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9\④公営企業\【決算統計】\H29\300125公営企業に係る「経営比較分析表」の作成について\05公表用\1上水\"/>
    </mc:Choice>
  </mc:AlternateContent>
  <workbookProtection workbookPassword="B319" lockStructure="1"/>
  <bookViews>
    <workbookView xWindow="0" yWindow="0" windowWidth="20490" windowHeight="747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BB10" i="4"/>
  <c r="AT10" i="4"/>
  <c r="AL10" i="4"/>
  <c r="I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<sst xmlns="http://schemas.openxmlformats.org/spreadsheetml/2006/main" count="232" uniqueCount="120">
  <si>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</si>
  <si>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</si>
  <si>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</si>
  <si>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</si>
  <si>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</si>
  <si>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</si>
  <si>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</si>
  <si>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</si>
  <si>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</si>
  <si>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</si>
  <si>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</si>
  <si>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</si>
  <si>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</si>
  <si>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</si>
  <si>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</si>
  <si>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</si>
  <si>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</si>
  <si>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</si>
  <si>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</si>
  <si>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</si>
  <si>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</si>
  <si>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</si>
  <si>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</si>
  <si>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</si>
  <si>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</si>
  <si>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</si>
  <si>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</si>
  <si>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</si>
  <si>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</si>
  <si>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</si>
  <si>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</si>
  <si>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</si>
  <si>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</si>
  <si>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</si>
  <si>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</si>
  <si>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</si>
  <si>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</si>
  <si>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</si>
  <si>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</si>
  <si>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</si>
  <si>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</si>
  <si>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</si>
  <si>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</si>
  <si>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</si>
  <si>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</si>
  <si>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</si>
  <si>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</si>
  <si>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</si>
  <si>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</si>
  <si>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</si>
  <si>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</si>
  <si>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</si>
  <si>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</si>
  <si>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</si>
  <si>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</si>
  <si>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</si>
  <si>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</si>
  <si>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</si>
  <si>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</si>
  <si>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</si>
  <si>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</si>
  <si>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</si>
  <si>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</si>
  <si>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</si>
  <si>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</si>
  <si>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</si>
  <si>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</si>
  <si>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</si>
  <si>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</si>
  <si>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</si>
  <si>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</si>
  <si>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</si>
  <si>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</si>
  <si>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</si>
  <si>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</si>
  <si>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</si>
  <si>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</si>
  <si>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</si>
  <si>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</si>
  <si>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</si>
  <si>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</si>
  <si>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</si>
  <si>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</si>
  <si>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</si>
  <si>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</si>
  <si>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</si>
  <si>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</si>
  <si>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</si>
  <si>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</si>
  <si>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</si>
  <si>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</si>
  <si>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</si>
  <si>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</si>
  <si>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</si>
  <si>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</si>
  <si>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</si>
  <si>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</si>
  <si>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</si>
  <si>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</si>
  <si>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</si>
  <si>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</si>
  <si>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</si>
  <si>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</si>
  <si>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</si>
  <si>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</si>
  <si>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栃木県　下野市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</si>
  <si>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</si>
  <si>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</si>
  <si>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</si>
  <si>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</si>
  <si>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</si>
  <si>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</si>
  <si>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</si>
  <si>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</si>
  <si>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</si>
  <si>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</si>
  <si>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経営の健全性・効率性については、比較的高い水準で安定しており、経理の状況は良好である。
　今後も、将来にわたって経営の健全性、効率性をさらに追求し、今後訪れる急激な管路の老朽化に対応できる体制づくりのため、水道ビジョンや経営戦略を策定し、計画的に管路の更新を推進する。</t>
    <phoneticPr fontId="7"/>
  </si>
  <si>
    <t>非設置</t>
    <rPh sb="0" eb="1">
      <t>ヒ</t>
    </rPh>
    <rPh sb="1" eb="3">
      <t>セッチ</t>
    </rPh>
    <phoneticPr fontId="4"/>
  </si>
  <si>
    <r>
      <t xml:space="preserve">１）経常収支比率（左表１－①）
　比較的、収益・費用ともに安定しており、依然として高い比率にある。
</t>
    </r>
    <r>
      <rPr>
        <sz val="6"/>
        <color theme="1"/>
        <rFont val="ＭＳ ゴシック"/>
        <family val="3"/>
        <charset val="128"/>
      </rPr>
      <t>　　</t>
    </r>
    <r>
      <rPr>
        <sz val="11"/>
        <color theme="1"/>
        <rFont val="ＭＳ ゴシック"/>
        <family val="3"/>
        <charset val="128"/>
      </rPr>
      <t xml:space="preserve">
２）流動化率（左表１－③）
　この指標は、短期的な債務に対する支払い能力を表す指標で、現金はおおむね横ばい状況にある。
３）企業債残高対給水収益比率（左表１－④）
　平成２５年から２８年度までは、配水場の更新投資で企業債を借り入れたため、現在では類似団体の平均値を上回っているが、今後は計画的な企業債の償還により低下傾向を維持する。
４）料金回収率（左表１－⑤）
　ここ５ヶ年で最も高い回収率であり、今後も安定的な回収率を目指す。
５）給水原価（左表１－⑥）　
　類似団体や全国の平均値を大幅に下回っており、費用の効率性も非常に良い状況にある。
６）施設利用率　（左表１－⑦）
 類似団体や全国の平均値を上回っており、経営の健全性が保たれている現状にある。
７）有収率　（左表１－⑧）
　有収率は低下したが、詳細な原因を追究し、有収率の向上を目指す。
</t>
    </r>
    <rPh sb="70" eb="72">
      <t>シヒョウ</t>
    </rPh>
    <rPh sb="74" eb="77">
      <t>タンキテキ</t>
    </rPh>
    <rPh sb="78" eb="80">
      <t>サイム</t>
    </rPh>
    <rPh sb="81" eb="82">
      <t>タイ</t>
    </rPh>
    <rPh sb="84" eb="86">
      <t>シハラ</t>
    </rPh>
    <rPh sb="87" eb="89">
      <t>ノウリョク</t>
    </rPh>
    <rPh sb="90" eb="91">
      <t>アラワ</t>
    </rPh>
    <rPh sb="92" eb="94">
      <t>シヒョウ</t>
    </rPh>
    <rPh sb="96" eb="98">
      <t>ゲンキン</t>
    </rPh>
    <rPh sb="215" eb="217">
      <t>イジ</t>
    </rPh>
    <rPh sb="242" eb="243">
      <t>ネン</t>
    </rPh>
    <rPh sb="244" eb="245">
      <t>モット</t>
    </rPh>
    <rPh sb="246" eb="247">
      <t>タカ</t>
    </rPh>
    <rPh sb="248" eb="250">
      <t>カイシュウ</t>
    </rPh>
    <rPh sb="250" eb="251">
      <t>リツ</t>
    </rPh>
    <rPh sb="258" eb="261">
      <t>アンテイテキ</t>
    </rPh>
    <rPh sb="389" eb="392">
      <t>ユウシュウリツ</t>
    </rPh>
    <rPh sb="394" eb="395">
      <t>サ</t>
    </rPh>
    <rPh sb="395" eb="396">
      <t>ヒョウ</t>
    </rPh>
    <rPh sb="402" eb="405">
      <t>ユウシュウリツ</t>
    </rPh>
    <rPh sb="406" eb="408">
      <t>テイカ</t>
    </rPh>
    <rPh sb="412" eb="414">
      <t>ショウサイ</t>
    </rPh>
    <rPh sb="415" eb="417">
      <t>ゲンイン</t>
    </rPh>
    <rPh sb="418" eb="420">
      <t>ツイキュウ</t>
    </rPh>
    <rPh sb="422" eb="424">
      <t>ユウシュウ</t>
    </rPh>
    <rPh sb="424" eb="425">
      <t>リツ</t>
    </rPh>
    <rPh sb="426" eb="428">
      <t>コウジョウ</t>
    </rPh>
    <rPh sb="429" eb="431">
      <t>メザ</t>
    </rPh>
    <phoneticPr fontId="7"/>
  </si>
  <si>
    <t>1)有形固定資産減価償却率（左表２－①）
　類似団体などより、法定耐用年数に近い資産が少ない状況にある。
２）管路経年化率（左表２－②）
　率は低いが、今後ますます管路の老朽化が進んでいく。
３）管路更新率（左表２－③）
　老朽管が少ないため更新率は低いが、平成３０年度に水道ビジョン・経営戦略を策定するため、この計画に基づいて適切に更新していく。</t>
    <rPh sb="31" eb="33">
      <t>ホウテイ</t>
    </rPh>
    <rPh sb="33" eb="35">
      <t>タイヨウ</t>
    </rPh>
    <rPh sb="159" eb="161">
      <t>ケイカク</t>
    </rPh>
    <rPh sb="162" eb="163">
      <t>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</si>
</sst>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1.54</c:v>
                </c:pt>
                <c:pt idx="1">
                  <c:v>2.21</c:v>
                </c:pt>
                <c:pt idx="2">
                  <c:v>0.91</c:v>
                </c:pt>
                <c:pt idx="3">
                  <c:v>0.73</c:v>
                </c:pt>
                <c:pt idx="4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58640"/>
        <c:axId val="17981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58640"/>
        <c:axId val="179810144"/>
      </c:lineChart>
      <c:dateAx>
        <c:axId val="11725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810144"/>
        <c:crosses val="autoZero"/>
        <c:auto val="1"/>
        <c:lblOffset val="100"/>
        <c:baseTimeUnit val="years"/>
      </c:dateAx>
      <c:valAx>
        <c:axId val="17981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25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62.66</c:v>
                </c:pt>
                <c:pt idx="1">
                  <c:v>62.65</c:v>
                </c:pt>
                <c:pt idx="2">
                  <c:v>62.45</c:v>
                </c:pt>
                <c:pt idx="3">
                  <c:v>62.44</c:v>
                </c:pt>
                <c:pt idx="4">
                  <c:v>64.930000000000007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712064"/>
        <c:axId val="253710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12064"/>
        <c:axId val="253710104"/>
      </c:lineChart>
      <c:dateAx>
        <c:axId val="25371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710104"/>
        <c:crosses val="autoZero"/>
        <c:auto val="1"/>
        <c:lblOffset val="100"/>
        <c:baseTimeUnit val="years"/>
      </c:dateAx>
      <c:valAx>
        <c:axId val="253710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71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90.1</c:v>
                </c:pt>
                <c:pt idx="1">
                  <c:v>90.35</c:v>
                </c:pt>
                <c:pt idx="2">
                  <c:v>90.57</c:v>
                </c:pt>
                <c:pt idx="3">
                  <c:v>90.02</c:v>
                </c:pt>
                <c:pt idx="4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23200"/>
        <c:axId val="254023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23200"/>
        <c:axId val="254023592"/>
      </c:lineChart>
      <c:dateAx>
        <c:axId val="25402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023592"/>
        <c:crosses val="autoZero"/>
        <c:auto val="1"/>
        <c:lblOffset val="100"/>
        <c:baseTimeUnit val="years"/>
      </c:dateAx>
      <c:valAx>
        <c:axId val="254023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02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122.67</c:v>
                </c:pt>
                <c:pt idx="1">
                  <c:v>134.49</c:v>
                </c:pt>
                <c:pt idx="2">
                  <c:v>123.49</c:v>
                </c:pt>
                <c:pt idx="3">
                  <c:v>121.16</c:v>
                </c:pt>
                <c:pt idx="4">
                  <c:v>126.45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830496"/>
        <c:axId val="25170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830496"/>
        <c:axId val="251708064"/>
      </c:lineChart>
      <c:dateAx>
        <c:axId val="25283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708064"/>
        <c:crosses val="autoZero"/>
        <c:auto val="1"/>
        <c:lblOffset val="100"/>
        <c:baseTimeUnit val="years"/>
      </c:dateAx>
      <c:valAx>
        <c:axId val="251708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83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23.56</c:v>
                </c:pt>
                <c:pt idx="1">
                  <c:v>24.12</c:v>
                </c:pt>
                <c:pt idx="2">
                  <c:v>38.450000000000003</c:v>
                </c:pt>
                <c:pt idx="3">
                  <c:v>39.5</c:v>
                </c:pt>
                <c:pt idx="4">
                  <c:v>40.6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12648"/>
        <c:axId val="25366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12648"/>
        <c:axId val="253665264"/>
      </c:lineChart>
      <c:dateAx>
        <c:axId val="250312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65264"/>
        <c:crosses val="autoZero"/>
        <c:auto val="1"/>
        <c:lblOffset val="100"/>
        <c:baseTimeUnit val="years"/>
      </c:dateAx>
      <c:valAx>
        <c:axId val="25366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312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0.28999999999999998</c:v>
                </c:pt>
                <c:pt idx="2">
                  <c:v>1.46</c:v>
                </c:pt>
                <c:pt idx="3">
                  <c:v>0.08</c:v>
                </c:pt>
                <c:pt idx="4">
                  <c:v>1.1499999999999999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666440"/>
        <c:axId val="25366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66440"/>
        <c:axId val="253666832"/>
      </c:lineChart>
      <c:dateAx>
        <c:axId val="25366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66832"/>
        <c:crosses val="autoZero"/>
        <c:auto val="1"/>
        <c:lblOffset val="100"/>
        <c:baseTimeUnit val="years"/>
      </c:dateAx>
      <c:valAx>
        <c:axId val="25366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666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710496"/>
        <c:axId val="253710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10496"/>
        <c:axId val="253710888"/>
      </c:lineChart>
      <c:dateAx>
        <c:axId val="25371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710888"/>
        <c:crosses val="autoZero"/>
        <c:auto val="1"/>
        <c:lblOffset val="100"/>
        <c:baseTimeUnit val="years"/>
      </c:dateAx>
      <c:valAx>
        <c:axId val="253710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71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485.23</c:v>
                </c:pt>
                <c:pt idx="1">
                  <c:v>1023.45</c:v>
                </c:pt>
                <c:pt idx="2">
                  <c:v>312.55</c:v>
                </c:pt>
                <c:pt idx="3">
                  <c:v>238.68</c:v>
                </c:pt>
                <c:pt idx="4">
                  <c:v>311.45999999999998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712456"/>
        <c:axId val="25371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12456"/>
        <c:axId val="253712848"/>
      </c:lineChart>
      <c:dateAx>
        <c:axId val="253712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712848"/>
        <c:crosses val="autoZero"/>
        <c:auto val="1"/>
        <c:lblOffset val="100"/>
        <c:baseTimeUnit val="years"/>
      </c:dateAx>
      <c:valAx>
        <c:axId val="253712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712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350.4</c:v>
                </c:pt>
                <c:pt idx="1">
                  <c:v>356.59</c:v>
                </c:pt>
                <c:pt idx="2">
                  <c:v>353.2</c:v>
                </c:pt>
                <c:pt idx="3">
                  <c:v>343.95</c:v>
                </c:pt>
                <c:pt idx="4">
                  <c:v>341.14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71152"/>
        <c:axId val="253571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71152"/>
        <c:axId val="253571544"/>
      </c:lineChart>
      <c:dateAx>
        <c:axId val="25357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571544"/>
        <c:crosses val="autoZero"/>
        <c:auto val="1"/>
        <c:lblOffset val="100"/>
        <c:baseTimeUnit val="years"/>
      </c:dateAx>
      <c:valAx>
        <c:axId val="253571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7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108.88</c:v>
                </c:pt>
                <c:pt idx="1">
                  <c:v>117.78</c:v>
                </c:pt>
                <c:pt idx="2">
                  <c:v>117.91</c:v>
                </c:pt>
                <c:pt idx="3">
                  <c:v>115.15</c:v>
                </c:pt>
                <c:pt idx="4">
                  <c:v>120.65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72720"/>
        <c:axId val="253573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72720"/>
        <c:axId val="253573112"/>
      </c:lineChart>
      <c:dateAx>
        <c:axId val="25357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573112"/>
        <c:crosses val="autoZero"/>
        <c:auto val="1"/>
        <c:lblOffset val="100"/>
        <c:baseTimeUnit val="years"/>
      </c:dateAx>
      <c:valAx>
        <c:axId val="253573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7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119.85</c:v>
                </c:pt>
                <c:pt idx="1">
                  <c:v>111.64</c:v>
                </c:pt>
                <c:pt idx="2">
                  <c:v>110.92</c:v>
                </c:pt>
                <c:pt idx="3">
                  <c:v>113.78</c:v>
                </c:pt>
                <c:pt idx="4">
                  <c:v>108.93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74288"/>
        <c:axId val="25357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74288"/>
        <c:axId val="253574680"/>
      </c:lineChart>
      <c:dateAx>
        <c:axId val="25357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574680"/>
        <c:crosses val="autoZero"/>
        <c:auto val="1"/>
        <c:lblOffset val="100"/>
        <c:baseTimeUnit val="years"/>
      </c:dateAx>
      <c:valAx>
        <c:axId val="25357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7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6" sqref="B6:AG6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栃木県　下野市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A4</v>
      </c>
      <c r="X8" s="83"/>
      <c r="Y8" s="83"/>
      <c r="Z8" s="83"/>
      <c r="AA8" s="83"/>
      <c r="AB8" s="83"/>
      <c r="AC8" s="83"/>
      <c r="AD8" s="84" t="s">
        <v>117</v>
      </c>
      <c r="AE8" s="84"/>
      <c r="AF8" s="84"/>
      <c r="AG8" s="84"/>
      <c r="AH8" s="84"/>
      <c r="AI8" s="84"/>
      <c r="AJ8" s="84"/>
      <c r="AK8" s="5"/>
      <c r="AL8" s="71">
        <f>データ!$R$6</f>
        <v>60133</v>
      </c>
      <c r="AM8" s="71"/>
      <c r="AN8" s="71"/>
      <c r="AO8" s="71"/>
      <c r="AP8" s="71"/>
      <c r="AQ8" s="71"/>
      <c r="AR8" s="71"/>
      <c r="AS8" s="71"/>
      <c r="AT8" s="67">
        <f>データ!$S$6</f>
        <v>74.59</v>
      </c>
      <c r="AU8" s="68"/>
      <c r="AV8" s="68"/>
      <c r="AW8" s="68"/>
      <c r="AX8" s="68"/>
      <c r="AY8" s="68"/>
      <c r="AZ8" s="68"/>
      <c r="BA8" s="68"/>
      <c r="BB8" s="70">
        <f>データ!$T$6</f>
        <v>806.18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81.89</v>
      </c>
      <c r="J10" s="68"/>
      <c r="K10" s="68"/>
      <c r="L10" s="68"/>
      <c r="M10" s="68"/>
      <c r="N10" s="68"/>
      <c r="O10" s="69"/>
      <c r="P10" s="70">
        <f>データ!$P$6</f>
        <v>97.14</v>
      </c>
      <c r="Q10" s="70"/>
      <c r="R10" s="70"/>
      <c r="S10" s="70"/>
      <c r="T10" s="70"/>
      <c r="U10" s="70"/>
      <c r="V10" s="70"/>
      <c r="W10" s="71">
        <f>データ!$Q$6</f>
        <v>2538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58344</v>
      </c>
      <c r="AM10" s="71"/>
      <c r="AN10" s="71"/>
      <c r="AO10" s="71"/>
      <c r="AP10" s="71"/>
      <c r="AQ10" s="71"/>
      <c r="AR10" s="71"/>
      <c r="AS10" s="71"/>
      <c r="AT10" s="67">
        <f>データ!$V$6</f>
        <v>71.88</v>
      </c>
      <c r="AU10" s="68"/>
      <c r="AV10" s="68"/>
      <c r="AW10" s="68"/>
      <c r="AX10" s="68"/>
      <c r="AY10" s="68"/>
      <c r="AZ10" s="68"/>
      <c r="BA10" s="68"/>
      <c r="BB10" s="70">
        <f>データ!$W$6</f>
        <v>811.69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119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92169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栃木県　下野市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81.89</v>
      </c>
      <c r="P6" s="35">
        <f t="shared" si="3"/>
        <v>97.14</v>
      </c>
      <c r="Q6" s="35">
        <f t="shared" si="3"/>
        <v>2538</v>
      </c>
      <c r="R6" s="35">
        <f t="shared" si="3"/>
        <v>60133</v>
      </c>
      <c r="S6" s="35">
        <f t="shared" si="3"/>
        <v>74.59</v>
      </c>
      <c r="T6" s="35">
        <f t="shared" si="3"/>
        <v>806.18</v>
      </c>
      <c r="U6" s="35">
        <f t="shared" si="3"/>
        <v>58344</v>
      </c>
      <c r="V6" s="35">
        <f t="shared" si="3"/>
        <v>71.88</v>
      </c>
      <c r="W6" s="35">
        <f t="shared" si="3"/>
        <v>811.69</v>
      </c>
      <c r="X6" s="36">
        <f>IF(X7="",NA(),X7)</f>
        <v>122.67</v>
      </c>
      <c r="Y6" s="36">
        <f t="shared" ref="Y6:AG6" si="4">IF(Y7="",NA(),Y7)</f>
        <v>134.49</v>
      </c>
      <c r="Z6" s="36">
        <f t="shared" si="4"/>
        <v>123.49</v>
      </c>
      <c r="AA6" s="36">
        <f t="shared" si="4"/>
        <v>121.16</v>
      </c>
      <c r="AB6" s="36">
        <f t="shared" si="4"/>
        <v>126.45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485.23</v>
      </c>
      <c r="AU6" s="36">
        <f t="shared" ref="AU6:BC6" si="6">IF(AU7="",NA(),AU7)</f>
        <v>1023.45</v>
      </c>
      <c r="AV6" s="36">
        <f t="shared" si="6"/>
        <v>312.55</v>
      </c>
      <c r="AW6" s="36">
        <f t="shared" si="6"/>
        <v>238.68</v>
      </c>
      <c r="AX6" s="36">
        <f t="shared" si="6"/>
        <v>311.45999999999998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350.4</v>
      </c>
      <c r="BF6" s="36">
        <f t="shared" ref="BF6:BN6" si="7">IF(BF7="",NA(),BF7)</f>
        <v>356.59</v>
      </c>
      <c r="BG6" s="36">
        <f t="shared" si="7"/>
        <v>353.2</v>
      </c>
      <c r="BH6" s="36">
        <f t="shared" si="7"/>
        <v>343.95</v>
      </c>
      <c r="BI6" s="36">
        <f t="shared" si="7"/>
        <v>341.14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108.88</v>
      </c>
      <c r="BQ6" s="36">
        <f t="shared" ref="BQ6:BY6" si="8">IF(BQ7="",NA(),BQ7)</f>
        <v>117.78</v>
      </c>
      <c r="BR6" s="36">
        <f t="shared" si="8"/>
        <v>117.91</v>
      </c>
      <c r="BS6" s="36">
        <f t="shared" si="8"/>
        <v>115.15</v>
      </c>
      <c r="BT6" s="36">
        <f t="shared" si="8"/>
        <v>120.65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119.85</v>
      </c>
      <c r="CB6" s="36">
        <f t="shared" ref="CB6:CJ6" si="9">IF(CB7="",NA(),CB7)</f>
        <v>111.64</v>
      </c>
      <c r="CC6" s="36">
        <f t="shared" si="9"/>
        <v>110.92</v>
      </c>
      <c r="CD6" s="36">
        <f t="shared" si="9"/>
        <v>113.78</v>
      </c>
      <c r="CE6" s="36">
        <f t="shared" si="9"/>
        <v>108.93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62.66</v>
      </c>
      <c r="CM6" s="36">
        <f t="shared" ref="CM6:CU6" si="10">IF(CM7="",NA(),CM7)</f>
        <v>62.65</v>
      </c>
      <c r="CN6" s="36">
        <f t="shared" si="10"/>
        <v>62.45</v>
      </c>
      <c r="CO6" s="36">
        <f t="shared" si="10"/>
        <v>62.44</v>
      </c>
      <c r="CP6" s="36">
        <f t="shared" si="10"/>
        <v>64.930000000000007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90.1</v>
      </c>
      <c r="CX6" s="36">
        <f t="shared" ref="CX6:DF6" si="11">IF(CX7="",NA(),CX7)</f>
        <v>90.35</v>
      </c>
      <c r="CY6" s="36">
        <f t="shared" si="11"/>
        <v>90.57</v>
      </c>
      <c r="CZ6" s="36">
        <f t="shared" si="11"/>
        <v>90.02</v>
      </c>
      <c r="DA6" s="36">
        <f t="shared" si="11"/>
        <v>87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23.56</v>
      </c>
      <c r="DI6" s="36">
        <f t="shared" ref="DI6:DQ6" si="12">IF(DI7="",NA(),DI7)</f>
        <v>24.12</v>
      </c>
      <c r="DJ6" s="36">
        <f t="shared" si="12"/>
        <v>38.450000000000003</v>
      </c>
      <c r="DK6" s="36">
        <f t="shared" si="12"/>
        <v>39.5</v>
      </c>
      <c r="DL6" s="36">
        <f t="shared" si="12"/>
        <v>40.6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0.16</v>
      </c>
      <c r="DT6" s="36">
        <f t="shared" ref="DT6:EB6" si="13">IF(DT7="",NA(),DT7)</f>
        <v>0.28999999999999998</v>
      </c>
      <c r="DU6" s="36">
        <f t="shared" si="13"/>
        <v>1.46</v>
      </c>
      <c r="DV6" s="36">
        <f t="shared" si="13"/>
        <v>0.08</v>
      </c>
      <c r="DW6" s="36">
        <f t="shared" si="13"/>
        <v>1.1499999999999999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1.54</v>
      </c>
      <c r="EE6" s="36">
        <f t="shared" ref="EE6:EM6" si="14">IF(EE7="",NA(),EE7)</f>
        <v>2.21</v>
      </c>
      <c r="EF6" s="36">
        <f t="shared" si="14"/>
        <v>0.91</v>
      </c>
      <c r="EG6" s="36">
        <f t="shared" si="14"/>
        <v>0.73</v>
      </c>
      <c r="EH6" s="36">
        <f t="shared" si="14"/>
        <v>0.55000000000000004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92169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81.89</v>
      </c>
      <c r="P7" s="39">
        <v>97.14</v>
      </c>
      <c r="Q7" s="39">
        <v>2538</v>
      </c>
      <c r="R7" s="39">
        <v>60133</v>
      </c>
      <c r="S7" s="39">
        <v>74.59</v>
      </c>
      <c r="T7" s="39">
        <v>806.18</v>
      </c>
      <c r="U7" s="39">
        <v>58344</v>
      </c>
      <c r="V7" s="39">
        <v>71.88</v>
      </c>
      <c r="W7" s="39">
        <v>811.69</v>
      </c>
      <c r="X7" s="39">
        <v>122.67</v>
      </c>
      <c r="Y7" s="39">
        <v>134.49</v>
      </c>
      <c r="Z7" s="39">
        <v>123.49</v>
      </c>
      <c r="AA7" s="39">
        <v>121.16</v>
      </c>
      <c r="AB7" s="39">
        <v>126.45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485.23</v>
      </c>
      <c r="AU7" s="39">
        <v>1023.45</v>
      </c>
      <c r="AV7" s="39">
        <v>312.55</v>
      </c>
      <c r="AW7" s="39">
        <v>238.68</v>
      </c>
      <c r="AX7" s="39">
        <v>311.45999999999998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350.4</v>
      </c>
      <c r="BF7" s="39">
        <v>356.59</v>
      </c>
      <c r="BG7" s="39">
        <v>353.2</v>
      </c>
      <c r="BH7" s="39">
        <v>343.95</v>
      </c>
      <c r="BI7" s="39">
        <v>341.14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108.88</v>
      </c>
      <c r="BQ7" s="39">
        <v>117.78</v>
      </c>
      <c r="BR7" s="39">
        <v>117.91</v>
      </c>
      <c r="BS7" s="39">
        <v>115.15</v>
      </c>
      <c r="BT7" s="39">
        <v>120.65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119.85</v>
      </c>
      <c r="CB7" s="39">
        <v>111.64</v>
      </c>
      <c r="CC7" s="39">
        <v>110.92</v>
      </c>
      <c r="CD7" s="39">
        <v>113.78</v>
      </c>
      <c r="CE7" s="39">
        <v>108.93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62.66</v>
      </c>
      <c r="CM7" s="39">
        <v>62.65</v>
      </c>
      <c r="CN7" s="39">
        <v>62.45</v>
      </c>
      <c r="CO7" s="39">
        <v>62.44</v>
      </c>
      <c r="CP7" s="39">
        <v>64.930000000000007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90.1</v>
      </c>
      <c r="CX7" s="39">
        <v>90.35</v>
      </c>
      <c r="CY7" s="39">
        <v>90.57</v>
      </c>
      <c r="CZ7" s="39">
        <v>90.02</v>
      </c>
      <c r="DA7" s="39">
        <v>87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23.56</v>
      </c>
      <c r="DI7" s="39">
        <v>24.12</v>
      </c>
      <c r="DJ7" s="39">
        <v>38.450000000000003</v>
      </c>
      <c r="DK7" s="39">
        <v>39.5</v>
      </c>
      <c r="DL7" s="39">
        <v>40.6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0.16</v>
      </c>
      <c r="DT7" s="39">
        <v>0.28999999999999998</v>
      </c>
      <c r="DU7" s="39">
        <v>1.46</v>
      </c>
      <c r="DV7" s="39">
        <v>0.08</v>
      </c>
      <c r="DW7" s="39">
        <v>1.1499999999999999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1.54</v>
      </c>
      <c r="EE7" s="39">
        <v>2.21</v>
      </c>
      <c r="EF7" s="39">
        <v>0.91</v>
      </c>
      <c r="EG7" s="39">
        <v>0.73</v>
      </c>
      <c r="EH7" s="39">
        <v>0.55000000000000004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2018-02-28T02:27:11Z</cp:lastPrinted>
  <dcterms:created xsi:type="dcterms:W3CDTF">2017-12-25T01:24:11Z</dcterms:created>
  <dcterms:modified xsi:type="dcterms:W3CDTF">2018-02-28T02:29:05Z</dcterms:modified>
  <cp:category/>
</cp:coreProperties>
</file>