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<sst xmlns="http://schemas.openxmlformats.org/spreadsheetml/2006/main" count="226" uniqueCount="111">
  <si>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</si>
  <si>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</si>
  <si>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</si>
  <si>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</si>
  <si>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</si>
  <si>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</si>
  <si>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</si>
  <si>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</si>
  <si>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</si>
  <si>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</si>
  <si>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</si>
  <si>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</si>
  <si>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</si>
  <si>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</si>
  <si>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</si>
  <si>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</si>
  <si>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</si>
  <si>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</si>
  <si>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</si>
  <si>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</si>
  <si>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</si>
  <si>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</si>
  <si>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</si>
  <si>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</si>
  <si>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</si>
  <si>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</si>
  <si>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</si>
  <si>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</si>
  <si>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</si>
  <si>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</si>
  <si>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</si>
  <si>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</si>
  <si>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</si>
  <si>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</si>
  <si>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</si>
  <si>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</si>
  <si>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</si>
  <si>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</si>
  <si>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</si>
  <si>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</si>
  <si>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</si>
  <si>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</si>
  <si>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</si>
  <si>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</si>
  <si>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</si>
  <si>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</si>
  <si>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</si>
  <si>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</si>
  <si>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</si>
  <si>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</si>
  <si>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</si>
  <si>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</si>
  <si>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</si>
  <si>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</si>
  <si>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</si>
  <si>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</si>
  <si>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</si>
  <si>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</si>
  <si>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</si>
  <si>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</si>
  <si>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</si>
  <si>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</si>
  <si>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</si>
  <si>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</si>
  <si>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</si>
  <si>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</si>
  <si>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</si>
  <si>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</si>
  <si>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</si>
  <si>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</si>
  <si>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</si>
  <si>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</si>
  <si>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</si>
  <si>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</si>
  <si>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</si>
  <si>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</si>
  <si>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</si>
  <si>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</si>
  <si>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</si>
  <si>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</si>
  <si>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</si>
  <si>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</si>
  <si>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</si>
  <si>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</si>
  <si>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</si>
  <si>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</si>
  <si>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</si>
  <si>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</si>
  <si>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</si>
  <si>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</si>
  <si>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</si>
  <si>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</si>
  <si>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</si>
  <si>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</si>
  <si>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</si>
  <si>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</si>
  <si>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下野市</t>
  </si>
  <si>
    <t>法非適用</t>
  </si>
  <si>
    <t>下水道事業</t>
  </si>
  <si>
    <t>公共下水道</t>
  </si>
  <si>
    <t>Bd2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</si>
  <si>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</si>
  <si>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</si>
  <si>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</si>
  <si>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</si>
  <si>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</si>
  <si>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</si>
  <si>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</si>
  <si>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H26年度の総収益797,997千円における料金収入の構成比率は73.5％で、前年度比2.5％の増加となっている。また、繰入金の構成比率は25.6％で、前年度比30.4％増加となっている。総収益のうち料金収入が7割以上の割合で推移しており、比較的安定した収入構造となっているが、収益的収支比率が100％未満であることから、今後、料金収入の確保と費用削減に努める必要がある。
④企業債残高対事業規模比率
　類似団体平均値を下回り、減少傾向で推移している。H26年度は類似団体平均を308.38ポイント下回る比率とっている。料金収入等はほぼ横ばいで推移しており、それに対して企業債残高が減少傾向にある。
⑤経費回収率
　類似団体平均値を上回り、80％台後半をゆるやかな増加傾向で推移しているが、使用料の確保と費用削減に努める必要がある。
⑥汚水処理原価
　類似団体平均値を下回りほぼ横ばいで推移している。H26年度の汚水処理原価は152.87円であるが、接続率の向上を図り有収水量の増加に努める必要がある。
⑧水洗化率
　類似団体平均値を上回り、99％台で推移している。汚水処理が適切に行われている。</t>
    <phoneticPr fontId="4"/>
  </si>
  <si>
    <t>③管渠改善率
　S61年度から供用開始しており、類似団体平均値に比べ低い数値であるが、今後、修繕箇所の増加が予想される。</t>
    <phoneticPr fontId="4"/>
  </si>
  <si>
    <t>　類似団体に比べ、汚水処理原価が低く、使用料収入による経費回収率が高い状態である。一方で、収益的収支比率が100％未満であり、総収益に占める繰入金の割合が高いことから、今後、料金収入の確保と費用削減に努め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</si>
</sst>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04352"/>
        <c:axId val="5403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0.05</c:v>
                </c:pt>
                <c:pt idx="2">
                  <c:v>0.04</c:v>
                </c:pt>
                <c:pt idx="3">
                  <c:v>0.06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04352"/>
        <c:axId val="54039296"/>
      </c:lineChart>
      <c:dateAx>
        <c:axId val="5400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039296"/>
        <c:crosses val="autoZero"/>
        <c:auto val="1"/>
        <c:lblOffset val="100"/>
        <c:baseTimeUnit val="years"/>
      </c:dateAx>
      <c:valAx>
        <c:axId val="5403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00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39712"/>
        <c:axId val="16114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60.04</c:v>
                </c:pt>
                <c:pt idx="1">
                  <c:v>63.88</c:v>
                </c:pt>
                <c:pt idx="2">
                  <c:v>65.31</c:v>
                </c:pt>
                <c:pt idx="3">
                  <c:v>62.09</c:v>
                </c:pt>
                <c:pt idx="4">
                  <c:v>62.23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39712"/>
        <c:axId val="161141888"/>
      </c:lineChart>
      <c:dateAx>
        <c:axId val="16113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141888"/>
        <c:crosses val="autoZero"/>
        <c:auto val="1"/>
        <c:lblOffset val="100"/>
        <c:baseTimeUnit val="years"/>
      </c:dateAx>
      <c:valAx>
        <c:axId val="16114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13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98.97</c:v>
                </c:pt>
                <c:pt idx="1">
                  <c:v>98.61</c:v>
                </c:pt>
                <c:pt idx="2">
                  <c:v>99.55</c:v>
                </c:pt>
                <c:pt idx="3">
                  <c:v>99.55</c:v>
                </c:pt>
                <c:pt idx="4">
                  <c:v>99.14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63904"/>
        <c:axId val="16117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87.18</c:v>
                </c:pt>
                <c:pt idx="1">
                  <c:v>86.62</c:v>
                </c:pt>
                <c:pt idx="2">
                  <c:v>87.07</c:v>
                </c:pt>
                <c:pt idx="3">
                  <c:v>86.88</c:v>
                </c:pt>
                <c:pt idx="4">
                  <c:v>86.56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63904"/>
        <c:axId val="161174272"/>
      </c:lineChart>
      <c:dateAx>
        <c:axId val="16116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174272"/>
        <c:crosses val="autoZero"/>
        <c:auto val="1"/>
        <c:lblOffset val="100"/>
        <c:baseTimeUnit val="years"/>
      </c:dateAx>
      <c:valAx>
        <c:axId val="16117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16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80.52</c:v>
                </c:pt>
                <c:pt idx="1">
                  <c:v>86.65</c:v>
                </c:pt>
                <c:pt idx="2">
                  <c:v>90.02</c:v>
                </c:pt>
                <c:pt idx="3">
                  <c:v>85.74</c:v>
                </c:pt>
                <c:pt idx="4">
                  <c:v>86.99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69504"/>
        <c:axId val="5407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69504"/>
        <c:axId val="54071680"/>
      </c:lineChart>
      <c:dateAx>
        <c:axId val="5406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071680"/>
        <c:crosses val="autoZero"/>
        <c:auto val="1"/>
        <c:lblOffset val="100"/>
        <c:baseTimeUnit val="years"/>
      </c:dateAx>
      <c:valAx>
        <c:axId val="5407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06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97792"/>
        <c:axId val="5410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7792"/>
        <c:axId val="54108160"/>
      </c:lineChart>
      <c:dateAx>
        <c:axId val="5409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108160"/>
        <c:crosses val="autoZero"/>
        <c:auto val="1"/>
        <c:lblOffset val="100"/>
        <c:baseTimeUnit val="years"/>
      </c:dateAx>
      <c:valAx>
        <c:axId val="5410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09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95360"/>
        <c:axId val="6049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5360"/>
        <c:axId val="60497280"/>
      </c:lineChart>
      <c:dateAx>
        <c:axId val="6049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497280"/>
        <c:crosses val="autoZero"/>
        <c:auto val="1"/>
        <c:lblOffset val="100"/>
        <c:baseTimeUnit val="years"/>
      </c:dateAx>
      <c:valAx>
        <c:axId val="6049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49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27744"/>
        <c:axId val="6052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27744"/>
        <c:axId val="60529664"/>
      </c:lineChart>
      <c:dateAx>
        <c:axId val="6052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529664"/>
        <c:crosses val="autoZero"/>
        <c:auto val="1"/>
        <c:lblOffset val="100"/>
        <c:baseTimeUnit val="years"/>
      </c:dateAx>
      <c:valAx>
        <c:axId val="6052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52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43872"/>
        <c:axId val="15134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43872"/>
        <c:axId val="151345792"/>
      </c:lineChart>
      <c:dateAx>
        <c:axId val="15134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345792"/>
        <c:crosses val="autoZero"/>
        <c:auto val="1"/>
        <c:lblOffset val="100"/>
        <c:baseTimeUnit val="years"/>
      </c:dateAx>
      <c:valAx>
        <c:axId val="15134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34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1082.95</c:v>
                </c:pt>
                <c:pt idx="1">
                  <c:v>958.14</c:v>
                </c:pt>
                <c:pt idx="2">
                  <c:v>804.44</c:v>
                </c:pt>
                <c:pt idx="3">
                  <c:v>803.24</c:v>
                </c:pt>
                <c:pt idx="4">
                  <c:v>702.13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84448"/>
        <c:axId val="15138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1206.54</c:v>
                </c:pt>
                <c:pt idx="1">
                  <c:v>1247.2</c:v>
                </c:pt>
                <c:pt idx="2">
                  <c:v>1189.0999999999999</c:v>
                </c:pt>
                <c:pt idx="3">
                  <c:v>1115.1099999999999</c:v>
                </c:pt>
                <c:pt idx="4">
                  <c:v>1010.51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84448"/>
        <c:axId val="151386368"/>
      </c:lineChart>
      <c:dateAx>
        <c:axId val="15138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386368"/>
        <c:crosses val="autoZero"/>
        <c:auto val="1"/>
        <c:lblOffset val="100"/>
        <c:baseTimeUnit val="years"/>
      </c:dateAx>
      <c:valAx>
        <c:axId val="15138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38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75.94</c:v>
                </c:pt>
                <c:pt idx="1">
                  <c:v>83.48</c:v>
                </c:pt>
                <c:pt idx="2">
                  <c:v>86.13</c:v>
                </c:pt>
                <c:pt idx="3">
                  <c:v>87.5</c:v>
                </c:pt>
                <c:pt idx="4">
                  <c:v>87.28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16864"/>
        <c:axId val="16131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77.739999999999995</c:v>
                </c:pt>
                <c:pt idx="1">
                  <c:v>77.489999999999995</c:v>
                </c:pt>
                <c:pt idx="2">
                  <c:v>78.78</c:v>
                </c:pt>
                <c:pt idx="3">
                  <c:v>79.540000000000006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16864"/>
        <c:axId val="161318784"/>
      </c:lineChart>
      <c:dateAx>
        <c:axId val="16131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318784"/>
        <c:crosses val="autoZero"/>
        <c:auto val="1"/>
        <c:lblOffset val="100"/>
        <c:baseTimeUnit val="years"/>
      </c:dateAx>
      <c:valAx>
        <c:axId val="16131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31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152.83000000000001</c:v>
                </c:pt>
                <c:pt idx="1">
                  <c:v>152.72999999999999</c:v>
                </c:pt>
                <c:pt idx="2">
                  <c:v>152.11000000000001</c:v>
                </c:pt>
                <c:pt idx="3">
                  <c:v>148.97999999999999</c:v>
                </c:pt>
                <c:pt idx="4">
                  <c:v>152.87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28512"/>
        <c:axId val="16108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199.72</c:v>
                </c:pt>
                <c:pt idx="1">
                  <c:v>201.25</c:v>
                </c:pt>
                <c:pt idx="2">
                  <c:v>199.32</c:v>
                </c:pt>
                <c:pt idx="3">
                  <c:v>199.36</c:v>
                </c:pt>
                <c:pt idx="4">
                  <c:v>193.74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28512"/>
        <c:axId val="161089024"/>
      </c:lineChart>
      <c:dateAx>
        <c:axId val="16132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089024"/>
        <c:crosses val="autoZero"/>
        <c:auto val="1"/>
        <c:lblOffset val="100"/>
        <c:baseTimeUnit val="years"/>
      </c:dateAx>
      <c:valAx>
        <c:axId val="16108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32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E6" zoomScale="85" zoomScaleNormal="85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栃木県　下野市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Bd2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60235</v>
      </c>
      <c r="AM8" s="47"/>
      <c r="AN8" s="47"/>
      <c r="AO8" s="47"/>
      <c r="AP8" s="47"/>
      <c r="AQ8" s="47"/>
      <c r="AR8" s="47"/>
      <c r="AS8" s="47"/>
      <c r="AT8" s="43">
        <f>データ!S6</f>
        <v>74.59</v>
      </c>
      <c r="AU8" s="43"/>
      <c r="AV8" s="43"/>
      <c r="AW8" s="43"/>
      <c r="AX8" s="43"/>
      <c r="AY8" s="43"/>
      <c r="AZ8" s="43"/>
      <c r="BA8" s="43"/>
      <c r="BB8" s="43">
        <f>データ!T6</f>
        <v>807.55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68.38</v>
      </c>
      <c r="Q10" s="43"/>
      <c r="R10" s="43"/>
      <c r="S10" s="43"/>
      <c r="T10" s="43"/>
      <c r="U10" s="43"/>
      <c r="V10" s="43"/>
      <c r="W10" s="43">
        <f>データ!P6</f>
        <v>77.11</v>
      </c>
      <c r="X10" s="43"/>
      <c r="Y10" s="43"/>
      <c r="Z10" s="43"/>
      <c r="AA10" s="43"/>
      <c r="AB10" s="43"/>
      <c r="AC10" s="43"/>
      <c r="AD10" s="47">
        <f>データ!Q6</f>
        <v>2484</v>
      </c>
      <c r="AE10" s="47"/>
      <c r="AF10" s="47"/>
      <c r="AG10" s="47"/>
      <c r="AH10" s="47"/>
      <c r="AI10" s="47"/>
      <c r="AJ10" s="47"/>
      <c r="AK10" s="2"/>
      <c r="AL10" s="47">
        <f>データ!U6</f>
        <v>41076</v>
      </c>
      <c r="AM10" s="47"/>
      <c r="AN10" s="47"/>
      <c r="AO10" s="47"/>
      <c r="AP10" s="47"/>
      <c r="AQ10" s="47"/>
      <c r="AR10" s="47"/>
      <c r="AS10" s="47"/>
      <c r="AT10" s="43">
        <f>データ!V6</f>
        <v>8.81</v>
      </c>
      <c r="AU10" s="43"/>
      <c r="AV10" s="43"/>
      <c r="AW10" s="43"/>
      <c r="AX10" s="43"/>
      <c r="AY10" s="43"/>
      <c r="AZ10" s="43"/>
      <c r="BA10" s="43"/>
      <c r="BB10" s="43">
        <f>データ!W6</f>
        <v>4662.43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92169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栃木県　下野市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68.38</v>
      </c>
      <c r="P6" s="32">
        <f t="shared" si="3"/>
        <v>77.11</v>
      </c>
      <c r="Q6" s="32">
        <f t="shared" si="3"/>
        <v>2484</v>
      </c>
      <c r="R6" s="32">
        <f t="shared" si="3"/>
        <v>60235</v>
      </c>
      <c r="S6" s="32">
        <f t="shared" si="3"/>
        <v>74.59</v>
      </c>
      <c r="T6" s="32">
        <f t="shared" si="3"/>
        <v>807.55</v>
      </c>
      <c r="U6" s="32">
        <f t="shared" si="3"/>
        <v>41076</v>
      </c>
      <c r="V6" s="32">
        <f t="shared" si="3"/>
        <v>8.81</v>
      </c>
      <c r="W6" s="32">
        <f t="shared" si="3"/>
        <v>4662.43</v>
      </c>
      <c r="X6" s="33">
        <f>IF(X7="",NA(),X7)</f>
        <v>80.52</v>
      </c>
      <c r="Y6" s="33">
        <f t="shared" ref="Y6:AG6" si="4">IF(Y7="",NA(),Y7)</f>
        <v>86.65</v>
      </c>
      <c r="Z6" s="33">
        <f t="shared" si="4"/>
        <v>90.02</v>
      </c>
      <c r="AA6" s="33">
        <f t="shared" si="4"/>
        <v>85.74</v>
      </c>
      <c r="AB6" s="33">
        <f t="shared" si="4"/>
        <v>86.99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1082.95</v>
      </c>
      <c r="BF6" s="33">
        <f t="shared" ref="BF6:BN6" si="7">IF(BF7="",NA(),BF7)</f>
        <v>958.14</v>
      </c>
      <c r="BG6" s="33">
        <f t="shared" si="7"/>
        <v>804.44</v>
      </c>
      <c r="BH6" s="33">
        <f t="shared" si="7"/>
        <v>803.24</v>
      </c>
      <c r="BI6" s="33">
        <f t="shared" si="7"/>
        <v>702.13</v>
      </c>
      <c r="BJ6" s="33">
        <f t="shared" si="7"/>
        <v>1206.54</v>
      </c>
      <c r="BK6" s="33">
        <f t="shared" si="7"/>
        <v>1247.2</v>
      </c>
      <c r="BL6" s="33">
        <f t="shared" si="7"/>
        <v>1189.0999999999999</v>
      </c>
      <c r="BM6" s="33">
        <f t="shared" si="7"/>
        <v>1115.1099999999999</v>
      </c>
      <c r="BN6" s="33">
        <f t="shared" si="7"/>
        <v>1010.51</v>
      </c>
      <c r="BO6" s="32" t="str">
        <f>IF(BO7="","",IF(BO7="-","【-】","【"&amp;SUBSTITUTE(TEXT(BO7,"#,##0.00"),"-","△")&amp;"】"))</f>
        <v>【776.35】</v>
      </c>
      <c r="BP6" s="33">
        <f>IF(BP7="",NA(),BP7)</f>
        <v>75.94</v>
      </c>
      <c r="BQ6" s="33">
        <f t="shared" ref="BQ6:BY6" si="8">IF(BQ7="",NA(),BQ7)</f>
        <v>83.48</v>
      </c>
      <c r="BR6" s="33">
        <f t="shared" si="8"/>
        <v>86.13</v>
      </c>
      <c r="BS6" s="33">
        <f t="shared" si="8"/>
        <v>87.5</v>
      </c>
      <c r="BT6" s="33">
        <f t="shared" si="8"/>
        <v>87.28</v>
      </c>
      <c r="BU6" s="33">
        <f t="shared" si="8"/>
        <v>77.739999999999995</v>
      </c>
      <c r="BV6" s="33">
        <f t="shared" si="8"/>
        <v>77.489999999999995</v>
      </c>
      <c r="BW6" s="33">
        <f t="shared" si="8"/>
        <v>78.78</v>
      </c>
      <c r="BX6" s="33">
        <f t="shared" si="8"/>
        <v>79.540000000000006</v>
      </c>
      <c r="BY6" s="33">
        <f t="shared" si="8"/>
        <v>83</v>
      </c>
      <c r="BZ6" s="32" t="str">
        <f>IF(BZ7="","",IF(BZ7="-","【-】","【"&amp;SUBSTITUTE(TEXT(BZ7,"#,##0.00"),"-","△")&amp;"】"))</f>
        <v>【96.57】</v>
      </c>
      <c r="CA6" s="33">
        <f>IF(CA7="",NA(),CA7)</f>
        <v>152.83000000000001</v>
      </c>
      <c r="CB6" s="33">
        <f t="shared" ref="CB6:CJ6" si="9">IF(CB7="",NA(),CB7)</f>
        <v>152.72999999999999</v>
      </c>
      <c r="CC6" s="33">
        <f t="shared" si="9"/>
        <v>152.11000000000001</v>
      </c>
      <c r="CD6" s="33">
        <f t="shared" si="9"/>
        <v>148.97999999999999</v>
      </c>
      <c r="CE6" s="33">
        <f t="shared" si="9"/>
        <v>152.87</v>
      </c>
      <c r="CF6" s="33">
        <f t="shared" si="9"/>
        <v>199.72</v>
      </c>
      <c r="CG6" s="33">
        <f t="shared" si="9"/>
        <v>201.25</v>
      </c>
      <c r="CH6" s="33">
        <f t="shared" si="9"/>
        <v>199.32</v>
      </c>
      <c r="CI6" s="33">
        <f t="shared" si="9"/>
        <v>199.36</v>
      </c>
      <c r="CJ6" s="33">
        <f t="shared" si="9"/>
        <v>193.74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60.04</v>
      </c>
      <c r="CR6" s="33">
        <f t="shared" si="10"/>
        <v>63.88</v>
      </c>
      <c r="CS6" s="33">
        <f t="shared" si="10"/>
        <v>65.31</v>
      </c>
      <c r="CT6" s="33">
        <f t="shared" si="10"/>
        <v>62.09</v>
      </c>
      <c r="CU6" s="33">
        <f t="shared" si="10"/>
        <v>62.23</v>
      </c>
      <c r="CV6" s="32" t="str">
        <f>IF(CV7="","",IF(CV7="-","【-】","【"&amp;SUBSTITUTE(TEXT(CV7,"#,##0.00"),"-","△")&amp;"】"))</f>
        <v>【60.35】</v>
      </c>
      <c r="CW6" s="33">
        <f>IF(CW7="",NA(),CW7)</f>
        <v>98.97</v>
      </c>
      <c r="CX6" s="33">
        <f t="shared" ref="CX6:DF6" si="11">IF(CX7="",NA(),CX7)</f>
        <v>98.61</v>
      </c>
      <c r="CY6" s="33">
        <f t="shared" si="11"/>
        <v>99.55</v>
      </c>
      <c r="CZ6" s="33">
        <f t="shared" si="11"/>
        <v>99.55</v>
      </c>
      <c r="DA6" s="33">
        <f t="shared" si="11"/>
        <v>99.14</v>
      </c>
      <c r="DB6" s="33">
        <f t="shared" si="11"/>
        <v>87.18</v>
      </c>
      <c r="DC6" s="33">
        <f t="shared" si="11"/>
        <v>86.62</v>
      </c>
      <c r="DD6" s="33">
        <f t="shared" si="11"/>
        <v>87.07</v>
      </c>
      <c r="DE6" s="33">
        <f t="shared" si="11"/>
        <v>86.88</v>
      </c>
      <c r="DF6" s="33">
        <f t="shared" si="11"/>
        <v>86.56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3">
        <f t="shared" ref="EE6:EM6" si="14">IF(EE7="",NA(),EE7)</f>
        <v>0.01</v>
      </c>
      <c r="EF6" s="33">
        <f t="shared" si="14"/>
        <v>0.01</v>
      </c>
      <c r="EG6" s="33">
        <f t="shared" si="14"/>
        <v>0.01</v>
      </c>
      <c r="EH6" s="33">
        <f t="shared" si="14"/>
        <v>0.01</v>
      </c>
      <c r="EI6" s="33">
        <f t="shared" si="14"/>
        <v>0.13</v>
      </c>
      <c r="EJ6" s="33">
        <f t="shared" si="14"/>
        <v>0.05</v>
      </c>
      <c r="EK6" s="33">
        <f t="shared" si="14"/>
        <v>0.04</v>
      </c>
      <c r="EL6" s="33">
        <f t="shared" si="14"/>
        <v>0.06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92169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68.38</v>
      </c>
      <c r="P7" s="36">
        <v>77.11</v>
      </c>
      <c r="Q7" s="36">
        <v>2484</v>
      </c>
      <c r="R7" s="36">
        <v>60235</v>
      </c>
      <c r="S7" s="36">
        <v>74.59</v>
      </c>
      <c r="T7" s="36">
        <v>807.55</v>
      </c>
      <c r="U7" s="36">
        <v>41076</v>
      </c>
      <c r="V7" s="36">
        <v>8.81</v>
      </c>
      <c r="W7" s="36">
        <v>4662.43</v>
      </c>
      <c r="X7" s="36">
        <v>80.52</v>
      </c>
      <c r="Y7" s="36">
        <v>86.65</v>
      </c>
      <c r="Z7" s="36">
        <v>90.02</v>
      </c>
      <c r="AA7" s="36">
        <v>85.74</v>
      </c>
      <c r="AB7" s="36">
        <v>86.99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1082.95</v>
      </c>
      <c r="BF7" s="36">
        <v>958.14</v>
      </c>
      <c r="BG7" s="36">
        <v>804.44</v>
      </c>
      <c r="BH7" s="36">
        <v>803.24</v>
      </c>
      <c r="BI7" s="36">
        <v>702.13</v>
      </c>
      <c r="BJ7" s="36">
        <v>1206.54</v>
      </c>
      <c r="BK7" s="36">
        <v>1247.2</v>
      </c>
      <c r="BL7" s="36">
        <v>1189.0999999999999</v>
      </c>
      <c r="BM7" s="36">
        <v>1115.1099999999999</v>
      </c>
      <c r="BN7" s="36">
        <v>1010.51</v>
      </c>
      <c r="BO7" s="36">
        <v>776.35</v>
      </c>
      <c r="BP7" s="36">
        <v>75.94</v>
      </c>
      <c r="BQ7" s="36">
        <v>83.48</v>
      </c>
      <c r="BR7" s="36">
        <v>86.13</v>
      </c>
      <c r="BS7" s="36">
        <v>87.5</v>
      </c>
      <c r="BT7" s="36">
        <v>87.28</v>
      </c>
      <c r="BU7" s="36">
        <v>77.739999999999995</v>
      </c>
      <c r="BV7" s="36">
        <v>77.489999999999995</v>
      </c>
      <c r="BW7" s="36">
        <v>78.78</v>
      </c>
      <c r="BX7" s="36">
        <v>79.540000000000006</v>
      </c>
      <c r="BY7" s="36">
        <v>83</v>
      </c>
      <c r="BZ7" s="36">
        <v>96.57</v>
      </c>
      <c r="CA7" s="36">
        <v>152.83000000000001</v>
      </c>
      <c r="CB7" s="36">
        <v>152.72999999999999</v>
      </c>
      <c r="CC7" s="36">
        <v>152.11000000000001</v>
      </c>
      <c r="CD7" s="36">
        <v>148.97999999999999</v>
      </c>
      <c r="CE7" s="36">
        <v>152.87</v>
      </c>
      <c r="CF7" s="36">
        <v>199.72</v>
      </c>
      <c r="CG7" s="36">
        <v>201.25</v>
      </c>
      <c r="CH7" s="36">
        <v>199.32</v>
      </c>
      <c r="CI7" s="36">
        <v>199.36</v>
      </c>
      <c r="CJ7" s="36">
        <v>193.74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60.04</v>
      </c>
      <c r="CR7" s="36">
        <v>63.88</v>
      </c>
      <c r="CS7" s="36">
        <v>65.31</v>
      </c>
      <c r="CT7" s="36">
        <v>62.09</v>
      </c>
      <c r="CU7" s="36">
        <v>62.23</v>
      </c>
      <c r="CV7" s="36">
        <v>60.35</v>
      </c>
      <c r="CW7" s="36">
        <v>98.97</v>
      </c>
      <c r="CX7" s="36">
        <v>98.61</v>
      </c>
      <c r="CY7" s="36">
        <v>99.55</v>
      </c>
      <c r="CZ7" s="36">
        <v>99.55</v>
      </c>
      <c r="DA7" s="36">
        <v>99.14</v>
      </c>
      <c r="DB7" s="36">
        <v>87.18</v>
      </c>
      <c r="DC7" s="36">
        <v>86.62</v>
      </c>
      <c r="DD7" s="36">
        <v>87.07</v>
      </c>
      <c r="DE7" s="36">
        <v>86.88</v>
      </c>
      <c r="DF7" s="36">
        <v>86.56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0.01</v>
      </c>
      <c r="EF7" s="36">
        <v>0.01</v>
      </c>
      <c r="EG7" s="36">
        <v>0.01</v>
      </c>
      <c r="EH7" s="36">
        <v>0.01</v>
      </c>
      <c r="EI7" s="36">
        <v>0.13</v>
      </c>
      <c r="EJ7" s="36">
        <v>0.05</v>
      </c>
      <c r="EK7" s="36">
        <v>0.04</v>
      </c>
      <c r="EL7" s="36">
        <v>0.06</v>
      </c>
      <c r="EM7" s="36">
        <v>0.04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渡辺　好美</cp:lastModifiedBy>
  <dcterms:created xsi:type="dcterms:W3CDTF">2016-02-03T08:48:59Z</dcterms:created>
  <dcterms:modified xsi:type="dcterms:W3CDTF">2016-02-16T01:24:43Z</dcterms:modified>
</cp:coreProperties>
</file>