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１上水道\"/>
    </mc:Choice>
  </mc:AlternateContent>
  <xr:revisionPtr revIDLastSave="0" documentId="13_ncr:1_{F2945A60-EC46-4744-A73E-CBA92AA7680D}" xr6:coauthVersionLast="47" xr6:coauthVersionMax="47" xr10:uidLastSave="{00000000-0000-0000-0000-000000000000}"/>
  <workbookProtection workbookAlgorithmName="SHA-512" workbookHashValue="Bm59ftuyAcSyZ4xgHIe6Wryaj+Yt6e91eQ89xFyZVTfdj+JvOzUE/BFxrIol7Telv4KQwLUkEEgjelbd2rj6ug==" workbookSaltValue="HMonogSGJm2x9ZV44ojLUg==" workbookSpinCount="100000" lockStructure="1"/>
  <bookViews>
    <workbookView xWindow="2868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I85" i="4"/>
  <c r="G85" i="4"/>
  <c r="F85" i="4"/>
  <c r="BB10" i="4"/>
  <c r="AT10" i="4"/>
  <c r="AL10" i="4"/>
  <c r="I10" i="4"/>
  <c r="B10" i="4"/>
  <c r="B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<sst xmlns="http://schemas.openxmlformats.org/spreadsheetml/2006/main" count="228" uniqueCount="113">
  <si>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</si>
  <si>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</si>
  <si>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</si>
  <si>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</si>
  <si>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</si>
  <si>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</si>
  <si>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</si>
  <si>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</si>
  <si>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</si>
  <si>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</si>
  <si>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</si>
  <si>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</si>
  <si>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</si>
  <si>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</si>
  <si>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</si>
  <si>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</si>
  <si>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</si>
  <si>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</si>
  <si>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</si>
  <si>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</si>
  <si>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</si>
  <si>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</si>
  <si>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</si>
  <si>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</si>
  <si>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</si>
  <si>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</si>
  <si>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</si>
  <si>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</si>
  <si>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</si>
  <si>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</si>
  <si>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</si>
  <si>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</si>
  <si>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</si>
  <si>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</si>
  <si>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</si>
  <si>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</si>
  <si>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</si>
  <si>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</si>
  <si>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</si>
  <si>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</si>
  <si>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</si>
  <si>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</si>
  <si>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</si>
  <si>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</si>
  <si>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</si>
  <si>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</si>
  <si>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</si>
  <si>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</si>
  <si>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</si>
  <si>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</si>
  <si>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</si>
  <si>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</si>
  <si>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</si>
  <si>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</si>
  <si>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</si>
  <si>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</si>
  <si>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</si>
  <si>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</si>
  <si>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</si>
  <si>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</si>
  <si>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</si>
  <si>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</si>
  <si>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</si>
  <si>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</si>
  <si>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</si>
  <si>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</si>
  <si>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</si>
  <si>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</si>
  <si>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</si>
  <si>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</si>
  <si>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</si>
  <si>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</si>
  <si>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</si>
  <si>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</si>
  <si>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</si>
  <si>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</si>
  <si>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</si>
  <si>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</si>
  <si>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</si>
  <si>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</si>
  <si>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</si>
  <si>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</si>
  <si>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</si>
  <si>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</si>
  <si>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</si>
  <si>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</si>
  <si>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</si>
  <si>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</si>
  <si>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</si>
  <si>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</si>
  <si>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</si>
  <si>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</si>
  <si>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</si>
  <si>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下野市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</si>
  <si>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</si>
  <si>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</si>
  <si>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</si>
  <si>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</si>
  <si>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</si>
  <si>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</si>
  <si>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</si>
  <si>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</si>
  <si>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</si>
  <si>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</si>
  <si>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</si>
  <si>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</si>
  <si>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</si>
  <si>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</si>
  <si>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</si>
  <si>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</si>
  <si>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経営の健全性・効率性については、類似団体より比較的高い水準で安定しており、財政状況は良好である。
　しかしながら、施設利用率は高いが有収率が低く、収益につながらない状況になっているため、計画的な管路更新や漏水調査等の対策を講じ、有収率の向上を目指す必要がある。
　今後も、経営の健全性・効率性をさらに追及し、新水道ビジョンや経営戦略に基づき、計画的に水道事業を推進する。</t>
    <rPh sb="1" eb="3">
      <t>ケイエイ</t>
    </rPh>
    <rPh sb="4" eb="7">
      <t>ケンゼンセイ</t>
    </rPh>
    <rPh sb="8" eb="11">
      <t>コウリツセイ</t>
    </rPh>
    <rPh sb="17" eb="19">
      <t>ルイジ</t>
    </rPh>
    <rPh sb="19" eb="21">
      <t>ダンタイ</t>
    </rPh>
    <rPh sb="23" eb="26">
      <t>ヒカクテキ</t>
    </rPh>
    <rPh sb="26" eb="27">
      <t>タカ</t>
    </rPh>
    <rPh sb="28" eb="30">
      <t>スイジュン</t>
    </rPh>
    <rPh sb="31" eb="33">
      <t>アンテイ</t>
    </rPh>
    <rPh sb="38" eb="40">
      <t>ザイセイ</t>
    </rPh>
    <rPh sb="40" eb="42">
      <t>ジョウキョウ</t>
    </rPh>
    <rPh sb="43" eb="45">
      <t>リョウコウ</t>
    </rPh>
    <rPh sb="58" eb="60">
      <t>シセツ</t>
    </rPh>
    <rPh sb="60" eb="63">
      <t>リヨウリツ</t>
    </rPh>
    <rPh sb="64" eb="65">
      <t>タカ</t>
    </rPh>
    <rPh sb="67" eb="70">
      <t>ユウシュウリツ</t>
    </rPh>
    <rPh sb="74" eb="76">
      <t>シュウエキ</t>
    </rPh>
    <rPh sb="83" eb="85">
      <t>ジョウキョウ</t>
    </rPh>
    <rPh sb="103" eb="105">
      <t>ロウスイ</t>
    </rPh>
    <rPh sb="105" eb="107">
      <t>チョウサ</t>
    </rPh>
    <rPh sb="107" eb="108">
      <t>トウ</t>
    </rPh>
    <rPh sb="109" eb="111">
      <t>タイサク</t>
    </rPh>
    <rPh sb="112" eb="113">
      <t>コウ</t>
    </rPh>
    <rPh sb="115" eb="118">
      <t>ユウシュウリツ</t>
    </rPh>
    <rPh sb="119" eb="121">
      <t>コウジョウ</t>
    </rPh>
    <rPh sb="122" eb="124">
      <t>メザ</t>
    </rPh>
    <rPh sb="125" eb="127">
      <t>ヒツヨウ</t>
    </rPh>
    <rPh sb="133" eb="135">
      <t>コンゴ</t>
    </rPh>
    <rPh sb="137" eb="139">
      <t>ケイエイ</t>
    </rPh>
    <rPh sb="140" eb="143">
      <t>ケンゼンセイ</t>
    </rPh>
    <rPh sb="144" eb="147">
      <t>コウリツセイ</t>
    </rPh>
    <rPh sb="151" eb="153">
      <t>ツイキュウ</t>
    </rPh>
    <rPh sb="155" eb="156">
      <t>シン</t>
    </rPh>
    <rPh sb="156" eb="158">
      <t>スイドウ</t>
    </rPh>
    <rPh sb="163" eb="165">
      <t>ケイエイ</t>
    </rPh>
    <rPh sb="165" eb="167">
      <t>センリャク</t>
    </rPh>
    <rPh sb="168" eb="169">
      <t>モト</t>
    </rPh>
    <rPh sb="172" eb="175">
      <t>ケイカクテキ</t>
    </rPh>
    <rPh sb="176" eb="178">
      <t>スイドウ</t>
    </rPh>
    <rPh sb="178" eb="180">
      <t>ジギョウ</t>
    </rPh>
    <rPh sb="181" eb="183">
      <t>スイシン</t>
    </rPh>
    <phoneticPr fontId="4"/>
  </si>
  <si>
    <t>１）経常収支比率（左表１－①）
　100％以上であることから、収支は黒字である。また、類似団体平均値と比較しても収益率は高い水準である。
２）流動比率（左表１－③）
　100％以上であることから、短期的な債務に対する支払い能力は確保されている。
３）企業債残高対給水収益比率（左表１－④）
　前年度より減少しており、類似団体平均値と比較しても低い状況である。今後も水道事業経営戦略に基づき企業債残高の減少に努める。
４）料金回収率（左表１－⑤）
　100％以上であることから、給水に係る費用を給水収益で賄えている。また、類似団体平均値と比較して高い数値であり、健全経営といえる。
５）給水原価（左表１－⑥）
　類似団体平均値を大幅に下回っており、有収水量１㎥あたりの費用を比較的低く抑えられている。
６）施設利用率（左表１－⑦）
　今後は、人口減少を見据え、施設の統廃合やダウンサイジング等を検討していく。
７）有収率（左表１－⑧）
　類似団体平均値を大幅に下回っているため、計画的な管路更新や漏水調査等の対策を講じ、有収率の向上を目指す必要がある。</t>
    <rPh sb="2" eb="4">
      <t>ケイジョウ</t>
    </rPh>
    <rPh sb="4" eb="6">
      <t>シュウシ</t>
    </rPh>
    <rPh sb="6" eb="8">
      <t>ヒリツ</t>
    </rPh>
    <rPh sb="9" eb="10">
      <t>サ</t>
    </rPh>
    <rPh sb="10" eb="11">
      <t>ヒョウ</t>
    </rPh>
    <rPh sb="21" eb="23">
      <t>イジョウ</t>
    </rPh>
    <rPh sb="31" eb="33">
      <t>シュウシ</t>
    </rPh>
    <rPh sb="34" eb="36">
      <t>クロジ</t>
    </rPh>
    <rPh sb="43" eb="45">
      <t>ルイジ</t>
    </rPh>
    <rPh sb="45" eb="47">
      <t>ダンタイ</t>
    </rPh>
    <rPh sb="47" eb="50">
      <t>ヘイキンチ</t>
    </rPh>
    <rPh sb="51" eb="53">
      <t>ヒカク</t>
    </rPh>
    <rPh sb="56" eb="58">
      <t>シュウエキ</t>
    </rPh>
    <rPh sb="58" eb="59">
      <t>リツ</t>
    </rPh>
    <rPh sb="60" eb="61">
      <t>タカ</t>
    </rPh>
    <rPh sb="62" eb="64">
      <t>スイジュン</t>
    </rPh>
    <rPh sb="71" eb="73">
      <t>リュウドウ</t>
    </rPh>
    <rPh sb="73" eb="75">
      <t>ヒリツ</t>
    </rPh>
    <rPh sb="76" eb="77">
      <t>サ</t>
    </rPh>
    <rPh sb="77" eb="78">
      <t>ヒョウ</t>
    </rPh>
    <rPh sb="88" eb="90">
      <t>イジョウ</t>
    </rPh>
    <rPh sb="98" eb="101">
      <t>タンキテキ</t>
    </rPh>
    <rPh sb="102" eb="104">
      <t>サイム</t>
    </rPh>
    <rPh sb="105" eb="106">
      <t>タイ</t>
    </rPh>
    <rPh sb="108" eb="110">
      <t>シハラ</t>
    </rPh>
    <rPh sb="111" eb="113">
      <t>ノウリョク</t>
    </rPh>
    <rPh sb="114" eb="116">
      <t>カクホ</t>
    </rPh>
    <rPh sb="125" eb="127">
      <t>キギョウ</t>
    </rPh>
    <rPh sb="127" eb="128">
      <t>サイ</t>
    </rPh>
    <rPh sb="128" eb="130">
      <t>ザンダカ</t>
    </rPh>
    <rPh sb="130" eb="131">
      <t>タイ</t>
    </rPh>
    <rPh sb="131" eb="133">
      <t>キュウスイ</t>
    </rPh>
    <rPh sb="133" eb="135">
      <t>シュウエキ</t>
    </rPh>
    <rPh sb="135" eb="137">
      <t>ヒリツ</t>
    </rPh>
    <rPh sb="138" eb="139">
      <t>サ</t>
    </rPh>
    <rPh sb="139" eb="140">
      <t>ヒョウ</t>
    </rPh>
    <rPh sb="146" eb="149">
      <t>ゼンネンド</t>
    </rPh>
    <rPh sb="151" eb="153">
      <t>ゲンショウ</t>
    </rPh>
    <rPh sb="158" eb="160">
      <t>ルイジ</t>
    </rPh>
    <rPh sb="160" eb="162">
      <t>ダンタイ</t>
    </rPh>
    <rPh sb="162" eb="165">
      <t>ヘイキンチ</t>
    </rPh>
    <rPh sb="166" eb="168">
      <t>ヒカク</t>
    </rPh>
    <rPh sb="171" eb="172">
      <t>ヒク</t>
    </rPh>
    <rPh sb="173" eb="175">
      <t>ジョウキョウ</t>
    </rPh>
    <rPh sb="179" eb="181">
      <t>コンゴ</t>
    </rPh>
    <rPh sb="182" eb="184">
      <t>スイドウ</t>
    </rPh>
    <rPh sb="184" eb="186">
      <t>ジギョウ</t>
    </rPh>
    <rPh sb="186" eb="188">
      <t>ケイエイ</t>
    </rPh>
    <rPh sb="188" eb="190">
      <t>センリャク</t>
    </rPh>
    <rPh sb="191" eb="192">
      <t>モト</t>
    </rPh>
    <rPh sb="194" eb="196">
      <t>キギョウ</t>
    </rPh>
    <rPh sb="196" eb="197">
      <t>サイ</t>
    </rPh>
    <rPh sb="197" eb="199">
      <t>ザンダカ</t>
    </rPh>
    <rPh sb="200" eb="202">
      <t>ゲンショウ</t>
    </rPh>
    <rPh sb="203" eb="204">
      <t>ツト</t>
    </rPh>
    <rPh sb="210" eb="212">
      <t>リョウキン</t>
    </rPh>
    <rPh sb="212" eb="214">
      <t>カイシュウ</t>
    </rPh>
    <rPh sb="214" eb="215">
      <t>リツ</t>
    </rPh>
    <rPh sb="216" eb="217">
      <t>サ</t>
    </rPh>
    <rPh sb="217" eb="218">
      <t>ヒョウ</t>
    </rPh>
    <rPh sb="228" eb="230">
      <t>イジョウ</t>
    </rPh>
    <rPh sb="238" eb="240">
      <t>キュウスイ</t>
    </rPh>
    <rPh sb="241" eb="242">
      <t>カカ</t>
    </rPh>
    <rPh sb="243" eb="245">
      <t>ヒヨウ</t>
    </rPh>
    <rPh sb="246" eb="248">
      <t>キュウスイ</t>
    </rPh>
    <rPh sb="248" eb="250">
      <t>シュウエキ</t>
    </rPh>
    <rPh sb="251" eb="252">
      <t>マカナ</t>
    </rPh>
    <rPh sb="260" eb="262">
      <t>ルイジ</t>
    </rPh>
    <rPh sb="264" eb="267">
      <t>ヘイキンチ</t>
    </rPh>
    <rPh sb="268" eb="270">
      <t>ヒカク</t>
    </rPh>
    <rPh sb="272" eb="273">
      <t>タカ</t>
    </rPh>
    <rPh sb="274" eb="276">
      <t>スウチ</t>
    </rPh>
    <rPh sb="280" eb="282">
      <t>ケンゼン</t>
    </rPh>
    <rPh sb="282" eb="284">
      <t>ケイエイ</t>
    </rPh>
    <rPh sb="292" eb="294">
      <t>キュウスイ</t>
    </rPh>
    <rPh sb="294" eb="296">
      <t>ゲンカ</t>
    </rPh>
    <rPh sb="297" eb="298">
      <t>サ</t>
    </rPh>
    <rPh sb="298" eb="299">
      <t>ヒョウ</t>
    </rPh>
    <rPh sb="305" eb="307">
      <t>ルイジ</t>
    </rPh>
    <rPh sb="307" eb="309">
      <t>ダンタイ</t>
    </rPh>
    <rPh sb="309" eb="312">
      <t>ヘイキンチ</t>
    </rPh>
    <rPh sb="313" eb="315">
      <t>オオハバ</t>
    </rPh>
    <rPh sb="316" eb="318">
      <t>シタマワ</t>
    </rPh>
    <rPh sb="323" eb="325">
      <t>ユウシュウ</t>
    </rPh>
    <rPh sb="325" eb="327">
      <t>スイリョウ</t>
    </rPh>
    <rPh sb="333" eb="335">
      <t>ヒヨウ</t>
    </rPh>
    <rPh sb="336" eb="339">
      <t>ヒカクテキ</t>
    </rPh>
    <rPh sb="339" eb="340">
      <t>ヒク</t>
    </rPh>
    <rPh sb="341" eb="342">
      <t>オサ</t>
    </rPh>
    <rPh sb="352" eb="354">
      <t>シセツ</t>
    </rPh>
    <rPh sb="354" eb="357">
      <t>リヨウリツ</t>
    </rPh>
    <rPh sb="358" eb="359">
      <t>サ</t>
    </rPh>
    <rPh sb="359" eb="360">
      <t>ヒョウ</t>
    </rPh>
    <rPh sb="366" eb="368">
      <t>コンゴ</t>
    </rPh>
    <rPh sb="370" eb="372">
      <t>ジンコウ</t>
    </rPh>
    <rPh sb="372" eb="374">
      <t>ゲンショウ</t>
    </rPh>
    <rPh sb="375" eb="377">
      <t>ミス</t>
    </rPh>
    <rPh sb="379" eb="381">
      <t>シセツ</t>
    </rPh>
    <rPh sb="382" eb="385">
      <t>トウハイゴウ</t>
    </rPh>
    <rPh sb="394" eb="395">
      <t>トウ</t>
    </rPh>
    <rPh sb="396" eb="398">
      <t>ケントウ</t>
    </rPh>
    <rPh sb="406" eb="409">
      <t>ユウシュウリツ</t>
    </rPh>
    <rPh sb="410" eb="411">
      <t>サ</t>
    </rPh>
    <rPh sb="411" eb="412">
      <t>ヒョウ</t>
    </rPh>
    <rPh sb="418" eb="420">
      <t>ルイジ</t>
    </rPh>
    <rPh sb="420" eb="422">
      <t>ダンタイ</t>
    </rPh>
    <rPh sb="422" eb="425">
      <t>ヘイキンチ</t>
    </rPh>
    <rPh sb="426" eb="428">
      <t>オオハバ</t>
    </rPh>
    <rPh sb="429" eb="431">
      <t>シタマワ</t>
    </rPh>
    <rPh sb="438" eb="441">
      <t>ケイカクテキ</t>
    </rPh>
    <rPh sb="442" eb="444">
      <t>カンロ</t>
    </rPh>
    <rPh sb="444" eb="446">
      <t>コウシン</t>
    </rPh>
    <rPh sb="451" eb="452">
      <t>トウ</t>
    </rPh>
    <rPh sb="456" eb="457">
      <t>コウ</t>
    </rPh>
    <rPh sb="459" eb="462">
      <t>ユウシュウリツ</t>
    </rPh>
    <rPh sb="463" eb="465">
      <t>コウジョウ</t>
    </rPh>
    <rPh sb="466" eb="468">
      <t>メザ</t>
    </rPh>
    <rPh sb="469" eb="471">
      <t>ヒツヨウ</t>
    </rPh>
    <phoneticPr fontId="4"/>
  </si>
  <si>
    <t>１）有形固定資産減価償却率（左表２－①）
　類似団体平均値と比較して低い数値であるが、計画的な施設の更新を行う必要がある。
２）管路経年化率（左表２－②）
　類似団体平均値と比較して、耐用年数を超えた管路延長の割合は低いが、今後耐用年数に達し更新時期を迎える管路が増加するため、事業の平準化を図り、計画的かつ効率的な更新に取り組む必要がある。
３）管路更新率（左表２－③）
　アセットマネジメントで設定した実使用年数（60年）での更新のため、毎年度1.6％の実施を目指す。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5">
      <t>サ</t>
    </rPh>
    <rPh sb="15" eb="16">
      <t>ヒョウ</t>
    </rPh>
    <rPh sb="22" eb="24">
      <t>ルイジ</t>
    </rPh>
    <rPh sb="24" eb="26">
      <t>ダンタイ</t>
    </rPh>
    <rPh sb="26" eb="29">
      <t>ヘイキンチ</t>
    </rPh>
    <rPh sb="30" eb="32">
      <t>ヒカク</t>
    </rPh>
    <rPh sb="34" eb="35">
      <t>ヒク</t>
    </rPh>
    <rPh sb="36" eb="38">
      <t>スウチ</t>
    </rPh>
    <rPh sb="43" eb="46">
      <t>ケイカクテキ</t>
    </rPh>
    <rPh sb="47" eb="49">
      <t>シセツ</t>
    </rPh>
    <rPh sb="50" eb="52">
      <t>コウシン</t>
    </rPh>
    <rPh sb="53" eb="54">
      <t>オコナ</t>
    </rPh>
    <rPh sb="55" eb="57">
      <t>ヒツヨウ</t>
    </rPh>
    <rPh sb="65" eb="67">
      <t>カンロ</t>
    </rPh>
    <rPh sb="67" eb="70">
      <t>ケイネンカ</t>
    </rPh>
    <rPh sb="70" eb="71">
      <t>リツ</t>
    </rPh>
    <rPh sb="72" eb="73">
      <t>サ</t>
    </rPh>
    <rPh sb="73" eb="74">
      <t>ヒョウ</t>
    </rPh>
    <rPh sb="80" eb="82">
      <t>ルイジ</t>
    </rPh>
    <rPh sb="82" eb="84">
      <t>ダンタイ</t>
    </rPh>
    <rPh sb="84" eb="87">
      <t>ヘイキンチ</t>
    </rPh>
    <rPh sb="88" eb="90">
      <t>ヒカク</t>
    </rPh>
    <rPh sb="93" eb="95">
      <t>タイヨウ</t>
    </rPh>
    <rPh sb="95" eb="97">
      <t>ネンスウ</t>
    </rPh>
    <rPh sb="98" eb="99">
      <t>コ</t>
    </rPh>
    <rPh sb="101" eb="103">
      <t>カンロ</t>
    </rPh>
    <rPh sb="103" eb="105">
      <t>エンチョウ</t>
    </rPh>
    <rPh sb="106" eb="108">
      <t>ワリアイ</t>
    </rPh>
    <rPh sb="109" eb="110">
      <t>ヒク</t>
    </rPh>
    <rPh sb="113" eb="115">
      <t>コンゴ</t>
    </rPh>
    <rPh sb="115" eb="117">
      <t>タイヨウ</t>
    </rPh>
    <rPh sb="117" eb="119">
      <t>ネンスウ</t>
    </rPh>
    <rPh sb="120" eb="121">
      <t>タッ</t>
    </rPh>
    <rPh sb="122" eb="124">
      <t>コウシン</t>
    </rPh>
    <rPh sb="124" eb="126">
      <t>ジキ</t>
    </rPh>
    <rPh sb="127" eb="128">
      <t>ムカ</t>
    </rPh>
    <rPh sb="130" eb="132">
      <t>カンロ</t>
    </rPh>
    <rPh sb="133" eb="135">
      <t>ゾウカ</t>
    </rPh>
    <rPh sb="140" eb="142">
      <t>ジギョウ</t>
    </rPh>
    <rPh sb="143" eb="146">
      <t>ヘイジュンカ</t>
    </rPh>
    <rPh sb="147" eb="148">
      <t>ハカ</t>
    </rPh>
    <rPh sb="150" eb="153">
      <t>ケイカクテキ</t>
    </rPh>
    <rPh sb="155" eb="158">
      <t>コウリツテキ</t>
    </rPh>
    <rPh sb="159" eb="161">
      <t>コウシン</t>
    </rPh>
    <rPh sb="162" eb="163">
      <t>ト</t>
    </rPh>
    <rPh sb="164" eb="165">
      <t>ク</t>
    </rPh>
    <rPh sb="166" eb="168">
      <t>ヒツヨウ</t>
    </rPh>
    <rPh sb="176" eb="178">
      <t>カンロ</t>
    </rPh>
    <rPh sb="178" eb="180">
      <t>コウシン</t>
    </rPh>
    <rPh sb="180" eb="181">
      <t>リツ</t>
    </rPh>
    <rPh sb="182" eb="183">
      <t>サ</t>
    </rPh>
    <rPh sb="183" eb="184">
      <t>ヒョウ</t>
    </rPh>
    <rPh sb="201" eb="203">
      <t>セッテイ</t>
    </rPh>
    <rPh sb="205" eb="206">
      <t>ジツ</t>
    </rPh>
    <rPh sb="206" eb="208">
      <t>シヨウ</t>
    </rPh>
    <rPh sb="208" eb="210">
      <t>ネンスウ</t>
    </rPh>
    <rPh sb="213" eb="214">
      <t>ネン</t>
    </rPh>
    <rPh sb="217" eb="219">
      <t>コウシン</t>
    </rPh>
    <rPh sb="223" eb="226">
      <t>マイネンド</t>
    </rPh>
    <rPh sb="231" eb="233">
      <t>ジッシ</t>
    </rPh>
    <rPh sb="234" eb="23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</si>
</sst>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1.1599999999999999</c:v>
                </c:pt>
                <c:pt idx="1">
                  <c:v>0.33</c:v>
                </c:pt>
                <c:pt idx="2">
                  <c:v>1.27</c:v>
                </c:pt>
                <c:pt idx="3">
                  <c:v>1.36</c:v>
                </c:pt>
                <c:pt idx="4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D-49F5-802A-E09A811CB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D-49F5-802A-E09A811CB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77.42</c:v>
                </c:pt>
                <c:pt idx="1">
                  <c:v>78.67</c:v>
                </c:pt>
                <c:pt idx="2">
                  <c:v>77.87</c:v>
                </c:pt>
                <c:pt idx="3">
                  <c:v>85.25</c:v>
                </c:pt>
                <c:pt idx="4">
                  <c:v>84.78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7D0-88EA-A5D9C1C4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3-47D0-88EA-A5D9C1C4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81.41</c:v>
                </c:pt>
                <c:pt idx="2">
                  <c:v>81.760000000000005</c:v>
                </c:pt>
                <c:pt idx="3">
                  <c:v>77.16</c:v>
                </c:pt>
                <c:pt idx="4">
                  <c:v>77.05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9-48BA-A436-BB1C21B6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9-48BA-A436-BB1C21B6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120.73</c:v>
                </c:pt>
                <c:pt idx="1">
                  <c:v>119.65</c:v>
                </c:pt>
                <c:pt idx="2">
                  <c:v>121.77</c:v>
                </c:pt>
                <c:pt idx="3">
                  <c:v>127.47</c:v>
                </c:pt>
                <c:pt idx="4">
                  <c:v>122.52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A-421E-94EA-FD026003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A-421E-94EA-FD026003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42.02</c:v>
                </c:pt>
                <c:pt idx="1">
                  <c:v>41.73</c:v>
                </c:pt>
                <c:pt idx="2">
                  <c:v>43.06</c:v>
                </c:pt>
                <c:pt idx="3">
                  <c:v>43.77</c:v>
                </c:pt>
                <c:pt idx="4">
                  <c:v>44.51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2E9-8514-CBE4593A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7-42E9-8514-CBE4593A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3.04</c:v>
                </c:pt>
                <c:pt idx="1">
                  <c:v>2.93</c:v>
                </c:pt>
                <c:pt idx="2">
                  <c:v>2.92</c:v>
                </c:pt>
                <c:pt idx="3">
                  <c:v>2.75</c:v>
                </c:pt>
                <c:pt idx="4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F-4410-B49C-945A76FA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F-4410-B49C-945A76FA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8-4620-939F-FE18E7F50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8-4620-939F-FE18E7F50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308.43</c:v>
                </c:pt>
                <c:pt idx="1">
                  <c:v>254.94</c:v>
                </c:pt>
                <c:pt idx="2">
                  <c:v>264.87</c:v>
                </c:pt>
                <c:pt idx="3">
                  <c:v>242.45</c:v>
                </c:pt>
                <c:pt idx="4">
                  <c:v>223.94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8-4CD0-AA03-762806DC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8-4CD0-AA03-762806DC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329.71</c:v>
                </c:pt>
                <c:pt idx="1">
                  <c:v>321.5</c:v>
                </c:pt>
                <c:pt idx="2">
                  <c:v>310.48</c:v>
                </c:pt>
                <c:pt idx="3">
                  <c:v>319.63</c:v>
                </c:pt>
                <c:pt idx="4">
                  <c:v>281.64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CA2-92FB-93C75E3F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5-4CA2-92FB-93C75E3F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115.14</c:v>
                </c:pt>
                <c:pt idx="1">
                  <c:v>113.77</c:v>
                </c:pt>
                <c:pt idx="2">
                  <c:v>116.39</c:v>
                </c:pt>
                <c:pt idx="3">
                  <c:v>107.32</c:v>
                </c:pt>
                <c:pt idx="4">
                  <c:v>116.57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7-4EFF-BA5F-07DDB1BA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7-4EFF-BA5F-07DDB1BA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114.1</c:v>
                </c:pt>
                <c:pt idx="1">
                  <c:v>115.76</c:v>
                </c:pt>
                <c:pt idx="2">
                  <c:v>113.26</c:v>
                </c:pt>
                <c:pt idx="3">
                  <c:v>110.72</c:v>
                </c:pt>
                <c:pt idx="4">
                  <c:v>113.16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E3D-8793-56E1FAE8E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F-4E3D-8793-56E1FAE8E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BL47" sqref="BL47:BZ6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栃木県　下野市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A4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60202</v>
      </c>
      <c r="AM8" s="66"/>
      <c r="AN8" s="66"/>
      <c r="AO8" s="66"/>
      <c r="AP8" s="66"/>
      <c r="AQ8" s="66"/>
      <c r="AR8" s="66"/>
      <c r="AS8" s="66"/>
      <c r="AT8" s="37">
        <f>データ!$S$6</f>
        <v>74.59</v>
      </c>
      <c r="AU8" s="38"/>
      <c r="AV8" s="38"/>
      <c r="AW8" s="38"/>
      <c r="AX8" s="38"/>
      <c r="AY8" s="38"/>
      <c r="AZ8" s="38"/>
      <c r="BA8" s="38"/>
      <c r="BB8" s="55">
        <f>データ!$T$6</f>
        <v>807.11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83.8</v>
      </c>
      <c r="J10" s="38"/>
      <c r="K10" s="38"/>
      <c r="L10" s="38"/>
      <c r="M10" s="38"/>
      <c r="N10" s="38"/>
      <c r="O10" s="65"/>
      <c r="P10" s="55">
        <f>データ!$P$6</f>
        <v>97.26</v>
      </c>
      <c r="Q10" s="55"/>
      <c r="R10" s="55"/>
      <c r="S10" s="55"/>
      <c r="T10" s="55"/>
      <c r="U10" s="55"/>
      <c r="V10" s="55"/>
      <c r="W10" s="66">
        <f>データ!$Q$6</f>
        <v>2585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58287</v>
      </c>
      <c r="AM10" s="66"/>
      <c r="AN10" s="66"/>
      <c r="AO10" s="66"/>
      <c r="AP10" s="66"/>
      <c r="AQ10" s="66"/>
      <c r="AR10" s="66"/>
      <c r="AS10" s="66"/>
      <c r="AT10" s="37">
        <f>データ!$V$6</f>
        <v>71.88</v>
      </c>
      <c r="AU10" s="38"/>
      <c r="AV10" s="38"/>
      <c r="AW10" s="38"/>
      <c r="AX10" s="38"/>
      <c r="AY10" s="38"/>
      <c r="AZ10" s="38"/>
      <c r="BA10" s="38"/>
      <c r="BB10" s="55">
        <f>データ!$W$6</f>
        <v>810.89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110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upM9O6yiBHNm3ibDDrghSircnOHE0Nj7NmiCL+54FF8gIIsmxo43wTiT3nT6v+8NmUsYhzGVsVIkDryamlf+Ig==" saltValue="bKp2RGxHK0xiqw9t7GJkC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92169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栃木県　下野市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83.8</v>
      </c>
      <c r="P6" s="21">
        <f t="shared" si="3"/>
        <v>97.26</v>
      </c>
      <c r="Q6" s="21">
        <f t="shared" si="3"/>
        <v>2585</v>
      </c>
      <c r="R6" s="21">
        <f t="shared" si="3"/>
        <v>60202</v>
      </c>
      <c r="S6" s="21">
        <f t="shared" si="3"/>
        <v>74.59</v>
      </c>
      <c r="T6" s="21">
        <f t="shared" si="3"/>
        <v>807.11</v>
      </c>
      <c r="U6" s="21">
        <f t="shared" si="3"/>
        <v>58287</v>
      </c>
      <c r="V6" s="21">
        <f t="shared" si="3"/>
        <v>71.88</v>
      </c>
      <c r="W6" s="21">
        <f t="shared" si="3"/>
        <v>810.89</v>
      </c>
      <c r="X6" s="22">
        <f>IF(X7="",NA(),X7)</f>
        <v>120.73</v>
      </c>
      <c r="Y6" s="22">
        <f t="shared" ref="Y6:AG6" si="4">IF(Y7="",NA(),Y7)</f>
        <v>119.65</v>
      </c>
      <c r="Z6" s="22">
        <f t="shared" si="4"/>
        <v>121.77</v>
      </c>
      <c r="AA6" s="22">
        <f t="shared" si="4"/>
        <v>127.47</v>
      </c>
      <c r="AB6" s="22">
        <f t="shared" si="4"/>
        <v>122.52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308.43</v>
      </c>
      <c r="AU6" s="22">
        <f t="shared" ref="AU6:BC6" si="6">IF(AU7="",NA(),AU7)</f>
        <v>254.94</v>
      </c>
      <c r="AV6" s="22">
        <f t="shared" si="6"/>
        <v>264.87</v>
      </c>
      <c r="AW6" s="22">
        <f t="shared" si="6"/>
        <v>242.45</v>
      </c>
      <c r="AX6" s="22">
        <f t="shared" si="6"/>
        <v>223.94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329.71</v>
      </c>
      <c r="BF6" s="22">
        <f t="shared" ref="BF6:BN6" si="7">IF(BF7="",NA(),BF7)</f>
        <v>321.5</v>
      </c>
      <c r="BG6" s="22">
        <f t="shared" si="7"/>
        <v>310.48</v>
      </c>
      <c r="BH6" s="22">
        <f t="shared" si="7"/>
        <v>319.63</v>
      </c>
      <c r="BI6" s="22">
        <f t="shared" si="7"/>
        <v>281.64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115.14</v>
      </c>
      <c r="BQ6" s="22">
        <f t="shared" ref="BQ6:BY6" si="8">IF(BQ7="",NA(),BQ7)</f>
        <v>113.77</v>
      </c>
      <c r="BR6" s="22">
        <f t="shared" si="8"/>
        <v>116.39</v>
      </c>
      <c r="BS6" s="22">
        <f t="shared" si="8"/>
        <v>107.32</v>
      </c>
      <c r="BT6" s="22">
        <f t="shared" si="8"/>
        <v>116.57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114.1</v>
      </c>
      <c r="CB6" s="22">
        <f t="shared" ref="CB6:CJ6" si="9">IF(CB7="",NA(),CB7)</f>
        <v>115.76</v>
      </c>
      <c r="CC6" s="22">
        <f t="shared" si="9"/>
        <v>113.26</v>
      </c>
      <c r="CD6" s="22">
        <f t="shared" si="9"/>
        <v>110.72</v>
      </c>
      <c r="CE6" s="22">
        <f t="shared" si="9"/>
        <v>113.16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77.42</v>
      </c>
      <c r="CM6" s="22">
        <f t="shared" ref="CM6:CU6" si="10">IF(CM7="",NA(),CM7)</f>
        <v>78.67</v>
      </c>
      <c r="CN6" s="22">
        <f t="shared" si="10"/>
        <v>77.87</v>
      </c>
      <c r="CO6" s="22">
        <f t="shared" si="10"/>
        <v>85.25</v>
      </c>
      <c r="CP6" s="22">
        <f t="shared" si="10"/>
        <v>84.78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83.11</v>
      </c>
      <c r="CX6" s="22">
        <f t="shared" ref="CX6:DF6" si="11">IF(CX7="",NA(),CX7)</f>
        <v>81.41</v>
      </c>
      <c r="CY6" s="22">
        <f t="shared" si="11"/>
        <v>81.760000000000005</v>
      </c>
      <c r="CZ6" s="22">
        <f t="shared" si="11"/>
        <v>77.16</v>
      </c>
      <c r="DA6" s="22">
        <f t="shared" si="11"/>
        <v>77.05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42.02</v>
      </c>
      <c r="DI6" s="22">
        <f t="shared" ref="DI6:DQ6" si="12">IF(DI7="",NA(),DI7)</f>
        <v>41.73</v>
      </c>
      <c r="DJ6" s="22">
        <f t="shared" si="12"/>
        <v>43.06</v>
      </c>
      <c r="DK6" s="22">
        <f t="shared" si="12"/>
        <v>43.77</v>
      </c>
      <c r="DL6" s="22">
        <f t="shared" si="12"/>
        <v>44.51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3.04</v>
      </c>
      <c r="DT6" s="22">
        <f t="shared" ref="DT6:EB6" si="13">IF(DT7="",NA(),DT7)</f>
        <v>2.93</v>
      </c>
      <c r="DU6" s="22">
        <f t="shared" si="13"/>
        <v>2.92</v>
      </c>
      <c r="DV6" s="22">
        <f t="shared" si="13"/>
        <v>2.75</v>
      </c>
      <c r="DW6" s="22">
        <f t="shared" si="13"/>
        <v>3.34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1.1599999999999999</v>
      </c>
      <c r="EE6" s="22">
        <f t="shared" ref="EE6:EM6" si="14">IF(EE7="",NA(),EE7)</f>
        <v>0.33</v>
      </c>
      <c r="EF6" s="22">
        <f t="shared" si="14"/>
        <v>1.27</v>
      </c>
      <c r="EG6" s="22">
        <f t="shared" si="14"/>
        <v>1.36</v>
      </c>
      <c r="EH6" s="22">
        <f t="shared" si="14"/>
        <v>1.43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92169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83.8</v>
      </c>
      <c r="P7" s="25">
        <v>97.26</v>
      </c>
      <c r="Q7" s="25">
        <v>2585</v>
      </c>
      <c r="R7" s="25">
        <v>60202</v>
      </c>
      <c r="S7" s="25">
        <v>74.59</v>
      </c>
      <c r="T7" s="25">
        <v>807.11</v>
      </c>
      <c r="U7" s="25">
        <v>58287</v>
      </c>
      <c r="V7" s="25">
        <v>71.88</v>
      </c>
      <c r="W7" s="25">
        <v>810.89</v>
      </c>
      <c r="X7" s="25">
        <v>120.73</v>
      </c>
      <c r="Y7" s="25">
        <v>119.65</v>
      </c>
      <c r="Z7" s="25">
        <v>121.77</v>
      </c>
      <c r="AA7" s="25">
        <v>127.47</v>
      </c>
      <c r="AB7" s="25">
        <v>122.52</v>
      </c>
      <c r="AC7" s="25">
        <v>112.15</v>
      </c>
      <c r="AD7" s="25">
        <v>111.44</v>
      </c>
      <c r="AE7" s="25">
        <v>111.17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</v>
      </c>
      <c r="AO7" s="25">
        <v>1.03</v>
      </c>
      <c r="AP7" s="25">
        <v>0.78</v>
      </c>
      <c r="AQ7" s="25">
        <v>0.92</v>
      </c>
      <c r="AR7" s="25">
        <v>0.87</v>
      </c>
      <c r="AS7" s="25">
        <v>1.3</v>
      </c>
      <c r="AT7" s="25">
        <v>308.43</v>
      </c>
      <c r="AU7" s="25">
        <v>254.94</v>
      </c>
      <c r="AV7" s="25">
        <v>264.87</v>
      </c>
      <c r="AW7" s="25">
        <v>242.45</v>
      </c>
      <c r="AX7" s="25">
        <v>223.94</v>
      </c>
      <c r="AY7" s="25">
        <v>355.5</v>
      </c>
      <c r="AZ7" s="25">
        <v>349.83</v>
      </c>
      <c r="BA7" s="25">
        <v>360.86</v>
      </c>
      <c r="BB7" s="25">
        <v>350.79</v>
      </c>
      <c r="BC7" s="25">
        <v>354.57</v>
      </c>
      <c r="BD7" s="25">
        <v>261.51</v>
      </c>
      <c r="BE7" s="25">
        <v>329.71</v>
      </c>
      <c r="BF7" s="25">
        <v>321.5</v>
      </c>
      <c r="BG7" s="25">
        <v>310.48</v>
      </c>
      <c r="BH7" s="25">
        <v>319.63</v>
      </c>
      <c r="BI7" s="25">
        <v>281.64</v>
      </c>
      <c r="BJ7" s="25">
        <v>312.58</v>
      </c>
      <c r="BK7" s="25">
        <v>314.87</v>
      </c>
      <c r="BL7" s="25">
        <v>309.27999999999997</v>
      </c>
      <c r="BM7" s="25">
        <v>322.92</v>
      </c>
      <c r="BN7" s="25">
        <v>303.45999999999998</v>
      </c>
      <c r="BO7" s="25">
        <v>265.16000000000003</v>
      </c>
      <c r="BP7" s="25">
        <v>115.14</v>
      </c>
      <c r="BQ7" s="25">
        <v>113.77</v>
      </c>
      <c r="BR7" s="25">
        <v>116.39</v>
      </c>
      <c r="BS7" s="25">
        <v>107.32</v>
      </c>
      <c r="BT7" s="25">
        <v>116.57</v>
      </c>
      <c r="BU7" s="25">
        <v>104.57</v>
      </c>
      <c r="BV7" s="25">
        <v>103.54</v>
      </c>
      <c r="BW7" s="25">
        <v>103.32</v>
      </c>
      <c r="BX7" s="25">
        <v>100.85</v>
      </c>
      <c r="BY7" s="25">
        <v>103.79</v>
      </c>
      <c r="BZ7" s="25">
        <v>102.35</v>
      </c>
      <c r="CA7" s="25">
        <v>114.1</v>
      </c>
      <c r="CB7" s="25">
        <v>115.76</v>
      </c>
      <c r="CC7" s="25">
        <v>113.26</v>
      </c>
      <c r="CD7" s="25">
        <v>110.72</v>
      </c>
      <c r="CE7" s="25">
        <v>113.16</v>
      </c>
      <c r="CF7" s="25">
        <v>165.47</v>
      </c>
      <c r="CG7" s="25">
        <v>167.46</v>
      </c>
      <c r="CH7" s="25">
        <v>168.56</v>
      </c>
      <c r="CI7" s="25">
        <v>167.1</v>
      </c>
      <c r="CJ7" s="25">
        <v>167.86</v>
      </c>
      <c r="CK7" s="25">
        <v>167.74</v>
      </c>
      <c r="CL7" s="25">
        <v>77.42</v>
      </c>
      <c r="CM7" s="25">
        <v>78.67</v>
      </c>
      <c r="CN7" s="25">
        <v>77.87</v>
      </c>
      <c r="CO7" s="25">
        <v>85.25</v>
      </c>
      <c r="CP7" s="25">
        <v>84.78</v>
      </c>
      <c r="CQ7" s="25">
        <v>59.74</v>
      </c>
      <c r="CR7" s="25">
        <v>59.46</v>
      </c>
      <c r="CS7" s="25">
        <v>59.51</v>
      </c>
      <c r="CT7" s="25">
        <v>59.91</v>
      </c>
      <c r="CU7" s="25">
        <v>59.4</v>
      </c>
      <c r="CV7" s="25">
        <v>60.29</v>
      </c>
      <c r="CW7" s="25">
        <v>83.11</v>
      </c>
      <c r="CX7" s="25">
        <v>81.41</v>
      </c>
      <c r="CY7" s="25">
        <v>81.760000000000005</v>
      </c>
      <c r="CZ7" s="25">
        <v>77.16</v>
      </c>
      <c r="DA7" s="25">
        <v>77.05</v>
      </c>
      <c r="DB7" s="25">
        <v>87.28</v>
      </c>
      <c r="DC7" s="25">
        <v>87.41</v>
      </c>
      <c r="DD7" s="25">
        <v>87.08</v>
      </c>
      <c r="DE7" s="25">
        <v>87.26</v>
      </c>
      <c r="DF7" s="25">
        <v>87.57</v>
      </c>
      <c r="DG7" s="25">
        <v>90.12</v>
      </c>
      <c r="DH7" s="25">
        <v>42.02</v>
      </c>
      <c r="DI7" s="25">
        <v>41.73</v>
      </c>
      <c r="DJ7" s="25">
        <v>43.06</v>
      </c>
      <c r="DK7" s="25">
        <v>43.77</v>
      </c>
      <c r="DL7" s="25">
        <v>44.51</v>
      </c>
      <c r="DM7" s="25">
        <v>46.94</v>
      </c>
      <c r="DN7" s="25">
        <v>47.62</v>
      </c>
      <c r="DO7" s="25">
        <v>48.55</v>
      </c>
      <c r="DP7" s="25">
        <v>49.2</v>
      </c>
      <c r="DQ7" s="25">
        <v>50.01</v>
      </c>
      <c r="DR7" s="25">
        <v>50.88</v>
      </c>
      <c r="DS7" s="25">
        <v>3.04</v>
      </c>
      <c r="DT7" s="25">
        <v>2.93</v>
      </c>
      <c r="DU7" s="25">
        <v>2.92</v>
      </c>
      <c r="DV7" s="25">
        <v>2.75</v>
      </c>
      <c r="DW7" s="25">
        <v>3.34</v>
      </c>
      <c r="DX7" s="25">
        <v>14.48</v>
      </c>
      <c r="DY7" s="25">
        <v>16.27</v>
      </c>
      <c r="DZ7" s="25">
        <v>17.11</v>
      </c>
      <c r="EA7" s="25">
        <v>18.329999999999998</v>
      </c>
      <c r="EB7" s="25">
        <v>20.27</v>
      </c>
      <c r="EC7" s="25">
        <v>22.3</v>
      </c>
      <c r="ED7" s="25">
        <v>1.1599999999999999</v>
      </c>
      <c r="EE7" s="25">
        <v>0.33</v>
      </c>
      <c r="EF7" s="25">
        <v>1.27</v>
      </c>
      <c r="EG7" s="25">
        <v>1.36</v>
      </c>
      <c r="EH7" s="25">
        <v>1.43</v>
      </c>
      <c r="EI7" s="25">
        <v>0.75</v>
      </c>
      <c r="EJ7" s="25">
        <v>0.63</v>
      </c>
      <c r="EK7" s="25">
        <v>0.63</v>
      </c>
      <c r="EL7" s="25">
        <v>0.6</v>
      </c>
      <c r="EM7" s="25">
        <v>0.56000000000000005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2023-01-23T23:30:22Z</cp:lastPrinted>
  <dcterms:created xsi:type="dcterms:W3CDTF">2022-12-01T00:55:05Z</dcterms:created>
  <dcterms:modified xsi:type="dcterms:W3CDTF">2023-01-31T04:22:44Z</dcterms:modified>
  <cp:category/>
</cp:coreProperties>
</file>