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3 市町等→県\14 下野市○\"/>
    </mc:Choice>
  </mc:AlternateContent>
  <workbookProtection workbookAlgorithmName="SHA-512" workbookHashValue="yOuf0rySuK5FRGZ2AtSVn9jw54Lyrw4VR5mOkFEb2pCXKeFeGUQcMdA6rfNyPfu6fIB9dDypfYiYtf4vfjfQVw==" workbookSaltValue="SGMSknqgqeiN1/4mQU4vG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P8" i="4"/>
  <c r="I8" i="4"/>
  <c r="B8" i="4"/>
</calcChain>
</file>

<file path=xl/sharedStrings.xml><?xml version="1.0" encoding="utf-8"?>
<sst xmlns="http://schemas.openxmlformats.org/spreadsheetml/2006/main" count="299" uniqueCount="118">
  <si>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</si>
  <si>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</si>
  <si>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</si>
  <si>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</si>
  <si>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</si>
  <si>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</si>
  <si>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</si>
  <si>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</si>
  <si>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</si>
  <si>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</si>
  <si>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</si>
  <si>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</si>
  <si>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</si>
  <si>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</si>
  <si>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</si>
  <si>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</si>
  <si>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</si>
  <si>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</si>
  <si>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</si>
  <si>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</si>
  <si>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</si>
  <si>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</si>
  <si>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</si>
  <si>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</si>
  <si>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</si>
  <si>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</si>
  <si>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</si>
  <si>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</si>
  <si>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</si>
  <si>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</si>
  <si>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</si>
  <si>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</si>
  <si>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</si>
  <si>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</si>
  <si>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</si>
  <si>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</si>
  <si>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</si>
  <si>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</si>
  <si>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</si>
  <si>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</si>
  <si>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</si>
  <si>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</si>
  <si>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</si>
  <si>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</si>
  <si>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</si>
  <si>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</si>
  <si>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</si>
  <si>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</si>
  <si>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</si>
  <si>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</si>
  <si>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</si>
  <si>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</si>
  <si>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</si>
  <si>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</si>
  <si>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</si>
  <si>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</si>
  <si>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</si>
  <si>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</si>
  <si>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</si>
  <si>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</si>
  <si>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</si>
  <si>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</si>
  <si>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</si>
  <si>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</si>
  <si>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</si>
  <si>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</si>
  <si>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</si>
  <si>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</si>
  <si>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</si>
  <si>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</si>
  <si>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</si>
  <si>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</si>
  <si>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</si>
  <si>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</si>
  <si>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</si>
  <si>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</si>
  <si>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</si>
  <si>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</si>
  <si>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</si>
  <si>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</si>
  <si>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</si>
  <si>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</si>
  <si>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</si>
  <si>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</si>
  <si>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</si>
  <si>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</si>
  <si>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</si>
  <si>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</si>
  <si>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</si>
  <si>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</si>
  <si>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</si>
  <si>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</si>
  <si>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</si>
  <si>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</si>
  <si>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</si>
  <si>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</si>
  <si>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</si>
  <si>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</si>
  <si>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</si>
  <si>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</si>
  <si>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</si>
  <si>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</si>
  <si>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</si>
  <si>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</si>
  <si>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</si>
  <si>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</si>
  <si>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</si>
  <si>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</si>
  <si>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</si>
  <si>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</si>
  <si>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</si>
  <si>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</si>
  <si>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</si>
  <si>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</si>
  <si>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</si>
  <si>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H10年度から供用開始しており、現在までのところ更新・修繕等を要する箇所はみられない。</t>
    <phoneticPr fontId="4"/>
  </si>
  <si>
    <t>　類似団体に比べ、汚水処理原価が低く、料金収入による経費回収率も高い状態である。しかし、まだ整備事業が進捗中であり、水洗化率は類似団体に比べ低い水準にあるため、新規整備にあわせ水洗化率の向上に取り組む必要がある。</t>
    <rPh sb="19" eb="21">
      <t>リョウキン</t>
    </rPh>
    <rPh sb="46" eb="48">
      <t>セイビ</t>
    </rPh>
    <rPh sb="48" eb="50">
      <t>ジギョウ</t>
    </rPh>
    <rPh sb="51" eb="53">
      <t>シンチョク</t>
    </rPh>
    <rPh sb="53" eb="54">
      <t>チュウ</t>
    </rPh>
    <phoneticPr fontId="4"/>
  </si>
  <si>
    <t>①経常収支比率
　経常収支比率は前年度を20.84％上回り、138.51％で、類似団体平均を上回り、健全な状態にある。しかし、未だ繰入金に依存した収入構造となっているため更なる収入の確保に努める必要がある。
③流動比率
　流動比率は、90.9％となり、類似団体平均も47％近く上回っているが、次年度分の償還金等をすべて賄う現金預金が準備できていない状況にある。経費の節減等に努め、更なる経営の安定化を進める必要がある。
④企業債残高対事業規模比率
　類似団体平均値を下回り1,187.22%となっている。
⑤経費回収率
　平均値を1.7％上回る75.07％となっているが、使用料収入で汚水処理費用を75％しか賄えていない状況にある。
⑥汚水処理減価
　汚水処理原価は165.11円で、類似団体平均を下回っている。
⑧水洗化率
　水洗化率は67.22％で、類似団体平均値84.19％に比べ低い水準となっている。</t>
    <rPh sb="16" eb="19">
      <t>ゼンネンド</t>
    </rPh>
    <rPh sb="26" eb="28">
      <t>ウワマワ</t>
    </rPh>
    <rPh sb="63" eb="64">
      <t>イマ</t>
    </rPh>
    <rPh sb="85" eb="86">
      <t>サラ</t>
    </rPh>
    <rPh sb="105" eb="107">
      <t>リュウドウ</t>
    </rPh>
    <rPh sb="107" eb="109">
      <t>ヒリツ</t>
    </rPh>
    <rPh sb="111" eb="113">
      <t>リュウドウ</t>
    </rPh>
    <rPh sb="113" eb="115">
      <t>ヒリツ</t>
    </rPh>
    <rPh sb="126" eb="128">
      <t>ルイジ</t>
    </rPh>
    <rPh sb="128" eb="130">
      <t>ダンタイ</t>
    </rPh>
    <rPh sb="130" eb="132">
      <t>ヘイキン</t>
    </rPh>
    <rPh sb="136" eb="137">
      <t>チカ</t>
    </rPh>
    <rPh sb="138" eb="140">
      <t>ウワマワ</t>
    </rPh>
    <rPh sb="146" eb="149">
      <t>ジネンド</t>
    </rPh>
    <rPh sb="149" eb="150">
      <t>ブン</t>
    </rPh>
    <rPh sb="151" eb="153">
      <t>ショウカン</t>
    </rPh>
    <rPh sb="153" eb="154">
      <t>キン</t>
    </rPh>
    <rPh sb="154" eb="155">
      <t>ナド</t>
    </rPh>
    <rPh sb="159" eb="160">
      <t>マカナ</t>
    </rPh>
    <rPh sb="161" eb="163">
      <t>ゲンキン</t>
    </rPh>
    <rPh sb="163" eb="165">
      <t>ヨキン</t>
    </rPh>
    <rPh sb="166" eb="168">
      <t>ジュンビ</t>
    </rPh>
    <rPh sb="174" eb="176">
      <t>ジョウキョウ</t>
    </rPh>
    <rPh sb="180" eb="182">
      <t>ケイヒ</t>
    </rPh>
    <rPh sb="183" eb="185">
      <t>セツゲン</t>
    </rPh>
    <rPh sb="185" eb="186">
      <t>ナド</t>
    </rPh>
    <rPh sb="187" eb="188">
      <t>ツト</t>
    </rPh>
    <rPh sb="190" eb="191">
      <t>サラ</t>
    </rPh>
    <rPh sb="193" eb="195">
      <t>ケイエイ</t>
    </rPh>
    <rPh sb="196" eb="199">
      <t>アンテイカ</t>
    </rPh>
    <rPh sb="200" eb="201">
      <t>スス</t>
    </rPh>
    <rPh sb="203" eb="205">
      <t>ヒツヨウ</t>
    </rPh>
    <rPh sb="255" eb="257">
      <t>ケイヒ</t>
    </rPh>
    <rPh sb="257" eb="259">
      <t>カイシュウ</t>
    </rPh>
    <rPh sb="259" eb="260">
      <t>リツ</t>
    </rPh>
    <rPh sb="262" eb="265">
      <t>ヘイキンチ</t>
    </rPh>
    <rPh sb="270" eb="272">
      <t>ウワマワ</t>
    </rPh>
    <rPh sb="287" eb="290">
      <t>シヨウリョウ</t>
    </rPh>
    <rPh sb="290" eb="292">
      <t>シュウニュウ</t>
    </rPh>
    <rPh sb="293" eb="295">
      <t>オスイ</t>
    </rPh>
    <rPh sb="295" eb="297">
      <t>ショリ</t>
    </rPh>
    <rPh sb="297" eb="299">
      <t>ヒヨウ</t>
    </rPh>
    <rPh sb="305" eb="306">
      <t>マカナ</t>
    </rPh>
    <rPh sb="311" eb="313">
      <t>ジョウキョウ</t>
    </rPh>
    <rPh sb="394" eb="395">
      <t>ヒク</t>
    </rPh>
    <rPh sb="396" eb="398">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</si>
</sst>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c:v>1.76</c:v>
                </c:pt>
              </c:numCache>
            </c:numRef>
          </c:val>
          <c:extLst>
            <c:ext xmlns:c16="http://schemas.microsoft.com/office/drawing/2014/chart" uri="{C3380CC4-5D6E-409C-BE32-E72D297353CC}">
              <c16:uniqueId val="{00000000-1ECD-497F-A4FD-630D8648E593}"/>
            </c:ext>
          </c:extLst>
        </c:ser>
        <c:dLbls>
          <c:showLegendKey val="0"/>
          <c:showVal val="0"/>
          <c:showCatName val="0"/>
          <c:showSerName val="0"/>
          <c:showPercent val="0"/>
          <c:showBubbleSize val="0"/>
        </c:dLbls>
        <c:gapWidth val="150"/>
        <c:axId val="334939440"/>
        <c:axId val="33411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1ECD-497F-A4FD-630D8648E593}"/>
            </c:ext>
          </c:extLst>
        </c:ser>
        <c:dLbls>
          <c:showLegendKey val="0"/>
          <c:showVal val="0"/>
          <c:showCatName val="0"/>
          <c:showSerName val="0"/>
          <c:showPercent val="0"/>
          <c:showBubbleSize val="0"/>
        </c:dLbls>
        <c:marker val="1"/>
        <c:smooth val="0"/>
        <c:axId val="334939440"/>
        <c:axId val="334115312"/>
      </c:lineChart>
      <c:dateAx>
        <c:axId val="334939440"/>
        <c:scaling>
          <c:orientation val="minMax"/>
        </c:scaling>
        <c:delete val="1"/>
        <c:axPos val="b"/>
        <c:numFmt formatCode="&quot;H&quot;yy" sourceLinked="1"/>
        <c:majorTickMark val="none"/>
        <c:minorTickMark val="none"/>
        <c:tickLblPos val="none"/>
        <c:crossAx val="334115312"/>
        <c:crosses val="autoZero"/>
        <c:auto val="1"/>
        <c:lblOffset val="100"/>
        <c:baseTimeUnit val="years"/>
      </c:dateAx>
      <c:valAx>
        <c:axId val="33411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93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F5-427E-91C9-B9A91E279691}"/>
            </c:ext>
          </c:extLst>
        </c:ser>
        <c:dLbls>
          <c:showLegendKey val="0"/>
          <c:showVal val="0"/>
          <c:showCatName val="0"/>
          <c:showSerName val="0"/>
          <c:showPercent val="0"/>
          <c:showBubbleSize val="0"/>
        </c:dLbls>
        <c:gapWidth val="150"/>
        <c:axId val="336283680"/>
        <c:axId val="33628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6BF5-427E-91C9-B9A91E279691}"/>
            </c:ext>
          </c:extLst>
        </c:ser>
        <c:dLbls>
          <c:showLegendKey val="0"/>
          <c:showVal val="0"/>
          <c:showCatName val="0"/>
          <c:showSerName val="0"/>
          <c:showPercent val="0"/>
          <c:showBubbleSize val="0"/>
        </c:dLbls>
        <c:marker val="1"/>
        <c:smooth val="0"/>
        <c:axId val="336283680"/>
        <c:axId val="336282112"/>
      </c:lineChart>
      <c:dateAx>
        <c:axId val="336283680"/>
        <c:scaling>
          <c:orientation val="minMax"/>
        </c:scaling>
        <c:delete val="1"/>
        <c:axPos val="b"/>
        <c:numFmt formatCode="&quot;H&quot;yy" sourceLinked="1"/>
        <c:majorTickMark val="none"/>
        <c:minorTickMark val="none"/>
        <c:tickLblPos val="none"/>
        <c:crossAx val="336282112"/>
        <c:crosses val="autoZero"/>
        <c:auto val="1"/>
        <c:lblOffset val="100"/>
        <c:baseTimeUnit val="years"/>
      </c:dateAx>
      <c:valAx>
        <c:axId val="3362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64.78</c:v>
                </c:pt>
                <c:pt idx="4">
                  <c:v>67.22</c:v>
                </c:pt>
              </c:numCache>
            </c:numRef>
          </c:val>
          <c:extLst>
            <c:ext xmlns:c16="http://schemas.microsoft.com/office/drawing/2014/chart" uri="{C3380CC4-5D6E-409C-BE32-E72D297353CC}">
              <c16:uniqueId val="{00000000-20A9-4E4A-B311-52CE6C6B5EA1}"/>
            </c:ext>
          </c:extLst>
        </c:ser>
        <c:dLbls>
          <c:showLegendKey val="0"/>
          <c:showVal val="0"/>
          <c:showCatName val="0"/>
          <c:showSerName val="0"/>
          <c:showPercent val="0"/>
          <c:showBubbleSize val="0"/>
        </c:dLbls>
        <c:gapWidth val="150"/>
        <c:axId val="336284856"/>
        <c:axId val="33628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20A9-4E4A-B311-52CE6C6B5EA1}"/>
            </c:ext>
          </c:extLst>
        </c:ser>
        <c:dLbls>
          <c:showLegendKey val="0"/>
          <c:showVal val="0"/>
          <c:showCatName val="0"/>
          <c:showSerName val="0"/>
          <c:showPercent val="0"/>
          <c:showBubbleSize val="0"/>
        </c:dLbls>
        <c:marker val="1"/>
        <c:smooth val="0"/>
        <c:axId val="336284856"/>
        <c:axId val="336285248"/>
      </c:lineChart>
      <c:dateAx>
        <c:axId val="336284856"/>
        <c:scaling>
          <c:orientation val="minMax"/>
        </c:scaling>
        <c:delete val="1"/>
        <c:axPos val="b"/>
        <c:numFmt formatCode="&quot;H&quot;yy" sourceLinked="1"/>
        <c:majorTickMark val="none"/>
        <c:minorTickMark val="none"/>
        <c:tickLblPos val="none"/>
        <c:crossAx val="336285248"/>
        <c:crosses val="autoZero"/>
        <c:auto val="1"/>
        <c:lblOffset val="100"/>
        <c:baseTimeUnit val="years"/>
      </c:dateAx>
      <c:valAx>
        <c:axId val="3362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8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117.67</c:v>
                </c:pt>
                <c:pt idx="4">
                  <c:v>138.51</c:v>
                </c:pt>
              </c:numCache>
            </c:numRef>
          </c:val>
          <c:extLst>
            <c:ext xmlns:c16="http://schemas.microsoft.com/office/drawing/2014/chart" uri="{C3380CC4-5D6E-409C-BE32-E72D297353CC}">
              <c16:uniqueId val="{00000000-5A24-48A7-8990-782822F4D684}"/>
            </c:ext>
          </c:extLst>
        </c:ser>
        <c:dLbls>
          <c:showLegendKey val="0"/>
          <c:showVal val="0"/>
          <c:showCatName val="0"/>
          <c:showSerName val="0"/>
          <c:showPercent val="0"/>
          <c:showBubbleSize val="0"/>
        </c:dLbls>
        <c:gapWidth val="150"/>
        <c:axId val="335840600"/>
        <c:axId val="33584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5A24-48A7-8990-782822F4D684}"/>
            </c:ext>
          </c:extLst>
        </c:ser>
        <c:dLbls>
          <c:showLegendKey val="0"/>
          <c:showVal val="0"/>
          <c:showCatName val="0"/>
          <c:showSerName val="0"/>
          <c:showPercent val="0"/>
          <c:showBubbleSize val="0"/>
        </c:dLbls>
        <c:marker val="1"/>
        <c:smooth val="0"/>
        <c:axId val="335840600"/>
        <c:axId val="335840984"/>
      </c:lineChart>
      <c:dateAx>
        <c:axId val="335840600"/>
        <c:scaling>
          <c:orientation val="minMax"/>
        </c:scaling>
        <c:delete val="1"/>
        <c:axPos val="b"/>
        <c:numFmt formatCode="&quot;H&quot;yy" sourceLinked="1"/>
        <c:majorTickMark val="none"/>
        <c:minorTickMark val="none"/>
        <c:tickLblPos val="none"/>
        <c:crossAx val="335840984"/>
        <c:crosses val="autoZero"/>
        <c:auto val="1"/>
        <c:lblOffset val="100"/>
        <c:baseTimeUnit val="years"/>
      </c:dateAx>
      <c:valAx>
        <c:axId val="33584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84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2.33</c:v>
                </c:pt>
                <c:pt idx="4">
                  <c:v>4.6500000000000004</c:v>
                </c:pt>
              </c:numCache>
            </c:numRef>
          </c:val>
          <c:extLst>
            <c:ext xmlns:c16="http://schemas.microsoft.com/office/drawing/2014/chart" uri="{C3380CC4-5D6E-409C-BE32-E72D297353CC}">
              <c16:uniqueId val="{00000000-A355-450F-AFC0-E960A9B93311}"/>
            </c:ext>
          </c:extLst>
        </c:ser>
        <c:dLbls>
          <c:showLegendKey val="0"/>
          <c:showVal val="0"/>
          <c:showCatName val="0"/>
          <c:showSerName val="0"/>
          <c:showPercent val="0"/>
          <c:showBubbleSize val="0"/>
        </c:dLbls>
        <c:gapWidth val="150"/>
        <c:axId val="335995936"/>
        <c:axId val="3359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A355-450F-AFC0-E960A9B93311}"/>
            </c:ext>
          </c:extLst>
        </c:ser>
        <c:dLbls>
          <c:showLegendKey val="0"/>
          <c:showVal val="0"/>
          <c:showCatName val="0"/>
          <c:showSerName val="0"/>
          <c:showPercent val="0"/>
          <c:showBubbleSize val="0"/>
        </c:dLbls>
        <c:marker val="1"/>
        <c:smooth val="0"/>
        <c:axId val="335995936"/>
        <c:axId val="335996320"/>
      </c:lineChart>
      <c:dateAx>
        <c:axId val="335995936"/>
        <c:scaling>
          <c:orientation val="minMax"/>
        </c:scaling>
        <c:delete val="1"/>
        <c:axPos val="b"/>
        <c:numFmt formatCode="&quot;H&quot;yy" sourceLinked="1"/>
        <c:majorTickMark val="none"/>
        <c:minorTickMark val="none"/>
        <c:tickLblPos val="none"/>
        <c:crossAx val="335996320"/>
        <c:crosses val="autoZero"/>
        <c:auto val="1"/>
        <c:lblOffset val="100"/>
        <c:baseTimeUnit val="years"/>
      </c:dateAx>
      <c:valAx>
        <c:axId val="3359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9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2EF-493F-B2BB-D45D8D02E75A}"/>
            </c:ext>
          </c:extLst>
        </c:ser>
        <c:dLbls>
          <c:showLegendKey val="0"/>
          <c:showVal val="0"/>
          <c:showCatName val="0"/>
          <c:showSerName val="0"/>
          <c:showPercent val="0"/>
          <c:showBubbleSize val="0"/>
        </c:dLbls>
        <c:gapWidth val="150"/>
        <c:axId val="336013824"/>
        <c:axId val="33601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12EF-493F-B2BB-D45D8D02E75A}"/>
            </c:ext>
          </c:extLst>
        </c:ser>
        <c:dLbls>
          <c:showLegendKey val="0"/>
          <c:showVal val="0"/>
          <c:showCatName val="0"/>
          <c:showSerName val="0"/>
          <c:showPercent val="0"/>
          <c:showBubbleSize val="0"/>
        </c:dLbls>
        <c:marker val="1"/>
        <c:smooth val="0"/>
        <c:axId val="336013824"/>
        <c:axId val="336014208"/>
      </c:lineChart>
      <c:dateAx>
        <c:axId val="336013824"/>
        <c:scaling>
          <c:orientation val="minMax"/>
        </c:scaling>
        <c:delete val="1"/>
        <c:axPos val="b"/>
        <c:numFmt formatCode="&quot;H&quot;yy" sourceLinked="1"/>
        <c:majorTickMark val="none"/>
        <c:minorTickMark val="none"/>
        <c:tickLblPos val="none"/>
        <c:crossAx val="336014208"/>
        <c:crosses val="autoZero"/>
        <c:auto val="1"/>
        <c:lblOffset val="100"/>
        <c:baseTimeUnit val="years"/>
      </c:dateAx>
      <c:valAx>
        <c:axId val="3360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0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E45-4442-88D7-60673D730729}"/>
            </c:ext>
          </c:extLst>
        </c:ser>
        <c:dLbls>
          <c:showLegendKey val="0"/>
          <c:showVal val="0"/>
          <c:showCatName val="0"/>
          <c:showSerName val="0"/>
          <c:showPercent val="0"/>
          <c:showBubbleSize val="0"/>
        </c:dLbls>
        <c:gapWidth val="150"/>
        <c:axId val="334212272"/>
        <c:axId val="33421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AE45-4442-88D7-60673D730729}"/>
            </c:ext>
          </c:extLst>
        </c:ser>
        <c:dLbls>
          <c:showLegendKey val="0"/>
          <c:showVal val="0"/>
          <c:showCatName val="0"/>
          <c:showSerName val="0"/>
          <c:showPercent val="0"/>
          <c:showBubbleSize val="0"/>
        </c:dLbls>
        <c:marker val="1"/>
        <c:smooth val="0"/>
        <c:axId val="334212272"/>
        <c:axId val="334213056"/>
      </c:lineChart>
      <c:dateAx>
        <c:axId val="334212272"/>
        <c:scaling>
          <c:orientation val="minMax"/>
        </c:scaling>
        <c:delete val="1"/>
        <c:axPos val="b"/>
        <c:numFmt formatCode="&quot;H&quot;yy" sourceLinked="1"/>
        <c:majorTickMark val="none"/>
        <c:minorTickMark val="none"/>
        <c:tickLblPos val="none"/>
        <c:crossAx val="334213056"/>
        <c:crosses val="autoZero"/>
        <c:auto val="1"/>
        <c:lblOffset val="100"/>
        <c:baseTimeUnit val="years"/>
      </c:dateAx>
      <c:valAx>
        <c:axId val="3342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1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92.52</c:v>
                </c:pt>
                <c:pt idx="4">
                  <c:v>90.9</c:v>
                </c:pt>
              </c:numCache>
            </c:numRef>
          </c:val>
          <c:extLst>
            <c:ext xmlns:c16="http://schemas.microsoft.com/office/drawing/2014/chart" uri="{C3380CC4-5D6E-409C-BE32-E72D297353CC}">
              <c16:uniqueId val="{00000000-BA02-4D58-A575-E026C39A0642}"/>
            </c:ext>
          </c:extLst>
        </c:ser>
        <c:dLbls>
          <c:showLegendKey val="0"/>
          <c:showVal val="0"/>
          <c:showCatName val="0"/>
          <c:showSerName val="0"/>
          <c:showPercent val="0"/>
          <c:showBubbleSize val="0"/>
        </c:dLbls>
        <c:gapWidth val="150"/>
        <c:axId val="334215800"/>
        <c:axId val="33420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BA02-4D58-A575-E026C39A0642}"/>
            </c:ext>
          </c:extLst>
        </c:ser>
        <c:dLbls>
          <c:showLegendKey val="0"/>
          <c:showVal val="0"/>
          <c:showCatName val="0"/>
          <c:showSerName val="0"/>
          <c:showPercent val="0"/>
          <c:showBubbleSize val="0"/>
        </c:dLbls>
        <c:marker val="1"/>
        <c:smooth val="0"/>
        <c:axId val="334215800"/>
        <c:axId val="334208744"/>
      </c:lineChart>
      <c:dateAx>
        <c:axId val="334215800"/>
        <c:scaling>
          <c:orientation val="minMax"/>
        </c:scaling>
        <c:delete val="1"/>
        <c:axPos val="b"/>
        <c:numFmt formatCode="&quot;H&quot;yy" sourceLinked="1"/>
        <c:majorTickMark val="none"/>
        <c:minorTickMark val="none"/>
        <c:tickLblPos val="none"/>
        <c:crossAx val="334208744"/>
        <c:crosses val="autoZero"/>
        <c:auto val="1"/>
        <c:lblOffset val="100"/>
        <c:baseTimeUnit val="years"/>
      </c:dateAx>
      <c:valAx>
        <c:axId val="33420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1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1259.48</c:v>
                </c:pt>
                <c:pt idx="4">
                  <c:v>1187.22</c:v>
                </c:pt>
              </c:numCache>
            </c:numRef>
          </c:val>
          <c:extLst>
            <c:ext xmlns:c16="http://schemas.microsoft.com/office/drawing/2014/chart" uri="{C3380CC4-5D6E-409C-BE32-E72D297353CC}">
              <c16:uniqueId val="{00000000-A732-405C-A580-9FCFAB8AB5E0}"/>
            </c:ext>
          </c:extLst>
        </c:ser>
        <c:dLbls>
          <c:showLegendKey val="0"/>
          <c:showVal val="0"/>
          <c:showCatName val="0"/>
          <c:showSerName val="0"/>
          <c:showPercent val="0"/>
          <c:showBubbleSize val="0"/>
        </c:dLbls>
        <c:gapWidth val="150"/>
        <c:axId val="334214232"/>
        <c:axId val="33421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A732-405C-A580-9FCFAB8AB5E0}"/>
            </c:ext>
          </c:extLst>
        </c:ser>
        <c:dLbls>
          <c:showLegendKey val="0"/>
          <c:showVal val="0"/>
          <c:showCatName val="0"/>
          <c:showSerName val="0"/>
          <c:showPercent val="0"/>
          <c:showBubbleSize val="0"/>
        </c:dLbls>
        <c:marker val="1"/>
        <c:smooth val="0"/>
        <c:axId val="334214232"/>
        <c:axId val="334210704"/>
      </c:lineChart>
      <c:dateAx>
        <c:axId val="334214232"/>
        <c:scaling>
          <c:orientation val="minMax"/>
        </c:scaling>
        <c:delete val="1"/>
        <c:axPos val="b"/>
        <c:numFmt formatCode="&quot;H&quot;yy" sourceLinked="1"/>
        <c:majorTickMark val="none"/>
        <c:minorTickMark val="none"/>
        <c:tickLblPos val="none"/>
        <c:crossAx val="334210704"/>
        <c:crosses val="autoZero"/>
        <c:auto val="1"/>
        <c:lblOffset val="100"/>
        <c:baseTimeUnit val="years"/>
      </c:dateAx>
      <c:valAx>
        <c:axId val="33421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21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82.59</c:v>
                </c:pt>
                <c:pt idx="4">
                  <c:v>75.069999999999993</c:v>
                </c:pt>
              </c:numCache>
            </c:numRef>
          </c:val>
          <c:extLst>
            <c:ext xmlns:c16="http://schemas.microsoft.com/office/drawing/2014/chart" uri="{C3380CC4-5D6E-409C-BE32-E72D297353CC}">
              <c16:uniqueId val="{00000000-8F9C-4276-9294-167FE5E8B56A}"/>
            </c:ext>
          </c:extLst>
        </c:ser>
        <c:dLbls>
          <c:showLegendKey val="0"/>
          <c:showVal val="0"/>
          <c:showCatName val="0"/>
          <c:showSerName val="0"/>
          <c:showPercent val="0"/>
          <c:showBubbleSize val="0"/>
        </c:dLbls>
        <c:gapWidth val="150"/>
        <c:axId val="336282504"/>
        <c:axId val="33628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8F9C-4276-9294-167FE5E8B56A}"/>
            </c:ext>
          </c:extLst>
        </c:ser>
        <c:dLbls>
          <c:showLegendKey val="0"/>
          <c:showVal val="0"/>
          <c:showCatName val="0"/>
          <c:showSerName val="0"/>
          <c:showPercent val="0"/>
          <c:showBubbleSize val="0"/>
        </c:dLbls>
        <c:marker val="1"/>
        <c:smooth val="0"/>
        <c:axId val="336282504"/>
        <c:axId val="336286032"/>
      </c:lineChart>
      <c:dateAx>
        <c:axId val="336282504"/>
        <c:scaling>
          <c:orientation val="minMax"/>
        </c:scaling>
        <c:delete val="1"/>
        <c:axPos val="b"/>
        <c:numFmt formatCode="&quot;H&quot;yy" sourceLinked="1"/>
        <c:majorTickMark val="none"/>
        <c:minorTickMark val="none"/>
        <c:tickLblPos val="none"/>
        <c:crossAx val="336286032"/>
        <c:crosses val="autoZero"/>
        <c:auto val="1"/>
        <c:lblOffset val="100"/>
        <c:baseTimeUnit val="years"/>
      </c:dateAx>
      <c:valAx>
        <c:axId val="33628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8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165.11</c:v>
                </c:pt>
              </c:numCache>
            </c:numRef>
          </c:val>
          <c:extLst>
            <c:ext xmlns:c16="http://schemas.microsoft.com/office/drawing/2014/chart" uri="{C3380CC4-5D6E-409C-BE32-E72D297353CC}">
              <c16:uniqueId val="{00000000-975D-4D9F-BB8E-A710C04E53F0}"/>
            </c:ext>
          </c:extLst>
        </c:ser>
        <c:dLbls>
          <c:showLegendKey val="0"/>
          <c:showVal val="0"/>
          <c:showCatName val="0"/>
          <c:showSerName val="0"/>
          <c:showPercent val="0"/>
          <c:showBubbleSize val="0"/>
        </c:dLbls>
        <c:gapWidth val="150"/>
        <c:axId val="336288384"/>
        <c:axId val="33628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975D-4D9F-BB8E-A710C04E53F0}"/>
            </c:ext>
          </c:extLst>
        </c:ser>
        <c:dLbls>
          <c:showLegendKey val="0"/>
          <c:showVal val="0"/>
          <c:showCatName val="0"/>
          <c:showSerName val="0"/>
          <c:showPercent val="0"/>
          <c:showBubbleSize val="0"/>
        </c:dLbls>
        <c:marker val="1"/>
        <c:smooth val="0"/>
        <c:axId val="336288384"/>
        <c:axId val="336287208"/>
      </c:lineChart>
      <c:dateAx>
        <c:axId val="336288384"/>
        <c:scaling>
          <c:orientation val="minMax"/>
        </c:scaling>
        <c:delete val="1"/>
        <c:axPos val="b"/>
        <c:numFmt formatCode="&quot;H&quot;yy" sourceLinked="1"/>
        <c:majorTickMark val="none"/>
        <c:minorTickMark val="none"/>
        <c:tickLblPos val="none"/>
        <c:crossAx val="336287208"/>
        <c:crosses val="autoZero"/>
        <c:auto val="1"/>
        <c:lblOffset val="100"/>
        <c:baseTimeUnit val="years"/>
      </c:dateAx>
      <c:valAx>
        <c:axId val="33628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70" zoomScaleNormal="7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下野市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60163</v>
      </c>
      <c r="AM8" s="69"/>
      <c r="AN8" s="69"/>
      <c r="AO8" s="69"/>
      <c r="AP8" s="69"/>
      <c r="AQ8" s="69"/>
      <c r="AR8" s="69"/>
      <c r="AS8" s="69"/>
      <c r="AT8" s="68">
        <f>データ!T6</f>
        <v>74.59</v>
      </c>
      <c r="AU8" s="68"/>
      <c r="AV8" s="68"/>
      <c r="AW8" s="68"/>
      <c r="AX8" s="68"/>
      <c r="AY8" s="68"/>
      <c r="AZ8" s="68"/>
      <c r="BA8" s="68"/>
      <c r="BB8" s="68">
        <f>データ!U6</f>
        <v>806.58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56.22</v>
      </c>
      <c r="J10" s="68"/>
      <c r="K10" s="68"/>
      <c r="L10" s="68"/>
      <c r="M10" s="68"/>
      <c r="N10" s="68"/>
      <c r="O10" s="68"/>
      <c r="P10" s="68">
        <f>データ!P6</f>
        <v>8.39</v>
      </c>
      <c r="Q10" s="68"/>
      <c r="R10" s="68"/>
      <c r="S10" s="68"/>
      <c r="T10" s="68"/>
      <c r="U10" s="68"/>
      <c r="V10" s="68"/>
      <c r="W10" s="68">
        <f>データ!Q6</f>
        <v>78.400000000000006</v>
      </c>
      <c r="X10" s="68"/>
      <c r="Y10" s="68"/>
      <c r="Z10" s="68"/>
      <c r="AA10" s="68"/>
      <c r="AB10" s="68"/>
      <c r="AC10" s="68"/>
      <c r="AD10" s="69">
        <f>データ!R6</f>
        <v>2530</v>
      </c>
      <c r="AE10" s="69"/>
      <c r="AF10" s="69"/>
      <c r="AG10" s="69"/>
      <c r="AH10" s="69"/>
      <c r="AI10" s="69"/>
      <c r="AJ10" s="69"/>
      <c r="AK10" s="2"/>
      <c r="AL10" s="69">
        <f>データ!V6</f>
        <v>5040</v>
      </c>
      <c r="AM10" s="69"/>
      <c r="AN10" s="69"/>
      <c r="AO10" s="69"/>
      <c r="AP10" s="69"/>
      <c r="AQ10" s="69"/>
      <c r="AR10" s="69"/>
      <c r="AS10" s="69"/>
      <c r="AT10" s="68">
        <f>データ!W6</f>
        <v>1.74</v>
      </c>
      <c r="AU10" s="68"/>
      <c r="AV10" s="68"/>
      <c r="AW10" s="68"/>
      <c r="AX10" s="68"/>
      <c r="AY10" s="68"/>
      <c r="AZ10" s="68"/>
      <c r="BA10" s="68"/>
      <c r="BB10" s="68">
        <f>データ!X6</f>
        <v>2896.55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Iw4rlmoywSSB4p0Nj9O8AF/PhO+4M7b0OrsGyXxn4H3Dudlzyw+7xmKFNGXlXILk3swCteM50T/AMcyN+QrsBw==" saltValue="fiX0bBgQWP7WUf0laOSS9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92169</v>
      </c>
      <c r="D6" s="33">
        <f t="shared" si="3"/>
        <v>46</v>
      </c>
      <c r="E6" s="33">
        <f t="shared" si="3"/>
        <v>17</v>
      </c>
      <c r="F6" s="33">
        <f t="shared" si="3"/>
        <v>4</v>
      </c>
      <c r="G6" s="33">
        <f t="shared" si="3"/>
        <v>0</v>
      </c>
      <c r="H6" s="33" t="str">
        <f t="shared" si="3"/>
        <v>栃木県　下野市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56.22</v>
      </c>
      <c r="P6" s="34">
        <f t="shared" si="3"/>
        <v>8.39</v>
      </c>
      <c r="Q6" s="34">
        <f t="shared" si="3"/>
        <v>78.400000000000006</v>
      </c>
      <c r="R6" s="34">
        <f t="shared" si="3"/>
        <v>2530</v>
      </c>
      <c r="S6" s="34">
        <f t="shared" si="3"/>
        <v>60163</v>
      </c>
      <c r="T6" s="34">
        <f t="shared" si="3"/>
        <v>74.59</v>
      </c>
      <c r="U6" s="34">
        <f t="shared" si="3"/>
        <v>806.58</v>
      </c>
      <c r="V6" s="34">
        <f t="shared" si="3"/>
        <v>5040</v>
      </c>
      <c r="W6" s="34">
        <f t="shared" si="3"/>
        <v>1.74</v>
      </c>
      <c r="X6" s="34">
        <f t="shared" si="3"/>
        <v>2896.55</v>
      </c>
      <c r="Y6" s="35" t="str">
        <f>IF(Y7="",NA(),Y7)</f>
        <v>-</v>
      </c>
      <c r="Z6" s="35" t="str">
        <f t="shared" ref="Z6:AH6" si="4">IF(Z7="",NA(),Z7)</f>
        <v>-</v>
      </c>
      <c r="AA6" s="35" t="str">
        <f t="shared" si="4"/>
        <v>-</v>
      </c>
      <c r="AB6" s="35">
        <f t="shared" si="4"/>
        <v>117.67</v>
      </c>
      <c r="AC6" s="35">
        <f t="shared" si="4"/>
        <v>138.51</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92.52</v>
      </c>
      <c r="AY6" s="35">
        <f t="shared" si="6"/>
        <v>90.9</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1259.48</v>
      </c>
      <c r="BJ6" s="35">
        <f t="shared" si="7"/>
        <v>1187.22</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82.59</v>
      </c>
      <c r="BU6" s="35">
        <f t="shared" si="8"/>
        <v>75.069999999999993</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150</v>
      </c>
      <c r="CF6" s="35">
        <f t="shared" si="9"/>
        <v>165.11</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64.78</v>
      </c>
      <c r="DB6" s="35">
        <f t="shared" si="11"/>
        <v>67.22</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2.33</v>
      </c>
      <c r="DM6" s="35">
        <f t="shared" si="12"/>
        <v>4.6500000000000004</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5">
        <f t="shared" si="14"/>
        <v>1.76</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92169</v>
      </c>
      <c r="D7" s="37">
        <v>46</v>
      </c>
      <c r="E7" s="37">
        <v>17</v>
      </c>
      <c r="F7" s="37">
        <v>4</v>
      </c>
      <c r="G7" s="37">
        <v>0</v>
      </c>
      <c r="H7" s="37" t="s">
        <v>96</v>
      </c>
      <c r="I7" s="37" t="s">
        <v>97</v>
      </c>
      <c r="J7" s="37" t="s">
        <v>98</v>
      </c>
      <c r="K7" s="37" t="s">
        <v>99</v>
      </c>
      <c r="L7" s="37" t="s">
        <v>100</v>
      </c>
      <c r="M7" s="37" t="s">
        <v>101</v>
      </c>
      <c r="N7" s="38" t="s">
        <v>102</v>
      </c>
      <c r="O7" s="38">
        <v>56.22</v>
      </c>
      <c r="P7" s="38">
        <v>8.39</v>
      </c>
      <c r="Q7" s="38">
        <v>78.400000000000006</v>
      </c>
      <c r="R7" s="38">
        <v>2530</v>
      </c>
      <c r="S7" s="38">
        <v>60163</v>
      </c>
      <c r="T7" s="38">
        <v>74.59</v>
      </c>
      <c r="U7" s="38">
        <v>806.58</v>
      </c>
      <c r="V7" s="38">
        <v>5040</v>
      </c>
      <c r="W7" s="38">
        <v>1.74</v>
      </c>
      <c r="X7" s="38">
        <v>2896.55</v>
      </c>
      <c r="Y7" s="38" t="s">
        <v>102</v>
      </c>
      <c r="Z7" s="38" t="s">
        <v>102</v>
      </c>
      <c r="AA7" s="38" t="s">
        <v>102</v>
      </c>
      <c r="AB7" s="38">
        <v>117.67</v>
      </c>
      <c r="AC7" s="38">
        <v>138.51</v>
      </c>
      <c r="AD7" s="38" t="s">
        <v>102</v>
      </c>
      <c r="AE7" s="38" t="s">
        <v>102</v>
      </c>
      <c r="AF7" s="38" t="s">
        <v>102</v>
      </c>
      <c r="AG7" s="38">
        <v>102.73</v>
      </c>
      <c r="AH7" s="38">
        <v>105.78</v>
      </c>
      <c r="AI7" s="38">
        <v>104.83</v>
      </c>
      <c r="AJ7" s="38" t="s">
        <v>102</v>
      </c>
      <c r="AK7" s="38" t="s">
        <v>102</v>
      </c>
      <c r="AL7" s="38" t="s">
        <v>102</v>
      </c>
      <c r="AM7" s="38">
        <v>0</v>
      </c>
      <c r="AN7" s="38">
        <v>0</v>
      </c>
      <c r="AO7" s="38" t="s">
        <v>102</v>
      </c>
      <c r="AP7" s="38" t="s">
        <v>102</v>
      </c>
      <c r="AQ7" s="38" t="s">
        <v>102</v>
      </c>
      <c r="AR7" s="38">
        <v>94.97</v>
      </c>
      <c r="AS7" s="38">
        <v>63.96</v>
      </c>
      <c r="AT7" s="38">
        <v>61.55</v>
      </c>
      <c r="AU7" s="38" t="s">
        <v>102</v>
      </c>
      <c r="AV7" s="38" t="s">
        <v>102</v>
      </c>
      <c r="AW7" s="38" t="s">
        <v>102</v>
      </c>
      <c r="AX7" s="38">
        <v>92.52</v>
      </c>
      <c r="AY7" s="38">
        <v>90.9</v>
      </c>
      <c r="AZ7" s="38" t="s">
        <v>102</v>
      </c>
      <c r="BA7" s="38" t="s">
        <v>102</v>
      </c>
      <c r="BB7" s="38" t="s">
        <v>102</v>
      </c>
      <c r="BC7" s="38">
        <v>47.72</v>
      </c>
      <c r="BD7" s="38">
        <v>44.24</v>
      </c>
      <c r="BE7" s="38">
        <v>45.34</v>
      </c>
      <c r="BF7" s="38" t="s">
        <v>102</v>
      </c>
      <c r="BG7" s="38" t="s">
        <v>102</v>
      </c>
      <c r="BH7" s="38" t="s">
        <v>102</v>
      </c>
      <c r="BI7" s="38">
        <v>1259.48</v>
      </c>
      <c r="BJ7" s="38">
        <v>1187.22</v>
      </c>
      <c r="BK7" s="38" t="s">
        <v>102</v>
      </c>
      <c r="BL7" s="38" t="s">
        <v>102</v>
      </c>
      <c r="BM7" s="38" t="s">
        <v>102</v>
      </c>
      <c r="BN7" s="38">
        <v>1206.79</v>
      </c>
      <c r="BO7" s="38">
        <v>1258.43</v>
      </c>
      <c r="BP7" s="38">
        <v>1260.21</v>
      </c>
      <c r="BQ7" s="38" t="s">
        <v>102</v>
      </c>
      <c r="BR7" s="38" t="s">
        <v>102</v>
      </c>
      <c r="BS7" s="38" t="s">
        <v>102</v>
      </c>
      <c r="BT7" s="38">
        <v>82.59</v>
      </c>
      <c r="BU7" s="38">
        <v>75.069999999999993</v>
      </c>
      <c r="BV7" s="38" t="s">
        <v>102</v>
      </c>
      <c r="BW7" s="38" t="s">
        <v>102</v>
      </c>
      <c r="BX7" s="38" t="s">
        <v>102</v>
      </c>
      <c r="BY7" s="38">
        <v>71.84</v>
      </c>
      <c r="BZ7" s="38">
        <v>73.36</v>
      </c>
      <c r="CA7" s="38">
        <v>75.290000000000006</v>
      </c>
      <c r="CB7" s="38" t="s">
        <v>102</v>
      </c>
      <c r="CC7" s="38" t="s">
        <v>102</v>
      </c>
      <c r="CD7" s="38" t="s">
        <v>102</v>
      </c>
      <c r="CE7" s="38">
        <v>150</v>
      </c>
      <c r="CF7" s="38">
        <v>165.11</v>
      </c>
      <c r="CG7" s="38" t="s">
        <v>102</v>
      </c>
      <c r="CH7" s="38" t="s">
        <v>102</v>
      </c>
      <c r="CI7" s="38" t="s">
        <v>102</v>
      </c>
      <c r="CJ7" s="38">
        <v>228.47</v>
      </c>
      <c r="CK7" s="38">
        <v>224.88</v>
      </c>
      <c r="CL7" s="38">
        <v>215.41</v>
      </c>
      <c r="CM7" s="38" t="s">
        <v>102</v>
      </c>
      <c r="CN7" s="38" t="s">
        <v>102</v>
      </c>
      <c r="CO7" s="38" t="s">
        <v>102</v>
      </c>
      <c r="CP7" s="38" t="s">
        <v>102</v>
      </c>
      <c r="CQ7" s="38" t="s">
        <v>102</v>
      </c>
      <c r="CR7" s="38" t="s">
        <v>102</v>
      </c>
      <c r="CS7" s="38" t="s">
        <v>102</v>
      </c>
      <c r="CT7" s="38" t="s">
        <v>102</v>
      </c>
      <c r="CU7" s="38">
        <v>42.47</v>
      </c>
      <c r="CV7" s="38">
        <v>42.4</v>
      </c>
      <c r="CW7" s="38">
        <v>42.9</v>
      </c>
      <c r="CX7" s="38" t="s">
        <v>102</v>
      </c>
      <c r="CY7" s="38" t="s">
        <v>102</v>
      </c>
      <c r="CZ7" s="38" t="s">
        <v>102</v>
      </c>
      <c r="DA7" s="38">
        <v>64.78</v>
      </c>
      <c r="DB7" s="38">
        <v>67.22</v>
      </c>
      <c r="DC7" s="38" t="s">
        <v>102</v>
      </c>
      <c r="DD7" s="38" t="s">
        <v>102</v>
      </c>
      <c r="DE7" s="38" t="s">
        <v>102</v>
      </c>
      <c r="DF7" s="38">
        <v>83.75</v>
      </c>
      <c r="DG7" s="38">
        <v>84.19</v>
      </c>
      <c r="DH7" s="38">
        <v>84.75</v>
      </c>
      <c r="DI7" s="38" t="s">
        <v>102</v>
      </c>
      <c r="DJ7" s="38" t="s">
        <v>102</v>
      </c>
      <c r="DK7" s="38" t="s">
        <v>102</v>
      </c>
      <c r="DL7" s="38">
        <v>2.33</v>
      </c>
      <c r="DM7" s="38">
        <v>4.6500000000000004</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1.76</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2022-01-25T10:14:13Z</cp:lastPrinted>
  <dcterms:created xsi:type="dcterms:W3CDTF">2021-12-03T07:22:41Z</dcterms:created>
  <dcterms:modified xsi:type="dcterms:W3CDTF">2022-02-22T01:38:59Z</dcterms:modified>
  <cp:category/>
</cp:coreProperties>
</file>