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５下水（特環）\"/>
    </mc:Choice>
  </mc:AlternateContent>
  <xr:revisionPtr revIDLastSave="0" documentId="13_ncr:1_{99233E2D-A002-4790-9F51-17BB5DEE4AD1}" xr6:coauthVersionLast="47" xr6:coauthVersionMax="47" xr10:uidLastSave="{00000000-0000-0000-0000-000000000000}"/>
  <workbookProtection workbookAlgorithmName="SHA-512" workbookHashValue="MSomoqTouhaPnRjkKHStlEUkbn0bNTnFfF0PgmwfA5kKdRSvXLXYIk4OzE+8ml6ZVnjRmjSJTO/zYcWaRXlWzQ==" workbookSaltValue="1mLeRVI+rg87MoFJXvvAe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W10" i="4" s="1"/>
  <c r="P6" i="5"/>
  <c r="O6" i="5"/>
  <c r="I10" i="4" s="1"/>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BB10" i="4"/>
  <c r="AT10" i="4"/>
  <c r="AD10" i="4"/>
  <c r="P10" i="4"/>
  <c r="B10"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<sst xmlns="http://schemas.openxmlformats.org/spreadsheetml/2006/main" count="278" uniqueCount="116">
  <si>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</si>
  <si>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</si>
  <si>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</si>
  <si>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</si>
  <si>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</si>
  <si>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</si>
  <si>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</si>
  <si>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</si>
  <si>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</si>
  <si>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</si>
  <si>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</si>
  <si>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</si>
  <si>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</si>
  <si>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</si>
  <si>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</si>
  <si>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</si>
  <si>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</si>
  <si>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</si>
  <si>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</si>
  <si>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</si>
  <si>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</si>
  <si>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</si>
  <si>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</si>
  <si>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</si>
  <si>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</si>
  <si>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</si>
  <si>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</si>
  <si>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</si>
  <si>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</si>
  <si>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</si>
  <si>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</si>
  <si>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</si>
  <si>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</si>
  <si>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</si>
  <si>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</si>
  <si>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</si>
  <si>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</si>
  <si>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</si>
  <si>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</si>
  <si>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</si>
  <si>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</si>
  <si>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</si>
  <si>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</si>
  <si>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</si>
  <si>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</si>
  <si>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</si>
  <si>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</si>
  <si>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</si>
  <si>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</si>
  <si>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</si>
  <si>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</si>
  <si>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</si>
  <si>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</si>
  <si>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</si>
  <si>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</si>
  <si>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</si>
  <si>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</si>
  <si>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</si>
  <si>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</si>
  <si>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</si>
  <si>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</si>
  <si>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</si>
  <si>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</si>
  <si>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</si>
  <si>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</si>
  <si>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</si>
  <si>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</si>
  <si>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</si>
  <si>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</si>
  <si>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</si>
  <si>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</si>
  <si>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</si>
  <si>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</si>
  <si>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</si>
  <si>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</si>
  <si>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</si>
  <si>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</si>
  <si>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</si>
  <si>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</si>
  <si>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</si>
  <si>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</si>
  <si>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</si>
  <si>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</si>
  <si>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</si>
  <si>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</si>
  <si>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</si>
  <si>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</si>
  <si>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</si>
  <si>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</si>
  <si>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</si>
  <si>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</si>
  <si>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</si>
  <si>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</si>
  <si>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</si>
  <si>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</si>
  <si>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</si>
  <si>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</si>
  <si>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</si>
  <si>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</si>
  <si>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</si>
  <si>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</si>
  <si>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</si>
  <si>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</si>
  <si>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</si>
  <si>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</si>
  <si>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</si>
  <si>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</si>
  <si>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</si>
  <si>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</si>
  <si>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</si>
  <si>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</si>
  <si>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</si>
  <si>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</si>
  <si>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H10年度から供用開始しており、現在までのところ更新・修繕等を要する箇所はみられない。</t>
    <phoneticPr fontId="4"/>
  </si>
  <si>
    <t>　類似団体に比べ、汚水処理原価が低く、料金収入による経費回収率も高い状態である。しかし、まだ整備事業が進捗中であり、水洗化率は類似団体に比べ低い水準にあるため、新規整備にあわせ水洗化率の向上に取り組む必要がある。</t>
    <rPh sb="19" eb="21">
      <t>リョウキン</t>
    </rPh>
    <rPh sb="46" eb="48">
      <t>セイビ</t>
    </rPh>
    <rPh sb="48" eb="50">
      <t>ジギョウ</t>
    </rPh>
    <rPh sb="51" eb="53">
      <t>シンチョク</t>
    </rPh>
    <rPh sb="53" eb="54">
      <t>チュウ</t>
    </rPh>
    <phoneticPr fontId="4"/>
  </si>
  <si>
    <t>①経常収支比率、
　経常収支比率は前年度を4.1％上回り、142.61％で、類似団体平均を上回り、健全な状態にある。しかし、未だ繰入金に依存した収入構造となっているため更なる収入の確保に努める必要がある。
③流動比率
　流動比率も、134.58％となり、類似団体平均も92％近く上回っている。次年度分の償還金等を賄う現金預金が準備できている状況にあるが、経費の節減等に努め、更なる経営の安定化を進める必要がある。
④企業債残高対事業規模比率
　類似団体平均値を下回り978.32%となっている。
⑤経費回収率
　平均値を1.6％上回る74.20％となっているが、使用料収入で汚水処理費用を74％しか賄えていない状況にある。
⑥汚水処理減価
　汚水処理原価は167.53円で、類似団体平均を下回っている。
⑧水洗化率
　水洗化率は64.55％で、類似団体平均値84.34％に比べ低い水準となっている。</t>
    <rPh sb="17" eb="20">
      <t>ゼンネンド</t>
    </rPh>
    <rPh sb="25" eb="27">
      <t>ウワマワ</t>
    </rPh>
    <rPh sb="62" eb="63">
      <t>イマ</t>
    </rPh>
    <rPh sb="84" eb="85">
      <t>サラ</t>
    </rPh>
    <rPh sb="104" eb="106">
      <t>リュウドウ</t>
    </rPh>
    <rPh sb="106" eb="108">
      <t>ヒリツ</t>
    </rPh>
    <rPh sb="110" eb="112">
      <t>リュウドウ</t>
    </rPh>
    <rPh sb="112" eb="114">
      <t>ヒリツ</t>
    </rPh>
    <rPh sb="127" eb="129">
      <t>ルイジ</t>
    </rPh>
    <rPh sb="129" eb="131">
      <t>ダンタイ</t>
    </rPh>
    <rPh sb="131" eb="133">
      <t>ヘイキン</t>
    </rPh>
    <rPh sb="137" eb="138">
      <t>チカ</t>
    </rPh>
    <rPh sb="139" eb="141">
      <t>ウワマワ</t>
    </rPh>
    <rPh sb="146" eb="149">
      <t>ジネンド</t>
    </rPh>
    <rPh sb="149" eb="150">
      <t>ブン</t>
    </rPh>
    <rPh sb="151" eb="153">
      <t>ショウカン</t>
    </rPh>
    <rPh sb="153" eb="154">
      <t>キン</t>
    </rPh>
    <rPh sb="154" eb="155">
      <t>ナド</t>
    </rPh>
    <rPh sb="156" eb="157">
      <t>マカナ</t>
    </rPh>
    <rPh sb="158" eb="160">
      <t>ゲンキン</t>
    </rPh>
    <rPh sb="160" eb="162">
      <t>ヨキン</t>
    </rPh>
    <rPh sb="163" eb="165">
      <t>ジュンビ</t>
    </rPh>
    <rPh sb="177" eb="179">
      <t>ケイヒ</t>
    </rPh>
    <rPh sb="180" eb="182">
      <t>セツゲン</t>
    </rPh>
    <rPh sb="182" eb="183">
      <t>ナド</t>
    </rPh>
    <rPh sb="184" eb="185">
      <t>ツト</t>
    </rPh>
    <rPh sb="187" eb="188">
      <t>サラ</t>
    </rPh>
    <rPh sb="190" eb="192">
      <t>ケイエイ</t>
    </rPh>
    <rPh sb="193" eb="196">
      <t>アンテイカ</t>
    </rPh>
    <rPh sb="197" eb="198">
      <t>スス</t>
    </rPh>
    <rPh sb="200" eb="202">
      <t>ヒツヨウ</t>
    </rPh>
    <rPh sb="249" eb="251">
      <t>ケイヒ</t>
    </rPh>
    <rPh sb="251" eb="253">
      <t>カイシュウ</t>
    </rPh>
    <rPh sb="253" eb="254">
      <t>リツ</t>
    </rPh>
    <rPh sb="256" eb="259">
      <t>ヘイキンチ</t>
    </rPh>
    <rPh sb="264" eb="266">
      <t>ウワマワ</t>
    </rPh>
    <rPh sb="281" eb="284">
      <t>シヨウリョウ</t>
    </rPh>
    <rPh sb="284" eb="286">
      <t>シュウニュウ</t>
    </rPh>
    <rPh sb="287" eb="289">
      <t>オスイ</t>
    </rPh>
    <rPh sb="289" eb="291">
      <t>ショリ</t>
    </rPh>
    <rPh sb="291" eb="293">
      <t>ヒヨウ</t>
    </rPh>
    <rPh sb="299" eb="300">
      <t>マカナ</t>
    </rPh>
    <rPh sb="305" eb="307">
      <t>ジョウキョウ</t>
    </rPh>
    <rPh sb="388" eb="389">
      <t>ヒク</t>
    </rPh>
    <rPh sb="390" eb="392">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</si>
</sst>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1.76</c:v>
                </c:pt>
                <c:pt idx="4">
                  <c:v>0.74</c:v>
                </c:pt>
              </c:numCache>
            </c:numRef>
          </c:val>
          <c:extLst>
            <c:ext xmlns:c16="http://schemas.microsoft.com/office/drawing/2014/chart" uri="{C3380CC4-5D6E-409C-BE32-E72D297353CC}">
              <c16:uniqueId val="{00000000-7419-47CE-9EB3-BE6041BBE6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7419-47CE-9EB3-BE6041BBE6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A-47AC-81CB-2267BF4002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886A-47AC-81CB-2267BF4002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64.78</c:v>
                </c:pt>
                <c:pt idx="3">
                  <c:v>67.22</c:v>
                </c:pt>
                <c:pt idx="4">
                  <c:v>64.55</c:v>
                </c:pt>
              </c:numCache>
            </c:numRef>
          </c:val>
          <c:extLst>
            <c:ext xmlns:c16="http://schemas.microsoft.com/office/drawing/2014/chart" uri="{C3380CC4-5D6E-409C-BE32-E72D297353CC}">
              <c16:uniqueId val="{00000000-AC6C-4288-B546-5FB80EC9BB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AC6C-4288-B546-5FB80EC9BB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117.67</c:v>
                </c:pt>
                <c:pt idx="3">
                  <c:v>138.51</c:v>
                </c:pt>
                <c:pt idx="4">
                  <c:v>142.61000000000001</c:v>
                </c:pt>
              </c:numCache>
            </c:numRef>
          </c:val>
          <c:extLst>
            <c:ext xmlns:c16="http://schemas.microsoft.com/office/drawing/2014/chart" uri="{C3380CC4-5D6E-409C-BE32-E72D297353CC}">
              <c16:uniqueId val="{00000000-DCF4-43E0-9E1E-5C7C1B317A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DCF4-43E0-9E1E-5C7C1B317A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2.33</c:v>
                </c:pt>
                <c:pt idx="3">
                  <c:v>4.6500000000000004</c:v>
                </c:pt>
                <c:pt idx="4">
                  <c:v>6.96</c:v>
                </c:pt>
              </c:numCache>
            </c:numRef>
          </c:val>
          <c:extLst>
            <c:ext xmlns:c16="http://schemas.microsoft.com/office/drawing/2014/chart" uri="{C3380CC4-5D6E-409C-BE32-E72D297353CC}">
              <c16:uniqueId val="{00000000-84F5-442E-93C6-0F06D72338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84F5-442E-93C6-0F06D72338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AD-4F9D-90DE-93AD20CA6D7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B0AD-4F9D-90DE-93AD20CA6D7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7F-4C8D-BF90-D5653BA3EC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8F7F-4C8D-BF90-D5653BA3EC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92.52</c:v>
                </c:pt>
                <c:pt idx="3">
                  <c:v>90.9</c:v>
                </c:pt>
                <c:pt idx="4">
                  <c:v>134.58000000000001</c:v>
                </c:pt>
              </c:numCache>
            </c:numRef>
          </c:val>
          <c:extLst>
            <c:ext xmlns:c16="http://schemas.microsoft.com/office/drawing/2014/chart" uri="{C3380CC4-5D6E-409C-BE32-E72D297353CC}">
              <c16:uniqueId val="{00000000-9E60-4692-8DF0-59DDFC87C2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9E60-4692-8DF0-59DDFC87C2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1259.48</c:v>
                </c:pt>
                <c:pt idx="3">
                  <c:v>1187.22</c:v>
                </c:pt>
                <c:pt idx="4">
                  <c:v>978.32</c:v>
                </c:pt>
              </c:numCache>
            </c:numRef>
          </c:val>
          <c:extLst>
            <c:ext xmlns:c16="http://schemas.microsoft.com/office/drawing/2014/chart" uri="{C3380CC4-5D6E-409C-BE32-E72D297353CC}">
              <c16:uniqueId val="{00000000-1BD2-4DE9-924C-35EB998C9E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1BD2-4DE9-924C-35EB998C9E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82.59</c:v>
                </c:pt>
                <c:pt idx="3">
                  <c:v>75.069999999999993</c:v>
                </c:pt>
                <c:pt idx="4">
                  <c:v>74.2</c:v>
                </c:pt>
              </c:numCache>
            </c:numRef>
          </c:val>
          <c:extLst>
            <c:ext xmlns:c16="http://schemas.microsoft.com/office/drawing/2014/chart" uri="{C3380CC4-5D6E-409C-BE32-E72D297353CC}">
              <c16:uniqueId val="{00000000-FBFD-47BE-AD7D-0A2C70E7A3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FBFD-47BE-AD7D-0A2C70E7A3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165.11</c:v>
                </c:pt>
                <c:pt idx="4">
                  <c:v>167.53</c:v>
                </c:pt>
              </c:numCache>
            </c:numRef>
          </c:val>
          <c:extLst>
            <c:ext xmlns:c16="http://schemas.microsoft.com/office/drawing/2014/chart" uri="{C3380CC4-5D6E-409C-BE32-E72D297353CC}">
              <c16:uniqueId val="{00000000-F8A3-4E0D-87F4-0C5E652ED5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F8A3-4E0D-87F4-0C5E652ED5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下野市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60202</v>
      </c>
      <c r="AM8" s="42"/>
      <c r="AN8" s="42"/>
      <c r="AO8" s="42"/>
      <c r="AP8" s="42"/>
      <c r="AQ8" s="42"/>
      <c r="AR8" s="42"/>
      <c r="AS8" s="42"/>
      <c r="AT8" s="35">
        <f>データ!T6</f>
        <v>74.59</v>
      </c>
      <c r="AU8" s="35"/>
      <c r="AV8" s="35"/>
      <c r="AW8" s="35"/>
      <c r="AX8" s="35"/>
      <c r="AY8" s="35"/>
      <c r="AZ8" s="35"/>
      <c r="BA8" s="35"/>
      <c r="BB8" s="35">
        <f>データ!U6</f>
        <v>807.11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57.53</v>
      </c>
      <c r="J10" s="35"/>
      <c r="K10" s="35"/>
      <c r="L10" s="35"/>
      <c r="M10" s="35"/>
      <c r="N10" s="35"/>
      <c r="O10" s="35"/>
      <c r="P10" s="35">
        <f>データ!P6</f>
        <v>8.4</v>
      </c>
      <c r="Q10" s="35"/>
      <c r="R10" s="35"/>
      <c r="S10" s="35"/>
      <c r="T10" s="35"/>
      <c r="U10" s="35"/>
      <c r="V10" s="35"/>
      <c r="W10" s="35">
        <f>データ!Q6</f>
        <v>74.459999999999994</v>
      </c>
      <c r="X10" s="35"/>
      <c r="Y10" s="35"/>
      <c r="Z10" s="35"/>
      <c r="AA10" s="35"/>
      <c r="AB10" s="35"/>
      <c r="AC10" s="35"/>
      <c r="AD10" s="42">
        <f>データ!R6</f>
        <v>2530</v>
      </c>
      <c r="AE10" s="42"/>
      <c r="AF10" s="42"/>
      <c r="AG10" s="42"/>
      <c r="AH10" s="42"/>
      <c r="AI10" s="42"/>
      <c r="AJ10" s="42"/>
      <c r="AK10" s="2"/>
      <c r="AL10" s="42">
        <f>データ!V6</f>
        <v>5035</v>
      </c>
      <c r="AM10" s="42"/>
      <c r="AN10" s="42"/>
      <c r="AO10" s="42"/>
      <c r="AP10" s="42"/>
      <c r="AQ10" s="42"/>
      <c r="AR10" s="42"/>
      <c r="AS10" s="42"/>
      <c r="AT10" s="35">
        <f>データ!W6</f>
        <v>1.76</v>
      </c>
      <c r="AU10" s="35"/>
      <c r="AV10" s="35"/>
      <c r="AW10" s="35"/>
      <c r="AX10" s="35"/>
      <c r="AY10" s="35"/>
      <c r="AZ10" s="35"/>
      <c r="BA10" s="35"/>
      <c r="BB10" s="35">
        <f>データ!X6</f>
        <v>2860.8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G/bYGiVcpocaaBQngIVt6BhaFg+1N1WG/VIcZP2ZninY1156KDckEopDeyJteFBfUrcH9f6Vt8aUGFLDMeOmZA==" saltValue="/yj6+EIfV6r8BaFfOutb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92169</v>
      </c>
      <c r="D6" s="19">
        <f t="shared" si="3"/>
        <v>46</v>
      </c>
      <c r="E6" s="19">
        <f t="shared" si="3"/>
        <v>17</v>
      </c>
      <c r="F6" s="19">
        <f t="shared" si="3"/>
        <v>4</v>
      </c>
      <c r="G6" s="19">
        <f t="shared" si="3"/>
        <v>0</v>
      </c>
      <c r="H6" s="19" t="str">
        <f t="shared" si="3"/>
        <v>栃木県　下野市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57.53</v>
      </c>
      <c r="P6" s="20">
        <f t="shared" si="3"/>
        <v>8.4</v>
      </c>
      <c r="Q6" s="20">
        <f t="shared" si="3"/>
        <v>74.459999999999994</v>
      </c>
      <c r="R6" s="20">
        <f t="shared" si="3"/>
        <v>2530</v>
      </c>
      <c r="S6" s="20">
        <f t="shared" si="3"/>
        <v>60202</v>
      </c>
      <c r="T6" s="20">
        <f t="shared" si="3"/>
        <v>74.59</v>
      </c>
      <c r="U6" s="20">
        <f t="shared" si="3"/>
        <v>807.11</v>
      </c>
      <c r="V6" s="20">
        <f t="shared" si="3"/>
        <v>5035</v>
      </c>
      <c r="W6" s="20">
        <f t="shared" si="3"/>
        <v>1.76</v>
      </c>
      <c r="X6" s="20">
        <f t="shared" si="3"/>
        <v>2860.8</v>
      </c>
      <c r="Y6" s="21" t="str">
        <f>IF(Y7="",NA(),Y7)</f>
        <v>-</v>
      </c>
      <c r="Z6" s="21" t="str">
        <f t="shared" ref="Z6:AH6" si="4">IF(Z7="",NA(),Z7)</f>
        <v>-</v>
      </c>
      <c r="AA6" s="21">
        <f t="shared" si="4"/>
        <v>117.67</v>
      </c>
      <c r="AB6" s="21">
        <f t="shared" si="4"/>
        <v>138.51</v>
      </c>
      <c r="AC6" s="21">
        <f t="shared" si="4"/>
        <v>142.61000000000001</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92.52</v>
      </c>
      <c r="AX6" s="21">
        <f t="shared" si="6"/>
        <v>90.9</v>
      </c>
      <c r="AY6" s="21">
        <f t="shared" si="6"/>
        <v>134.58000000000001</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1259.48</v>
      </c>
      <c r="BI6" s="21">
        <f t="shared" si="7"/>
        <v>1187.22</v>
      </c>
      <c r="BJ6" s="21">
        <f t="shared" si="7"/>
        <v>978.32</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82.59</v>
      </c>
      <c r="BT6" s="21">
        <f t="shared" si="8"/>
        <v>75.069999999999993</v>
      </c>
      <c r="BU6" s="21">
        <f t="shared" si="8"/>
        <v>74.2</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150</v>
      </c>
      <c r="CE6" s="21">
        <f t="shared" si="9"/>
        <v>165.11</v>
      </c>
      <c r="CF6" s="21">
        <f t="shared" si="9"/>
        <v>167.53</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64.78</v>
      </c>
      <c r="DA6" s="21">
        <f t="shared" si="11"/>
        <v>67.22</v>
      </c>
      <c r="DB6" s="21">
        <f t="shared" si="11"/>
        <v>64.55</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2.33</v>
      </c>
      <c r="DL6" s="21">
        <f t="shared" si="12"/>
        <v>4.6500000000000004</v>
      </c>
      <c r="DM6" s="21">
        <f t="shared" si="12"/>
        <v>6.96</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1">
        <f t="shared" si="14"/>
        <v>1.76</v>
      </c>
      <c r="EI6" s="21">
        <f t="shared" si="14"/>
        <v>0.74</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2">
      <c r="A7" s="14"/>
      <c r="B7" s="23">
        <v>2021</v>
      </c>
      <c r="C7" s="23">
        <v>92169</v>
      </c>
      <c r="D7" s="23">
        <v>46</v>
      </c>
      <c r="E7" s="23">
        <v>17</v>
      </c>
      <c r="F7" s="23">
        <v>4</v>
      </c>
      <c r="G7" s="23">
        <v>0</v>
      </c>
      <c r="H7" s="23" t="s">
        <v>96</v>
      </c>
      <c r="I7" s="23" t="s">
        <v>97</v>
      </c>
      <c r="J7" s="23" t="s">
        <v>98</v>
      </c>
      <c r="K7" s="23" t="s">
        <v>99</v>
      </c>
      <c r="L7" s="23" t="s">
        <v>100</v>
      </c>
      <c r="M7" s="23" t="s">
        <v>101</v>
      </c>
      <c r="N7" s="24" t="s">
        <v>102</v>
      </c>
      <c r="O7" s="24">
        <v>57.53</v>
      </c>
      <c r="P7" s="24">
        <v>8.4</v>
      </c>
      <c r="Q7" s="24">
        <v>74.459999999999994</v>
      </c>
      <c r="R7" s="24">
        <v>2530</v>
      </c>
      <c r="S7" s="24">
        <v>60202</v>
      </c>
      <c r="T7" s="24">
        <v>74.59</v>
      </c>
      <c r="U7" s="24">
        <v>807.11</v>
      </c>
      <c r="V7" s="24">
        <v>5035</v>
      </c>
      <c r="W7" s="24">
        <v>1.76</v>
      </c>
      <c r="X7" s="24">
        <v>2860.8</v>
      </c>
      <c r="Y7" s="24" t="s">
        <v>102</v>
      </c>
      <c r="Z7" s="24" t="s">
        <v>102</v>
      </c>
      <c r="AA7" s="24">
        <v>117.67</v>
      </c>
      <c r="AB7" s="24">
        <v>138.51</v>
      </c>
      <c r="AC7" s="24">
        <v>142.61000000000001</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92.52</v>
      </c>
      <c r="AX7" s="24">
        <v>90.9</v>
      </c>
      <c r="AY7" s="24">
        <v>134.58000000000001</v>
      </c>
      <c r="AZ7" s="24" t="s">
        <v>102</v>
      </c>
      <c r="BA7" s="24" t="s">
        <v>102</v>
      </c>
      <c r="BB7" s="24">
        <v>47.72</v>
      </c>
      <c r="BC7" s="24">
        <v>44.24</v>
      </c>
      <c r="BD7" s="24">
        <v>43.07</v>
      </c>
      <c r="BE7" s="24">
        <v>44.07</v>
      </c>
      <c r="BF7" s="24" t="s">
        <v>102</v>
      </c>
      <c r="BG7" s="24" t="s">
        <v>102</v>
      </c>
      <c r="BH7" s="24">
        <v>1259.48</v>
      </c>
      <c r="BI7" s="24">
        <v>1187.22</v>
      </c>
      <c r="BJ7" s="24">
        <v>978.32</v>
      </c>
      <c r="BK7" s="24" t="s">
        <v>102</v>
      </c>
      <c r="BL7" s="24" t="s">
        <v>102</v>
      </c>
      <c r="BM7" s="24">
        <v>1206.79</v>
      </c>
      <c r="BN7" s="24">
        <v>1258.43</v>
      </c>
      <c r="BO7" s="24">
        <v>1163.75</v>
      </c>
      <c r="BP7" s="24">
        <v>1201.79</v>
      </c>
      <c r="BQ7" s="24" t="s">
        <v>102</v>
      </c>
      <c r="BR7" s="24" t="s">
        <v>102</v>
      </c>
      <c r="BS7" s="24">
        <v>82.59</v>
      </c>
      <c r="BT7" s="24">
        <v>75.069999999999993</v>
      </c>
      <c r="BU7" s="24">
        <v>74.2</v>
      </c>
      <c r="BV7" s="24" t="s">
        <v>102</v>
      </c>
      <c r="BW7" s="24" t="s">
        <v>102</v>
      </c>
      <c r="BX7" s="24">
        <v>71.84</v>
      </c>
      <c r="BY7" s="24">
        <v>73.36</v>
      </c>
      <c r="BZ7" s="24">
        <v>72.599999999999994</v>
      </c>
      <c r="CA7" s="24">
        <v>75.31</v>
      </c>
      <c r="CB7" s="24" t="s">
        <v>102</v>
      </c>
      <c r="CC7" s="24" t="s">
        <v>102</v>
      </c>
      <c r="CD7" s="24">
        <v>150</v>
      </c>
      <c r="CE7" s="24">
        <v>165.11</v>
      </c>
      <c r="CF7" s="24">
        <v>167.53</v>
      </c>
      <c r="CG7" s="24" t="s">
        <v>102</v>
      </c>
      <c r="CH7" s="24" t="s">
        <v>102</v>
      </c>
      <c r="CI7" s="24">
        <v>228.47</v>
      </c>
      <c r="CJ7" s="24">
        <v>224.88</v>
      </c>
      <c r="CK7" s="24">
        <v>228.64</v>
      </c>
      <c r="CL7" s="24">
        <v>216.39</v>
      </c>
      <c r="CM7" s="24" t="s">
        <v>102</v>
      </c>
      <c r="CN7" s="24" t="s">
        <v>102</v>
      </c>
      <c r="CO7" s="24" t="s">
        <v>102</v>
      </c>
      <c r="CP7" s="24" t="s">
        <v>102</v>
      </c>
      <c r="CQ7" s="24" t="s">
        <v>102</v>
      </c>
      <c r="CR7" s="24" t="s">
        <v>102</v>
      </c>
      <c r="CS7" s="24" t="s">
        <v>102</v>
      </c>
      <c r="CT7" s="24">
        <v>42.47</v>
      </c>
      <c r="CU7" s="24">
        <v>42.4</v>
      </c>
      <c r="CV7" s="24">
        <v>42.28</v>
      </c>
      <c r="CW7" s="24">
        <v>42.57</v>
      </c>
      <c r="CX7" s="24" t="s">
        <v>102</v>
      </c>
      <c r="CY7" s="24" t="s">
        <v>102</v>
      </c>
      <c r="CZ7" s="24">
        <v>64.78</v>
      </c>
      <c r="DA7" s="24">
        <v>67.22</v>
      </c>
      <c r="DB7" s="24">
        <v>64.55</v>
      </c>
      <c r="DC7" s="24" t="s">
        <v>102</v>
      </c>
      <c r="DD7" s="24" t="s">
        <v>102</v>
      </c>
      <c r="DE7" s="24">
        <v>83.75</v>
      </c>
      <c r="DF7" s="24">
        <v>84.19</v>
      </c>
      <c r="DG7" s="24">
        <v>84.34</v>
      </c>
      <c r="DH7" s="24">
        <v>85.24</v>
      </c>
      <c r="DI7" s="24" t="s">
        <v>102</v>
      </c>
      <c r="DJ7" s="24" t="s">
        <v>102</v>
      </c>
      <c r="DK7" s="24">
        <v>2.33</v>
      </c>
      <c r="DL7" s="24">
        <v>4.6500000000000004</v>
      </c>
      <c r="DM7" s="24">
        <v>6.96</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1.76</v>
      </c>
      <c r="EI7" s="24">
        <v>0.74</v>
      </c>
      <c r="EJ7" s="24" t="s">
        <v>102</v>
      </c>
      <c r="EK7" s="24" t="s">
        <v>102</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2023-01-26T02:24:36Z</cp:lastPrinted>
  <dcterms:created xsi:type="dcterms:W3CDTF">2023-01-12T23:37:57Z</dcterms:created>
  <dcterms:modified xsi:type="dcterms:W3CDTF">2023-01-31T04:38:24Z</dcterms:modified>
  <cp:category/>
</cp:coreProperties>
</file>