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1上水\"/>
    </mc:Choice>
  </mc:AlternateContent>
  <workbookProtection workbookAlgorithmName="SHA-512" workbookHashValue="X3Yc0wdrutUYwpoLh/w/uIaJIVjbKHjzILOeNqvH06NseudpSUWe1/RRMQRvl6IUxXrPMRh7b2VixfxGp4LI+w==" workbookSaltValue="M4aesEc3SgHb0F/sf59+IQ==" workbookSpinCount="100000" lockStructure="1"/>
  <bookViews>
    <workbookView xWindow="0" yWindow="0" windowWidth="18825" windowHeight="592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<sst xmlns="http://schemas.openxmlformats.org/spreadsheetml/2006/main" count="228" uniqueCount="115">
  <si>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</si>
  <si>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</si>
  <si>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</si>
  <si>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</si>
  <si>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</si>
  <si>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</si>
  <si>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</si>
  <si>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</si>
  <si>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</si>
  <si>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</si>
  <si>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</si>
  <si>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</si>
  <si>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</si>
  <si>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</si>
  <si>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</si>
  <si>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</si>
  <si>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</si>
  <si>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</si>
  <si>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</si>
  <si>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</si>
  <si>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</si>
  <si>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</si>
  <si>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</si>
  <si>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</si>
  <si>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</si>
  <si>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</si>
  <si>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</si>
  <si>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</si>
  <si>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</si>
  <si>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</si>
  <si>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</si>
  <si>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</si>
  <si>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</si>
  <si>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</si>
  <si>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</si>
  <si>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</si>
  <si>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</si>
  <si>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</si>
  <si>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</si>
  <si>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</si>
  <si>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</si>
  <si>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</si>
  <si>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</si>
  <si>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</si>
  <si>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</si>
  <si>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</si>
  <si>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</si>
  <si>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</si>
  <si>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</si>
  <si>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</si>
  <si>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</si>
  <si>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</si>
  <si>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</si>
  <si>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</si>
  <si>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</si>
  <si>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</si>
  <si>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</si>
  <si>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</si>
  <si>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</si>
  <si>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</si>
  <si>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</si>
  <si>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</si>
  <si>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</si>
  <si>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</si>
  <si>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</si>
  <si>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</si>
  <si>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</si>
  <si>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</si>
  <si>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</si>
  <si>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</si>
  <si>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</si>
  <si>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</si>
  <si>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</si>
  <si>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</si>
  <si>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</si>
  <si>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</si>
  <si>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</si>
  <si>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</si>
  <si>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</si>
  <si>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</si>
  <si>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</si>
  <si>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</si>
  <si>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</si>
  <si>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</si>
  <si>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</si>
  <si>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</si>
  <si>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</si>
  <si>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</si>
  <si>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</si>
  <si>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</si>
  <si>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</si>
  <si>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</si>
  <si>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</si>
  <si>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</si>
  <si>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</si>
  <si>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</si>
  <si>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</si>
  <si>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</si>
  <si>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</si>
  <si>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</si>
  <si>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</si>
  <si>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</si>
  <si>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</si>
  <si>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</si>
  <si>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</si>
  <si>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</si>
  <si>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</si>
  <si>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</si>
  <si>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</si>
  <si>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</si>
  <si>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</si>
  <si>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</si>
  <si>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①経常収支比率は100％を超えており、類似団体平均値と比較しても良好な数値となっている。
　一方で、⑤料金回収率は100％及び類似団体平均値を下回っており、給水に係る費用が水道料金で賄えていない状況にある。
　⑦施設利用率は類似団体平均値と比較して高い数値となっている。
　一方で、⑧有収率は前年度より上昇したものの、ここ数年減少傾向にあり、また、類似団体平均値と比較して低い数値となっており、収益につながりにくく、効率性が悪い状況にあると言える。
　これらのことから、更なる経費の削減等に努め、料金回収率の向上を目指すとともに、今後の給水人口や水需要の動向に注意しながら施設更新等を検討し、計画的に老朽管の更新等を行うことが必要である。
 特に、漏水対策については、水道本管から複数箇所での漏水の可能性があるため、引き続き対策を進めていく必要がある。</t>
    <rPh sb="2" eb="6">
      <t>ケイジョウシュウシ</t>
    </rPh>
    <rPh sb="6" eb="8">
      <t>ヒリツ</t>
    </rPh>
    <rPh sb="14" eb="15">
      <t>コ</t>
    </rPh>
    <rPh sb="20" eb="22">
      <t>ルイジ</t>
    </rPh>
    <rPh sb="22" eb="24">
      <t>ダンタイ</t>
    </rPh>
    <rPh sb="24" eb="27">
      <t>ヘイキンチ</t>
    </rPh>
    <rPh sb="28" eb="30">
      <t>ヒカク</t>
    </rPh>
    <rPh sb="33" eb="35">
      <t>リョウコウ</t>
    </rPh>
    <rPh sb="36" eb="38">
      <t>スウチ</t>
    </rPh>
    <rPh sb="47" eb="49">
      <t>イッポウ</t>
    </rPh>
    <rPh sb="52" eb="54">
      <t>リョウキン</t>
    </rPh>
    <rPh sb="54" eb="57">
      <t>カイシュウリツ</t>
    </rPh>
    <rPh sb="62" eb="63">
      <t>オヨ</t>
    </rPh>
    <rPh sb="64" eb="66">
      <t>ルイジ</t>
    </rPh>
    <rPh sb="66" eb="68">
      <t>ダンタイ</t>
    </rPh>
    <rPh sb="68" eb="70">
      <t>ヘイキン</t>
    </rPh>
    <rPh sb="70" eb="71">
      <t>アタイ</t>
    </rPh>
    <rPh sb="72" eb="74">
      <t>シタマワ</t>
    </rPh>
    <rPh sb="79" eb="81">
      <t>キュウスイ</t>
    </rPh>
    <rPh sb="82" eb="83">
      <t>カカワ</t>
    </rPh>
    <rPh sb="84" eb="86">
      <t>ヒヨウ</t>
    </rPh>
    <rPh sb="87" eb="91">
      <t>スイドウリョウキン</t>
    </rPh>
    <rPh sb="92" eb="93">
      <t>マカナ</t>
    </rPh>
    <rPh sb="98" eb="100">
      <t>ジョウキョウ</t>
    </rPh>
    <rPh sb="107" eb="109">
      <t>シセツ</t>
    </rPh>
    <rPh sb="109" eb="112">
      <t>リヨウリツ</t>
    </rPh>
    <rPh sb="113" eb="115">
      <t>ルイジ</t>
    </rPh>
    <rPh sb="115" eb="117">
      <t>ダンタイ</t>
    </rPh>
    <rPh sb="117" eb="119">
      <t>ヘイキン</t>
    </rPh>
    <rPh sb="119" eb="120">
      <t>アタイ</t>
    </rPh>
    <rPh sb="121" eb="123">
      <t>ヒカク</t>
    </rPh>
    <rPh sb="125" eb="126">
      <t>タカ</t>
    </rPh>
    <rPh sb="127" eb="129">
      <t>スウチ</t>
    </rPh>
    <rPh sb="138" eb="140">
      <t>イッポウ</t>
    </rPh>
    <rPh sb="143" eb="146">
      <t>ユウシュウリツ</t>
    </rPh>
    <rPh sb="147" eb="150">
      <t>ゼンネンド</t>
    </rPh>
    <rPh sb="152" eb="154">
      <t>ジョウショウ</t>
    </rPh>
    <rPh sb="162" eb="164">
      <t>スウネン</t>
    </rPh>
    <rPh sb="164" eb="168">
      <t>ゲンショウケイコウ</t>
    </rPh>
    <rPh sb="175" eb="177">
      <t>ルイジ</t>
    </rPh>
    <rPh sb="177" eb="179">
      <t>ダンタイ</t>
    </rPh>
    <rPh sb="179" eb="182">
      <t>ヘイキンチ</t>
    </rPh>
    <rPh sb="183" eb="185">
      <t>ヒカク</t>
    </rPh>
    <rPh sb="187" eb="188">
      <t>ヒク</t>
    </rPh>
    <rPh sb="189" eb="191">
      <t>スウチ</t>
    </rPh>
    <rPh sb="198" eb="200">
      <t>シュウエキ</t>
    </rPh>
    <rPh sb="209" eb="212">
      <t>コウリツセイ</t>
    </rPh>
    <rPh sb="213" eb="214">
      <t>ワル</t>
    </rPh>
    <rPh sb="215" eb="217">
      <t>ジョウキョウ</t>
    </rPh>
    <rPh sb="221" eb="222">
      <t>イ</t>
    </rPh>
    <rPh sb="236" eb="237">
      <t>サラ</t>
    </rPh>
    <rPh sb="239" eb="241">
      <t>ケイヒ</t>
    </rPh>
    <rPh sb="242" eb="245">
      <t>サクゲントウ</t>
    </rPh>
    <rPh sb="246" eb="247">
      <t>ツト</t>
    </rPh>
    <rPh sb="249" eb="251">
      <t>リョウキン</t>
    </rPh>
    <rPh sb="251" eb="254">
      <t>カイシュウリツ</t>
    </rPh>
    <rPh sb="255" eb="257">
      <t>コウジョウ</t>
    </rPh>
    <rPh sb="258" eb="260">
      <t>メザ</t>
    </rPh>
    <rPh sb="266" eb="268">
      <t>コンゴ</t>
    </rPh>
    <rPh sb="269" eb="271">
      <t>キュウスイ</t>
    </rPh>
    <rPh sb="271" eb="273">
      <t>ジンコウ</t>
    </rPh>
    <rPh sb="274" eb="275">
      <t>ミズ</t>
    </rPh>
    <rPh sb="275" eb="277">
      <t>ジュヨウ</t>
    </rPh>
    <rPh sb="278" eb="280">
      <t>ドウコウ</t>
    </rPh>
    <rPh sb="281" eb="283">
      <t>チュウイ</t>
    </rPh>
    <rPh sb="287" eb="289">
      <t>シセツ</t>
    </rPh>
    <rPh sb="289" eb="292">
      <t>コウシントウ</t>
    </rPh>
    <rPh sb="293" eb="295">
      <t>ケントウ</t>
    </rPh>
    <rPh sb="297" eb="300">
      <t>ケイカクテキ</t>
    </rPh>
    <rPh sb="301" eb="304">
      <t>ロウキュウカン</t>
    </rPh>
    <rPh sb="305" eb="308">
      <t>コウシントウ</t>
    </rPh>
    <rPh sb="309" eb="310">
      <t>オコナ</t>
    </rPh>
    <rPh sb="314" eb="316">
      <t>ヒツヨウ</t>
    </rPh>
    <rPh sb="322" eb="323">
      <t>トク</t>
    </rPh>
    <rPh sb="325" eb="329">
      <t>ロウスイタイサク</t>
    </rPh>
    <rPh sb="335" eb="337">
      <t>スイドウ</t>
    </rPh>
    <rPh sb="337" eb="339">
      <t>ホンカン</t>
    </rPh>
    <rPh sb="341" eb="343">
      <t>フクスウ</t>
    </rPh>
    <rPh sb="343" eb="345">
      <t>カショ</t>
    </rPh>
    <rPh sb="347" eb="349">
      <t>ロウスイ</t>
    </rPh>
    <rPh sb="350" eb="353">
      <t>カノウセイ</t>
    </rPh>
    <rPh sb="359" eb="360">
      <t>ヒ</t>
    </rPh>
    <rPh sb="361" eb="362">
      <t>ツヅ</t>
    </rPh>
    <rPh sb="363" eb="365">
      <t>タイサク</t>
    </rPh>
    <rPh sb="366" eb="367">
      <t>スス</t>
    </rPh>
    <rPh sb="371" eb="373">
      <t>ヒツヨウ</t>
    </rPh>
    <phoneticPr fontId="4"/>
  </si>
  <si>
    <t>　①有形固定資産減価償却率が類似団体平均値を上回る結果に転じている。
　一方で、②管路経年化率は類似団体平均値を下回っている。
　これらのことから、現時点では施設や管路の更新等の必要性は低いものの、今後、施設等の老朽化が進み、更新等に係る費用が増大していくことが予測されるため、財源の確保や計画的な更新が必要となってくる。
　また、管路の更新等を実施する際には、道路工事と同時施工を行う等、経費の削減を図ることも必要である。</t>
    <rPh sb="2" eb="4">
      <t>ユウケイ</t>
    </rPh>
    <rPh sb="4" eb="8">
      <t>コテイシサン</t>
    </rPh>
    <rPh sb="8" eb="13">
      <t>ゲンカショウキャクリツ</t>
    </rPh>
    <rPh sb="14" eb="16">
      <t>ルイジ</t>
    </rPh>
    <rPh sb="16" eb="18">
      <t>ダンタイ</t>
    </rPh>
    <rPh sb="18" eb="21">
      <t>ヘイキンチ</t>
    </rPh>
    <rPh sb="22" eb="24">
      <t>ウワマワ</t>
    </rPh>
    <rPh sb="25" eb="27">
      <t>ケッカ</t>
    </rPh>
    <rPh sb="28" eb="29">
      <t>テン</t>
    </rPh>
    <rPh sb="36" eb="38">
      <t>イッポウ</t>
    </rPh>
    <rPh sb="41" eb="43">
      <t>カンロ</t>
    </rPh>
    <rPh sb="43" eb="47">
      <t>ケイネンカリツ</t>
    </rPh>
    <rPh sb="48" eb="50">
      <t>ルイジ</t>
    </rPh>
    <rPh sb="50" eb="52">
      <t>ダンタイ</t>
    </rPh>
    <rPh sb="52" eb="55">
      <t>ヘイキンチ</t>
    </rPh>
    <rPh sb="56" eb="58">
      <t>シタマワ</t>
    </rPh>
    <rPh sb="74" eb="77">
      <t>ゲンジテン</t>
    </rPh>
    <rPh sb="79" eb="81">
      <t>シセツ</t>
    </rPh>
    <rPh sb="82" eb="84">
      <t>カンロ</t>
    </rPh>
    <rPh sb="85" eb="88">
      <t>コウシントウ</t>
    </rPh>
    <rPh sb="89" eb="92">
      <t>ヒツヨウセイ</t>
    </rPh>
    <rPh sb="93" eb="94">
      <t>ヒク</t>
    </rPh>
    <rPh sb="99" eb="101">
      <t>コンゴ</t>
    </rPh>
    <rPh sb="102" eb="105">
      <t>シセツトウ</t>
    </rPh>
    <rPh sb="106" eb="109">
      <t>ロウキュウカ</t>
    </rPh>
    <rPh sb="110" eb="111">
      <t>スス</t>
    </rPh>
    <rPh sb="113" eb="116">
      <t>コウシントウ</t>
    </rPh>
    <rPh sb="117" eb="118">
      <t>カカワ</t>
    </rPh>
    <rPh sb="119" eb="121">
      <t>ヒヨウ</t>
    </rPh>
    <rPh sb="122" eb="124">
      <t>ゾウダイ</t>
    </rPh>
    <rPh sb="131" eb="133">
      <t>ヨソク</t>
    </rPh>
    <rPh sb="139" eb="141">
      <t>ザイゲン</t>
    </rPh>
    <rPh sb="142" eb="144">
      <t>カクホ</t>
    </rPh>
    <rPh sb="145" eb="148">
      <t>ケイカクテキ</t>
    </rPh>
    <rPh sb="149" eb="151">
      <t>コウシン</t>
    </rPh>
    <rPh sb="152" eb="154">
      <t>ヒツヨウ</t>
    </rPh>
    <rPh sb="166" eb="168">
      <t>カンロ</t>
    </rPh>
    <rPh sb="169" eb="171">
      <t>コウシン</t>
    </rPh>
    <rPh sb="171" eb="172">
      <t>トウ</t>
    </rPh>
    <rPh sb="173" eb="175">
      <t>ジッシ</t>
    </rPh>
    <rPh sb="177" eb="178">
      <t>サイ</t>
    </rPh>
    <rPh sb="181" eb="185">
      <t>ドウロコウジ</t>
    </rPh>
    <rPh sb="186" eb="188">
      <t>ドウジ</t>
    </rPh>
    <rPh sb="188" eb="190">
      <t>セコウ</t>
    </rPh>
    <rPh sb="191" eb="192">
      <t>オコナ</t>
    </rPh>
    <rPh sb="193" eb="194">
      <t>トウ</t>
    </rPh>
    <rPh sb="195" eb="197">
      <t>ケイヒ</t>
    </rPh>
    <rPh sb="198" eb="200">
      <t>サクゲン</t>
    </rPh>
    <rPh sb="201" eb="202">
      <t>ハカ</t>
    </rPh>
    <rPh sb="206" eb="208">
      <t>ヒツヨウ</t>
    </rPh>
    <phoneticPr fontId="4"/>
  </si>
  <si>
    <t>　経営の健全性・効率性を表す数値は概ね良好なものとなっている。しかしながら、給水に係る費用が水道料金で賄えていない状況であることから、今後も引き続き経費の削減や料金収入の確保等に努めていく必要がある。
　また、老朽化に伴う施設更新等については、令和2年度に策定した新水道ビジョンをもとに、計画的に改修等を行っていく必要がある。</t>
    <rPh sb="1" eb="3">
      <t>ケイエイ</t>
    </rPh>
    <rPh sb="4" eb="7">
      <t>ケンゼンセイ</t>
    </rPh>
    <rPh sb="8" eb="11">
      <t>コウリツセイ</t>
    </rPh>
    <rPh sb="12" eb="13">
      <t>アラワ</t>
    </rPh>
    <rPh sb="14" eb="16">
      <t>スウチ</t>
    </rPh>
    <rPh sb="17" eb="18">
      <t>オオム</t>
    </rPh>
    <rPh sb="19" eb="21">
      <t>リョウコウ</t>
    </rPh>
    <rPh sb="38" eb="40">
      <t>キュウスイ</t>
    </rPh>
    <rPh sb="41" eb="42">
      <t>カカワ</t>
    </rPh>
    <rPh sb="43" eb="45">
      <t>ヒヨウ</t>
    </rPh>
    <rPh sb="46" eb="48">
      <t>スイドウ</t>
    </rPh>
    <rPh sb="48" eb="50">
      <t>リョウキン</t>
    </rPh>
    <rPh sb="51" eb="52">
      <t>マカナ</t>
    </rPh>
    <rPh sb="57" eb="59">
      <t>ジョウキョウ</t>
    </rPh>
    <rPh sb="67" eb="69">
      <t>コンゴ</t>
    </rPh>
    <rPh sb="70" eb="71">
      <t>ヒ</t>
    </rPh>
    <rPh sb="72" eb="73">
      <t>ツヅ</t>
    </rPh>
    <rPh sb="74" eb="76">
      <t>ケイヒ</t>
    </rPh>
    <rPh sb="77" eb="79">
      <t>サクゲン</t>
    </rPh>
    <rPh sb="80" eb="82">
      <t>リョウキン</t>
    </rPh>
    <rPh sb="82" eb="84">
      <t>シュウニュウ</t>
    </rPh>
    <rPh sb="85" eb="87">
      <t>カクホ</t>
    </rPh>
    <rPh sb="87" eb="88">
      <t>トウ</t>
    </rPh>
    <rPh sb="89" eb="90">
      <t>ツト</t>
    </rPh>
    <rPh sb="94" eb="96">
      <t>ヒツヨウ</t>
    </rPh>
    <rPh sb="105" eb="108">
      <t>ロウキュウカ</t>
    </rPh>
    <rPh sb="109" eb="110">
      <t>トモナ</t>
    </rPh>
    <rPh sb="111" eb="115">
      <t>シセツコウシン</t>
    </rPh>
    <rPh sb="115" eb="116">
      <t>トウ</t>
    </rPh>
    <rPh sb="122" eb="124">
      <t>レイワ</t>
    </rPh>
    <rPh sb="125" eb="127">
      <t>ネンド</t>
    </rPh>
    <rPh sb="128" eb="130">
      <t>サクテイ</t>
    </rPh>
    <rPh sb="132" eb="133">
      <t>シン</t>
    </rPh>
    <rPh sb="133" eb="135">
      <t>スイドウ</t>
    </rPh>
    <rPh sb="144" eb="147">
      <t>ケイカクテキ</t>
    </rPh>
    <rPh sb="148" eb="150">
      <t>カイシュウ</t>
    </rPh>
    <rPh sb="150" eb="151">
      <t>トウ</t>
    </rPh>
    <rPh sb="152" eb="153">
      <t>オコナ</t>
    </rPh>
    <rPh sb="157" eb="1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</si>
</sst>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0.25</c:v>
                </c:pt>
                <c:pt idx="1">
                  <c:v>0.37</c:v>
                </c:pt>
                <c:pt idx="2">
                  <c:v>0.37</c:v>
                </c:pt>
                <c:pt idx="3">
                  <c:v>0.56999999999999995</c:v>
                </c:pt>
                <c:pt idx="4">
                  <c:v>0.37</c:v>
                </c:pt>
              </c:numCache>
            </c:numRef>
          </c:val>
          <c:extLst>
            <c:ext xmlns:c16="http://schemas.microsoft.com/office/drawing/2014/chart" uri="{C3380CC4-5D6E-409C-BE32-E72D297353CC}">
              <c16:uniqueId val="{00000000-EF46-48C2-980B-AEC5F175B6D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EF46-48C2-980B-AEC5F175B6D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53.31</c:v>
                </c:pt>
                <c:pt idx="1">
                  <c:v>56.54</c:v>
                </c:pt>
                <c:pt idx="2">
                  <c:v>58.93</c:v>
                </c:pt>
                <c:pt idx="3">
                  <c:v>61.19</c:v>
                </c:pt>
                <c:pt idx="4">
                  <c:v>60.55</c:v>
                </c:pt>
              </c:numCache>
            </c:numRef>
          </c:val>
          <c:extLst>
            <c:ext xmlns:c16="http://schemas.microsoft.com/office/drawing/2014/chart" uri="{C3380CC4-5D6E-409C-BE32-E72D297353CC}">
              <c16:uniqueId val="{00000000-0A92-44E8-9C2B-CB04CA18357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0A92-44E8-9C2B-CB04CA18357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82.35</c:v>
                </c:pt>
                <c:pt idx="1">
                  <c:v>78.040000000000006</c:v>
                </c:pt>
                <c:pt idx="2">
                  <c:v>75.989999999999995</c:v>
                </c:pt>
                <c:pt idx="3">
                  <c:v>73.41</c:v>
                </c:pt>
                <c:pt idx="4">
                  <c:v>74.94</c:v>
                </c:pt>
              </c:numCache>
            </c:numRef>
          </c:val>
          <c:extLst>
            <c:ext xmlns:c16="http://schemas.microsoft.com/office/drawing/2014/chart" uri="{C3380CC4-5D6E-409C-BE32-E72D297353CC}">
              <c16:uniqueId val="{00000000-E1D5-4623-99B5-AA02945D26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E1D5-4623-99B5-AA02945D26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114.42</c:v>
                </c:pt>
                <c:pt idx="1">
                  <c:v>116.68</c:v>
                </c:pt>
                <c:pt idx="2">
                  <c:v>112.77</c:v>
                </c:pt>
                <c:pt idx="3">
                  <c:v>116.57</c:v>
                </c:pt>
                <c:pt idx="4">
                  <c:v>112.02</c:v>
                </c:pt>
              </c:numCache>
            </c:numRef>
          </c:val>
          <c:extLst>
            <c:ext xmlns:c16="http://schemas.microsoft.com/office/drawing/2014/chart" uri="{C3380CC4-5D6E-409C-BE32-E72D297353CC}">
              <c16:uniqueId val="{00000000-FAF8-4C05-9AB6-4E38E008C35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FAF8-4C05-9AB6-4E38E008C35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43.04</c:v>
                </c:pt>
                <c:pt idx="1">
                  <c:v>44.95</c:v>
                </c:pt>
                <c:pt idx="2">
                  <c:v>46.76</c:v>
                </c:pt>
                <c:pt idx="3">
                  <c:v>48.44</c:v>
                </c:pt>
                <c:pt idx="4">
                  <c:v>50.28</c:v>
                </c:pt>
              </c:numCache>
            </c:numRef>
          </c:val>
          <c:extLst>
            <c:ext xmlns:c16="http://schemas.microsoft.com/office/drawing/2014/chart" uri="{C3380CC4-5D6E-409C-BE32-E72D297353CC}">
              <c16:uniqueId val="{00000000-DB10-4EFD-BE38-D40598709CC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DB10-4EFD-BE38-D40598709CC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0.81</c:v>
                </c:pt>
                <c:pt idx="1">
                  <c:v>0.68</c:v>
                </c:pt>
                <c:pt idx="2">
                  <c:v>0.89</c:v>
                </c:pt>
                <c:pt idx="3">
                  <c:v>2.21</c:v>
                </c:pt>
                <c:pt idx="4">
                  <c:v>5.57</c:v>
                </c:pt>
              </c:numCache>
            </c:numRef>
          </c:val>
          <c:extLst>
            <c:ext xmlns:c16="http://schemas.microsoft.com/office/drawing/2014/chart" uri="{C3380CC4-5D6E-409C-BE32-E72D297353CC}">
              <c16:uniqueId val="{00000000-DEB1-423B-9A0F-072443EE52E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DEB1-423B-9A0F-072443EE52E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48-4662-A297-50F91029175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0348-4662-A297-50F91029175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1057.32</c:v>
                </c:pt>
                <c:pt idx="1">
                  <c:v>1134.5</c:v>
                </c:pt>
                <c:pt idx="2">
                  <c:v>1174.6500000000001</c:v>
                </c:pt>
                <c:pt idx="3">
                  <c:v>1235.29</c:v>
                </c:pt>
                <c:pt idx="4">
                  <c:v>1247.51</c:v>
                </c:pt>
              </c:numCache>
            </c:numRef>
          </c:val>
          <c:extLst>
            <c:ext xmlns:c16="http://schemas.microsoft.com/office/drawing/2014/chart" uri="{C3380CC4-5D6E-409C-BE32-E72D297353CC}">
              <c16:uniqueId val="{00000000-F389-471E-9DBA-65559210C6D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F389-471E-9DBA-65559210C6D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448.11</c:v>
                </c:pt>
                <c:pt idx="1">
                  <c:v>415.71</c:v>
                </c:pt>
                <c:pt idx="2">
                  <c:v>378.93</c:v>
                </c:pt>
                <c:pt idx="3">
                  <c:v>345</c:v>
                </c:pt>
                <c:pt idx="4">
                  <c:v>308.95999999999998</c:v>
                </c:pt>
              </c:numCache>
            </c:numRef>
          </c:val>
          <c:extLst>
            <c:ext xmlns:c16="http://schemas.microsoft.com/office/drawing/2014/chart" uri="{C3380CC4-5D6E-409C-BE32-E72D297353CC}">
              <c16:uniqueId val="{00000000-8485-4023-A522-FD08D3ADB7F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8485-4023-A522-FD08D3ADB7F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92.77</c:v>
                </c:pt>
                <c:pt idx="1">
                  <c:v>96.23</c:v>
                </c:pt>
                <c:pt idx="2">
                  <c:v>93.1</c:v>
                </c:pt>
                <c:pt idx="3">
                  <c:v>96.48</c:v>
                </c:pt>
                <c:pt idx="4">
                  <c:v>95.04</c:v>
                </c:pt>
              </c:numCache>
            </c:numRef>
          </c:val>
          <c:extLst>
            <c:ext xmlns:c16="http://schemas.microsoft.com/office/drawing/2014/chart" uri="{C3380CC4-5D6E-409C-BE32-E72D297353CC}">
              <c16:uniqueId val="{00000000-67CD-4AE4-BDAB-C193FB23A5B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67CD-4AE4-BDAB-C193FB23A5B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160.79</c:v>
                </c:pt>
                <c:pt idx="1">
                  <c:v>155.24</c:v>
                </c:pt>
                <c:pt idx="2">
                  <c:v>160.25</c:v>
                </c:pt>
                <c:pt idx="3">
                  <c:v>155.01</c:v>
                </c:pt>
                <c:pt idx="4">
                  <c:v>157.44999999999999</c:v>
                </c:pt>
              </c:numCache>
            </c:numRef>
          </c:val>
          <c:extLst>
            <c:ext xmlns:c16="http://schemas.microsoft.com/office/drawing/2014/chart" uri="{C3380CC4-5D6E-409C-BE32-E72D297353CC}">
              <c16:uniqueId val="{00000000-AFE6-47A1-BAAA-6E86E4810A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AFE6-47A1-BAAA-6E86E4810A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J80" sqref="BJ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上三川町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31245</v>
      </c>
      <c r="AM8" s="61"/>
      <c r="AN8" s="61"/>
      <c r="AO8" s="61"/>
      <c r="AP8" s="61"/>
      <c r="AQ8" s="61"/>
      <c r="AR8" s="61"/>
      <c r="AS8" s="61"/>
      <c r="AT8" s="52">
        <f>データ!$S$6</f>
        <v>54.39</v>
      </c>
      <c r="AU8" s="53"/>
      <c r="AV8" s="53"/>
      <c r="AW8" s="53"/>
      <c r="AX8" s="53"/>
      <c r="AY8" s="53"/>
      <c r="AZ8" s="53"/>
      <c r="BA8" s="53"/>
      <c r="BB8" s="54">
        <f>データ!$T$6</f>
        <v>574.46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85.37</v>
      </c>
      <c r="J10" s="53"/>
      <c r="K10" s="53"/>
      <c r="L10" s="53"/>
      <c r="M10" s="53"/>
      <c r="N10" s="53"/>
      <c r="O10" s="64"/>
      <c r="P10" s="54">
        <f>データ!$P$6</f>
        <v>89.56</v>
      </c>
      <c r="Q10" s="54"/>
      <c r="R10" s="54"/>
      <c r="S10" s="54"/>
      <c r="T10" s="54"/>
      <c r="U10" s="54"/>
      <c r="V10" s="54"/>
      <c r="W10" s="61">
        <f>データ!$Q$6</f>
        <v>3135</v>
      </c>
      <c r="X10" s="61"/>
      <c r="Y10" s="61"/>
      <c r="Z10" s="61"/>
      <c r="AA10" s="61"/>
      <c r="AB10" s="61"/>
      <c r="AC10" s="61"/>
      <c r="AD10" s="2"/>
      <c r="AE10" s="2"/>
      <c r="AF10" s="2"/>
      <c r="AG10" s="2"/>
      <c r="AH10" s="4"/>
      <c r="AI10" s="4"/>
      <c r="AJ10" s="4"/>
      <c r="AK10" s="4"/>
      <c r="AL10" s="61">
        <f>データ!$U$6</f>
        <v>28022</v>
      </c>
      <c r="AM10" s="61"/>
      <c r="AN10" s="61"/>
      <c r="AO10" s="61"/>
      <c r="AP10" s="61"/>
      <c r="AQ10" s="61"/>
      <c r="AR10" s="61"/>
      <c r="AS10" s="61"/>
      <c r="AT10" s="52">
        <f>データ!$V$6</f>
        <v>49.78</v>
      </c>
      <c r="AU10" s="53"/>
      <c r="AV10" s="53"/>
      <c r="AW10" s="53"/>
      <c r="AX10" s="53"/>
      <c r="AY10" s="53"/>
      <c r="AZ10" s="53"/>
      <c r="BA10" s="53"/>
      <c r="BB10" s="54">
        <f>データ!$W$6</f>
        <v>562.91999999999996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guKuQITZnKU3OwzHXoRutAgA0njqUCl91S+JAbCvPXRjpLthErnhkPrEQq9q5eUqR/xqTybHm1M6eA4PL49OA==" saltValue="ukkD8q1/uilWbTpaNEA0w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93017</v>
      </c>
      <c r="D6" s="34">
        <f t="shared" si="3"/>
        <v>46</v>
      </c>
      <c r="E6" s="34">
        <f t="shared" si="3"/>
        <v>1</v>
      </c>
      <c r="F6" s="34">
        <f t="shared" si="3"/>
        <v>0</v>
      </c>
      <c r="G6" s="34">
        <f t="shared" si="3"/>
        <v>1</v>
      </c>
      <c r="H6" s="34" t="str">
        <f t="shared" si="3"/>
        <v>栃木県　上三川町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85.37</v>
      </c>
      <c r="P6" s="35">
        <f t="shared" si="3"/>
        <v>89.56</v>
      </c>
      <c r="Q6" s="35">
        <f t="shared" si="3"/>
        <v>3135</v>
      </c>
      <c r="R6" s="35">
        <f t="shared" si="3"/>
        <v>31245</v>
      </c>
      <c r="S6" s="35">
        <f t="shared" si="3"/>
        <v>54.39</v>
      </c>
      <c r="T6" s="35">
        <f t="shared" si="3"/>
        <v>574.46</v>
      </c>
      <c r="U6" s="35">
        <f t="shared" si="3"/>
        <v>28022</v>
      </c>
      <c r="V6" s="35">
        <f t="shared" si="3"/>
        <v>49.78</v>
      </c>
      <c r="W6" s="35">
        <f t="shared" si="3"/>
        <v>562.91999999999996</v>
      </c>
      <c r="X6" s="36">
        <f>IF(X7="",NA(),X7)</f>
        <v>114.42</v>
      </c>
      <c r="Y6" s="36">
        <f t="shared" ref="Y6:AG6" si="4">IF(Y7="",NA(),Y7)</f>
        <v>116.68</v>
      </c>
      <c r="Z6" s="36">
        <f t="shared" si="4"/>
        <v>112.77</v>
      </c>
      <c r="AA6" s="36">
        <f t="shared" si="4"/>
        <v>116.57</v>
      </c>
      <c r="AB6" s="36">
        <f t="shared" si="4"/>
        <v>112.02</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1057.32</v>
      </c>
      <c r="AU6" s="36">
        <f t="shared" ref="AU6:BC6" si="6">IF(AU7="",NA(),AU7)</f>
        <v>1134.5</v>
      </c>
      <c r="AV6" s="36">
        <f t="shared" si="6"/>
        <v>1174.6500000000001</v>
      </c>
      <c r="AW6" s="36">
        <f t="shared" si="6"/>
        <v>1235.29</v>
      </c>
      <c r="AX6" s="36">
        <f t="shared" si="6"/>
        <v>1247.51</v>
      </c>
      <c r="AY6" s="36">
        <f t="shared" si="6"/>
        <v>391.54</v>
      </c>
      <c r="AZ6" s="36">
        <f t="shared" si="6"/>
        <v>384.34</v>
      </c>
      <c r="BA6" s="36">
        <f t="shared" si="6"/>
        <v>359.47</v>
      </c>
      <c r="BB6" s="36">
        <f t="shared" si="6"/>
        <v>369.69</v>
      </c>
      <c r="BC6" s="36">
        <f t="shared" si="6"/>
        <v>379.08</v>
      </c>
      <c r="BD6" s="35" t="str">
        <f>IF(BD7="","",IF(BD7="-","【-】","【"&amp;SUBSTITUTE(TEXT(BD7,"#,##0.00"),"-","△")&amp;"】"))</f>
        <v>【264.97】</v>
      </c>
      <c r="BE6" s="36">
        <f>IF(BE7="",NA(),BE7)</f>
        <v>448.11</v>
      </c>
      <c r="BF6" s="36">
        <f t="shared" ref="BF6:BN6" si="7">IF(BF7="",NA(),BF7)</f>
        <v>415.71</v>
      </c>
      <c r="BG6" s="36">
        <f t="shared" si="7"/>
        <v>378.93</v>
      </c>
      <c r="BH6" s="36">
        <f t="shared" si="7"/>
        <v>345</v>
      </c>
      <c r="BI6" s="36">
        <f t="shared" si="7"/>
        <v>308.95999999999998</v>
      </c>
      <c r="BJ6" s="36">
        <f t="shared" si="7"/>
        <v>386.97</v>
      </c>
      <c r="BK6" s="36">
        <f t="shared" si="7"/>
        <v>380.58</v>
      </c>
      <c r="BL6" s="36">
        <f t="shared" si="7"/>
        <v>401.79</v>
      </c>
      <c r="BM6" s="36">
        <f t="shared" si="7"/>
        <v>402.99</v>
      </c>
      <c r="BN6" s="36">
        <f t="shared" si="7"/>
        <v>398.98</v>
      </c>
      <c r="BO6" s="35" t="str">
        <f>IF(BO7="","",IF(BO7="-","【-】","【"&amp;SUBSTITUTE(TEXT(BO7,"#,##0.00"),"-","△")&amp;"】"))</f>
        <v>【266.61】</v>
      </c>
      <c r="BP6" s="36">
        <f>IF(BP7="",NA(),BP7)</f>
        <v>92.77</v>
      </c>
      <c r="BQ6" s="36">
        <f t="shared" ref="BQ6:BY6" si="8">IF(BQ7="",NA(),BQ7)</f>
        <v>96.23</v>
      </c>
      <c r="BR6" s="36">
        <f t="shared" si="8"/>
        <v>93.1</v>
      </c>
      <c r="BS6" s="36">
        <f t="shared" si="8"/>
        <v>96.48</v>
      </c>
      <c r="BT6" s="36">
        <f t="shared" si="8"/>
        <v>95.04</v>
      </c>
      <c r="BU6" s="36">
        <f t="shared" si="8"/>
        <v>101.72</v>
      </c>
      <c r="BV6" s="36">
        <f t="shared" si="8"/>
        <v>102.38</v>
      </c>
      <c r="BW6" s="36">
        <f t="shared" si="8"/>
        <v>100.12</v>
      </c>
      <c r="BX6" s="36">
        <f t="shared" si="8"/>
        <v>98.66</v>
      </c>
      <c r="BY6" s="36">
        <f t="shared" si="8"/>
        <v>98.64</v>
      </c>
      <c r="BZ6" s="35" t="str">
        <f>IF(BZ7="","",IF(BZ7="-","【-】","【"&amp;SUBSTITUTE(TEXT(BZ7,"#,##0.00"),"-","△")&amp;"】"))</f>
        <v>【103.24】</v>
      </c>
      <c r="CA6" s="36">
        <f>IF(CA7="",NA(),CA7)</f>
        <v>160.79</v>
      </c>
      <c r="CB6" s="36">
        <f t="shared" ref="CB6:CJ6" si="9">IF(CB7="",NA(),CB7)</f>
        <v>155.24</v>
      </c>
      <c r="CC6" s="36">
        <f t="shared" si="9"/>
        <v>160.25</v>
      </c>
      <c r="CD6" s="36">
        <f t="shared" si="9"/>
        <v>155.01</v>
      </c>
      <c r="CE6" s="36">
        <f t="shared" si="9"/>
        <v>157.44999999999999</v>
      </c>
      <c r="CF6" s="36">
        <f t="shared" si="9"/>
        <v>168.2</v>
      </c>
      <c r="CG6" s="36">
        <f t="shared" si="9"/>
        <v>168.67</v>
      </c>
      <c r="CH6" s="36">
        <f t="shared" si="9"/>
        <v>174.97</v>
      </c>
      <c r="CI6" s="36">
        <f t="shared" si="9"/>
        <v>178.59</v>
      </c>
      <c r="CJ6" s="36">
        <f t="shared" si="9"/>
        <v>178.92</v>
      </c>
      <c r="CK6" s="35" t="str">
        <f>IF(CK7="","",IF(CK7="-","【-】","【"&amp;SUBSTITUTE(TEXT(CK7,"#,##0.00"),"-","△")&amp;"】"))</f>
        <v>【168.38】</v>
      </c>
      <c r="CL6" s="36">
        <f>IF(CL7="",NA(),CL7)</f>
        <v>53.31</v>
      </c>
      <c r="CM6" s="36">
        <f t="shared" ref="CM6:CU6" si="10">IF(CM7="",NA(),CM7)</f>
        <v>56.54</v>
      </c>
      <c r="CN6" s="36">
        <f t="shared" si="10"/>
        <v>58.93</v>
      </c>
      <c r="CO6" s="36">
        <f t="shared" si="10"/>
        <v>61.19</v>
      </c>
      <c r="CP6" s="36">
        <f t="shared" si="10"/>
        <v>60.55</v>
      </c>
      <c r="CQ6" s="36">
        <f t="shared" si="10"/>
        <v>54.77</v>
      </c>
      <c r="CR6" s="36">
        <f t="shared" si="10"/>
        <v>54.92</v>
      </c>
      <c r="CS6" s="36">
        <f t="shared" si="10"/>
        <v>55.63</v>
      </c>
      <c r="CT6" s="36">
        <f t="shared" si="10"/>
        <v>55.03</v>
      </c>
      <c r="CU6" s="36">
        <f t="shared" si="10"/>
        <v>55.14</v>
      </c>
      <c r="CV6" s="35" t="str">
        <f>IF(CV7="","",IF(CV7="-","【-】","【"&amp;SUBSTITUTE(TEXT(CV7,"#,##0.00"),"-","△")&amp;"】"))</f>
        <v>【60.00】</v>
      </c>
      <c r="CW6" s="36">
        <f>IF(CW7="",NA(),CW7)</f>
        <v>82.35</v>
      </c>
      <c r="CX6" s="36">
        <f t="shared" ref="CX6:DF6" si="11">IF(CX7="",NA(),CX7)</f>
        <v>78.040000000000006</v>
      </c>
      <c r="CY6" s="36">
        <f t="shared" si="11"/>
        <v>75.989999999999995</v>
      </c>
      <c r="CZ6" s="36">
        <f t="shared" si="11"/>
        <v>73.41</v>
      </c>
      <c r="DA6" s="36">
        <f t="shared" si="11"/>
        <v>74.94</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43.04</v>
      </c>
      <c r="DI6" s="36">
        <f t="shared" ref="DI6:DQ6" si="12">IF(DI7="",NA(),DI7)</f>
        <v>44.95</v>
      </c>
      <c r="DJ6" s="36">
        <f t="shared" si="12"/>
        <v>46.76</v>
      </c>
      <c r="DK6" s="36">
        <f t="shared" si="12"/>
        <v>48.44</v>
      </c>
      <c r="DL6" s="36">
        <f t="shared" si="12"/>
        <v>50.28</v>
      </c>
      <c r="DM6" s="36">
        <f t="shared" si="12"/>
        <v>47.46</v>
      </c>
      <c r="DN6" s="36">
        <f t="shared" si="12"/>
        <v>48.49</v>
      </c>
      <c r="DO6" s="36">
        <f t="shared" si="12"/>
        <v>48.05</v>
      </c>
      <c r="DP6" s="36">
        <f t="shared" si="12"/>
        <v>48.87</v>
      </c>
      <c r="DQ6" s="36">
        <f t="shared" si="12"/>
        <v>49.92</v>
      </c>
      <c r="DR6" s="35" t="str">
        <f>IF(DR7="","",IF(DR7="-","【-】","【"&amp;SUBSTITUTE(TEXT(DR7,"#,##0.00"),"-","△")&amp;"】"))</f>
        <v>【49.59】</v>
      </c>
      <c r="DS6" s="36">
        <f>IF(DS7="",NA(),DS7)</f>
        <v>0.81</v>
      </c>
      <c r="DT6" s="36">
        <f t="shared" ref="DT6:EB6" si="13">IF(DT7="",NA(),DT7)</f>
        <v>0.68</v>
      </c>
      <c r="DU6" s="36">
        <f t="shared" si="13"/>
        <v>0.89</v>
      </c>
      <c r="DV6" s="36">
        <f t="shared" si="13"/>
        <v>2.21</v>
      </c>
      <c r="DW6" s="36">
        <f t="shared" si="13"/>
        <v>5.57</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0.25</v>
      </c>
      <c r="EE6" s="36">
        <f t="shared" ref="EE6:EM6" si="14">IF(EE7="",NA(),EE7)</f>
        <v>0.37</v>
      </c>
      <c r="EF6" s="36">
        <f t="shared" si="14"/>
        <v>0.37</v>
      </c>
      <c r="EG6" s="36">
        <f t="shared" si="14"/>
        <v>0.56999999999999995</v>
      </c>
      <c r="EH6" s="36">
        <f t="shared" si="14"/>
        <v>0.37</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93017</v>
      </c>
      <c r="D7" s="38">
        <v>46</v>
      </c>
      <c r="E7" s="38">
        <v>1</v>
      </c>
      <c r="F7" s="38">
        <v>0</v>
      </c>
      <c r="G7" s="38">
        <v>1</v>
      </c>
      <c r="H7" s="38" t="s">
        <v>93</v>
      </c>
      <c r="I7" s="38" t="s">
        <v>94</v>
      </c>
      <c r="J7" s="38" t="s">
        <v>95</v>
      </c>
      <c r="K7" s="38" t="s">
        <v>96</v>
      </c>
      <c r="L7" s="38" t="s">
        <v>97</v>
      </c>
      <c r="M7" s="38" t="s">
        <v>98</v>
      </c>
      <c r="N7" s="39" t="s">
        <v>99</v>
      </c>
      <c r="O7" s="39">
        <v>85.37</v>
      </c>
      <c r="P7" s="39">
        <v>89.56</v>
      </c>
      <c r="Q7" s="39">
        <v>3135</v>
      </c>
      <c r="R7" s="39">
        <v>31245</v>
      </c>
      <c r="S7" s="39">
        <v>54.39</v>
      </c>
      <c r="T7" s="39">
        <v>574.46</v>
      </c>
      <c r="U7" s="39">
        <v>28022</v>
      </c>
      <c r="V7" s="39">
        <v>49.78</v>
      </c>
      <c r="W7" s="39">
        <v>562.91999999999996</v>
      </c>
      <c r="X7" s="39">
        <v>114.42</v>
      </c>
      <c r="Y7" s="39">
        <v>116.68</v>
      </c>
      <c r="Z7" s="39">
        <v>112.77</v>
      </c>
      <c r="AA7" s="39">
        <v>116.57</v>
      </c>
      <c r="AB7" s="39">
        <v>112.02</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1057.32</v>
      </c>
      <c r="AU7" s="39">
        <v>1134.5</v>
      </c>
      <c r="AV7" s="39">
        <v>1174.6500000000001</v>
      </c>
      <c r="AW7" s="39">
        <v>1235.29</v>
      </c>
      <c r="AX7" s="39">
        <v>1247.51</v>
      </c>
      <c r="AY7" s="39">
        <v>391.54</v>
      </c>
      <c r="AZ7" s="39">
        <v>384.34</v>
      </c>
      <c r="BA7" s="39">
        <v>359.47</v>
      </c>
      <c r="BB7" s="39">
        <v>369.69</v>
      </c>
      <c r="BC7" s="39">
        <v>379.08</v>
      </c>
      <c r="BD7" s="39">
        <v>264.97000000000003</v>
      </c>
      <c r="BE7" s="39">
        <v>448.11</v>
      </c>
      <c r="BF7" s="39">
        <v>415.71</v>
      </c>
      <c r="BG7" s="39">
        <v>378.93</v>
      </c>
      <c r="BH7" s="39">
        <v>345</v>
      </c>
      <c r="BI7" s="39">
        <v>308.95999999999998</v>
      </c>
      <c r="BJ7" s="39">
        <v>386.97</v>
      </c>
      <c r="BK7" s="39">
        <v>380.58</v>
      </c>
      <c r="BL7" s="39">
        <v>401.79</v>
      </c>
      <c r="BM7" s="39">
        <v>402.99</v>
      </c>
      <c r="BN7" s="39">
        <v>398.98</v>
      </c>
      <c r="BO7" s="39">
        <v>266.61</v>
      </c>
      <c r="BP7" s="39">
        <v>92.77</v>
      </c>
      <c r="BQ7" s="39">
        <v>96.23</v>
      </c>
      <c r="BR7" s="39">
        <v>93.1</v>
      </c>
      <c r="BS7" s="39">
        <v>96.48</v>
      </c>
      <c r="BT7" s="39">
        <v>95.04</v>
      </c>
      <c r="BU7" s="39">
        <v>101.72</v>
      </c>
      <c r="BV7" s="39">
        <v>102.38</v>
      </c>
      <c r="BW7" s="39">
        <v>100.12</v>
      </c>
      <c r="BX7" s="39">
        <v>98.66</v>
      </c>
      <c r="BY7" s="39">
        <v>98.64</v>
      </c>
      <c r="BZ7" s="39">
        <v>103.24</v>
      </c>
      <c r="CA7" s="39">
        <v>160.79</v>
      </c>
      <c r="CB7" s="39">
        <v>155.24</v>
      </c>
      <c r="CC7" s="39">
        <v>160.25</v>
      </c>
      <c r="CD7" s="39">
        <v>155.01</v>
      </c>
      <c r="CE7" s="39">
        <v>157.44999999999999</v>
      </c>
      <c r="CF7" s="39">
        <v>168.2</v>
      </c>
      <c r="CG7" s="39">
        <v>168.67</v>
      </c>
      <c r="CH7" s="39">
        <v>174.97</v>
      </c>
      <c r="CI7" s="39">
        <v>178.59</v>
      </c>
      <c r="CJ7" s="39">
        <v>178.92</v>
      </c>
      <c r="CK7" s="39">
        <v>168.38</v>
      </c>
      <c r="CL7" s="39">
        <v>53.31</v>
      </c>
      <c r="CM7" s="39">
        <v>56.54</v>
      </c>
      <c r="CN7" s="39">
        <v>58.93</v>
      </c>
      <c r="CO7" s="39">
        <v>61.19</v>
      </c>
      <c r="CP7" s="39">
        <v>60.55</v>
      </c>
      <c r="CQ7" s="39">
        <v>54.77</v>
      </c>
      <c r="CR7" s="39">
        <v>54.92</v>
      </c>
      <c r="CS7" s="39">
        <v>55.63</v>
      </c>
      <c r="CT7" s="39">
        <v>55.03</v>
      </c>
      <c r="CU7" s="39">
        <v>55.14</v>
      </c>
      <c r="CV7" s="39">
        <v>60</v>
      </c>
      <c r="CW7" s="39">
        <v>82.35</v>
      </c>
      <c r="CX7" s="39">
        <v>78.040000000000006</v>
      </c>
      <c r="CY7" s="39">
        <v>75.989999999999995</v>
      </c>
      <c r="CZ7" s="39">
        <v>73.41</v>
      </c>
      <c r="DA7" s="39">
        <v>74.94</v>
      </c>
      <c r="DB7" s="39">
        <v>82.89</v>
      </c>
      <c r="DC7" s="39">
        <v>82.66</v>
      </c>
      <c r="DD7" s="39">
        <v>82.04</v>
      </c>
      <c r="DE7" s="39">
        <v>81.900000000000006</v>
      </c>
      <c r="DF7" s="39">
        <v>81.39</v>
      </c>
      <c r="DG7" s="39">
        <v>89.8</v>
      </c>
      <c r="DH7" s="39">
        <v>43.04</v>
      </c>
      <c r="DI7" s="39">
        <v>44.95</v>
      </c>
      <c r="DJ7" s="39">
        <v>46.76</v>
      </c>
      <c r="DK7" s="39">
        <v>48.44</v>
      </c>
      <c r="DL7" s="39">
        <v>50.28</v>
      </c>
      <c r="DM7" s="39">
        <v>47.46</v>
      </c>
      <c r="DN7" s="39">
        <v>48.49</v>
      </c>
      <c r="DO7" s="39">
        <v>48.05</v>
      </c>
      <c r="DP7" s="39">
        <v>48.87</v>
      </c>
      <c r="DQ7" s="39">
        <v>49.92</v>
      </c>
      <c r="DR7" s="39">
        <v>49.59</v>
      </c>
      <c r="DS7" s="39">
        <v>0.81</v>
      </c>
      <c r="DT7" s="39">
        <v>0.68</v>
      </c>
      <c r="DU7" s="39">
        <v>0.89</v>
      </c>
      <c r="DV7" s="39">
        <v>2.21</v>
      </c>
      <c r="DW7" s="39">
        <v>5.57</v>
      </c>
      <c r="DX7" s="39">
        <v>9.7100000000000009</v>
      </c>
      <c r="DY7" s="39">
        <v>12.79</v>
      </c>
      <c r="DZ7" s="39">
        <v>13.39</v>
      </c>
      <c r="EA7" s="39">
        <v>14.85</v>
      </c>
      <c r="EB7" s="39">
        <v>16.88</v>
      </c>
      <c r="EC7" s="39">
        <v>19.440000000000001</v>
      </c>
      <c r="ED7" s="39">
        <v>0.25</v>
      </c>
      <c r="EE7" s="39">
        <v>0.37</v>
      </c>
      <c r="EF7" s="39">
        <v>0.37</v>
      </c>
      <c r="EG7" s="39">
        <v>0.56999999999999995</v>
      </c>
      <c r="EH7" s="39">
        <v>0.37</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2021-01-18T05:16:30Z</cp:lastPrinted>
  <dcterms:created xsi:type="dcterms:W3CDTF">2020-12-04T02:05:14Z</dcterms:created>
  <dcterms:modified xsi:type="dcterms:W3CDTF">2021-02-20T01:53:45Z</dcterms:modified>
  <cp:category/>
</cp:coreProperties>
</file>