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5下水（特環）\"/>
    </mc:Choice>
  </mc:AlternateContent>
  <workbookProtection workbookAlgorithmName="SHA-512" workbookHashValue="Zw047Po59LYUMe0IbzjnmLa0LDBMW1sbtDWMyXPKieUQ1xb3tG+EP3AkgoWa0CfKGUn+FzeK814lJW10HU8yjw==" workbookSaltValue="rdTmllLAaEz5yswuc86bE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<sst xmlns="http://schemas.openxmlformats.org/spreadsheetml/2006/main" count="232" uniqueCount="113">
  <si>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</si>
  <si>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</si>
  <si>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</si>
  <si>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</si>
  <si>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</si>
  <si>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</si>
  <si>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</si>
  <si>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</si>
  <si>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</si>
  <si>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</si>
  <si>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</si>
  <si>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</si>
  <si>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</si>
  <si>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</si>
  <si>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</si>
  <si>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</si>
  <si>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</si>
  <si>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</si>
  <si>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</si>
  <si>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</si>
  <si>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</si>
  <si>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</si>
  <si>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</si>
  <si>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</si>
  <si>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</si>
  <si>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</si>
  <si>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</si>
  <si>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</si>
  <si>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</si>
  <si>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</si>
  <si>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</si>
  <si>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</si>
  <si>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</si>
  <si>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</si>
  <si>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</si>
  <si>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</si>
  <si>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</si>
  <si>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</si>
  <si>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</si>
  <si>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</si>
  <si>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</si>
  <si>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</si>
  <si>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</si>
  <si>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</si>
  <si>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</si>
  <si>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</si>
  <si>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</si>
  <si>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</si>
  <si>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</si>
  <si>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</si>
  <si>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</si>
  <si>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</si>
  <si>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</si>
  <si>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</si>
  <si>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</si>
  <si>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</si>
  <si>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</si>
  <si>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</si>
  <si>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</si>
  <si>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</si>
  <si>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</si>
  <si>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</si>
  <si>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</si>
  <si>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</si>
  <si>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</si>
  <si>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</si>
  <si>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</si>
  <si>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</si>
  <si>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</si>
  <si>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</si>
  <si>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</si>
  <si>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</si>
  <si>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</si>
  <si>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</si>
  <si>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</si>
  <si>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</si>
  <si>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</si>
  <si>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</si>
  <si>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</si>
  <si>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</si>
  <si>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</si>
  <si>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</si>
  <si>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</si>
  <si>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</si>
  <si>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</si>
  <si>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</si>
  <si>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</si>
  <si>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</si>
  <si>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</si>
  <si>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</si>
  <si>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</si>
  <si>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</si>
  <si>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</si>
  <si>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</si>
  <si>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</si>
  <si>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</si>
  <si>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</si>
  <si>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</si>
  <si>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法非適用</t>
  </si>
  <si>
    <t>下水道事業</t>
  </si>
  <si>
    <t>特定環境保全公共下水道</t>
  </si>
  <si>
    <t>D2</t>
  </si>
  <si>
    <t>非設置</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</si>
  <si>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</si>
  <si>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</si>
  <si>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</si>
  <si>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</si>
  <si>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</si>
  <si>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</si>
  <si>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</si>
  <si>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事業は生活に密着した事業であるため、持続可能な下水道実現に向けて有収率、水洗化率等の向上を図るとともに、経営戦略やストックマネジメント手法を踏まえた適正な施設の更新・維持管理等を図っていく必要がある。
　また、平成３１年４月１日より公営企業会計を適用したことに伴い、経営・資産等の状況の正確な把握、弾力的な経営等を実現し、経営基盤の強化や財政マネジメントの向上等にさらに的確に取り組んで行くことができると考えられる。</t>
    <rPh sb="56" eb="60">
      <t>ケイエイセンリャク</t>
    </rPh>
    <rPh sb="71" eb="73">
      <t>シュホウ</t>
    </rPh>
    <rPh sb="74" eb="75">
      <t>フ</t>
    </rPh>
    <rPh sb="91" eb="92">
      <t>トウ</t>
    </rPh>
    <rPh sb="109" eb="111">
      <t>ヘイセイ</t>
    </rPh>
    <rPh sb="115" eb="116">
      <t>ガツ</t>
    </rPh>
    <rPh sb="117" eb="118">
      <t>ニチ</t>
    </rPh>
    <rPh sb="120" eb="122">
      <t>コウエイ</t>
    </rPh>
    <rPh sb="122" eb="124">
      <t>キギョウ</t>
    </rPh>
    <rPh sb="124" eb="126">
      <t>カイケイ</t>
    </rPh>
    <rPh sb="127" eb="129">
      <t>テキヨウ</t>
    </rPh>
    <rPh sb="134" eb="135">
      <t>トモナ</t>
    </rPh>
    <rPh sb="192" eb="193">
      <t>ト</t>
    </rPh>
    <rPh sb="194" eb="195">
      <t>ク</t>
    </rPh>
    <rPh sb="197" eb="198">
      <t>イ</t>
    </rPh>
    <rPh sb="206" eb="207">
      <t>カンガ</t>
    </rPh>
    <phoneticPr fontId="7"/>
  </si>
  <si>
    <t>　平成１２年に供用開始をしてから１５年以上経過しているが、耐用年数を経過している施設はまだ無いため、改修が必要な状況ではない。
　そのため、現在は老朽化対策を実施していないが、今後はストックマネジメントや、経営戦略を踏まえて計画的に対策に取り組んでいく必要がある。</t>
    <rPh sb="7" eb="9">
      <t>キョウヨウ</t>
    </rPh>
    <rPh sb="9" eb="11">
      <t>カイシ</t>
    </rPh>
    <rPh sb="18" eb="19">
      <t>ネン</t>
    </rPh>
    <rPh sb="19" eb="21">
      <t>イジョウ</t>
    </rPh>
    <rPh sb="21" eb="23">
      <t>ケイカ</t>
    </rPh>
    <rPh sb="108" eb="109">
      <t>フ</t>
    </rPh>
    <rPh sb="116" eb="118">
      <t>タイサク</t>
    </rPh>
    <rPh sb="119" eb="120">
      <t>ト</t>
    </rPh>
    <rPh sb="121" eb="122">
      <t>ク</t>
    </rPh>
    <phoneticPr fontId="7"/>
  </si>
  <si>
    <t>　平成２６年度は前年度末に大規模団地が下水道に接続したことによる修繕等の維持管理費の増により、収益的収支比率や経費回収率が低く、汚水処理原価も高くなっていた。
　また、収益的収支比率及び経費回収率が平成３０年度に減少しているが、これは平成３１年４月１日の公営企業会計適用のため３月３１日に打ち切り決算を行ったことにより、２か月分の下水道使用料が未収となったためである。
　これらの数値の悪化は大規模団地接続の影響や法的化による一時的なものであり、その後改善が見込まれるが、今後も引き続き経費削減に努める必要がある。
　特定環境保全公共下水道は令和５年度の全域供用開始に向けて整備中であるため、処理区域内人口は年々増加しているが、水洗化率は接続件数が追いついていないことから微減となっている。今後は、水洗化率の向上による有収水量の増加に向けた取組を行い、経営の健全性・効率性を確保する必要がある。</t>
    <rPh sb="1" eb="3">
      <t>ヘイセイ</t>
    </rPh>
    <rPh sb="5" eb="7">
      <t>ネンド</t>
    </rPh>
    <rPh sb="8" eb="11">
      <t>ゼンネンド</t>
    </rPh>
    <rPh sb="11" eb="12">
      <t>マツ</t>
    </rPh>
    <rPh sb="34" eb="35">
      <t>トウ</t>
    </rPh>
    <rPh sb="36" eb="38">
      <t>イジ</t>
    </rPh>
    <rPh sb="38" eb="41">
      <t>カンリヒ</t>
    </rPh>
    <rPh sb="47" eb="50">
      <t>シュウエキテキ</t>
    </rPh>
    <rPh sb="50" eb="52">
      <t>シュウシ</t>
    </rPh>
    <rPh sb="52" eb="54">
      <t>ヒリツ</t>
    </rPh>
    <rPh sb="55" eb="57">
      <t>ケイヒ</t>
    </rPh>
    <rPh sb="57" eb="59">
      <t>カイシュウ</t>
    </rPh>
    <rPh sb="59" eb="60">
      <t>リツ</t>
    </rPh>
    <rPh sb="64" eb="66">
      <t>オスイ</t>
    </rPh>
    <rPh sb="66" eb="68">
      <t>ショリ</t>
    </rPh>
    <rPh sb="68" eb="70">
      <t>ゲンカ</t>
    </rPh>
    <rPh sb="71" eb="72">
      <t>タカ</t>
    </rPh>
    <rPh sb="207" eb="209">
      <t>ホウテキ</t>
    </rPh>
    <rPh sb="209" eb="210">
      <t>カ</t>
    </rPh>
    <rPh sb="225" eb="226">
      <t>ゴ</t>
    </rPh>
    <rPh sb="226" eb="228">
      <t>カイゼン</t>
    </rPh>
    <rPh sb="229" eb="231">
      <t>ミコ</t>
    </rPh>
    <rPh sb="259" eb="261">
      <t>トクテイ</t>
    </rPh>
    <rPh sb="261" eb="263">
      <t>カンキョウ</t>
    </rPh>
    <rPh sb="263" eb="265">
      <t>ホゼン</t>
    </rPh>
    <rPh sb="265" eb="267">
      <t>コウキョウ</t>
    </rPh>
    <rPh sb="267" eb="270">
      <t>ゲスイドウ</t>
    </rPh>
    <rPh sb="271" eb="273">
      <t>レイワ</t>
    </rPh>
    <rPh sb="274" eb="275">
      <t>ネン</t>
    </rPh>
    <rPh sb="275" eb="276">
      <t>ド</t>
    </rPh>
    <rPh sb="277" eb="279">
      <t>ゼンイキ</t>
    </rPh>
    <rPh sb="279" eb="281">
      <t>キョウヨウ</t>
    </rPh>
    <rPh sb="281" eb="283">
      <t>カイシ</t>
    </rPh>
    <rPh sb="284" eb="285">
      <t>ム</t>
    </rPh>
    <rPh sb="287" eb="289">
      <t>セイビ</t>
    </rPh>
    <rPh sb="296" eb="298">
      <t>ショリ</t>
    </rPh>
    <rPh sb="298" eb="301">
      <t>クイキナイ</t>
    </rPh>
    <rPh sb="301" eb="303">
      <t>ジンコウ</t>
    </rPh>
    <rPh sb="304" eb="306">
      <t>ネンネン</t>
    </rPh>
    <rPh sb="306" eb="308">
      <t>ゾウカ</t>
    </rPh>
    <rPh sb="314" eb="317">
      <t>スイセンカ</t>
    </rPh>
    <rPh sb="317" eb="318">
      <t>リツ</t>
    </rPh>
    <rPh sb="319" eb="321">
      <t>セツゾク</t>
    </rPh>
    <rPh sb="321" eb="323">
      <t>ケンスウ</t>
    </rPh>
    <rPh sb="324" eb="325">
      <t>オ</t>
    </rPh>
    <rPh sb="336" eb="338">
      <t>ビゲン</t>
    </rPh>
    <rPh sb="345" eb="347">
      <t>コンゴ</t>
    </rPh>
    <rPh sb="349" eb="352">
      <t>スイセンカ</t>
    </rPh>
    <rPh sb="352" eb="353">
      <t>リツ</t>
    </rPh>
    <rPh sb="354" eb="356">
      <t>コウジョウ</t>
    </rPh>
    <rPh sb="359" eb="360">
      <t>ユウ</t>
    </rPh>
    <rPh sb="360" eb="361">
      <t>シュウ</t>
    </rPh>
    <rPh sb="361" eb="363">
      <t>スイリョウ</t>
    </rPh>
    <rPh sb="364" eb="366">
      <t>ゾウカ</t>
    </rPh>
    <rPh sb="367" eb="368">
      <t>ム</t>
    </rPh>
    <rPh sb="370" eb="372">
      <t>トリクミ</t>
    </rPh>
    <rPh sb="373" eb="374">
      <t>オコナ</t>
    </rPh>
    <rPh sb="376" eb="378">
      <t>ケイエイ</t>
    </rPh>
    <rPh sb="379" eb="382">
      <t>ケンゼンセイ</t>
    </rPh>
    <rPh sb="383" eb="386">
      <t>コウリツセイ</t>
    </rPh>
    <rPh sb="387" eb="389">
      <t>カクホ</t>
    </rPh>
    <rPh sb="391" eb="393">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</si>
</sst>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52-4D39-9E82-1F13249A051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5252-4D39-9E82-1F13249A051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23-4DA3-B988-BCA5CD3B6AB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6323-4DA3-B988-BCA5CD3B6AB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84.8</c:v>
                </c:pt>
                <c:pt idx="1">
                  <c:v>82.21</c:v>
                </c:pt>
                <c:pt idx="2">
                  <c:v>81.14</c:v>
                </c:pt>
                <c:pt idx="3">
                  <c:v>79.77</c:v>
                </c:pt>
                <c:pt idx="4">
                  <c:v>79.73</c:v>
                </c:pt>
              </c:numCache>
            </c:numRef>
          </c:val>
          <c:extLst>
            <c:ext xmlns:c16="http://schemas.microsoft.com/office/drawing/2014/chart" uri="{C3380CC4-5D6E-409C-BE32-E72D297353CC}">
              <c16:uniqueId val="{00000000-C525-4CFA-B2D4-4D1D22374BF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C525-4CFA-B2D4-4D1D22374BF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76.650000000000006</c:v>
                </c:pt>
                <c:pt idx="1">
                  <c:v>87.87</c:v>
                </c:pt>
                <c:pt idx="2">
                  <c:v>86.32</c:v>
                </c:pt>
                <c:pt idx="3">
                  <c:v>87.69</c:v>
                </c:pt>
                <c:pt idx="4">
                  <c:v>82.48</c:v>
                </c:pt>
              </c:numCache>
            </c:numRef>
          </c:val>
          <c:extLst>
            <c:ext xmlns:c16="http://schemas.microsoft.com/office/drawing/2014/chart" uri="{C3380CC4-5D6E-409C-BE32-E72D297353CC}">
              <c16:uniqueId val="{00000000-ADFD-483A-B51C-735272AC4AA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FD-483A-B51C-735272AC4AA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E1-432F-BF0F-1C916F75CD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E1-432F-BF0F-1C916F75CD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1A-41F7-9A28-55E8296D59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1A-41F7-9A28-55E8296D59F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6E-489D-A8B9-495898D9F99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6E-489D-A8B9-495898D9F99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41-426E-AE78-0477C914748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41-426E-AE78-0477C914748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622.45000000000005</c:v>
                </c:pt>
                <c:pt idx="1">
                  <c:v>765.75</c:v>
                </c:pt>
                <c:pt idx="2">
                  <c:v>955.16</c:v>
                </c:pt>
                <c:pt idx="3">
                  <c:v>1148.58</c:v>
                </c:pt>
                <c:pt idx="4">
                  <c:v>1231.9000000000001</c:v>
                </c:pt>
              </c:numCache>
            </c:numRef>
          </c:val>
          <c:extLst>
            <c:ext xmlns:c16="http://schemas.microsoft.com/office/drawing/2014/chart" uri="{C3380CC4-5D6E-409C-BE32-E72D297353CC}">
              <c16:uniqueId val="{00000000-1023-459F-A21D-E5B0E0D73E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1023-459F-A21D-E5B0E0D73E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54.89</c:v>
                </c:pt>
                <c:pt idx="1">
                  <c:v>75.89</c:v>
                </c:pt>
                <c:pt idx="2">
                  <c:v>75.8</c:v>
                </c:pt>
                <c:pt idx="3">
                  <c:v>75.88</c:v>
                </c:pt>
                <c:pt idx="4">
                  <c:v>63.5</c:v>
                </c:pt>
              </c:numCache>
            </c:numRef>
          </c:val>
          <c:extLst>
            <c:ext xmlns:c16="http://schemas.microsoft.com/office/drawing/2014/chart" uri="{C3380CC4-5D6E-409C-BE32-E72D297353CC}">
              <c16:uniqueId val="{00000000-D613-41BF-8E48-A65F1A4C6C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D613-41BF-8E48-A65F1A4C6C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215.57</c:v>
                </c:pt>
                <c:pt idx="1">
                  <c:v>150</c:v>
                </c:pt>
                <c:pt idx="2">
                  <c:v>150</c:v>
                </c:pt>
                <c:pt idx="3">
                  <c:v>150</c:v>
                </c:pt>
                <c:pt idx="4">
                  <c:v>150.16</c:v>
                </c:pt>
              </c:numCache>
            </c:numRef>
          </c:val>
          <c:extLst>
            <c:ext xmlns:c16="http://schemas.microsoft.com/office/drawing/2014/chart" uri="{C3380CC4-5D6E-409C-BE32-E72D297353CC}">
              <c16:uniqueId val="{00000000-1449-47A9-8750-8B8B2340AD6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1449-47A9-8750-8B8B2340AD6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上三川町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31232</v>
      </c>
      <c r="AM8" s="50"/>
      <c r="AN8" s="50"/>
      <c r="AO8" s="50"/>
      <c r="AP8" s="50"/>
      <c r="AQ8" s="50"/>
      <c r="AR8" s="50"/>
      <c r="AS8" s="50"/>
      <c r="AT8" s="45">
        <f>データ!T6</f>
        <v>54.39</v>
      </c>
      <c r="AU8" s="45"/>
      <c r="AV8" s="45"/>
      <c r="AW8" s="45"/>
      <c r="AX8" s="45"/>
      <c r="AY8" s="45"/>
      <c r="AZ8" s="45"/>
      <c r="BA8" s="45"/>
      <c r="BB8" s="45">
        <f>データ!U6</f>
        <v>574.22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f>データ!N6</f>
        <v>6.4</v>
      </c>
      <c r="C10" s="45"/>
      <c r="D10" s="45"/>
      <c r="E10" s="45"/>
      <c r="F10" s="45"/>
      <c r="G10" s="45"/>
      <c r="H10" s="45"/>
      <c r="I10" s="45" t="str">
        <f>データ!O6</f>
        <v>該当数値なし</v>
      </c>
      <c r="J10" s="45"/>
      <c r="K10" s="45"/>
      <c r="L10" s="45"/>
      <c r="M10" s="45"/>
      <c r="N10" s="45"/>
      <c r="O10" s="45"/>
      <c r="P10" s="45">
        <f>データ!P6</f>
        <v>16.899999999999999</v>
      </c>
      <c r="Q10" s="45"/>
      <c r="R10" s="45"/>
      <c r="S10" s="45"/>
      <c r="T10" s="45"/>
      <c r="U10" s="45"/>
      <c r="V10" s="45"/>
      <c r="W10" s="45">
        <f>データ!Q6</f>
        <v>83.99</v>
      </c>
      <c r="X10" s="45"/>
      <c r="Y10" s="45"/>
      <c r="Z10" s="45"/>
      <c r="AA10" s="45"/>
      <c r="AB10" s="45"/>
      <c r="AC10" s="45"/>
      <c r="AD10" s="50">
        <f>データ!R6</f>
        <v>2160</v>
      </c>
      <c r="AE10" s="50"/>
      <c r="AF10" s="50"/>
      <c r="AG10" s="50"/>
      <c r="AH10" s="50"/>
      <c r="AI10" s="50"/>
      <c r="AJ10" s="50"/>
      <c r="AK10" s="2"/>
      <c r="AL10" s="50">
        <f>データ!V6</f>
        <v>5280</v>
      </c>
      <c r="AM10" s="50"/>
      <c r="AN10" s="50"/>
      <c r="AO10" s="50"/>
      <c r="AP10" s="50"/>
      <c r="AQ10" s="50"/>
      <c r="AR10" s="50"/>
      <c r="AS10" s="50"/>
      <c r="AT10" s="45">
        <f>データ!W6</f>
        <v>1.51</v>
      </c>
      <c r="AU10" s="45"/>
      <c r="AV10" s="45"/>
      <c r="AW10" s="45"/>
      <c r="AX10" s="45"/>
      <c r="AY10" s="45"/>
      <c r="AZ10" s="45"/>
      <c r="BA10" s="45"/>
      <c r="BB10" s="45">
        <f>データ!X6</f>
        <v>3496.69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7g6F1m7FDRg8w8ITdo3xH2ehaeYy5w/26ZFHSZQkt2xMZe2efKVRBC9TIHMdxcbXjAePDsd7VYxtD5b+p9sM+A==" saltValue="E3gmwlikBpY23BD9+2hj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93017</v>
      </c>
      <c r="D6" s="33">
        <f t="shared" si="3"/>
        <v>47</v>
      </c>
      <c r="E6" s="33">
        <f t="shared" si="3"/>
        <v>17</v>
      </c>
      <c r="F6" s="33">
        <f t="shared" si="3"/>
        <v>4</v>
      </c>
      <c r="G6" s="33">
        <f t="shared" si="3"/>
        <v>0</v>
      </c>
      <c r="H6" s="33" t="str">
        <f t="shared" si="3"/>
        <v>栃木県　上三川町</v>
      </c>
      <c r="I6" s="33" t="str">
        <f t="shared" si="3"/>
        <v>法非適用</v>
      </c>
      <c r="J6" s="33" t="str">
        <f t="shared" si="3"/>
        <v>下水道事業</v>
      </c>
      <c r="K6" s="33" t="str">
        <f t="shared" si="3"/>
        <v>特定環境保全公共下水道</v>
      </c>
      <c r="L6" s="33" t="str">
        <f t="shared" si="3"/>
        <v>D2</v>
      </c>
      <c r="M6" s="33" t="str">
        <f t="shared" si="3"/>
        <v>非設置</v>
      </c>
      <c r="N6" s="34">
        <f t="shared" si="3"/>
        <v>6.4</v>
      </c>
      <c r="O6" s="34" t="str">
        <f t="shared" si="3"/>
        <v>該当数値なし</v>
      </c>
      <c r="P6" s="34">
        <f t="shared" si="3"/>
        <v>16.899999999999999</v>
      </c>
      <c r="Q6" s="34">
        <f t="shared" si="3"/>
        <v>83.99</v>
      </c>
      <c r="R6" s="34">
        <f t="shared" si="3"/>
        <v>2160</v>
      </c>
      <c r="S6" s="34">
        <f t="shared" si="3"/>
        <v>31232</v>
      </c>
      <c r="T6" s="34">
        <f t="shared" si="3"/>
        <v>54.39</v>
      </c>
      <c r="U6" s="34">
        <f t="shared" si="3"/>
        <v>574.22</v>
      </c>
      <c r="V6" s="34">
        <f t="shared" si="3"/>
        <v>5280</v>
      </c>
      <c r="W6" s="34">
        <f t="shared" si="3"/>
        <v>1.51</v>
      </c>
      <c r="X6" s="34">
        <f t="shared" si="3"/>
        <v>3496.69</v>
      </c>
      <c r="Y6" s="35">
        <f>IF(Y7="",NA(),Y7)</f>
        <v>76.650000000000006</v>
      </c>
      <c r="Z6" s="35">
        <f t="shared" ref="Z6:AH6" si="4">IF(Z7="",NA(),Z7)</f>
        <v>87.87</v>
      </c>
      <c r="AA6" s="35">
        <f t="shared" si="4"/>
        <v>86.32</v>
      </c>
      <c r="AB6" s="35">
        <f t="shared" si="4"/>
        <v>87.69</v>
      </c>
      <c r="AC6" s="35">
        <f t="shared" si="4"/>
        <v>82.48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622.45000000000005</v>
      </c>
      <c r="BG6" s="35">
        <f t="shared" ref="BG6:BO6" si="7">IF(BG7="",NA(),BG7)</f>
        <v>765.75</v>
      </c>
      <c r="BH6" s="35">
        <f t="shared" si="7"/>
        <v>955.16</v>
      </c>
      <c r="BI6" s="35">
        <f t="shared" si="7"/>
        <v>1148.58</v>
      </c>
      <c r="BJ6" s="35">
        <f t="shared" si="7"/>
        <v>1231.9000000000001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54.89</v>
      </c>
      <c r="BR6" s="35">
        <f t="shared" ref="BR6:BZ6" si="8">IF(BR7="",NA(),BR7)</f>
        <v>75.89</v>
      </c>
      <c r="BS6" s="35">
        <f t="shared" si="8"/>
        <v>75.8</v>
      </c>
      <c r="BT6" s="35">
        <f t="shared" si="8"/>
        <v>75.88</v>
      </c>
      <c r="BU6" s="35">
        <f t="shared" si="8"/>
        <v>63.5</v>
      </c>
      <c r="BV6" s="35">
        <f t="shared" si="8"/>
        <v>66.56</v>
      </c>
      <c r="BW6" s="35">
        <f t="shared" si="8"/>
        <v>66.22</v>
      </c>
      <c r="BX6" s="35">
        <f t="shared" si="8"/>
        <v>69.87</v>
      </c>
      <c r="BY6" s="35">
        <f t="shared" si="8"/>
        <v>74.3</v>
      </c>
      <c r="BZ6" s="35">
        <f t="shared" si="8"/>
        <v>72.260000000000005</v>
      </c>
      <c r="CA6" s="34" t="str">
        <f>IF(CA7="","",IF(CA7="-","【-】","【"&amp;SUBSTITUTE(TEXT(CA7,"#,##0.00"),"-","△")&amp;"】"))</f>
        <v>【74.48】</v>
      </c>
      <c r="CB6" s="35">
        <f>IF(CB7="",NA(),CB7)</f>
        <v>215.57</v>
      </c>
      <c r="CC6" s="35">
        <f t="shared" ref="CC6:CK6" si="9">IF(CC7="",NA(),CC7)</f>
        <v>150</v>
      </c>
      <c r="CD6" s="35">
        <f t="shared" si="9"/>
        <v>150</v>
      </c>
      <c r="CE6" s="35">
        <f t="shared" si="9"/>
        <v>150</v>
      </c>
      <c r="CF6" s="35">
        <f t="shared" si="9"/>
        <v>150.16</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84.8</v>
      </c>
      <c r="CY6" s="35">
        <f t="shared" ref="CY6:DG6" si="11">IF(CY7="",NA(),CY7)</f>
        <v>82.21</v>
      </c>
      <c r="CZ6" s="35">
        <f t="shared" si="11"/>
        <v>81.14</v>
      </c>
      <c r="DA6" s="35">
        <f t="shared" si="11"/>
        <v>79.77</v>
      </c>
      <c r="DB6" s="35">
        <f t="shared" si="11"/>
        <v>79.73</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93017</v>
      </c>
      <c r="D7" s="37">
        <v>47</v>
      </c>
      <c r="E7" s="37">
        <v>17</v>
      </c>
      <c r="F7" s="37">
        <v>4</v>
      </c>
      <c r="G7" s="37">
        <v>0</v>
      </c>
      <c r="H7" s="37" t="s">
        <v>97</v>
      </c>
      <c r="I7" s="37" t="s">
        <v>98</v>
      </c>
      <c r="J7" s="37" t="s">
        <v>99</v>
      </c>
      <c r="K7" s="37" t="s">
        <v>100</v>
      </c>
      <c r="L7" s="37" t="s">
        <v>101</v>
      </c>
      <c r="M7" s="37" t="s">
        <v>102</v>
      </c>
      <c r="N7" s="38">
        <v>6.4</v>
      </c>
      <c r="O7" s="38" t="s">
        <v>103</v>
      </c>
      <c r="P7" s="38">
        <v>16.899999999999999</v>
      </c>
      <c r="Q7" s="38">
        <v>83.99</v>
      </c>
      <c r="R7" s="38">
        <v>2160</v>
      </c>
      <c r="S7" s="38">
        <v>31232</v>
      </c>
      <c r="T7" s="38">
        <v>54.39</v>
      </c>
      <c r="U7" s="38">
        <v>574.22</v>
      </c>
      <c r="V7" s="38">
        <v>5280</v>
      </c>
      <c r="W7" s="38">
        <v>1.51</v>
      </c>
      <c r="X7" s="38">
        <v>3496.69</v>
      </c>
      <c r="Y7" s="38">
        <v>76.650000000000006</v>
      </c>
      <c r="Z7" s="38">
        <v>87.87</v>
      </c>
      <c r="AA7" s="38">
        <v>86.32</v>
      </c>
      <c r="AB7" s="38">
        <v>87.69</v>
      </c>
      <c r="AC7" s="38">
        <v>82.48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622.45000000000005</v>
      </c>
      <c r="BG7" s="38">
        <v>765.75</v>
      </c>
      <c r="BH7" s="38">
        <v>955.16</v>
      </c>
      <c r="BI7" s="38">
        <v>1148.58</v>
      </c>
      <c r="BJ7" s="38">
        <v>1231.9000000000001</v>
      </c>
      <c r="BK7" s="38">
        <v>1436</v>
      </c>
      <c r="BL7" s="38">
        <v>1434.89</v>
      </c>
      <c r="BM7" s="38">
        <v>1298.9100000000001</v>
      </c>
      <c r="BN7" s="38">
        <v>1243.71</v>
      </c>
      <c r="BO7" s="38">
        <v>1194.1500000000001</v>
      </c>
      <c r="BP7" s="38">
        <v>1209.4000000000001</v>
      </c>
      <c r="BQ7" s="38">
        <v>54.89</v>
      </c>
      <c r="BR7" s="38">
        <v>75.89</v>
      </c>
      <c r="BS7" s="38">
        <v>75.8</v>
      </c>
      <c r="BT7" s="38">
        <v>75.88</v>
      </c>
      <c r="BU7" s="38">
        <v>63.5</v>
      </c>
      <c r="BV7" s="38">
        <v>66.56</v>
      </c>
      <c r="BW7" s="38">
        <v>66.22</v>
      </c>
      <c r="BX7" s="38">
        <v>69.87</v>
      </c>
      <c r="BY7" s="38">
        <v>74.3</v>
      </c>
      <c r="BZ7" s="38">
        <v>72.260000000000005</v>
      </c>
      <c r="CA7" s="38">
        <v>74.48</v>
      </c>
      <c r="CB7" s="38">
        <v>215.57</v>
      </c>
      <c r="CC7" s="38">
        <v>150</v>
      </c>
      <c r="CD7" s="38">
        <v>150</v>
      </c>
      <c r="CE7" s="38">
        <v>150</v>
      </c>
      <c r="CF7" s="38">
        <v>150.16</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84.8</v>
      </c>
      <c r="CY7" s="38">
        <v>82.21</v>
      </c>
      <c r="CZ7" s="38">
        <v>81.14</v>
      </c>
      <c r="DA7" s="38">
        <v>79.77</v>
      </c>
      <c r="DB7" s="38">
        <v>79.73</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2019-12-05T05:11:14Z</dcterms:created>
  <dcterms:modified xsi:type="dcterms:W3CDTF">2020-02-26T23:48:36Z</dcterms:modified>
  <cp:category/>
</cp:coreProperties>
</file>