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aNFWM7caXbVpJX7k9K5jhE9Ox/HjMEATStGESkPCt8A5b4rNGCqDNRwku7eXFp9Z2KAFNyoEb0vd2lKQHbYsBg==" workbookSaltValue="AulkRNzS3zRvNMRd9nUgkg==" workbookSpinCount="100000" lockStructure="1"/>
  <bookViews>
    <workbookView xWindow="0" yWindow="0" windowWidth="22905" windowHeight="108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<sst xmlns="http://schemas.openxmlformats.org/spreadsheetml/2006/main" count="320" uniqueCount="117">
  <si>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</si>
  <si>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</si>
  <si>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</si>
  <si>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</si>
  <si>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</si>
  <si>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</si>
  <si>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</si>
  <si>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</si>
  <si>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</si>
  <si>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</si>
  <si>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</si>
  <si>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</si>
  <si>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</si>
  <si>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</si>
  <si>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</si>
  <si>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</si>
  <si>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</si>
  <si>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</si>
  <si>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</si>
  <si>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</si>
  <si>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</si>
  <si>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</si>
  <si>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</si>
  <si>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</si>
  <si>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</si>
  <si>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</si>
  <si>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</si>
  <si>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</si>
  <si>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</si>
  <si>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</si>
  <si>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</si>
  <si>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</si>
  <si>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</si>
  <si>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</si>
  <si>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</si>
  <si>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</si>
  <si>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</si>
  <si>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</si>
  <si>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</si>
  <si>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</si>
  <si>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</si>
  <si>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</si>
  <si>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</si>
  <si>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</si>
  <si>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</si>
  <si>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</si>
  <si>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</si>
  <si>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</si>
  <si>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</si>
  <si>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</si>
  <si>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</si>
  <si>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</si>
  <si>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</si>
  <si>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</si>
  <si>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</si>
  <si>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</si>
  <si>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</si>
  <si>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</si>
  <si>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</si>
  <si>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</si>
  <si>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</si>
  <si>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</si>
  <si>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</si>
  <si>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</si>
  <si>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</si>
  <si>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</si>
  <si>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</si>
  <si>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</si>
  <si>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</si>
  <si>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</si>
  <si>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</si>
  <si>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</si>
  <si>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</si>
  <si>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</si>
  <si>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</si>
  <si>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</si>
  <si>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</si>
  <si>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</si>
  <si>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</si>
  <si>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</si>
  <si>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</si>
  <si>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</si>
  <si>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</si>
  <si>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</si>
  <si>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</si>
  <si>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</si>
  <si>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</si>
  <si>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</si>
  <si>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</si>
  <si>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</si>
  <si>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</si>
  <si>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</si>
  <si>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</si>
  <si>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</si>
  <si>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</si>
  <si>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</si>
  <si>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</si>
  <si>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</si>
  <si>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</si>
  <si>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</si>
  <si>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</si>
  <si>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</si>
  <si>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</si>
  <si>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</si>
  <si>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</si>
  <si>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</si>
  <si>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</si>
  <si>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</si>
  <si>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</si>
  <si>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</si>
  <si>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</si>
  <si>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</si>
  <si>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</si>
  <si>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</si>
  <si>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rPh sb="56" eb="60">
      <t>ケイエイセンリャク</t>
    </rPh>
    <rPh sb="71" eb="73">
      <t>シュホウ</t>
    </rPh>
    <rPh sb="74" eb="75">
      <t>フ</t>
    </rPh>
    <rPh sb="91" eb="92">
      <t>トウ</t>
    </rPh>
    <rPh sb="109" eb="111">
      <t>ヘイセイ</t>
    </rPh>
    <rPh sb="115" eb="116">
      <t>ガツ</t>
    </rPh>
    <rPh sb="117" eb="118">
      <t>ニチ</t>
    </rPh>
    <rPh sb="120" eb="122">
      <t>コウエイ</t>
    </rPh>
    <rPh sb="122" eb="124">
      <t>キギョウ</t>
    </rPh>
    <rPh sb="124" eb="126">
      <t>カイケイ</t>
    </rPh>
    <rPh sb="127" eb="129">
      <t>テキヨウ</t>
    </rPh>
    <rPh sb="134" eb="135">
      <t>トモナ</t>
    </rPh>
    <rPh sb="192" eb="193">
      <t>ト</t>
    </rPh>
    <rPh sb="194" eb="195">
      <t>ク</t>
    </rPh>
    <rPh sb="197" eb="198">
      <t>イ</t>
    </rPh>
    <rPh sb="206" eb="207">
      <t>カンガ</t>
    </rPh>
    <phoneticPr fontId="7"/>
  </si>
  <si>
    <t>　法適化後初の決算のため、減価償却率は低い状況であるとともに、平成１２年に供用開始をしてから２０年経過しているが、耐用年数を経過している施設はまだ無いため、改修が必要な状況ではない。
　そのため、現在は老朽化対策を実施していないが、今後はストックマネジメントや、経営戦略を踏まえて計画的に対策に取り組んでいく必要がある。</t>
    <rPh sb="3" eb="4">
      <t>カ</t>
    </rPh>
    <rPh sb="4" eb="5">
      <t>ゴ</t>
    </rPh>
    <rPh sb="5" eb="6">
      <t>ハツ</t>
    </rPh>
    <rPh sb="7" eb="9">
      <t>ケッサン</t>
    </rPh>
    <rPh sb="13" eb="18">
      <t>ゲンカショウキャクリツ</t>
    </rPh>
    <rPh sb="19" eb="20">
      <t>ヒク</t>
    </rPh>
    <rPh sb="21" eb="23">
      <t>ジョウキョウ</t>
    </rPh>
    <rPh sb="31" eb="33">
      <t>ヘイセイ</t>
    </rPh>
    <rPh sb="35" eb="36">
      <t>ネン</t>
    </rPh>
    <rPh sb="37" eb="39">
      <t>キョウヨウ</t>
    </rPh>
    <rPh sb="39" eb="41">
      <t>カイシ</t>
    </rPh>
    <rPh sb="48" eb="49">
      <t>ネン</t>
    </rPh>
    <rPh sb="49" eb="51">
      <t>ケイカ</t>
    </rPh>
    <rPh sb="131" eb="133">
      <t>ケイエイ</t>
    </rPh>
    <rPh sb="133" eb="135">
      <t>センリャク</t>
    </rPh>
    <rPh sb="136" eb="137">
      <t>フ</t>
    </rPh>
    <rPh sb="144" eb="146">
      <t>タイサク</t>
    </rPh>
    <rPh sb="147" eb="148">
      <t>ト</t>
    </rPh>
    <rPh sb="149" eb="150">
      <t>ク</t>
    </rPh>
    <phoneticPr fontId="7"/>
  </si>
  <si>
    <t>　平成３１年４月１日に公営企業会計適用を行い、最初の決算である。
　経常収支比率は１００％を超えているが、流動比率が全国平均同様１００％を大きく下回っているなど、まだまだ一般会計からの補助金に依存している状況であることから、健全性を確保する上では、水洗化率の向上による収益の確保や、費用の削減及び有収率の向上が必要となってくる。
　経費回収率は全国平均や類似団体平均値と比べても低い水準であることから、更なる改善を図っていく必要がある。
　特定環境保全公共下水道は令和７年度の全域供用開始に向けて整備中であるため、処理区域内人口は年々増加しているが、水洗化率は接続件数が追いついていないことから類似団体や全国平均に比べるとまだまだ低い水準である。今後も引き続き戸別訪問を実施するなど水洗化率等の向上を目指していく必要がある。</t>
    <rPh sb="1" eb="3">
      <t>ヘイセイ</t>
    </rPh>
    <rPh sb="5" eb="6">
      <t>ネン</t>
    </rPh>
    <rPh sb="7" eb="8">
      <t>ガツ</t>
    </rPh>
    <rPh sb="9" eb="10">
      <t>ニチ</t>
    </rPh>
    <rPh sb="11" eb="13">
      <t>コウエイ</t>
    </rPh>
    <rPh sb="13" eb="15">
      <t>キギョウ</t>
    </rPh>
    <rPh sb="15" eb="17">
      <t>カイケイ</t>
    </rPh>
    <rPh sb="17" eb="19">
      <t>テキヨウ</t>
    </rPh>
    <rPh sb="20" eb="21">
      <t>オコナ</t>
    </rPh>
    <rPh sb="23" eb="25">
      <t>サイショ</t>
    </rPh>
    <rPh sb="26" eb="28">
      <t>ケッサン</t>
    </rPh>
    <rPh sb="34" eb="40">
      <t>ケイジョウシュウシヒリツ</t>
    </rPh>
    <rPh sb="46" eb="47">
      <t>コ</t>
    </rPh>
    <rPh sb="69" eb="70">
      <t>オオ</t>
    </rPh>
    <rPh sb="72" eb="74">
      <t>シタマワ</t>
    </rPh>
    <rPh sb="85" eb="89">
      <t>イッパンカイケイ</t>
    </rPh>
    <rPh sb="92" eb="95">
      <t>ホジョキン</t>
    </rPh>
    <rPh sb="96" eb="98">
      <t>イゾン</t>
    </rPh>
    <rPh sb="102" eb="104">
      <t>ジョウキョウ</t>
    </rPh>
    <rPh sb="172" eb="174">
      <t>ゼンコク</t>
    </rPh>
    <rPh sb="174" eb="176">
      <t>ヘイキン</t>
    </rPh>
    <rPh sb="185" eb="186">
      <t>クラ</t>
    </rPh>
    <rPh sb="191" eb="193">
      <t>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</si>
</sst>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64-4DCF-9119-75F7788962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0164-4DCF-9119-75F7788962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F8-462E-8087-0BFCFA4164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DDF8-462E-8087-0BFCFA4164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73.05</c:v>
                </c:pt>
              </c:numCache>
            </c:numRef>
          </c:val>
          <c:extLst>
            <c:ext xmlns:c16="http://schemas.microsoft.com/office/drawing/2014/chart" uri="{C3380CC4-5D6E-409C-BE32-E72D297353CC}">
              <c16:uniqueId val="{00000000-A1BA-46F1-9047-E125FAF19B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A1BA-46F1-9047-E125FAF19B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100.69</c:v>
                </c:pt>
              </c:numCache>
            </c:numRef>
          </c:val>
          <c:extLst>
            <c:ext xmlns:c16="http://schemas.microsoft.com/office/drawing/2014/chart" uri="{C3380CC4-5D6E-409C-BE32-E72D297353CC}">
              <c16:uniqueId val="{00000000-5671-4E67-A66A-DAC571101A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5671-4E67-A66A-DAC571101A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2.65</c:v>
                </c:pt>
              </c:numCache>
            </c:numRef>
          </c:val>
          <c:extLst>
            <c:ext xmlns:c16="http://schemas.microsoft.com/office/drawing/2014/chart" uri="{C3380CC4-5D6E-409C-BE32-E72D297353CC}">
              <c16:uniqueId val="{00000000-1883-48D7-B09C-D01D431482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1883-48D7-B09C-D01D431482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78-4D93-8367-516915C831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A478-4D93-8367-516915C831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E15-49EB-82CE-5D6A420FC6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DE15-49EB-82CE-5D6A420FC6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46.71</c:v>
                </c:pt>
              </c:numCache>
            </c:numRef>
          </c:val>
          <c:extLst>
            <c:ext xmlns:c16="http://schemas.microsoft.com/office/drawing/2014/chart" uri="{C3380CC4-5D6E-409C-BE32-E72D297353CC}">
              <c16:uniqueId val="{00000000-237D-4059-AB69-254C51FDCF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237D-4059-AB69-254C51FDCF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1079.7</c:v>
                </c:pt>
              </c:numCache>
            </c:numRef>
          </c:val>
          <c:extLst>
            <c:ext xmlns:c16="http://schemas.microsoft.com/office/drawing/2014/chart" uri="{C3380CC4-5D6E-409C-BE32-E72D297353CC}">
              <c16:uniqueId val="{00000000-C92E-486A-8C75-63B162E747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C92E-486A-8C75-63B162E747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68.569999999999993</c:v>
                </c:pt>
              </c:numCache>
            </c:numRef>
          </c:val>
          <c:extLst>
            <c:ext xmlns:c16="http://schemas.microsoft.com/office/drawing/2014/chart" uri="{C3380CC4-5D6E-409C-BE32-E72D297353CC}">
              <c16:uniqueId val="{00000000-C406-453E-9C0F-1E6FBD2C9D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C406-453E-9C0F-1E6FBD2C9D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153.81</c:v>
                </c:pt>
              </c:numCache>
            </c:numRef>
          </c:val>
          <c:extLst>
            <c:ext xmlns:c16="http://schemas.microsoft.com/office/drawing/2014/chart" uri="{C3380CC4-5D6E-409C-BE32-E72D297353CC}">
              <c16:uniqueId val="{00000000-06B7-4A3B-B30E-DEA384AA20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06B7-4A3B-B30E-DEA384AA20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上三川町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31245</v>
      </c>
      <c r="AM8" s="51"/>
      <c r="AN8" s="51"/>
      <c r="AO8" s="51"/>
      <c r="AP8" s="51"/>
      <c r="AQ8" s="51"/>
      <c r="AR8" s="51"/>
      <c r="AS8" s="51"/>
      <c r="AT8" s="46">
        <f>データ!T6</f>
        <v>54.39</v>
      </c>
      <c r="AU8" s="46"/>
      <c r="AV8" s="46"/>
      <c r="AW8" s="46"/>
      <c r="AX8" s="46"/>
      <c r="AY8" s="46"/>
      <c r="AZ8" s="46"/>
      <c r="BA8" s="46"/>
      <c r="BB8" s="46">
        <f>データ!U6</f>
        <v>574.46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49.33</v>
      </c>
      <c r="J10" s="46"/>
      <c r="K10" s="46"/>
      <c r="L10" s="46"/>
      <c r="M10" s="46"/>
      <c r="N10" s="46"/>
      <c r="O10" s="46"/>
      <c r="P10" s="46">
        <f>データ!P6</f>
        <v>18.27</v>
      </c>
      <c r="Q10" s="46"/>
      <c r="R10" s="46"/>
      <c r="S10" s="46"/>
      <c r="T10" s="46"/>
      <c r="U10" s="46"/>
      <c r="V10" s="46"/>
      <c r="W10" s="46">
        <f>データ!Q6</f>
        <v>72.62</v>
      </c>
      <c r="X10" s="46"/>
      <c r="Y10" s="46"/>
      <c r="Z10" s="46"/>
      <c r="AA10" s="46"/>
      <c r="AB10" s="46"/>
      <c r="AC10" s="46"/>
      <c r="AD10" s="51">
        <f>データ!R6</f>
        <v>2200</v>
      </c>
      <c r="AE10" s="51"/>
      <c r="AF10" s="51"/>
      <c r="AG10" s="51"/>
      <c r="AH10" s="51"/>
      <c r="AI10" s="51"/>
      <c r="AJ10" s="51"/>
      <c r="AK10" s="2"/>
      <c r="AL10" s="51">
        <f>データ!V6</f>
        <v>5717</v>
      </c>
      <c r="AM10" s="51"/>
      <c r="AN10" s="51"/>
      <c r="AO10" s="51"/>
      <c r="AP10" s="51"/>
      <c r="AQ10" s="51"/>
      <c r="AR10" s="51"/>
      <c r="AS10" s="51"/>
      <c r="AT10" s="46">
        <f>データ!W6</f>
        <v>1.56</v>
      </c>
      <c r="AU10" s="46"/>
      <c r="AV10" s="46"/>
      <c r="AW10" s="46"/>
      <c r="AX10" s="46"/>
      <c r="AY10" s="46"/>
      <c r="AZ10" s="46"/>
      <c r="BA10" s="46"/>
      <c r="BB10" s="46">
        <f>データ!X6</f>
        <v>3664.74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lgyd+Ft0XZLa3cBUkLihxogj+iDiSRz9cfDpiEs4BwR4wVo0fKsHyIZA+PTMWfrICOVN71Rqn5arTpKvm3cZEg==" saltValue="R/G/3CIwse6f5AC9WV3a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93017</v>
      </c>
      <c r="D6" s="33">
        <f t="shared" si="3"/>
        <v>46</v>
      </c>
      <c r="E6" s="33">
        <f t="shared" si="3"/>
        <v>17</v>
      </c>
      <c r="F6" s="33">
        <f t="shared" si="3"/>
        <v>4</v>
      </c>
      <c r="G6" s="33">
        <f t="shared" si="3"/>
        <v>0</v>
      </c>
      <c r="H6" s="33" t="str">
        <f t="shared" si="3"/>
        <v>栃木県　上三川町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49.33</v>
      </c>
      <c r="P6" s="34">
        <f t="shared" si="3"/>
        <v>18.27</v>
      </c>
      <c r="Q6" s="34">
        <f t="shared" si="3"/>
        <v>72.62</v>
      </c>
      <c r="R6" s="34">
        <f t="shared" si="3"/>
        <v>2200</v>
      </c>
      <c r="S6" s="34">
        <f t="shared" si="3"/>
        <v>31245</v>
      </c>
      <c r="T6" s="34">
        <f t="shared" si="3"/>
        <v>54.39</v>
      </c>
      <c r="U6" s="34">
        <f t="shared" si="3"/>
        <v>574.46</v>
      </c>
      <c r="V6" s="34">
        <f t="shared" si="3"/>
        <v>5717</v>
      </c>
      <c r="W6" s="34">
        <f t="shared" si="3"/>
        <v>1.56</v>
      </c>
      <c r="X6" s="34">
        <f t="shared" si="3"/>
        <v>3664.74</v>
      </c>
      <c r="Y6" s="35" t="str">
        <f>IF(Y7="",NA(),Y7)</f>
        <v>-</v>
      </c>
      <c r="Z6" s="35" t="str">
        <f t="shared" ref="Z6:AH6" si="4">IF(Z7="",NA(),Z7)</f>
        <v>-</v>
      </c>
      <c r="AA6" s="35" t="str">
        <f t="shared" si="4"/>
        <v>-</v>
      </c>
      <c r="AB6" s="35" t="str">
        <f t="shared" si="4"/>
        <v>-</v>
      </c>
      <c r="AC6" s="35">
        <f t="shared" si="4"/>
        <v>100.69</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46.71</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1079.7</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68.569999999999993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153.81</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73.05</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2.65</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93017</v>
      </c>
      <c r="D7" s="37">
        <v>46</v>
      </c>
      <c r="E7" s="37">
        <v>17</v>
      </c>
      <c r="F7" s="37">
        <v>4</v>
      </c>
      <c r="G7" s="37">
        <v>0</v>
      </c>
      <c r="H7" s="37" t="s">
        <v>96</v>
      </c>
      <c r="I7" s="37" t="s">
        <v>97</v>
      </c>
      <c r="J7" s="37" t="s">
        <v>98</v>
      </c>
      <c r="K7" s="37" t="s">
        <v>99</v>
      </c>
      <c r="L7" s="37" t="s">
        <v>100</v>
      </c>
      <c r="M7" s="37" t="s">
        <v>101</v>
      </c>
      <c r="N7" s="38" t="s">
        <v>102</v>
      </c>
      <c r="O7" s="38">
        <v>49.33</v>
      </c>
      <c r="P7" s="38">
        <v>18.27</v>
      </c>
      <c r="Q7" s="38">
        <v>72.62</v>
      </c>
      <c r="R7" s="38">
        <v>2200</v>
      </c>
      <c r="S7" s="38">
        <v>31245</v>
      </c>
      <c r="T7" s="38">
        <v>54.39</v>
      </c>
      <c r="U7" s="38">
        <v>574.46</v>
      </c>
      <c r="V7" s="38">
        <v>5717</v>
      </c>
      <c r="W7" s="38">
        <v>1.56</v>
      </c>
      <c r="X7" s="38">
        <v>3664.74</v>
      </c>
      <c r="Y7" s="38" t="s">
        <v>102</v>
      </c>
      <c r="Z7" s="38" t="s">
        <v>102</v>
      </c>
      <c r="AA7" s="38" t="s">
        <v>102</v>
      </c>
      <c r="AB7" s="38" t="s">
        <v>102</v>
      </c>
      <c r="AC7" s="38">
        <v>100.69</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46.71</v>
      </c>
      <c r="AZ7" s="38" t="s">
        <v>102</v>
      </c>
      <c r="BA7" s="38" t="s">
        <v>102</v>
      </c>
      <c r="BB7" s="38" t="s">
        <v>102</v>
      </c>
      <c r="BC7" s="38" t="s">
        <v>102</v>
      </c>
      <c r="BD7" s="38">
        <v>47.72</v>
      </c>
      <c r="BE7" s="38">
        <v>49.61</v>
      </c>
      <c r="BF7" s="38" t="s">
        <v>102</v>
      </c>
      <c r="BG7" s="38" t="s">
        <v>102</v>
      </c>
      <c r="BH7" s="38" t="s">
        <v>102</v>
      </c>
      <c r="BI7" s="38" t="s">
        <v>102</v>
      </c>
      <c r="BJ7" s="38">
        <v>1079.7</v>
      </c>
      <c r="BK7" s="38" t="s">
        <v>102</v>
      </c>
      <c r="BL7" s="38" t="s">
        <v>102</v>
      </c>
      <c r="BM7" s="38" t="s">
        <v>102</v>
      </c>
      <c r="BN7" s="38" t="s">
        <v>102</v>
      </c>
      <c r="BO7" s="38">
        <v>1206.79</v>
      </c>
      <c r="BP7" s="38">
        <v>1218.7</v>
      </c>
      <c r="BQ7" s="38" t="s">
        <v>102</v>
      </c>
      <c r="BR7" s="38" t="s">
        <v>102</v>
      </c>
      <c r="BS7" s="38" t="s">
        <v>102</v>
      </c>
      <c r="BT7" s="38" t="s">
        <v>102</v>
      </c>
      <c r="BU7" s="38">
        <v>68.569999999999993</v>
      </c>
      <c r="BV7" s="38" t="s">
        <v>102</v>
      </c>
      <c r="BW7" s="38" t="s">
        <v>102</v>
      </c>
      <c r="BX7" s="38" t="s">
        <v>102</v>
      </c>
      <c r="BY7" s="38" t="s">
        <v>102</v>
      </c>
      <c r="BZ7" s="38">
        <v>71.84</v>
      </c>
      <c r="CA7" s="38">
        <v>74.17</v>
      </c>
      <c r="CB7" s="38" t="s">
        <v>102</v>
      </c>
      <c r="CC7" s="38" t="s">
        <v>102</v>
      </c>
      <c r="CD7" s="38" t="s">
        <v>102</v>
      </c>
      <c r="CE7" s="38" t="s">
        <v>102</v>
      </c>
      <c r="CF7" s="38">
        <v>153.81</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73.05</v>
      </c>
      <c r="DC7" s="38" t="s">
        <v>102</v>
      </c>
      <c r="DD7" s="38" t="s">
        <v>102</v>
      </c>
      <c r="DE7" s="38" t="s">
        <v>102</v>
      </c>
      <c r="DF7" s="38" t="s">
        <v>102</v>
      </c>
      <c r="DG7" s="38">
        <v>83.75</v>
      </c>
      <c r="DH7" s="38">
        <v>84.2</v>
      </c>
      <c r="DI7" s="38" t="s">
        <v>102</v>
      </c>
      <c r="DJ7" s="38" t="s">
        <v>102</v>
      </c>
      <c r="DK7" s="38" t="s">
        <v>102</v>
      </c>
      <c r="DL7" s="38" t="s">
        <v>102</v>
      </c>
      <c r="DM7" s="38">
        <v>2.65</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2021-02-20T01:25:31Z</cp:lastPrinted>
  <dcterms:created xsi:type="dcterms:W3CDTF">2020-12-04T02:32:08Z</dcterms:created>
  <dcterms:modified xsi:type="dcterms:W3CDTF">2021-02-20T02:11:52Z</dcterms:modified>
  <cp:category/>
</cp:coreProperties>
</file>