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5上三川町（修正待ち）\03 県修正案\"/>
    </mc:Choice>
  </mc:AlternateContent>
  <xr:revisionPtr revIDLastSave="0" documentId="13_ncr:1_{6705E340-189A-43EB-89DE-0FFB356BBEDC}" xr6:coauthVersionLast="47" xr6:coauthVersionMax="47" xr10:uidLastSave="{00000000-0000-0000-0000-000000000000}"/>
  <workbookProtection workbookAlgorithmName="SHA-512" workbookHashValue="BicVUroocrQaRHW/jWeJ+ar8FxvaFWFOqEXW1z8iuCeYwdlfv/mRUAB4BTRYdHrNVYjyGv+79kjYJ5FcyeNpgA==" workbookSaltValue="E2HwijCKwUqYLPFNVy7sCw=="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D10" i="4"/>
  <c r="W10" i="4"/>
  <c r="B10" i="4"/>
  <c r="BB8" i="4"/>
  <c r="AT8" i="4"/>
  <c r="AL8" i="4"/>
  <c r="W8" i="4"/>
  <c r="P8"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<sst xmlns="http://schemas.openxmlformats.org/spreadsheetml/2006/main" count="257" uniqueCount="116">
  <si>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</si>
  <si>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</si>
  <si>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</si>
  <si>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</si>
  <si>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</si>
  <si>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</si>
  <si>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</si>
  <si>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</si>
  <si>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</si>
  <si>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</si>
  <si>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</si>
  <si>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</si>
  <si>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</si>
  <si>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</si>
  <si>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</si>
  <si>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</si>
  <si>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</si>
  <si>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</si>
  <si>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</si>
  <si>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</si>
  <si>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</si>
  <si>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</si>
  <si>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</si>
  <si>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</si>
  <si>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</si>
  <si>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</si>
  <si>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</si>
  <si>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</si>
  <si>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</si>
  <si>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</si>
  <si>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</si>
  <si>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</si>
  <si>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</si>
  <si>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</si>
  <si>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</si>
  <si>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</si>
  <si>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</si>
  <si>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</si>
  <si>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</si>
  <si>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</si>
  <si>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</si>
  <si>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</si>
  <si>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</si>
  <si>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</si>
  <si>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</si>
  <si>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</si>
  <si>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</si>
  <si>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</si>
  <si>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</si>
  <si>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</si>
  <si>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</si>
  <si>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</si>
  <si>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</si>
  <si>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</si>
  <si>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</si>
  <si>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</si>
  <si>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</si>
  <si>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</si>
  <si>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</si>
  <si>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</si>
  <si>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</si>
  <si>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</si>
  <si>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</si>
  <si>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</si>
  <si>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</si>
  <si>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</si>
  <si>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</si>
  <si>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</si>
  <si>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</si>
  <si>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</si>
  <si>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</si>
  <si>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</si>
  <si>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</si>
  <si>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</si>
  <si>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</si>
  <si>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</si>
  <si>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</si>
  <si>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</si>
  <si>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</si>
  <si>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</si>
  <si>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</si>
  <si>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</si>
  <si>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</si>
  <si>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</si>
  <si>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</si>
  <si>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</si>
  <si>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</si>
  <si>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</si>
  <si>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</si>
  <si>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</si>
  <si>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</si>
  <si>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</si>
  <si>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</si>
  <si>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</si>
  <si>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</si>
  <si>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</si>
  <si>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</si>
  <si>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</si>
  <si>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</si>
  <si>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</si>
  <si>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</si>
  <si>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</si>
  <si>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</si>
  <si>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</si>
  <si>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</si>
  <si>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</si>
  <si>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</si>
  <si>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</si>
  <si>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</si>
  <si>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</si>
  <si>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</si>
  <si>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</si>
  <si>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</si>
  <si>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１２年に供用開始をしてから２３年経過しているが、耐用年数を経過している施設はまだ無いため、改修が必要な状況ではないものの、老朽化対策として管渠のカメラ調査等を実施し、現況の管渠状況を確認することで、令和２年度に策定したストックマネジメントや経営戦略を踏まえた対策に取り組んでいる。</t>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</si>
  <si>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phoneticPr fontId="4"/>
  </si>
  <si>
    <t>　①経常収支比率は１００％を超えているものの、③流動比率が類似団体平均を大きく下回っているなど、一般会計からの補助金に依存している状況であることから、健全性を確保する上では、水洗化率の向上による収益の確保や、費用の削減及び有収率の向上が必要となってくる。
　⑤経費回収率は類似団体平均値は上回ったものの、全国平均と比較すると低い水準であることから、令和５年度に下水道使用料の見直しの検討を実施し、令和６年度の下水道使用料を引き上げることで、経費回収率の改善とともに、④企業債残高対事業規模比率についても改善を図っていく。
　また、使用料改定によるものだけでなく、削減できる経費について検討するなど経営改善を図り、⑤経費回収率や⑥汚水処理原価の改善を目指していく。
　なお、特定環境保全公共下水道は令和８年度の全域供用開始に向けて整備中であるため、処理区域内人口は年々増加しているが、水洗化率は接続件数が追いついていないことから類似団体や全国平均に比べると低い水準である。今後も引き続き戸別訪問を実施するなど水洗化率等の向上を目指していく必要がある。</t>
    <rPh sb="144" eb="146">
      <t>ウワマワ</t>
    </rPh>
    <rPh sb="321" eb="32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</si>
</sst>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1.51</c:v>
                </c:pt>
                <c:pt idx="3">
                  <c:v>0</c:v>
                </c:pt>
                <c:pt idx="4">
                  <c:v>0</c:v>
                </c:pt>
              </c:numCache>
            </c:numRef>
          </c:val>
          <c:extLst>
            <c:ext xmlns:c16="http://schemas.microsoft.com/office/drawing/2014/chart" uri="{C3380CC4-5D6E-409C-BE32-E72D297353CC}">
              <c16:uniqueId val="{00000000-891F-4F06-85B9-3E33508185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891F-4F06-85B9-3E33508185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0-4D4C-8AD1-3814470087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B010-4D4C-8AD1-3814470087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73.05</c:v>
                </c:pt>
                <c:pt idx="2">
                  <c:v>73.05</c:v>
                </c:pt>
                <c:pt idx="3">
                  <c:v>78.47</c:v>
                </c:pt>
                <c:pt idx="4">
                  <c:v>79.02</c:v>
                </c:pt>
              </c:numCache>
            </c:numRef>
          </c:val>
          <c:extLst>
            <c:ext xmlns:c16="http://schemas.microsoft.com/office/drawing/2014/chart" uri="{C3380CC4-5D6E-409C-BE32-E72D297353CC}">
              <c16:uniqueId val="{00000000-CE2E-4A1E-888F-90D297CAE4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CE2E-4A1E-888F-90D297CAE4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100.69</c:v>
                </c:pt>
                <c:pt idx="2">
                  <c:v>101.58</c:v>
                </c:pt>
                <c:pt idx="3">
                  <c:v>104.79</c:v>
                </c:pt>
                <c:pt idx="4">
                  <c:v>101.66</c:v>
                </c:pt>
              </c:numCache>
            </c:numRef>
          </c:val>
          <c:extLst>
            <c:ext xmlns:c16="http://schemas.microsoft.com/office/drawing/2014/chart" uri="{C3380CC4-5D6E-409C-BE32-E72D297353CC}">
              <c16:uniqueId val="{00000000-BE09-4CA4-855E-2C2FA61F15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BE09-4CA4-855E-2C2FA61F15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2.65</c:v>
                </c:pt>
                <c:pt idx="2">
                  <c:v>5.17</c:v>
                </c:pt>
                <c:pt idx="3">
                  <c:v>7.34</c:v>
                </c:pt>
                <c:pt idx="4">
                  <c:v>9.4499999999999993</c:v>
                </c:pt>
              </c:numCache>
            </c:numRef>
          </c:val>
          <c:extLst>
            <c:ext xmlns:c16="http://schemas.microsoft.com/office/drawing/2014/chart" uri="{C3380CC4-5D6E-409C-BE32-E72D297353CC}">
              <c16:uniqueId val="{00000000-4543-4F8F-A478-B0E5B46900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4543-4F8F-A478-B0E5B46900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5D-46D6-B164-90ECEDD2FD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455D-46D6-B164-90ECEDD2FD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1B4-49DA-8A07-10B2E13CDB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01B4-49DA-8A07-10B2E13CDB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46.71</c:v>
                </c:pt>
                <c:pt idx="2">
                  <c:v>58.59</c:v>
                </c:pt>
                <c:pt idx="3">
                  <c:v>57.21</c:v>
                </c:pt>
                <c:pt idx="4">
                  <c:v>9.5299999999999994</c:v>
                </c:pt>
              </c:numCache>
            </c:numRef>
          </c:val>
          <c:extLst>
            <c:ext xmlns:c16="http://schemas.microsoft.com/office/drawing/2014/chart" uri="{C3380CC4-5D6E-409C-BE32-E72D297353CC}">
              <c16:uniqueId val="{00000000-3B98-40F1-A806-7FB34A20E4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3B98-40F1-A806-7FB34A20E4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1079.7</c:v>
                </c:pt>
                <c:pt idx="2">
                  <c:v>2612.1</c:v>
                </c:pt>
                <c:pt idx="3">
                  <c:v>2773.07</c:v>
                </c:pt>
                <c:pt idx="4">
                  <c:v>2903.18</c:v>
                </c:pt>
              </c:numCache>
            </c:numRef>
          </c:val>
          <c:extLst>
            <c:ext xmlns:c16="http://schemas.microsoft.com/office/drawing/2014/chart" uri="{C3380CC4-5D6E-409C-BE32-E72D297353CC}">
              <c16:uniqueId val="{00000000-20BA-4996-AAD9-B38B70C201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20BA-4996-AAD9-B38B70C201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68.569999999999993</c:v>
                </c:pt>
                <c:pt idx="2">
                  <c:v>67.400000000000006</c:v>
                </c:pt>
                <c:pt idx="3">
                  <c:v>70.16</c:v>
                </c:pt>
                <c:pt idx="4">
                  <c:v>70.489999999999995</c:v>
                </c:pt>
              </c:numCache>
            </c:numRef>
          </c:val>
          <c:extLst>
            <c:ext xmlns:c16="http://schemas.microsoft.com/office/drawing/2014/chart" uri="{C3380CC4-5D6E-409C-BE32-E72D297353CC}">
              <c16:uniqueId val="{00000000-0D47-4CFE-AB8E-C704C534D9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D47-4CFE-AB8E-C704C534D9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153.81</c:v>
                </c:pt>
                <c:pt idx="2">
                  <c:v>155.83000000000001</c:v>
                </c:pt>
                <c:pt idx="3">
                  <c:v>150.28</c:v>
                </c:pt>
                <c:pt idx="4">
                  <c:v>150.19999999999999</c:v>
                </c:pt>
              </c:numCache>
            </c:numRef>
          </c:val>
          <c:extLst>
            <c:ext xmlns:c16="http://schemas.microsoft.com/office/drawing/2014/chart" uri="{C3380CC4-5D6E-409C-BE32-E72D297353CC}">
              <c16:uniqueId val="{00000000-0053-42B9-8473-E947D8F7FE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0053-42B9-8473-E947D8F7FE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上三川町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30886</v>
      </c>
      <c r="AM8" s="45"/>
      <c r="AN8" s="45"/>
      <c r="AO8" s="45"/>
      <c r="AP8" s="45"/>
      <c r="AQ8" s="45"/>
      <c r="AR8" s="45"/>
      <c r="AS8" s="45"/>
      <c r="AT8" s="46">
        <f>データ!T6</f>
        <v>54.39</v>
      </c>
      <c r="AU8" s="46"/>
      <c r="AV8" s="46"/>
      <c r="AW8" s="46"/>
      <c r="AX8" s="46"/>
      <c r="AY8" s="46"/>
      <c r="AZ8" s="46"/>
      <c r="BA8" s="46"/>
      <c r="BB8" s="46">
        <f>データ!U6</f>
        <v>567.86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53.39</v>
      </c>
      <c r="J10" s="46"/>
      <c r="K10" s="46"/>
      <c r="L10" s="46"/>
      <c r="M10" s="46"/>
      <c r="N10" s="46"/>
      <c r="O10" s="46"/>
      <c r="P10" s="46">
        <f>データ!P6</f>
        <v>17.22</v>
      </c>
      <c r="Q10" s="46"/>
      <c r="R10" s="46"/>
      <c r="S10" s="46"/>
      <c r="T10" s="46"/>
      <c r="U10" s="46"/>
      <c r="V10" s="46"/>
      <c r="W10" s="46">
        <f>データ!Q6</f>
        <v>76.760000000000005</v>
      </c>
      <c r="X10" s="46"/>
      <c r="Y10" s="46"/>
      <c r="Z10" s="46"/>
      <c r="AA10" s="46"/>
      <c r="AB10" s="46"/>
      <c r="AC10" s="46"/>
      <c r="AD10" s="45">
        <f>データ!R6</f>
        <v>2200</v>
      </c>
      <c r="AE10" s="45"/>
      <c r="AF10" s="45"/>
      <c r="AG10" s="45"/>
      <c r="AH10" s="45"/>
      <c r="AI10" s="45"/>
      <c r="AJ10" s="45"/>
      <c r="AK10" s="2"/>
      <c r="AL10" s="45">
        <f>データ!V6</f>
        <v>5315</v>
      </c>
      <c r="AM10" s="45"/>
      <c r="AN10" s="45"/>
      <c r="AO10" s="45"/>
      <c r="AP10" s="45"/>
      <c r="AQ10" s="45"/>
      <c r="AR10" s="45"/>
      <c r="AS10" s="45"/>
      <c r="AT10" s="46">
        <f>データ!W6</f>
        <v>1.65</v>
      </c>
      <c r="AU10" s="46"/>
      <c r="AV10" s="46"/>
      <c r="AW10" s="46"/>
      <c r="AX10" s="46"/>
      <c r="AY10" s="46"/>
      <c r="AZ10" s="46"/>
      <c r="BA10" s="46"/>
      <c r="BB10" s="46">
        <f>データ!X6</f>
        <v>3221.21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Z3HbAwrpjmu8rIrMFE/1grrZ8yhh0gJCsreA4Zm5vXUqQMgpa46oQaWUfkoIfKYaXH82K6RQbBD46+zVYsPaQ==" saltValue="qBVEqziK21DSLYVDAS/X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93017</v>
      </c>
      <c r="D6" s="19">
        <f t="shared" si="3"/>
        <v>46</v>
      </c>
      <c r="E6" s="19">
        <f t="shared" si="3"/>
        <v>17</v>
      </c>
      <c r="F6" s="19">
        <f t="shared" si="3"/>
        <v>4</v>
      </c>
      <c r="G6" s="19">
        <f t="shared" si="3"/>
        <v>0</v>
      </c>
      <c r="H6" s="19" t="str">
        <f t="shared" si="3"/>
        <v>栃木県　上三川町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53.39</v>
      </c>
      <c r="P6" s="20">
        <f t="shared" si="3"/>
        <v>17.22</v>
      </c>
      <c r="Q6" s="20">
        <f t="shared" si="3"/>
        <v>76.760000000000005</v>
      </c>
      <c r="R6" s="20">
        <f t="shared" si="3"/>
        <v>2200</v>
      </c>
      <c r="S6" s="20">
        <f t="shared" si="3"/>
        <v>30886</v>
      </c>
      <c r="T6" s="20">
        <f t="shared" si="3"/>
        <v>54.39</v>
      </c>
      <c r="U6" s="20">
        <f t="shared" si="3"/>
        <v>567.86</v>
      </c>
      <c r="V6" s="20">
        <f t="shared" si="3"/>
        <v>5315</v>
      </c>
      <c r="W6" s="20">
        <f t="shared" si="3"/>
        <v>1.65</v>
      </c>
      <c r="X6" s="20">
        <f t="shared" si="3"/>
        <v>3221.21</v>
      </c>
      <c r="Y6" s="21" t="str">
        <f>IF(Y7="",NA(),Y7)</f>
        <v>-</v>
      </c>
      <c r="Z6" s="21">
        <f t="shared" ref="Z6:AH6" si="4">IF(Z7="",NA(),Z7)</f>
        <v>100.69</v>
      </c>
      <c r="AA6" s="21">
        <f t="shared" si="4"/>
        <v>101.58</v>
      </c>
      <c r="AB6" s="21">
        <f t="shared" si="4"/>
        <v>104.79</v>
      </c>
      <c r="AC6" s="21">
        <f t="shared" si="4"/>
        <v>101.66</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46.71</v>
      </c>
      <c r="AW6" s="21">
        <f t="shared" si="6"/>
        <v>58.59</v>
      </c>
      <c r="AX6" s="21">
        <f t="shared" si="6"/>
        <v>57.21</v>
      </c>
      <c r="AY6" s="21">
        <f t="shared" si="6"/>
        <v>9.5299999999999994</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1079.7</v>
      </c>
      <c r="BH6" s="21">
        <f t="shared" si="7"/>
        <v>2612.1</v>
      </c>
      <c r="BI6" s="21">
        <f t="shared" si="7"/>
        <v>2773.07</v>
      </c>
      <c r="BJ6" s="21">
        <f t="shared" si="7"/>
        <v>2903.18</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68.569999999999993</v>
      </c>
      <c r="BS6" s="21">
        <f t="shared" si="8"/>
        <v>67.400000000000006</v>
      </c>
      <c r="BT6" s="21">
        <f t="shared" si="8"/>
        <v>70.16</v>
      </c>
      <c r="BU6" s="21">
        <f t="shared" si="8"/>
        <v>70.489999999999995</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153.81</v>
      </c>
      <c r="CD6" s="21">
        <f t="shared" si="9"/>
        <v>155.83000000000001</v>
      </c>
      <c r="CE6" s="21">
        <f t="shared" si="9"/>
        <v>150.28</v>
      </c>
      <c r="CF6" s="21">
        <f t="shared" si="9"/>
        <v>150.19999999999999</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73.05</v>
      </c>
      <c r="CZ6" s="21">
        <f t="shared" si="11"/>
        <v>73.05</v>
      </c>
      <c r="DA6" s="21">
        <f t="shared" si="11"/>
        <v>78.47</v>
      </c>
      <c r="DB6" s="21">
        <f t="shared" si="11"/>
        <v>79.02</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2.65</v>
      </c>
      <c r="DK6" s="21">
        <f t="shared" si="12"/>
        <v>5.17</v>
      </c>
      <c r="DL6" s="21">
        <f t="shared" si="12"/>
        <v>7.34</v>
      </c>
      <c r="DM6" s="21">
        <f t="shared" si="12"/>
        <v>9.4499999999999993</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1">
        <f t="shared" si="14"/>
        <v>1.51</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93017</v>
      </c>
      <c r="D7" s="23">
        <v>46</v>
      </c>
      <c r="E7" s="23">
        <v>17</v>
      </c>
      <c r="F7" s="23">
        <v>4</v>
      </c>
      <c r="G7" s="23">
        <v>0</v>
      </c>
      <c r="H7" s="23" t="s">
        <v>96</v>
      </c>
      <c r="I7" s="23" t="s">
        <v>97</v>
      </c>
      <c r="J7" s="23" t="s">
        <v>98</v>
      </c>
      <c r="K7" s="23" t="s">
        <v>99</v>
      </c>
      <c r="L7" s="23" t="s">
        <v>100</v>
      </c>
      <c r="M7" s="23" t="s">
        <v>101</v>
      </c>
      <c r="N7" s="24" t="s">
        <v>102</v>
      </c>
      <c r="O7" s="24">
        <v>53.39</v>
      </c>
      <c r="P7" s="24">
        <v>17.22</v>
      </c>
      <c r="Q7" s="24">
        <v>76.760000000000005</v>
      </c>
      <c r="R7" s="24">
        <v>2200</v>
      </c>
      <c r="S7" s="24">
        <v>30886</v>
      </c>
      <c r="T7" s="24">
        <v>54.39</v>
      </c>
      <c r="U7" s="24">
        <v>567.86</v>
      </c>
      <c r="V7" s="24">
        <v>5315</v>
      </c>
      <c r="W7" s="24">
        <v>1.65</v>
      </c>
      <c r="X7" s="24">
        <v>3221.21</v>
      </c>
      <c r="Y7" s="24" t="s">
        <v>102</v>
      </c>
      <c r="Z7" s="24">
        <v>100.69</v>
      </c>
      <c r="AA7" s="24">
        <v>101.58</v>
      </c>
      <c r="AB7" s="24">
        <v>104.79</v>
      </c>
      <c r="AC7" s="24">
        <v>101.66</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46.71</v>
      </c>
      <c r="AW7" s="24">
        <v>58.59</v>
      </c>
      <c r="AX7" s="24">
        <v>57.21</v>
      </c>
      <c r="AY7" s="24">
        <v>9.5299999999999994</v>
      </c>
      <c r="AZ7" s="24" t="s">
        <v>102</v>
      </c>
      <c r="BA7" s="24">
        <v>47.72</v>
      </c>
      <c r="BB7" s="24">
        <v>44.24</v>
      </c>
      <c r="BC7" s="24">
        <v>43.07</v>
      </c>
      <c r="BD7" s="24">
        <v>45.42</v>
      </c>
      <c r="BE7" s="24">
        <v>44.25</v>
      </c>
      <c r="BF7" s="24" t="s">
        <v>102</v>
      </c>
      <c r="BG7" s="24">
        <v>1079.7</v>
      </c>
      <c r="BH7" s="24">
        <v>2612.1</v>
      </c>
      <c r="BI7" s="24">
        <v>2773.07</v>
      </c>
      <c r="BJ7" s="24">
        <v>2903.18</v>
      </c>
      <c r="BK7" s="24" t="s">
        <v>102</v>
      </c>
      <c r="BL7" s="24">
        <v>1206.79</v>
      </c>
      <c r="BM7" s="24">
        <v>1258.43</v>
      </c>
      <c r="BN7" s="24">
        <v>1163.75</v>
      </c>
      <c r="BO7" s="24">
        <v>1195.47</v>
      </c>
      <c r="BP7" s="24">
        <v>1182.1099999999999</v>
      </c>
      <c r="BQ7" s="24" t="s">
        <v>102</v>
      </c>
      <c r="BR7" s="24">
        <v>68.569999999999993</v>
      </c>
      <c r="BS7" s="24">
        <v>67.400000000000006</v>
      </c>
      <c r="BT7" s="24">
        <v>70.16</v>
      </c>
      <c r="BU7" s="24">
        <v>70.489999999999995</v>
      </c>
      <c r="BV7" s="24" t="s">
        <v>102</v>
      </c>
      <c r="BW7" s="24">
        <v>71.84</v>
      </c>
      <c r="BX7" s="24">
        <v>73.36</v>
      </c>
      <c r="BY7" s="24">
        <v>72.599999999999994</v>
      </c>
      <c r="BZ7" s="24">
        <v>69.430000000000007</v>
      </c>
      <c r="CA7" s="24">
        <v>73.78</v>
      </c>
      <c r="CB7" s="24" t="s">
        <v>102</v>
      </c>
      <c r="CC7" s="24">
        <v>153.81</v>
      </c>
      <c r="CD7" s="24">
        <v>155.83000000000001</v>
      </c>
      <c r="CE7" s="24">
        <v>150.28</v>
      </c>
      <c r="CF7" s="24">
        <v>150.19999999999999</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73.05</v>
      </c>
      <c r="CZ7" s="24">
        <v>73.05</v>
      </c>
      <c r="DA7" s="24">
        <v>78.47</v>
      </c>
      <c r="DB7" s="24">
        <v>79.02</v>
      </c>
      <c r="DC7" s="24" t="s">
        <v>102</v>
      </c>
      <c r="DD7" s="24">
        <v>83.75</v>
      </c>
      <c r="DE7" s="24">
        <v>84.19</v>
      </c>
      <c r="DF7" s="24">
        <v>84.34</v>
      </c>
      <c r="DG7" s="24">
        <v>84.34</v>
      </c>
      <c r="DH7" s="24">
        <v>85.67</v>
      </c>
      <c r="DI7" s="24" t="s">
        <v>102</v>
      </c>
      <c r="DJ7" s="24">
        <v>2.65</v>
      </c>
      <c r="DK7" s="24">
        <v>5.17</v>
      </c>
      <c r="DL7" s="24">
        <v>7.34</v>
      </c>
      <c r="DM7" s="24">
        <v>9.4499999999999993</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1.51</v>
      </c>
      <c r="EH7" s="24">
        <v>0</v>
      </c>
      <c r="EI7" s="24">
        <v>0</v>
      </c>
      <c r="EJ7" s="24" t="s">
        <v>102</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2024-02-29T09:44:15Z</cp:lastPrinted>
  <dcterms:created xsi:type="dcterms:W3CDTF">2023-12-12T00:54:38Z</dcterms:created>
  <dcterms:modified xsi:type="dcterms:W3CDTF">2024-02-29T09:44:18Z</dcterms:modified>
  <cp:category/>
</cp:coreProperties>
</file>