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6下水（農集）\"/>
    </mc:Choice>
  </mc:AlternateContent>
  <workbookProtection workbookAlgorithmName="SHA-512" workbookHashValue="/h8ZBmOGQIoksR+5wao+oYzZGukQwQZ7jduWY3yWKv1GZowBedltwfGsUrxS7zyQ/IGue2JVH2cCeq6Vpaim+A==" workbookSaltValue="cSnCfwhK9dvQaARw7NPgi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<sst xmlns="http://schemas.openxmlformats.org/spreadsheetml/2006/main" count="240" uniqueCount="126">
  <si>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</si>
  <si>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</si>
  <si>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</si>
  <si>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</si>
  <si>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</si>
  <si>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</si>
  <si>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</si>
  <si>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</si>
  <si>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</si>
  <si>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</si>
  <si>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</si>
  <si>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</si>
  <si>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</si>
  <si>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</si>
  <si>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</si>
  <si>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</si>
  <si>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</si>
  <si>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</si>
  <si>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</si>
  <si>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</si>
  <si>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</si>
  <si>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</si>
  <si>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</si>
  <si>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</si>
  <si>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</si>
  <si>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</si>
  <si>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</si>
  <si>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</si>
  <si>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</si>
  <si>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</si>
  <si>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</si>
  <si>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</si>
  <si>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</si>
  <si>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</si>
  <si>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</si>
  <si>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</si>
  <si>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</si>
  <si>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</si>
  <si>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</si>
  <si>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</si>
  <si>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</si>
  <si>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</si>
  <si>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</si>
  <si>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</si>
  <si>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</si>
  <si>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</si>
  <si>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</si>
  <si>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</si>
  <si>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</si>
  <si>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</si>
  <si>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</si>
  <si>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</si>
  <si>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</si>
  <si>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</si>
  <si>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</si>
  <si>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</si>
  <si>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</si>
  <si>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</si>
  <si>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</si>
  <si>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</si>
  <si>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</si>
  <si>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</si>
  <si>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</si>
  <si>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</si>
  <si>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</si>
  <si>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</si>
  <si>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</si>
  <si>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</si>
  <si>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</si>
  <si>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</si>
  <si>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</si>
  <si>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</si>
  <si>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</si>
  <si>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</si>
  <si>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</si>
  <si>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</si>
  <si>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</si>
  <si>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</si>
  <si>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</si>
  <si>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</si>
  <si>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</si>
  <si>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</si>
  <si>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</si>
  <si>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</si>
  <si>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</si>
  <si>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</si>
  <si>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</si>
  <si>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</si>
  <si>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</si>
  <si>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</si>
  <si>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</si>
  <si>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</si>
  <si>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</si>
  <si>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</si>
  <si>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</si>
  <si>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</si>
  <si>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</si>
  <si>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</si>
  <si>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</si>
  <si>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</si>
  <si>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</si>
  <si>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</si>
  <si>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</si>
  <si>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</si>
  <si>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</si>
  <si>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</si>
  <si>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</si>
  <si>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</si>
  <si>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</si>
  <si>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</si>
  <si>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益子町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</si>
  <si>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</si>
  <si>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</si>
  <si>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</si>
  <si>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</si>
  <si>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</si>
  <si>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</si>
  <si>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</si>
  <si>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</si>
  <si>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</si>
  <si>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</si>
  <si>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</si>
  <si>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</si>
  <si>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施設は供用開始からの期間が比較的短いこともあり、管路の老朽化はまだ顕著となってはいないが、今後は老朽化による修繕や更新が必要となってくるため、施設の計画的な修繕や更新が必要になってくる。</t>
    <rPh sb="1" eb="4">
      <t>シュウエキテキ</t>
    </rPh>
    <rPh sb="4" eb="6">
      <t>シュウシ</t>
    </rPh>
    <rPh sb="6" eb="8">
      <t>ヒリツ</t>
    </rPh>
    <rPh sb="15" eb="16">
      <t>ワ</t>
    </rPh>
    <rPh sb="17" eb="18">
      <t>コ</t>
    </rPh>
    <rPh sb="23" eb="26">
      <t>タンネンド</t>
    </rPh>
    <rPh sb="26" eb="28">
      <t>シュウシ</t>
    </rPh>
    <rPh sb="29" eb="31">
      <t>アカジ</t>
    </rPh>
    <rPh sb="35" eb="37">
      <t>イッパン</t>
    </rPh>
    <rPh sb="37" eb="39">
      <t>カイケイ</t>
    </rPh>
    <rPh sb="42" eb="44">
      <t>クリイレ</t>
    </rPh>
    <rPh sb="44" eb="45">
      <t>キン</t>
    </rPh>
    <rPh sb="46" eb="48">
      <t>イゾン</t>
    </rPh>
    <rPh sb="50" eb="52">
      <t>ケイエイ</t>
    </rPh>
    <rPh sb="59" eb="60">
      <t>ヒ</t>
    </rPh>
    <rPh sb="61" eb="62">
      <t>ツヅ</t>
    </rPh>
    <rPh sb="63" eb="65">
      <t>ケイヒ</t>
    </rPh>
    <rPh sb="65" eb="67">
      <t>サクゲン</t>
    </rPh>
    <rPh sb="68" eb="71">
      <t>スイセンカ</t>
    </rPh>
    <rPh sb="71" eb="72">
      <t>リツ</t>
    </rPh>
    <rPh sb="73" eb="75">
      <t>コウジョウ</t>
    </rPh>
    <rPh sb="78" eb="81">
      <t>シヨウリョウ</t>
    </rPh>
    <rPh sb="82" eb="84">
      <t>シュウニュウ</t>
    </rPh>
    <rPh sb="84" eb="85">
      <t>ゾウ</t>
    </rPh>
    <rPh sb="86" eb="87">
      <t>ハカ</t>
    </rPh>
    <rPh sb="91" eb="93">
      <t>ヒツヨウキギョウサイザンダカタイジギョウキボヒリツルイジダンタイヒカクヒクアタイコンゴセイビメンセキカクダイショリトウシジギョウジッシチホウサイカリイレフミコケイヒカイシュウリツコオスイショリカカヒヨウマカナジョウキョウケンゼンケイエイサラケイヒサクゲンザイゲンカクホハカオスイショリゲンカルイジダンタイヒカクヒクコンゴショリジョウシセツゾウセツロウキュウカタイサクケイヒミコセツゾクリツコウジョウユウシュウスイリョウゾウカトクケイエイカイゼンドリョクケイゾクシセツリヨウリツイゼンジョウキョウヒカクトシュツカンロフメイスイゲンインカンガコンゴフメイスイタイサクヒツヨウスイセンカリツルイジダンタイヒカクヒクジョウキョウコンゴアンテイイジカンリトウキチョウザイゲンカクホコンゴスイセンカソクシンハカヒツヨウ</t>
    </rPh>
    <phoneticPr fontId="4"/>
  </si>
  <si>
    <t>①収益的収支比率
　100％を上回っているものの、全体的には一般会計からの繰入金に依存した経営となっている。引き続き経費削減をしながらも料金水準の適正化を図っていく必要がある。
④企業債残高対事業規模比率
　面的整備は完了し、以前から0%である。しかし、地方債借入の返還額は今後数年は下降するものの横ばい傾向がつづく。
⑤経費回収率
　100％を下回っており、汚水処理に係る費用を賄えていない状況である。より健全な経営のため更なる経費削減や財源確保を図る。
⑥汚水処理原価
　類似団体と比較すると低いものとなっているが、今後もさらに有収水量の向上など経営改善の努力を継続していく。
⑦施設利用率
　類似団体と比較すると上回っているものの、今後も適正な利用のため努力する必要がある。
⑧水洗化率
　類似団体と比較すると高い状況にあるが、今後も維持管理等をするための財源確保のために、水洗化の向上に努める必要がある。</t>
    <rPh sb="1" eb="4">
      <t>シュウエキテキ</t>
    </rPh>
    <rPh sb="4" eb="6">
      <t>シュウシ</t>
    </rPh>
    <rPh sb="6" eb="8">
      <t>ヒリツ</t>
    </rPh>
    <rPh sb="15" eb="17">
      <t>ウワマワ</t>
    </rPh>
    <rPh sb="25" eb="28">
      <t>ゼンタイテキ</t>
    </rPh>
    <rPh sb="30" eb="32">
      <t>イッパン</t>
    </rPh>
    <rPh sb="32" eb="34">
      <t>カイケイ</t>
    </rPh>
    <rPh sb="37" eb="39">
      <t>クリイレ</t>
    </rPh>
    <rPh sb="39" eb="40">
      <t>キン</t>
    </rPh>
    <rPh sb="41" eb="43">
      <t>イゾン</t>
    </rPh>
    <rPh sb="45" eb="47">
      <t>ケイエイ</t>
    </rPh>
    <rPh sb="54" eb="55">
      <t>ヒ</t>
    </rPh>
    <rPh sb="56" eb="57">
      <t>ツヅ</t>
    </rPh>
    <rPh sb="58" eb="60">
      <t>ケイヒ</t>
    </rPh>
    <rPh sb="60" eb="62">
      <t>サクゲン</t>
    </rPh>
    <rPh sb="68" eb="70">
      <t>リョウキン</t>
    </rPh>
    <rPh sb="70" eb="72">
      <t>スイジュン</t>
    </rPh>
    <rPh sb="73" eb="76">
      <t>テキセイカ</t>
    </rPh>
    <rPh sb="77" eb="78">
      <t>ハカ</t>
    </rPh>
    <rPh sb="82" eb="84">
      <t>ヒツヨウ</t>
    </rPh>
    <rPh sb="90" eb="92">
      <t>キギョウ</t>
    </rPh>
    <rPh sb="92" eb="93">
      <t>サイ</t>
    </rPh>
    <rPh sb="93" eb="95">
      <t>ザンダカ</t>
    </rPh>
    <rPh sb="95" eb="96">
      <t>タイ</t>
    </rPh>
    <rPh sb="96" eb="98">
      <t>ジギョウ</t>
    </rPh>
    <rPh sb="98" eb="100">
      <t>キボ</t>
    </rPh>
    <rPh sb="100" eb="102">
      <t>ヒリツ</t>
    </rPh>
    <rPh sb="104" eb="106">
      <t>メンテキ</t>
    </rPh>
    <rPh sb="106" eb="108">
      <t>セイビ</t>
    </rPh>
    <rPh sb="109" eb="111">
      <t>カンリョウ</t>
    </rPh>
    <rPh sb="113" eb="115">
      <t>イゼン</t>
    </rPh>
    <rPh sb="127" eb="130">
      <t>チホウサイ</t>
    </rPh>
    <rPh sb="130" eb="132">
      <t>カリイレ</t>
    </rPh>
    <rPh sb="133" eb="136">
      <t>ヘンカンガク</t>
    </rPh>
    <rPh sb="137" eb="139">
      <t>コンゴ</t>
    </rPh>
    <rPh sb="139" eb="141">
      <t>スウネン</t>
    </rPh>
    <rPh sb="142" eb="144">
      <t>カコウ</t>
    </rPh>
    <rPh sb="149" eb="150">
      <t>ヨコ</t>
    </rPh>
    <rPh sb="152" eb="154">
      <t>ケイコウ</t>
    </rPh>
    <rPh sb="161" eb="163">
      <t>ケイヒ</t>
    </rPh>
    <rPh sb="163" eb="165">
      <t>カイシュウ</t>
    </rPh>
    <rPh sb="165" eb="166">
      <t>リツ</t>
    </rPh>
    <rPh sb="173" eb="175">
      <t>シタマワ</t>
    </rPh>
    <rPh sb="180" eb="182">
      <t>オスイ</t>
    </rPh>
    <rPh sb="182" eb="184">
      <t>ショリ</t>
    </rPh>
    <rPh sb="185" eb="186">
      <t>カカ</t>
    </rPh>
    <rPh sb="187" eb="189">
      <t>ヒヨウ</t>
    </rPh>
    <rPh sb="190" eb="191">
      <t>マカナ</t>
    </rPh>
    <rPh sb="196" eb="198">
      <t>ジョウキョウ</t>
    </rPh>
    <rPh sb="204" eb="206">
      <t>ケンゼン</t>
    </rPh>
    <rPh sb="207" eb="209">
      <t>ケイエイ</t>
    </rPh>
    <rPh sb="212" eb="213">
      <t>サラ</t>
    </rPh>
    <rPh sb="215" eb="217">
      <t>ケイヒ</t>
    </rPh>
    <rPh sb="217" eb="219">
      <t>サクゲン</t>
    </rPh>
    <rPh sb="220" eb="222">
      <t>ザイゲン</t>
    </rPh>
    <rPh sb="222" eb="224">
      <t>カクホ</t>
    </rPh>
    <rPh sb="225" eb="226">
      <t>ハカ</t>
    </rPh>
    <rPh sb="230" eb="232">
      <t>オスイ</t>
    </rPh>
    <rPh sb="232" eb="234">
      <t>ショリ</t>
    </rPh>
    <rPh sb="234" eb="236">
      <t>ゲンカ</t>
    </rPh>
    <rPh sb="238" eb="240">
      <t>ルイジ</t>
    </rPh>
    <rPh sb="240" eb="242">
      <t>ダンタイ</t>
    </rPh>
    <rPh sb="243" eb="245">
      <t>ヒカク</t>
    </rPh>
    <rPh sb="248" eb="249">
      <t>ヒク</t>
    </rPh>
    <rPh sb="260" eb="262">
      <t>コンゴ</t>
    </rPh>
    <rPh sb="266" eb="268">
      <t>ユウシュウ</t>
    </rPh>
    <rPh sb="268" eb="270">
      <t>スイリョウ</t>
    </rPh>
    <rPh sb="271" eb="273">
      <t>コウジョウ</t>
    </rPh>
    <rPh sb="275" eb="277">
      <t>ケイエイ</t>
    </rPh>
    <rPh sb="277" eb="279">
      <t>カイゼン</t>
    </rPh>
    <rPh sb="280" eb="282">
      <t>ドリョク</t>
    </rPh>
    <rPh sb="283" eb="285">
      <t>ケイゾク</t>
    </rPh>
    <rPh sb="292" eb="294">
      <t>シセツ</t>
    </rPh>
    <rPh sb="294" eb="297">
      <t>リヨウリツ</t>
    </rPh>
    <rPh sb="299" eb="301">
      <t>ルイジダ</t>
    </rPh>
    <rPh sb="319" eb="321">
      <t>コンゴ</t>
    </rPh>
    <rPh sb="322" eb="324">
      <t>テキセイ</t>
    </rPh>
    <rPh sb="342" eb="345">
      <t>スイセンカ</t>
    </rPh>
    <rPh sb="345" eb="346">
      <t>リツ</t>
    </rPh>
    <rPh sb="348" eb="350">
      <t>ルイジ</t>
    </rPh>
    <rPh sb="350" eb="352">
      <t>ダンタイ</t>
    </rPh>
    <rPh sb="353" eb="355">
      <t>ヒカク</t>
    </rPh>
    <rPh sb="358" eb="359">
      <t>タカ</t>
    </rPh>
    <rPh sb="360" eb="362">
      <t>ジョウキョウ</t>
    </rPh>
    <rPh sb="367" eb="369">
      <t>コンゴ</t>
    </rPh>
    <rPh sb="370" eb="372">
      <t>イジ</t>
    </rPh>
    <rPh sb="372" eb="374">
      <t>カンリ</t>
    </rPh>
    <rPh sb="374" eb="375">
      <t>トウ</t>
    </rPh>
    <rPh sb="381" eb="383">
      <t>ザイゲン</t>
    </rPh>
    <rPh sb="383" eb="385">
      <t>カクホ</t>
    </rPh>
    <rPh sb="390" eb="393">
      <t>スイセンカ</t>
    </rPh>
    <rPh sb="394" eb="396">
      <t>コウジョウ</t>
    </rPh>
    <rPh sb="397" eb="398">
      <t>ツト</t>
    </rPh>
    <rPh sb="400" eb="402">
      <t>ヒツヨウ</t>
    </rPh>
    <phoneticPr fontId="4"/>
  </si>
  <si>
    <t>経営の健全性・効率性の項目によっては、類似団体の平均値よりも数値が上回るなど評価できる面もあるが、経費回収率は100％を下回っているので、今後も維持管理経費の縮減や収入増など経営改善へ向けた取り組みは継続していく必要がある。</t>
    <rPh sb="24" eb="27">
      <t>ヘイキンチ</t>
    </rPh>
    <rPh sb="30" eb="32">
      <t>スウチ</t>
    </rPh>
    <rPh sb="33" eb="35">
      <t>ウワマワ</t>
    </rPh>
    <rPh sb="38" eb="40">
      <t>ヒョウカ</t>
    </rPh>
    <rPh sb="43" eb="44">
      <t>メン</t>
    </rPh>
    <rPh sb="69" eb="71">
      <t>コンゴ</t>
    </rPh>
    <rPh sb="72" eb="74">
      <t>イジ</t>
    </rPh>
    <rPh sb="74" eb="76">
      <t>カンリ</t>
    </rPh>
    <rPh sb="76" eb="78">
      <t>ケイヒ</t>
    </rPh>
    <rPh sb="79" eb="81">
      <t>シュクゲン</t>
    </rPh>
    <rPh sb="82" eb="85">
      <t>シュウニュウゾウ</t>
    </rPh>
    <rPh sb="92" eb="93">
      <t>ム</t>
    </rPh>
    <rPh sb="95" eb="96">
      <t>ト</t>
    </rPh>
    <rPh sb="97" eb="98">
      <t>ク</t>
    </rPh>
    <rPh sb="106" eb="1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</si>
</sst>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EF1-4390-A0DC-D4AC4FF36411}"/>
            </c:ext>
          </c:extLst>
        </c:ser>
        <c:dLbls>
          <c:showLegendKey val="0"/>
          <c:showVal val="0"/>
          <c:showCatName val="0"/>
          <c:showSerName val="0"/>
          <c:showPercent val="0"/>
          <c:showBubbleSize val="0"/>
        </c:dLbls>
        <c:gapWidth val="150"/>
        <c:axId val="177892192"/>
        <c:axId val="17788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8EF1-4390-A0DC-D4AC4FF36411}"/>
            </c:ext>
          </c:extLst>
        </c:ser>
        <c:dLbls>
          <c:showLegendKey val="0"/>
          <c:showVal val="0"/>
          <c:showCatName val="0"/>
          <c:showSerName val="0"/>
          <c:showPercent val="0"/>
          <c:showBubbleSize val="0"/>
        </c:dLbls>
        <c:marker val="1"/>
        <c:smooth val="0"/>
        <c:axId val="177892192"/>
        <c:axId val="177885696"/>
      </c:lineChart>
      <c:dateAx>
        <c:axId val="177892192"/>
        <c:scaling>
          <c:orientation val="minMax"/>
        </c:scaling>
        <c:delete val="1"/>
        <c:axPos val="b"/>
        <c:numFmt formatCode="ge" sourceLinked="1"/>
        <c:majorTickMark val="none"/>
        <c:minorTickMark val="none"/>
        <c:tickLblPos val="none"/>
        <c:crossAx val="177885696"/>
        <c:crosses val="autoZero"/>
        <c:auto val="1"/>
        <c:lblOffset val="100"/>
        <c:baseTimeUnit val="years"/>
      </c:dateAx>
      <c:valAx>
        <c:axId val="17788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89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65.05</c:v>
                </c:pt>
                <c:pt idx="1">
                  <c:v>65.7</c:v>
                </c:pt>
                <c:pt idx="2">
                  <c:v>62.15</c:v>
                </c:pt>
                <c:pt idx="3">
                  <c:v>73.66</c:v>
                </c:pt>
                <c:pt idx="4">
                  <c:v>57.1</c:v>
                </c:pt>
              </c:numCache>
            </c:numRef>
          </c:val>
          <c:extLst xmlns:c16r2="http://schemas.microsoft.com/office/drawing/2015/06/chart">
            <c:ext xmlns:c16="http://schemas.microsoft.com/office/drawing/2014/chart" uri="{C3380CC4-5D6E-409C-BE32-E72D297353CC}">
              <c16:uniqueId val="{00000000-64F4-43A8-A805-9D23231EF6BA}"/>
            </c:ext>
          </c:extLst>
        </c:ser>
        <c:dLbls>
          <c:showLegendKey val="0"/>
          <c:showVal val="0"/>
          <c:showCatName val="0"/>
          <c:showSerName val="0"/>
          <c:showPercent val="0"/>
          <c:showBubbleSize val="0"/>
        </c:dLbls>
        <c:gapWidth val="150"/>
        <c:axId val="178627336"/>
        <c:axId val="17862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64F4-43A8-A805-9D23231EF6BA}"/>
            </c:ext>
          </c:extLst>
        </c:ser>
        <c:dLbls>
          <c:showLegendKey val="0"/>
          <c:showVal val="0"/>
          <c:showCatName val="0"/>
          <c:showSerName val="0"/>
          <c:showPercent val="0"/>
          <c:showBubbleSize val="0"/>
        </c:dLbls>
        <c:marker val="1"/>
        <c:smooth val="0"/>
        <c:axId val="178627336"/>
        <c:axId val="178627728"/>
      </c:lineChart>
      <c:dateAx>
        <c:axId val="178627336"/>
        <c:scaling>
          <c:orientation val="minMax"/>
        </c:scaling>
        <c:delete val="1"/>
        <c:axPos val="b"/>
        <c:numFmt formatCode="ge" sourceLinked="1"/>
        <c:majorTickMark val="none"/>
        <c:minorTickMark val="none"/>
        <c:tickLblPos val="none"/>
        <c:crossAx val="178627728"/>
        <c:crosses val="autoZero"/>
        <c:auto val="1"/>
        <c:lblOffset val="100"/>
        <c:baseTimeUnit val="years"/>
      </c:dateAx>
      <c:valAx>
        <c:axId val="17862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2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93.06</c:v>
                </c:pt>
                <c:pt idx="1">
                  <c:v>93.14</c:v>
                </c:pt>
                <c:pt idx="2">
                  <c:v>93.08</c:v>
                </c:pt>
                <c:pt idx="3">
                  <c:v>93.26</c:v>
                </c:pt>
                <c:pt idx="4">
                  <c:v>93.39</c:v>
                </c:pt>
              </c:numCache>
            </c:numRef>
          </c:val>
          <c:extLst xmlns:c16r2="http://schemas.microsoft.com/office/drawing/2015/06/chart">
            <c:ext xmlns:c16="http://schemas.microsoft.com/office/drawing/2014/chart" uri="{C3380CC4-5D6E-409C-BE32-E72D297353CC}">
              <c16:uniqueId val="{00000000-B387-4341-8331-E0E04528E16D}"/>
            </c:ext>
          </c:extLst>
        </c:ser>
        <c:dLbls>
          <c:showLegendKey val="0"/>
          <c:showVal val="0"/>
          <c:showCatName val="0"/>
          <c:showSerName val="0"/>
          <c:showPercent val="0"/>
          <c:showBubbleSize val="0"/>
        </c:dLbls>
        <c:gapWidth val="150"/>
        <c:axId val="175910448"/>
        <c:axId val="17590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B387-4341-8331-E0E04528E16D}"/>
            </c:ext>
          </c:extLst>
        </c:ser>
        <c:dLbls>
          <c:showLegendKey val="0"/>
          <c:showVal val="0"/>
          <c:showCatName val="0"/>
          <c:showSerName val="0"/>
          <c:showPercent val="0"/>
          <c:showBubbleSize val="0"/>
        </c:dLbls>
        <c:marker val="1"/>
        <c:smooth val="0"/>
        <c:axId val="175910448"/>
        <c:axId val="175908488"/>
      </c:lineChart>
      <c:dateAx>
        <c:axId val="175910448"/>
        <c:scaling>
          <c:orientation val="minMax"/>
        </c:scaling>
        <c:delete val="1"/>
        <c:axPos val="b"/>
        <c:numFmt formatCode="ge" sourceLinked="1"/>
        <c:majorTickMark val="none"/>
        <c:minorTickMark val="none"/>
        <c:tickLblPos val="none"/>
        <c:crossAx val="175908488"/>
        <c:crosses val="autoZero"/>
        <c:auto val="1"/>
        <c:lblOffset val="100"/>
        <c:baseTimeUnit val="years"/>
      </c:dateAx>
      <c:valAx>
        <c:axId val="17590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1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91.49</c:v>
                </c:pt>
                <c:pt idx="1">
                  <c:v>100.73</c:v>
                </c:pt>
                <c:pt idx="2">
                  <c:v>100.41</c:v>
                </c:pt>
                <c:pt idx="3">
                  <c:v>100.94</c:v>
                </c:pt>
                <c:pt idx="4">
                  <c:v>95.74</c:v>
                </c:pt>
              </c:numCache>
            </c:numRef>
          </c:val>
          <c:extLst xmlns:c16r2="http://schemas.microsoft.com/office/drawing/2015/06/chart">
            <c:ext xmlns:c16="http://schemas.microsoft.com/office/drawing/2014/chart" uri="{C3380CC4-5D6E-409C-BE32-E72D297353CC}">
              <c16:uniqueId val="{00000000-495D-4E20-9F88-19D01B529AD3}"/>
            </c:ext>
          </c:extLst>
        </c:ser>
        <c:dLbls>
          <c:showLegendKey val="0"/>
          <c:showVal val="0"/>
          <c:showCatName val="0"/>
          <c:showSerName val="0"/>
          <c:showPercent val="0"/>
          <c:showBubbleSize val="0"/>
        </c:dLbls>
        <c:gapWidth val="150"/>
        <c:axId val="177939000"/>
        <c:axId val="177621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5D-4E20-9F88-19D01B529AD3}"/>
            </c:ext>
          </c:extLst>
        </c:ser>
        <c:dLbls>
          <c:showLegendKey val="0"/>
          <c:showVal val="0"/>
          <c:showCatName val="0"/>
          <c:showSerName val="0"/>
          <c:showPercent val="0"/>
          <c:showBubbleSize val="0"/>
        </c:dLbls>
        <c:marker val="1"/>
        <c:smooth val="0"/>
        <c:axId val="177939000"/>
        <c:axId val="177621176"/>
      </c:lineChart>
      <c:dateAx>
        <c:axId val="177939000"/>
        <c:scaling>
          <c:orientation val="minMax"/>
        </c:scaling>
        <c:delete val="1"/>
        <c:axPos val="b"/>
        <c:numFmt formatCode="ge" sourceLinked="1"/>
        <c:majorTickMark val="none"/>
        <c:minorTickMark val="none"/>
        <c:tickLblPos val="none"/>
        <c:crossAx val="177621176"/>
        <c:crosses val="autoZero"/>
        <c:auto val="1"/>
        <c:lblOffset val="100"/>
        <c:baseTimeUnit val="years"/>
      </c:dateAx>
      <c:valAx>
        <c:axId val="17762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3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EB-4E4B-B017-6635804D6B27}"/>
            </c:ext>
          </c:extLst>
        </c:ser>
        <c:dLbls>
          <c:showLegendKey val="0"/>
          <c:showVal val="0"/>
          <c:showCatName val="0"/>
          <c:showSerName val="0"/>
          <c:showPercent val="0"/>
          <c:showBubbleSize val="0"/>
        </c:dLbls>
        <c:gapWidth val="150"/>
        <c:axId val="178331592"/>
        <c:axId val="17833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EB-4E4B-B017-6635804D6B27}"/>
            </c:ext>
          </c:extLst>
        </c:ser>
        <c:dLbls>
          <c:showLegendKey val="0"/>
          <c:showVal val="0"/>
          <c:showCatName val="0"/>
          <c:showSerName val="0"/>
          <c:showPercent val="0"/>
          <c:showBubbleSize val="0"/>
        </c:dLbls>
        <c:marker val="1"/>
        <c:smooth val="0"/>
        <c:axId val="178331592"/>
        <c:axId val="178335168"/>
      </c:lineChart>
      <c:dateAx>
        <c:axId val="178331592"/>
        <c:scaling>
          <c:orientation val="minMax"/>
        </c:scaling>
        <c:delete val="1"/>
        <c:axPos val="b"/>
        <c:numFmt formatCode="ge" sourceLinked="1"/>
        <c:majorTickMark val="none"/>
        <c:minorTickMark val="none"/>
        <c:tickLblPos val="none"/>
        <c:crossAx val="178335168"/>
        <c:crosses val="autoZero"/>
        <c:auto val="1"/>
        <c:lblOffset val="100"/>
        <c:baseTimeUnit val="years"/>
      </c:dateAx>
      <c:valAx>
        <c:axId val="17833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33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0C6-49C8-B337-10703A20BDA9}"/>
            </c:ext>
          </c:extLst>
        </c:ser>
        <c:dLbls>
          <c:showLegendKey val="0"/>
          <c:showVal val="0"/>
          <c:showCatName val="0"/>
          <c:showSerName val="0"/>
          <c:showPercent val="0"/>
          <c:showBubbleSize val="0"/>
        </c:dLbls>
        <c:gapWidth val="150"/>
        <c:axId val="178407904"/>
        <c:axId val="17840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0C6-49C8-B337-10703A20BDA9}"/>
            </c:ext>
          </c:extLst>
        </c:ser>
        <c:dLbls>
          <c:showLegendKey val="0"/>
          <c:showVal val="0"/>
          <c:showCatName val="0"/>
          <c:showSerName val="0"/>
          <c:showPercent val="0"/>
          <c:showBubbleSize val="0"/>
        </c:dLbls>
        <c:marker val="1"/>
        <c:smooth val="0"/>
        <c:axId val="178407904"/>
        <c:axId val="178408288"/>
      </c:lineChart>
      <c:dateAx>
        <c:axId val="178407904"/>
        <c:scaling>
          <c:orientation val="minMax"/>
        </c:scaling>
        <c:delete val="1"/>
        <c:axPos val="b"/>
        <c:numFmt formatCode="ge" sourceLinked="1"/>
        <c:majorTickMark val="none"/>
        <c:minorTickMark val="none"/>
        <c:tickLblPos val="none"/>
        <c:crossAx val="178408288"/>
        <c:crosses val="autoZero"/>
        <c:auto val="1"/>
        <c:lblOffset val="100"/>
        <c:baseTimeUnit val="years"/>
      </c:dateAx>
      <c:valAx>
        <c:axId val="17840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0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A8-490E-877D-048CE92DF28D}"/>
            </c:ext>
          </c:extLst>
        </c:ser>
        <c:dLbls>
          <c:showLegendKey val="0"/>
          <c:showVal val="0"/>
          <c:showCatName val="0"/>
          <c:showSerName val="0"/>
          <c:showPercent val="0"/>
          <c:showBubbleSize val="0"/>
        </c:dLbls>
        <c:gapWidth val="150"/>
        <c:axId val="175908880"/>
        <c:axId val="17590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A8-490E-877D-048CE92DF28D}"/>
            </c:ext>
          </c:extLst>
        </c:ser>
        <c:dLbls>
          <c:showLegendKey val="0"/>
          <c:showVal val="0"/>
          <c:showCatName val="0"/>
          <c:showSerName val="0"/>
          <c:showPercent val="0"/>
          <c:showBubbleSize val="0"/>
        </c:dLbls>
        <c:marker val="1"/>
        <c:smooth val="0"/>
        <c:axId val="175908880"/>
        <c:axId val="175909272"/>
      </c:lineChart>
      <c:dateAx>
        <c:axId val="175908880"/>
        <c:scaling>
          <c:orientation val="minMax"/>
        </c:scaling>
        <c:delete val="1"/>
        <c:axPos val="b"/>
        <c:numFmt formatCode="ge" sourceLinked="1"/>
        <c:majorTickMark val="none"/>
        <c:minorTickMark val="none"/>
        <c:tickLblPos val="none"/>
        <c:crossAx val="175909272"/>
        <c:crosses val="autoZero"/>
        <c:auto val="1"/>
        <c:lblOffset val="100"/>
        <c:baseTimeUnit val="years"/>
      </c:dateAx>
      <c:valAx>
        <c:axId val="17590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0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F9-40CC-83DE-45C2A49F45E2}"/>
            </c:ext>
          </c:extLst>
        </c:ser>
        <c:dLbls>
          <c:showLegendKey val="0"/>
          <c:showVal val="0"/>
          <c:showCatName val="0"/>
          <c:showSerName val="0"/>
          <c:showPercent val="0"/>
          <c:showBubbleSize val="0"/>
        </c:dLbls>
        <c:gapWidth val="150"/>
        <c:axId val="175910840"/>
        <c:axId val="17591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F9-40CC-83DE-45C2A49F45E2}"/>
            </c:ext>
          </c:extLst>
        </c:ser>
        <c:dLbls>
          <c:showLegendKey val="0"/>
          <c:showVal val="0"/>
          <c:showCatName val="0"/>
          <c:showSerName val="0"/>
          <c:showPercent val="0"/>
          <c:showBubbleSize val="0"/>
        </c:dLbls>
        <c:marker val="1"/>
        <c:smooth val="0"/>
        <c:axId val="175910840"/>
        <c:axId val="175911232"/>
      </c:lineChart>
      <c:dateAx>
        <c:axId val="175910840"/>
        <c:scaling>
          <c:orientation val="minMax"/>
        </c:scaling>
        <c:delete val="1"/>
        <c:axPos val="b"/>
        <c:numFmt formatCode="ge" sourceLinked="1"/>
        <c:majorTickMark val="none"/>
        <c:minorTickMark val="none"/>
        <c:tickLblPos val="none"/>
        <c:crossAx val="175911232"/>
        <c:crosses val="autoZero"/>
        <c:auto val="1"/>
        <c:lblOffset val="100"/>
        <c:baseTimeUnit val="years"/>
      </c:dateAx>
      <c:valAx>
        <c:axId val="17591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1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45C-4822-923C-DFE7DDE7337D}"/>
            </c:ext>
          </c:extLst>
        </c:ser>
        <c:dLbls>
          <c:showLegendKey val="0"/>
          <c:showVal val="0"/>
          <c:showCatName val="0"/>
          <c:showSerName val="0"/>
          <c:showPercent val="0"/>
          <c:showBubbleSize val="0"/>
        </c:dLbls>
        <c:gapWidth val="150"/>
        <c:axId val="178885584"/>
        <c:axId val="178885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045C-4822-923C-DFE7DDE7337D}"/>
            </c:ext>
          </c:extLst>
        </c:ser>
        <c:dLbls>
          <c:showLegendKey val="0"/>
          <c:showVal val="0"/>
          <c:showCatName val="0"/>
          <c:showSerName val="0"/>
          <c:showPercent val="0"/>
          <c:showBubbleSize val="0"/>
        </c:dLbls>
        <c:marker val="1"/>
        <c:smooth val="0"/>
        <c:axId val="178885584"/>
        <c:axId val="178885976"/>
      </c:lineChart>
      <c:dateAx>
        <c:axId val="178885584"/>
        <c:scaling>
          <c:orientation val="minMax"/>
        </c:scaling>
        <c:delete val="1"/>
        <c:axPos val="b"/>
        <c:numFmt formatCode="ge" sourceLinked="1"/>
        <c:majorTickMark val="none"/>
        <c:minorTickMark val="none"/>
        <c:tickLblPos val="none"/>
        <c:crossAx val="178885976"/>
        <c:crosses val="autoZero"/>
        <c:auto val="1"/>
        <c:lblOffset val="100"/>
        <c:baseTimeUnit val="years"/>
      </c:dateAx>
      <c:valAx>
        <c:axId val="178885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8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87.94</c:v>
                </c:pt>
                <c:pt idx="1">
                  <c:v>88.24</c:v>
                </c:pt>
                <c:pt idx="2">
                  <c:v>90.87</c:v>
                </c:pt>
                <c:pt idx="3">
                  <c:v>89.23</c:v>
                </c:pt>
                <c:pt idx="4">
                  <c:v>74.8</c:v>
                </c:pt>
              </c:numCache>
            </c:numRef>
          </c:val>
          <c:extLst xmlns:c16r2="http://schemas.microsoft.com/office/drawing/2015/06/chart">
            <c:ext xmlns:c16="http://schemas.microsoft.com/office/drawing/2014/chart" uri="{C3380CC4-5D6E-409C-BE32-E72D297353CC}">
              <c16:uniqueId val="{00000000-C74D-4751-87EF-0C643A17B67A}"/>
            </c:ext>
          </c:extLst>
        </c:ser>
        <c:dLbls>
          <c:showLegendKey val="0"/>
          <c:showVal val="0"/>
          <c:showCatName val="0"/>
          <c:showSerName val="0"/>
          <c:showPercent val="0"/>
          <c:showBubbleSize val="0"/>
        </c:dLbls>
        <c:gapWidth val="150"/>
        <c:axId val="178887152"/>
        <c:axId val="17888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C74D-4751-87EF-0C643A17B67A}"/>
            </c:ext>
          </c:extLst>
        </c:ser>
        <c:dLbls>
          <c:showLegendKey val="0"/>
          <c:showVal val="0"/>
          <c:showCatName val="0"/>
          <c:showSerName val="0"/>
          <c:showPercent val="0"/>
          <c:showBubbleSize val="0"/>
        </c:dLbls>
        <c:marker val="1"/>
        <c:smooth val="0"/>
        <c:axId val="178887152"/>
        <c:axId val="178887544"/>
      </c:lineChart>
      <c:dateAx>
        <c:axId val="178887152"/>
        <c:scaling>
          <c:orientation val="minMax"/>
        </c:scaling>
        <c:delete val="1"/>
        <c:axPos val="b"/>
        <c:numFmt formatCode="ge" sourceLinked="1"/>
        <c:majorTickMark val="none"/>
        <c:minorTickMark val="none"/>
        <c:tickLblPos val="none"/>
        <c:crossAx val="178887544"/>
        <c:crosses val="autoZero"/>
        <c:auto val="1"/>
        <c:lblOffset val="100"/>
        <c:baseTimeUnit val="years"/>
      </c:dateAx>
      <c:valAx>
        <c:axId val="17888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8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171.17</c:v>
                </c:pt>
                <c:pt idx="1">
                  <c:v>175.71</c:v>
                </c:pt>
                <c:pt idx="2">
                  <c:v>170.95</c:v>
                </c:pt>
                <c:pt idx="3">
                  <c:v>174.92</c:v>
                </c:pt>
                <c:pt idx="4">
                  <c:v>207.2</c:v>
                </c:pt>
              </c:numCache>
            </c:numRef>
          </c:val>
          <c:extLst xmlns:c16r2="http://schemas.microsoft.com/office/drawing/2015/06/chart">
            <c:ext xmlns:c16="http://schemas.microsoft.com/office/drawing/2014/chart" uri="{C3380CC4-5D6E-409C-BE32-E72D297353CC}">
              <c16:uniqueId val="{00000000-0B11-4B7C-B1A1-9781B96C0506}"/>
            </c:ext>
          </c:extLst>
        </c:ser>
        <c:dLbls>
          <c:showLegendKey val="0"/>
          <c:showVal val="0"/>
          <c:showCatName val="0"/>
          <c:showSerName val="0"/>
          <c:showPercent val="0"/>
          <c:showBubbleSize val="0"/>
        </c:dLbls>
        <c:gapWidth val="150"/>
        <c:axId val="178888720"/>
        <c:axId val="17888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0B11-4B7C-B1A1-9781B96C0506}"/>
            </c:ext>
          </c:extLst>
        </c:ser>
        <c:dLbls>
          <c:showLegendKey val="0"/>
          <c:showVal val="0"/>
          <c:showCatName val="0"/>
          <c:showSerName val="0"/>
          <c:showPercent val="0"/>
          <c:showBubbleSize val="0"/>
        </c:dLbls>
        <c:marker val="1"/>
        <c:smooth val="0"/>
        <c:axId val="178888720"/>
        <c:axId val="178889112"/>
      </c:lineChart>
      <c:dateAx>
        <c:axId val="178888720"/>
        <c:scaling>
          <c:orientation val="minMax"/>
        </c:scaling>
        <c:delete val="1"/>
        <c:axPos val="b"/>
        <c:numFmt formatCode="ge" sourceLinked="1"/>
        <c:majorTickMark val="none"/>
        <c:minorTickMark val="none"/>
        <c:tickLblPos val="none"/>
        <c:crossAx val="178889112"/>
        <c:crosses val="autoZero"/>
        <c:auto val="1"/>
        <c:lblOffset val="100"/>
        <c:baseTimeUnit val="years"/>
      </c:dateAx>
      <c:valAx>
        <c:axId val="17888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8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益子町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23465</v>
      </c>
      <c r="AM8" s="66"/>
      <c r="AN8" s="66"/>
      <c r="AO8" s="66"/>
      <c r="AP8" s="66"/>
      <c r="AQ8" s="66"/>
      <c r="AR8" s="66"/>
      <c r="AS8" s="66"/>
      <c r="AT8" s="65">
        <f>データ!T6</f>
        <v>89.4</v>
      </c>
      <c r="AU8" s="65"/>
      <c r="AV8" s="65"/>
      <c r="AW8" s="65"/>
      <c r="AX8" s="65"/>
      <c r="AY8" s="65"/>
      <c r="AZ8" s="65"/>
      <c r="BA8" s="65"/>
      <c r="BB8" s="65">
        <f>データ!U6</f>
        <v>262.47000000000003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9.41</v>
      </c>
      <c r="Q10" s="65"/>
      <c r="R10" s="65"/>
      <c r="S10" s="65"/>
      <c r="T10" s="65"/>
      <c r="U10" s="65"/>
      <c r="V10" s="65"/>
      <c r="W10" s="65">
        <f>データ!Q6</f>
        <v>93.94</v>
      </c>
      <c r="X10" s="65"/>
      <c r="Y10" s="65"/>
      <c r="Z10" s="65"/>
      <c r="AA10" s="65"/>
      <c r="AB10" s="65"/>
      <c r="AC10" s="65"/>
      <c r="AD10" s="66">
        <f>データ!R6</f>
        <v>2808</v>
      </c>
      <c r="AE10" s="66"/>
      <c r="AF10" s="66"/>
      <c r="AG10" s="66"/>
      <c r="AH10" s="66"/>
      <c r="AI10" s="66"/>
      <c r="AJ10" s="66"/>
      <c r="AK10" s="2"/>
      <c r="AL10" s="66">
        <f>データ!V6</f>
        <v>2193</v>
      </c>
      <c r="AM10" s="66"/>
      <c r="AN10" s="66"/>
      <c r="AO10" s="66"/>
      <c r="AP10" s="66"/>
      <c r="AQ10" s="66"/>
      <c r="AR10" s="66"/>
      <c r="AS10" s="66"/>
      <c r="AT10" s="65">
        <f>データ!W6</f>
        <v>1</v>
      </c>
      <c r="AU10" s="65"/>
      <c r="AV10" s="65"/>
      <c r="AW10" s="65"/>
      <c r="AX10" s="65"/>
      <c r="AY10" s="65"/>
      <c r="AZ10" s="65"/>
      <c r="BA10" s="65"/>
      <c r="BB10" s="65">
        <f>データ!X6</f>
        <v>2193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55</v>
      </c>
      <c r="N86" s="25" t="s">
        <v>56</v>
      </c>
      <c r="O86" s="25" t="str">
        <f>データ!EO6</f>
        <v>【0.11】</v>
      </c>
    </row>
  </sheetData>
  <sheetProtection algorithmName="SHA-512" hashValue="wQf8EgMXmEEEom7Cw70tFmS3lJPPcfcO2Vj8IGLOm3WmDGjbupaFuaZjjuCuDvD/t/9b7SZiY7YsTIovA4P6mg==" saltValue="YjeZquYT/N3/B7SbCeoKF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93424</v>
      </c>
      <c r="D6" s="32">
        <f t="shared" si="3"/>
        <v>47</v>
      </c>
      <c r="E6" s="32">
        <f t="shared" si="3"/>
        <v>17</v>
      </c>
      <c r="F6" s="32">
        <f t="shared" si="3"/>
        <v>5</v>
      </c>
      <c r="G6" s="32">
        <f t="shared" si="3"/>
        <v>0</v>
      </c>
      <c r="H6" s="32" t="str">
        <f t="shared" si="3"/>
        <v>栃木県　益子町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9.41</v>
      </c>
      <c r="Q6" s="33">
        <f t="shared" si="3"/>
        <v>93.94</v>
      </c>
      <c r="R6" s="33">
        <f t="shared" si="3"/>
        <v>2808</v>
      </c>
      <c r="S6" s="33">
        <f t="shared" si="3"/>
        <v>23465</v>
      </c>
      <c r="T6" s="33">
        <f t="shared" si="3"/>
        <v>89.4</v>
      </c>
      <c r="U6" s="33">
        <f t="shared" si="3"/>
        <v>262.47000000000003</v>
      </c>
      <c r="V6" s="33">
        <f t="shared" si="3"/>
        <v>2193</v>
      </c>
      <c r="W6" s="33">
        <f t="shared" si="3"/>
        <v>1</v>
      </c>
      <c r="X6" s="33">
        <f t="shared" si="3"/>
        <v>2193</v>
      </c>
      <c r="Y6" s="34">
        <f>IF(Y7="",NA(),Y7)</f>
        <v>91.49</v>
      </c>
      <c r="Z6" s="34">
        <f t="shared" ref="Z6:AH6" si="4">IF(Z7="",NA(),Z7)</f>
        <v>100.73</v>
      </c>
      <c r="AA6" s="34">
        <f t="shared" si="4"/>
        <v>100.41</v>
      </c>
      <c r="AB6" s="34">
        <f t="shared" si="4"/>
        <v>100.94</v>
      </c>
      <c r="AC6" s="34">
        <f t="shared" si="4"/>
        <v>95.74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87.94</v>
      </c>
      <c r="BR6" s="34">
        <f t="shared" ref="BR6:BZ6" si="8">IF(BR7="",NA(),BR7)</f>
        <v>88.24</v>
      </c>
      <c r="BS6" s="34">
        <f t="shared" si="8"/>
        <v>90.87</v>
      </c>
      <c r="BT6" s="34">
        <f t="shared" si="8"/>
        <v>89.23</v>
      </c>
      <c r="BU6" s="34">
        <f t="shared" si="8"/>
        <v>74.8</v>
      </c>
      <c r="BV6" s="34">
        <f t="shared" si="8"/>
        <v>50.9</v>
      </c>
      <c r="BW6" s="34">
        <f t="shared" si="8"/>
        <v>50.82</v>
      </c>
      <c r="BX6" s="34">
        <f t="shared" si="8"/>
        <v>52.19</v>
      </c>
      <c r="BY6" s="34">
        <f t="shared" si="8"/>
        <v>55.32</v>
      </c>
      <c r="BZ6" s="34">
        <f t="shared" si="8"/>
        <v>59.8</v>
      </c>
      <c r="CA6" s="33" t="str">
        <f>IF(CA7="","",IF(CA7="-","【-】","【"&amp;SUBSTITUTE(TEXT(CA7,"#,##0.00"),"-","△")&amp;"】"))</f>
        <v>【60.64】</v>
      </c>
      <c r="CB6" s="34">
        <f>IF(CB7="",NA(),CB7)</f>
        <v>171.17</v>
      </c>
      <c r="CC6" s="34">
        <f t="shared" ref="CC6:CK6" si="9">IF(CC7="",NA(),CC7)</f>
        <v>175.71</v>
      </c>
      <c r="CD6" s="34">
        <f t="shared" si="9"/>
        <v>170.95</v>
      </c>
      <c r="CE6" s="34">
        <f t="shared" si="9"/>
        <v>174.92</v>
      </c>
      <c r="CF6" s="34">
        <f t="shared" si="9"/>
        <v>207.2</v>
      </c>
      <c r="CG6" s="34">
        <f t="shared" si="9"/>
        <v>293.27</v>
      </c>
      <c r="CH6" s="34">
        <f t="shared" si="9"/>
        <v>300.52</v>
      </c>
      <c r="CI6" s="34">
        <f t="shared" si="9"/>
        <v>296.14</v>
      </c>
      <c r="CJ6" s="34">
        <f t="shared" si="9"/>
        <v>283.17</v>
      </c>
      <c r="CK6" s="34">
        <f t="shared" si="9"/>
        <v>263.76</v>
      </c>
      <c r="CL6" s="33" t="str">
        <f>IF(CL7="","",IF(CL7="-","【-】","【"&amp;SUBSTITUTE(TEXT(CL7,"#,##0.00"),"-","△")&amp;"】"))</f>
        <v>【255.52】</v>
      </c>
      <c r="CM6" s="34">
        <f>IF(CM7="",NA(),CM7)</f>
        <v>65.05</v>
      </c>
      <c r="CN6" s="34">
        <f t="shared" ref="CN6:CV6" si="10">IF(CN7="",NA(),CN7)</f>
        <v>65.7</v>
      </c>
      <c r="CO6" s="34">
        <f t="shared" si="10"/>
        <v>62.15</v>
      </c>
      <c r="CP6" s="34">
        <f t="shared" si="10"/>
        <v>73.66</v>
      </c>
      <c r="CQ6" s="34">
        <f t="shared" si="10"/>
        <v>57.1</v>
      </c>
      <c r="CR6" s="34">
        <f t="shared" si="10"/>
        <v>53.78</v>
      </c>
      <c r="CS6" s="34">
        <f t="shared" si="10"/>
        <v>53.24</v>
      </c>
      <c r="CT6" s="34">
        <f t="shared" si="10"/>
        <v>52.31</v>
      </c>
      <c r="CU6" s="34">
        <f t="shared" si="10"/>
        <v>60.65</v>
      </c>
      <c r="CV6" s="34">
        <f t="shared" si="10"/>
        <v>51.75</v>
      </c>
      <c r="CW6" s="33" t="str">
        <f>IF(CW7="","",IF(CW7="-","【-】","【"&amp;SUBSTITUTE(TEXT(CW7,"#,##0.00"),"-","△")&amp;"】"))</f>
        <v>【52.49】</v>
      </c>
      <c r="CX6" s="34">
        <f>IF(CX7="",NA(),CX7)</f>
        <v>93.06</v>
      </c>
      <c r="CY6" s="34">
        <f t="shared" ref="CY6:DG6" si="11">IF(CY7="",NA(),CY7)</f>
        <v>93.14</v>
      </c>
      <c r="CZ6" s="34">
        <f t="shared" si="11"/>
        <v>93.08</v>
      </c>
      <c r="DA6" s="34">
        <f t="shared" si="11"/>
        <v>93.26</v>
      </c>
      <c r="DB6" s="34">
        <f t="shared" si="11"/>
        <v>93.39</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93424</v>
      </c>
      <c r="D7" s="36">
        <v>47</v>
      </c>
      <c r="E7" s="36">
        <v>17</v>
      </c>
      <c r="F7" s="36">
        <v>5</v>
      </c>
      <c r="G7" s="36">
        <v>0</v>
      </c>
      <c r="H7" s="36" t="s">
        <v>110</v>
      </c>
      <c r="I7" s="36" t="s">
        <v>111</v>
      </c>
      <c r="J7" s="36" t="s">
        <v>112</v>
      </c>
      <c r="K7" s="36" t="s">
        <v>113</v>
      </c>
      <c r="L7" s="36" t="s">
        <v>114</v>
      </c>
      <c r="M7" s="36" t="s">
        <v>115</v>
      </c>
      <c r="N7" s="37" t="s">
        <v>116</v>
      </c>
      <c r="O7" s="37" t="s">
        <v>117</v>
      </c>
      <c r="P7" s="37">
        <v>9.41</v>
      </c>
      <c r="Q7" s="37">
        <v>93.94</v>
      </c>
      <c r="R7" s="37">
        <v>2808</v>
      </c>
      <c r="S7" s="37">
        <v>23465</v>
      </c>
      <c r="T7" s="37">
        <v>89.4</v>
      </c>
      <c r="U7" s="37">
        <v>262.47000000000003</v>
      </c>
      <c r="V7" s="37">
        <v>2193</v>
      </c>
      <c r="W7" s="37">
        <v>1</v>
      </c>
      <c r="X7" s="37">
        <v>2193</v>
      </c>
      <c r="Y7" s="37">
        <v>91.49</v>
      </c>
      <c r="Z7" s="37">
        <v>100.73</v>
      </c>
      <c r="AA7" s="37">
        <v>100.41</v>
      </c>
      <c r="AB7" s="37">
        <v>100.94</v>
      </c>
      <c r="AC7" s="37">
        <v>95.74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87.94</v>
      </c>
      <c r="BR7" s="37">
        <v>88.24</v>
      </c>
      <c r="BS7" s="37">
        <v>90.87</v>
      </c>
      <c r="BT7" s="37">
        <v>89.23</v>
      </c>
      <c r="BU7" s="37">
        <v>74.8</v>
      </c>
      <c r="BV7" s="37">
        <v>50.9</v>
      </c>
      <c r="BW7" s="37">
        <v>50.82</v>
      </c>
      <c r="BX7" s="37">
        <v>52.19</v>
      </c>
      <c r="BY7" s="37">
        <v>55.32</v>
      </c>
      <c r="BZ7" s="37">
        <v>59.8</v>
      </c>
      <c r="CA7" s="37">
        <v>60.64</v>
      </c>
      <c r="CB7" s="37">
        <v>171.17</v>
      </c>
      <c r="CC7" s="37">
        <v>175.71</v>
      </c>
      <c r="CD7" s="37">
        <v>170.95</v>
      </c>
      <c r="CE7" s="37">
        <v>174.92</v>
      </c>
      <c r="CF7" s="37">
        <v>207.2</v>
      </c>
      <c r="CG7" s="37">
        <v>293.27</v>
      </c>
      <c r="CH7" s="37">
        <v>300.52</v>
      </c>
      <c r="CI7" s="37">
        <v>296.14</v>
      </c>
      <c r="CJ7" s="37">
        <v>283.17</v>
      </c>
      <c r="CK7" s="37">
        <v>263.76</v>
      </c>
      <c r="CL7" s="37">
        <v>255.52</v>
      </c>
      <c r="CM7" s="37">
        <v>65.05</v>
      </c>
      <c r="CN7" s="37">
        <v>65.7</v>
      </c>
      <c r="CO7" s="37">
        <v>62.15</v>
      </c>
      <c r="CP7" s="37">
        <v>73.66</v>
      </c>
      <c r="CQ7" s="37">
        <v>57.1</v>
      </c>
      <c r="CR7" s="37">
        <v>53.78</v>
      </c>
      <c r="CS7" s="37">
        <v>53.24</v>
      </c>
      <c r="CT7" s="37">
        <v>52.31</v>
      </c>
      <c r="CU7" s="37">
        <v>60.65</v>
      </c>
      <c r="CV7" s="37">
        <v>51.75</v>
      </c>
      <c r="CW7" s="37">
        <v>52.49</v>
      </c>
      <c r="CX7" s="37">
        <v>93.06</v>
      </c>
      <c r="CY7" s="37">
        <v>93.14</v>
      </c>
      <c r="CZ7" s="37">
        <v>93.08</v>
      </c>
      <c r="DA7" s="37">
        <v>93.26</v>
      </c>
      <c r="DB7" s="37">
        <v>93.39</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2019-01-31T05:52:02Z</cp:lastPrinted>
  <dcterms:created xsi:type="dcterms:W3CDTF">2018-12-03T09:22:06Z</dcterms:created>
  <dcterms:modified xsi:type="dcterms:W3CDTF">2019-02-07T07:43:30Z</dcterms:modified>
  <cp:category/>
</cp:coreProperties>
</file>