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1上水\"/>
    </mc:Choice>
  </mc:AlternateContent>
  <workbookProtection workbookAlgorithmName="SHA-512" workbookHashValue="BPbzMEMnibkP1dBQFUBWP2+a2FW7RE4es2PJ3lryVAiR/L69YVX8r4ebwdVAbBp6sONnAPZf7OMFcpTDw3D7MA==" workbookSaltValue="vnvEvlfGBzEv4GZGf+5uo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<sst xmlns="http://schemas.openxmlformats.org/spreadsheetml/2006/main" count="232" uniqueCount="120">
  <si>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</si>
  <si>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</si>
  <si>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</si>
  <si>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</si>
  <si>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</si>
  <si>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</si>
  <si>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</si>
  <si>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</si>
  <si>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</si>
  <si>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</si>
  <si>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</si>
  <si>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</si>
  <si>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</si>
  <si>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</si>
  <si>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</si>
  <si>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</si>
  <si>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</si>
  <si>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</si>
  <si>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</si>
  <si>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</si>
  <si>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</si>
  <si>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</si>
  <si>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</si>
  <si>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</si>
  <si>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</si>
  <si>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</si>
  <si>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</si>
  <si>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</si>
  <si>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</si>
  <si>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</si>
  <si>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</si>
  <si>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</si>
  <si>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</si>
  <si>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</si>
  <si>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</si>
  <si>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</si>
  <si>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</si>
  <si>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</si>
  <si>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</si>
  <si>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</si>
  <si>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</si>
  <si>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</si>
  <si>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</si>
  <si>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</si>
  <si>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</si>
  <si>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</si>
  <si>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</si>
  <si>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</si>
  <si>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</si>
  <si>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</si>
  <si>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</si>
  <si>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</si>
  <si>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</si>
  <si>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</si>
  <si>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</si>
  <si>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</si>
  <si>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</si>
  <si>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</si>
  <si>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</si>
  <si>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</si>
  <si>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</si>
  <si>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</si>
  <si>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</si>
  <si>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</si>
  <si>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</si>
  <si>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</si>
  <si>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</si>
  <si>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</si>
  <si>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</si>
  <si>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</si>
  <si>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</si>
  <si>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</si>
  <si>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</si>
  <si>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</si>
  <si>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</si>
  <si>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</si>
  <si>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</si>
  <si>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</si>
  <si>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</si>
  <si>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</si>
  <si>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</si>
  <si>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</si>
  <si>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</si>
  <si>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</si>
  <si>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</si>
  <si>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</si>
  <si>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</si>
  <si>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</si>
  <si>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</si>
  <si>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</si>
  <si>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</si>
  <si>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</si>
  <si>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</si>
  <si>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</si>
  <si>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</si>
  <si>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</si>
  <si>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</si>
  <si>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</si>
  <si>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</si>
  <si>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</si>
  <si>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</si>
  <si>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</si>
  <si>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</si>
  <si>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</si>
  <si>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</si>
  <si>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茂木町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</si>
  <si>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</si>
  <si>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</si>
  <si>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</si>
  <si>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</si>
  <si>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</si>
  <si>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</si>
  <si>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</si>
  <si>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</si>
  <si>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</si>
  <si>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</si>
  <si>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</si>
  <si>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１）経常損益・累積欠損
　①経常収支比率は１００％を超え単年度収支黒字、②累積欠損金比率は０％で、欠損金が発生していない状況であるが、一般会計からの繰入金（補助金）収益で費用を賄っている状況が続いている。引き続き経営改善に努める必要がある。
２）支払い能力
　③流動比率は１００％を超え、短期的な債務に対しての支払い能力は確保されるいるが、類似団体に比較して低い状況であり、更に支払い能力を高める費用がある。
３）債務残高
　④企業債残高対給水収益比率は年々下がっており、類似団体とほぼ同等であるが、これは平成２８年度まで投資を控えてきたためである。将来の更新需要を検討し、適切な投資規模とする必要がある。
４）料金水準の適切性・費用の効率性
　一般家庭からの料金収入は、減少が続いているものの、大口の利用者の水需要が伸びていることから、料金収入が増加している。このため、⑤料金回収率は上昇、⑥給水原価は減少し、改善が進んでいる状況である。
５）施設の効率性・供給した配水量の効率性
　⑦施設利用率は上昇傾向にあるものの、微増であり、施設の統廃合・ダウンサイジングを検討する必要がある。</t>
    <rPh sb="2" eb="4">
      <t>ケイジョウ</t>
    </rPh>
    <rPh sb="4" eb="6">
      <t>ソンエキ</t>
    </rPh>
    <rPh sb="7" eb="9">
      <t>ルイセキ</t>
    </rPh>
    <rPh sb="9" eb="11">
      <t>ケッソン</t>
    </rPh>
    <rPh sb="14" eb="16">
      <t>ケイジョウ</t>
    </rPh>
    <rPh sb="16" eb="18">
      <t>シュウシ</t>
    </rPh>
    <rPh sb="18" eb="20">
      <t>ヒリツ</t>
    </rPh>
    <rPh sb="26" eb="27">
      <t>コ</t>
    </rPh>
    <rPh sb="28" eb="31">
      <t>タンネンド</t>
    </rPh>
    <rPh sb="31" eb="33">
      <t>シュウシ</t>
    </rPh>
    <rPh sb="33" eb="35">
      <t>クロジ</t>
    </rPh>
    <rPh sb="37" eb="39">
      <t>ルイセキ</t>
    </rPh>
    <rPh sb="39" eb="42">
      <t>ケッソンキン</t>
    </rPh>
    <rPh sb="42" eb="44">
      <t>ヒリツ</t>
    </rPh>
    <rPh sb="49" eb="52">
      <t>ケッソンキン</t>
    </rPh>
    <rPh sb="53" eb="55">
      <t>ハッセイ</t>
    </rPh>
    <rPh sb="60" eb="62">
      <t>ジョウキョウ</t>
    </rPh>
    <rPh sb="67" eb="69">
      <t>イッパン</t>
    </rPh>
    <rPh sb="69" eb="71">
      <t>カイケイ</t>
    </rPh>
    <rPh sb="74" eb="76">
      <t>クリイレ</t>
    </rPh>
    <rPh sb="76" eb="77">
      <t>キン</t>
    </rPh>
    <rPh sb="78" eb="81">
      <t>ホジョキン</t>
    </rPh>
    <rPh sb="82" eb="84">
      <t>シュウエキ</t>
    </rPh>
    <rPh sb="85" eb="87">
      <t>ヒヨウ</t>
    </rPh>
    <rPh sb="88" eb="89">
      <t>マカナ</t>
    </rPh>
    <rPh sb="93" eb="95">
      <t>ジョウキョウ</t>
    </rPh>
    <rPh sb="96" eb="97">
      <t>ツヅ</t>
    </rPh>
    <rPh sb="102" eb="103">
      <t>ヒ</t>
    </rPh>
    <rPh sb="104" eb="105">
      <t>ツヅ</t>
    </rPh>
    <rPh sb="106" eb="108">
      <t>ケイエイ</t>
    </rPh>
    <rPh sb="108" eb="110">
      <t>カイゼン</t>
    </rPh>
    <rPh sb="111" eb="112">
      <t>ツト</t>
    </rPh>
    <rPh sb="114" eb="116">
      <t>ヒツヨウ</t>
    </rPh>
    <rPh sb="123" eb="125">
      <t>シハラ</t>
    </rPh>
    <rPh sb="126" eb="128">
      <t>ノウリョク</t>
    </rPh>
    <rPh sb="131" eb="133">
      <t>リュウドウ</t>
    </rPh>
    <rPh sb="133" eb="135">
      <t>ヒリツ</t>
    </rPh>
    <rPh sb="141" eb="142">
      <t>コ</t>
    </rPh>
    <rPh sb="144" eb="147">
      <t>タンキテキ</t>
    </rPh>
    <rPh sb="148" eb="150">
      <t>サイム</t>
    </rPh>
    <rPh sb="151" eb="152">
      <t>タイ</t>
    </rPh>
    <rPh sb="155" eb="157">
      <t>シハラ</t>
    </rPh>
    <rPh sb="158" eb="160">
      <t>ノウリョク</t>
    </rPh>
    <rPh sb="161" eb="163">
      <t>カクホ</t>
    </rPh>
    <rPh sb="170" eb="172">
      <t>ルイジ</t>
    </rPh>
    <rPh sb="172" eb="174">
      <t>ダンタイ</t>
    </rPh>
    <rPh sb="175" eb="177">
      <t>ヒカク</t>
    </rPh>
    <rPh sb="179" eb="180">
      <t>ヒク</t>
    </rPh>
    <rPh sb="181" eb="183">
      <t>ジョウキョウ</t>
    </rPh>
    <rPh sb="187" eb="188">
      <t>サラ</t>
    </rPh>
    <rPh sb="189" eb="191">
      <t>シハラ</t>
    </rPh>
    <rPh sb="192" eb="194">
      <t>ノウリョク</t>
    </rPh>
    <rPh sb="195" eb="196">
      <t>タカ</t>
    </rPh>
    <rPh sb="198" eb="200">
      <t>ヒヨウ</t>
    </rPh>
    <rPh sb="207" eb="209">
      <t>サイム</t>
    </rPh>
    <rPh sb="209" eb="211">
      <t>ザンダカ</t>
    </rPh>
    <rPh sb="214" eb="216">
      <t>キギョウ</t>
    </rPh>
    <rPh sb="216" eb="217">
      <t>サイ</t>
    </rPh>
    <rPh sb="217" eb="219">
      <t>ザンダカ</t>
    </rPh>
    <rPh sb="219" eb="220">
      <t>タイ</t>
    </rPh>
    <rPh sb="220" eb="222">
      <t>キュウスイ</t>
    </rPh>
    <rPh sb="222" eb="224">
      <t>シュウエキ</t>
    </rPh>
    <rPh sb="224" eb="226">
      <t>ヒリツ</t>
    </rPh>
    <rPh sb="227" eb="229">
      <t>ネンネン</t>
    </rPh>
    <rPh sb="229" eb="230">
      <t>サ</t>
    </rPh>
    <rPh sb="236" eb="238">
      <t>ルイジ</t>
    </rPh>
    <rPh sb="238" eb="240">
      <t>ダンタイ</t>
    </rPh>
    <rPh sb="243" eb="245">
      <t>ドウトウ</t>
    </rPh>
    <rPh sb="253" eb="255">
      <t>ヘイセイ</t>
    </rPh>
    <rPh sb="257" eb="259">
      <t>ネンド</t>
    </rPh>
    <rPh sb="261" eb="263">
      <t>トウシ</t>
    </rPh>
    <rPh sb="264" eb="265">
      <t>ヒカ</t>
    </rPh>
    <rPh sb="275" eb="277">
      <t>ショウライ</t>
    </rPh>
    <rPh sb="278" eb="280">
      <t>コウシン</t>
    </rPh>
    <rPh sb="280" eb="282">
      <t>ジュヨウ</t>
    </rPh>
    <rPh sb="283" eb="285">
      <t>ケントウ</t>
    </rPh>
    <rPh sb="287" eb="289">
      <t>テキセツ</t>
    </rPh>
    <rPh sb="290" eb="292">
      <t>トウシ</t>
    </rPh>
    <rPh sb="292" eb="294">
      <t>キボ</t>
    </rPh>
    <rPh sb="297" eb="299">
      <t>ヒツヨウ</t>
    </rPh>
    <rPh sb="306" eb="308">
      <t>リョウキン</t>
    </rPh>
    <rPh sb="308" eb="310">
      <t>スイジュン</t>
    </rPh>
    <rPh sb="311" eb="314">
      <t>テキセツセイ</t>
    </rPh>
    <rPh sb="315" eb="317">
      <t>ヒヨウ</t>
    </rPh>
    <rPh sb="318" eb="321">
      <t>コウリツセイ</t>
    </rPh>
    <rPh sb="323" eb="325">
      <t>イッパン</t>
    </rPh>
    <rPh sb="325" eb="327">
      <t>カテイ</t>
    </rPh>
    <rPh sb="330" eb="332">
      <t>リョウキン</t>
    </rPh>
    <rPh sb="332" eb="334">
      <t>シュウニュウ</t>
    </rPh>
    <rPh sb="336" eb="338">
      <t>ゲンショウ</t>
    </rPh>
    <rPh sb="339" eb="340">
      <t>ツヅ</t>
    </rPh>
    <rPh sb="348" eb="350">
      <t>オオグチ</t>
    </rPh>
    <rPh sb="351" eb="354">
      <t>リヨウシャ</t>
    </rPh>
    <rPh sb="355" eb="356">
      <t>ミズ</t>
    </rPh>
    <rPh sb="356" eb="358">
      <t>ジュヨウ</t>
    </rPh>
    <rPh sb="359" eb="360">
      <t>ノ</t>
    </rPh>
    <rPh sb="369" eb="371">
      <t>リョウキン</t>
    </rPh>
    <rPh sb="371" eb="373">
      <t>シュウニュウ</t>
    </rPh>
    <rPh sb="374" eb="376">
      <t>ゾウカ</t>
    </rPh>
    <rPh sb="387" eb="389">
      <t>リョウキン</t>
    </rPh>
    <rPh sb="389" eb="391">
      <t>カイシュウ</t>
    </rPh>
    <rPh sb="391" eb="392">
      <t>リツ</t>
    </rPh>
    <rPh sb="393" eb="395">
      <t>ジョウショウ</t>
    </rPh>
    <rPh sb="397" eb="399">
      <t>キュウスイ</t>
    </rPh>
    <rPh sb="399" eb="401">
      <t>ゲンカ</t>
    </rPh>
    <rPh sb="402" eb="404">
      <t>ゲンショウ</t>
    </rPh>
    <rPh sb="406" eb="408">
      <t>カイゼン</t>
    </rPh>
    <rPh sb="409" eb="410">
      <t>スス</t>
    </rPh>
    <rPh sb="414" eb="416">
      <t>ジョウキョウ</t>
    </rPh>
    <rPh sb="423" eb="425">
      <t>シセツ</t>
    </rPh>
    <rPh sb="426" eb="429">
      <t>コウリツセイ</t>
    </rPh>
    <rPh sb="430" eb="432">
      <t>キョウキュウ</t>
    </rPh>
    <rPh sb="434" eb="436">
      <t>ハイスイ</t>
    </rPh>
    <rPh sb="436" eb="437">
      <t>リョウ</t>
    </rPh>
    <rPh sb="438" eb="441">
      <t>コウリツセイ</t>
    </rPh>
    <rPh sb="444" eb="446">
      <t>シセツ</t>
    </rPh>
    <rPh sb="446" eb="449">
      <t>リヨウリツ</t>
    </rPh>
    <rPh sb="450" eb="452">
      <t>ジョウショウ</t>
    </rPh>
    <rPh sb="452" eb="454">
      <t>ケイコウ</t>
    </rPh>
    <rPh sb="461" eb="463">
      <t>ビゾウ</t>
    </rPh>
    <rPh sb="467" eb="469">
      <t>シセツ</t>
    </rPh>
    <rPh sb="470" eb="473">
      <t>トウハイゴウ</t>
    </rPh>
    <rPh sb="483" eb="485">
      <t>ケントウ</t>
    </rPh>
    <rPh sb="487" eb="489">
      <t>ヒツヨウ</t>
    </rPh>
    <phoneticPr fontId="4"/>
  </si>
  <si>
    <t>１）施設全体の減価償却の状況
　①有形固定資産減価償却率は、類似団体と比較すると低い状況であるが、比率は増加傾向にあることから、耐用年数が近い施設や管路について、財源を確保しつつ投資を行う必要がある。
２）管路の経年化率は、詳細に把握できておらず、不明のため０％となっている。台帳の再整備が必要な状況である。</t>
    <rPh sb="2" eb="4">
      <t>シセツ</t>
    </rPh>
    <rPh sb="4" eb="6">
      <t>ゼンタイ</t>
    </rPh>
    <rPh sb="7" eb="9">
      <t>ゲンカ</t>
    </rPh>
    <rPh sb="9" eb="11">
      <t>ショウキャク</t>
    </rPh>
    <rPh sb="12" eb="14">
      <t>ジョウキョウ</t>
    </rPh>
    <rPh sb="17" eb="19">
      <t>ユウケイ</t>
    </rPh>
    <rPh sb="19" eb="21">
      <t>コテイ</t>
    </rPh>
    <rPh sb="21" eb="23">
      <t>シサン</t>
    </rPh>
    <rPh sb="23" eb="25">
      <t>ゲンカ</t>
    </rPh>
    <rPh sb="25" eb="27">
      <t>ショウキャク</t>
    </rPh>
    <rPh sb="27" eb="28">
      <t>リツ</t>
    </rPh>
    <rPh sb="30" eb="32">
      <t>ルイジ</t>
    </rPh>
    <rPh sb="32" eb="34">
      <t>ダンタイ</t>
    </rPh>
    <rPh sb="35" eb="37">
      <t>ヒカク</t>
    </rPh>
    <rPh sb="40" eb="41">
      <t>ヒク</t>
    </rPh>
    <rPh sb="42" eb="44">
      <t>ジョウキョウ</t>
    </rPh>
    <rPh sb="49" eb="51">
      <t>ヒリツ</t>
    </rPh>
    <rPh sb="52" eb="54">
      <t>ゾウカ</t>
    </rPh>
    <rPh sb="54" eb="56">
      <t>ケイコウ</t>
    </rPh>
    <rPh sb="64" eb="66">
      <t>タイヨウ</t>
    </rPh>
    <rPh sb="66" eb="68">
      <t>ネンスウ</t>
    </rPh>
    <rPh sb="69" eb="70">
      <t>チカ</t>
    </rPh>
    <rPh sb="71" eb="73">
      <t>シセツ</t>
    </rPh>
    <rPh sb="74" eb="76">
      <t>カンロ</t>
    </rPh>
    <rPh sb="81" eb="83">
      <t>ザイゲン</t>
    </rPh>
    <rPh sb="84" eb="86">
      <t>カクホ</t>
    </rPh>
    <rPh sb="89" eb="91">
      <t>トウシ</t>
    </rPh>
    <rPh sb="92" eb="93">
      <t>オコナ</t>
    </rPh>
    <rPh sb="94" eb="96">
      <t>ヒツヨウ</t>
    </rPh>
    <rPh sb="103" eb="105">
      <t>カンロ</t>
    </rPh>
    <rPh sb="106" eb="108">
      <t>ケイネン</t>
    </rPh>
    <rPh sb="108" eb="109">
      <t>カ</t>
    </rPh>
    <rPh sb="109" eb="110">
      <t>リツ</t>
    </rPh>
    <rPh sb="112" eb="114">
      <t>ショウサイ</t>
    </rPh>
    <rPh sb="115" eb="117">
      <t>ハアク</t>
    </rPh>
    <rPh sb="124" eb="126">
      <t>フメイ</t>
    </rPh>
    <rPh sb="138" eb="140">
      <t>ダイチョウ</t>
    </rPh>
    <rPh sb="141" eb="144">
      <t>サイセイビ</t>
    </rPh>
    <rPh sb="145" eb="147">
      <t>ヒツヨウ</t>
    </rPh>
    <rPh sb="148" eb="150">
      <t>ジョウキョウ</t>
    </rPh>
    <phoneticPr fontId="4"/>
  </si>
  <si>
    <t>・今後も経営の健全性・効率性の向上に取り組むとともに、老朽化が進む施設、管路の更新や修繕を計画的・積極的に進め、安全・安心な水道水の供給に努めていくことが必要である。</t>
    <rPh sb="1" eb="3">
      <t>コンゴ</t>
    </rPh>
    <rPh sb="4" eb="6">
      <t>ケイエイ</t>
    </rPh>
    <rPh sb="7" eb="10">
      <t>ケンゼンセイ</t>
    </rPh>
    <rPh sb="11" eb="14">
      <t>コウリツセイ</t>
    </rPh>
    <rPh sb="15" eb="17">
      <t>コウジョウ</t>
    </rPh>
    <rPh sb="18" eb="19">
      <t>ト</t>
    </rPh>
    <rPh sb="20" eb="21">
      <t>ク</t>
    </rPh>
    <rPh sb="27" eb="30">
      <t>ロウキュウカ</t>
    </rPh>
    <rPh sb="31" eb="32">
      <t>スス</t>
    </rPh>
    <rPh sb="33" eb="35">
      <t>シセツ</t>
    </rPh>
    <rPh sb="36" eb="38">
      <t>カンロ</t>
    </rPh>
    <rPh sb="39" eb="41">
      <t>コウシン</t>
    </rPh>
    <rPh sb="42" eb="44">
      <t>シュウゼン</t>
    </rPh>
    <rPh sb="45" eb="48">
      <t>ケイカクテキ</t>
    </rPh>
    <rPh sb="49" eb="52">
      <t>セッキョクテキ</t>
    </rPh>
    <rPh sb="53" eb="54">
      <t>スス</t>
    </rPh>
    <rPh sb="56" eb="58">
      <t>アンゼン</t>
    </rPh>
    <rPh sb="59" eb="61">
      <t>アンシン</t>
    </rPh>
    <rPh sb="62" eb="65">
      <t>スイドウスイ</t>
    </rPh>
    <rPh sb="66" eb="68">
      <t>キョウキュウ</t>
    </rPh>
    <rPh sb="69" eb="70">
      <t>ツト</t>
    </rPh>
    <rPh sb="77" eb="7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</si>
</sst>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 formatCode="#,##0.00;&quot;△&quot;#,##0.00;&quot;-&quot;">
                  <c:v>0.06</c:v>
                </c:pt>
                <c:pt idx="4" formatCode="#,##0.00;&quot;△&quot;#,##0.00;&quot;-&quot;">
                  <c:v>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38-46A8-914D-4119F399A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37536"/>
        <c:axId val="18743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38-46A8-914D-4119F399A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7536"/>
        <c:axId val="187436560"/>
      </c:lineChart>
      <c:dateAx>
        <c:axId val="18743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436560"/>
        <c:crosses val="autoZero"/>
        <c:auto val="1"/>
        <c:lblOffset val="100"/>
        <c:baseTimeUnit val="years"/>
      </c:dateAx>
      <c:valAx>
        <c:axId val="18743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43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43.91</c:v>
                </c:pt>
                <c:pt idx="1">
                  <c:v>44.39</c:v>
                </c:pt>
                <c:pt idx="2">
                  <c:v>43.48</c:v>
                </c:pt>
                <c:pt idx="3">
                  <c:v>45.27</c:v>
                </c:pt>
                <c:pt idx="4">
                  <c:v>48.48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76-4981-BC27-EF7F642CF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24040"/>
        <c:axId val="18812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76-4981-BC27-EF7F642CF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24040"/>
        <c:axId val="188124432"/>
      </c:lineChart>
      <c:dateAx>
        <c:axId val="18812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124432"/>
        <c:crosses val="autoZero"/>
        <c:auto val="1"/>
        <c:lblOffset val="100"/>
        <c:baseTimeUnit val="years"/>
      </c:dateAx>
      <c:valAx>
        <c:axId val="18812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24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78.5</c:v>
                </c:pt>
                <c:pt idx="1">
                  <c:v>77.44</c:v>
                </c:pt>
                <c:pt idx="2">
                  <c:v>78.599999999999994</c:v>
                </c:pt>
                <c:pt idx="3">
                  <c:v>76.790000000000006</c:v>
                </c:pt>
                <c:pt idx="4">
                  <c:v>75.14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28-4BA3-B365-67B53B6AC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31216"/>
        <c:axId val="18593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28-4BA3-B365-67B53B6AC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1216"/>
        <c:axId val="185930824"/>
      </c:lineChart>
      <c:dateAx>
        <c:axId val="18593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30824"/>
        <c:crosses val="autoZero"/>
        <c:auto val="1"/>
        <c:lblOffset val="100"/>
        <c:baseTimeUnit val="years"/>
      </c:dateAx>
      <c:valAx>
        <c:axId val="18593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93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101.99</c:v>
                </c:pt>
                <c:pt idx="1">
                  <c:v>103.73</c:v>
                </c:pt>
                <c:pt idx="2">
                  <c:v>106.67</c:v>
                </c:pt>
                <c:pt idx="3">
                  <c:v>107.07</c:v>
                </c:pt>
                <c:pt idx="4">
                  <c:v>103.17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C-4275-999E-480D9146B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29440"/>
        <c:axId val="18740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3C-4275-999E-480D9146B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29440"/>
        <c:axId val="187405712"/>
      </c:lineChart>
      <c:dateAx>
        <c:axId val="18832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405712"/>
        <c:crosses val="autoZero"/>
        <c:auto val="1"/>
        <c:lblOffset val="100"/>
        <c:baseTimeUnit val="years"/>
      </c:dateAx>
      <c:valAx>
        <c:axId val="187405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32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29.39</c:v>
                </c:pt>
                <c:pt idx="1">
                  <c:v>30.72</c:v>
                </c:pt>
                <c:pt idx="2">
                  <c:v>32.979999999999997</c:v>
                </c:pt>
                <c:pt idx="3">
                  <c:v>35.28</c:v>
                </c:pt>
                <c:pt idx="4">
                  <c:v>37.15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4F-4E1C-9C68-FC6C471A9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94224"/>
        <c:axId val="18735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4F-4E1C-9C68-FC6C471A9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94224"/>
        <c:axId val="187359792"/>
      </c:lineChart>
      <c:dateAx>
        <c:axId val="18739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359792"/>
        <c:crosses val="autoZero"/>
        <c:auto val="1"/>
        <c:lblOffset val="100"/>
        <c:baseTimeUnit val="years"/>
      </c:dateAx>
      <c:valAx>
        <c:axId val="18735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39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03-4063-BC6C-7111B63A3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7448"/>
        <c:axId val="18592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9.43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03-4063-BC6C-7111B63A3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37448"/>
        <c:axId val="185928472"/>
      </c:lineChart>
      <c:dateAx>
        <c:axId val="188337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28472"/>
        <c:crosses val="autoZero"/>
        <c:auto val="1"/>
        <c:lblOffset val="100"/>
        <c:baseTimeUnit val="years"/>
      </c:dateAx>
      <c:valAx>
        <c:axId val="18592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337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F-4FC9-82F4-03D9E31CC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32000"/>
        <c:axId val="185932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13.47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F-4FC9-82F4-03D9E31CC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2000"/>
        <c:axId val="185932392"/>
      </c:lineChart>
      <c:dateAx>
        <c:axId val="18593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32392"/>
        <c:crosses val="autoZero"/>
        <c:auto val="1"/>
        <c:lblOffset val="100"/>
        <c:baseTimeUnit val="years"/>
      </c:dateAx>
      <c:valAx>
        <c:axId val="185932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93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446.58</c:v>
                </c:pt>
                <c:pt idx="1">
                  <c:v>90.44</c:v>
                </c:pt>
                <c:pt idx="2">
                  <c:v>106.5</c:v>
                </c:pt>
                <c:pt idx="3">
                  <c:v>133.58000000000001</c:v>
                </c:pt>
                <c:pt idx="4">
                  <c:v>130.11000000000001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9-4A1A-BC37-61D552DB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33568"/>
        <c:axId val="18593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1081.23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D9-4A1A-BC37-61D552DB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3568"/>
        <c:axId val="185933960"/>
      </c:lineChart>
      <c:dateAx>
        <c:axId val="18593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33960"/>
        <c:crosses val="autoZero"/>
        <c:auto val="1"/>
        <c:lblOffset val="100"/>
        <c:baseTimeUnit val="years"/>
      </c:dateAx>
      <c:valAx>
        <c:axId val="185933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93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793.31</c:v>
                </c:pt>
                <c:pt idx="1">
                  <c:v>701.05</c:v>
                </c:pt>
                <c:pt idx="2">
                  <c:v>631.07000000000005</c:v>
                </c:pt>
                <c:pt idx="3">
                  <c:v>549.91999999999996</c:v>
                </c:pt>
                <c:pt idx="4">
                  <c:v>495.27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D-4163-90C6-463244BC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10296"/>
        <c:axId val="18851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443.13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9D-4163-90C6-463244BC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10296"/>
        <c:axId val="188510688"/>
      </c:lineChart>
      <c:dateAx>
        <c:axId val="18851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10688"/>
        <c:crosses val="autoZero"/>
        <c:auto val="1"/>
        <c:lblOffset val="100"/>
        <c:baseTimeUnit val="years"/>
      </c:dateAx>
      <c:valAx>
        <c:axId val="188510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10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76.08</c:v>
                </c:pt>
                <c:pt idx="1">
                  <c:v>76.150000000000006</c:v>
                </c:pt>
                <c:pt idx="2">
                  <c:v>83.16</c:v>
                </c:pt>
                <c:pt idx="3">
                  <c:v>87.18</c:v>
                </c:pt>
                <c:pt idx="4">
                  <c:v>89.09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1A-4C44-94E4-60ABA0FDA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11864"/>
        <c:axId val="1885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1A-4C44-94E4-60ABA0FDA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11864"/>
        <c:axId val="188512256"/>
      </c:lineChart>
      <c:dateAx>
        <c:axId val="18851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12256"/>
        <c:crosses val="autoZero"/>
        <c:auto val="1"/>
        <c:lblOffset val="100"/>
        <c:baseTimeUnit val="years"/>
      </c:dateAx>
      <c:valAx>
        <c:axId val="1885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11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258.44</c:v>
                </c:pt>
                <c:pt idx="1">
                  <c:v>260.57</c:v>
                </c:pt>
                <c:pt idx="2">
                  <c:v>237.49</c:v>
                </c:pt>
                <c:pt idx="3">
                  <c:v>226.4</c:v>
                </c:pt>
                <c:pt idx="4">
                  <c:v>221.05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FF-4D2D-BD1E-D279D3EA6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22472"/>
        <c:axId val="18812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186.15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FF-4D2D-BD1E-D279D3EA6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22472"/>
        <c:axId val="188122864"/>
      </c:lineChart>
      <c:dateAx>
        <c:axId val="188122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122864"/>
        <c:crosses val="autoZero"/>
        <c:auto val="1"/>
        <c:lblOffset val="100"/>
        <c:baseTimeUnit val="years"/>
      </c:dateAx>
      <c:valAx>
        <c:axId val="18812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22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茂木町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A7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13353</v>
      </c>
      <c r="AM8" s="59"/>
      <c r="AN8" s="59"/>
      <c r="AO8" s="59"/>
      <c r="AP8" s="59"/>
      <c r="AQ8" s="59"/>
      <c r="AR8" s="59"/>
      <c r="AS8" s="59"/>
      <c r="AT8" s="50">
        <f>データ!$S$6</f>
        <v>172.69</v>
      </c>
      <c r="AU8" s="51"/>
      <c r="AV8" s="51"/>
      <c r="AW8" s="51"/>
      <c r="AX8" s="51"/>
      <c r="AY8" s="51"/>
      <c r="AZ8" s="51"/>
      <c r="BA8" s="51"/>
      <c r="BB8" s="52">
        <f>データ!$T$6</f>
        <v>77.319999999999993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76.09</v>
      </c>
      <c r="J10" s="51"/>
      <c r="K10" s="51"/>
      <c r="L10" s="51"/>
      <c r="M10" s="51"/>
      <c r="N10" s="51"/>
      <c r="O10" s="62"/>
      <c r="P10" s="52">
        <f>データ!$P$6</f>
        <v>99.19</v>
      </c>
      <c r="Q10" s="52"/>
      <c r="R10" s="52"/>
      <c r="S10" s="52"/>
      <c r="T10" s="52"/>
      <c r="U10" s="52"/>
      <c r="V10" s="52"/>
      <c r="W10" s="59">
        <f>データ!$Q$6</f>
        <v>3844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13151</v>
      </c>
      <c r="AM10" s="59"/>
      <c r="AN10" s="59"/>
      <c r="AO10" s="59"/>
      <c r="AP10" s="59"/>
      <c r="AQ10" s="59"/>
      <c r="AR10" s="59"/>
      <c r="AS10" s="59"/>
      <c r="AT10" s="50">
        <f>データ!$V$6</f>
        <v>90.5</v>
      </c>
      <c r="AU10" s="51"/>
      <c r="AV10" s="51"/>
      <c r="AW10" s="51"/>
      <c r="AX10" s="51"/>
      <c r="AY10" s="51"/>
      <c r="AZ10" s="51"/>
      <c r="BA10" s="51"/>
      <c r="BB10" s="52">
        <f>データ!$W$6</f>
        <v>145.31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+auFlxPOdNd1w/RQ0YoHYaq5bLZqQlcqwnINNAfy3d8q7XhnDVTnRU2z3Onzlwq9/Q0xzrNoo2xfpXbcHM7X2g==" saltValue="3xatIFYiIKe2zfyR731aG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93432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栃木県　茂木町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非設置</v>
      </c>
      <c r="N6" s="34" t="str">
        <f t="shared" si="3"/>
        <v>-</v>
      </c>
      <c r="O6" s="34">
        <f t="shared" si="3"/>
        <v>76.09</v>
      </c>
      <c r="P6" s="34">
        <f t="shared" si="3"/>
        <v>99.19</v>
      </c>
      <c r="Q6" s="34">
        <f t="shared" si="3"/>
        <v>3844</v>
      </c>
      <c r="R6" s="34">
        <f t="shared" si="3"/>
        <v>13353</v>
      </c>
      <c r="S6" s="34">
        <f t="shared" si="3"/>
        <v>172.69</v>
      </c>
      <c r="T6" s="34">
        <f t="shared" si="3"/>
        <v>77.319999999999993</v>
      </c>
      <c r="U6" s="34">
        <f t="shared" si="3"/>
        <v>13151</v>
      </c>
      <c r="V6" s="34">
        <f t="shared" si="3"/>
        <v>90.5</v>
      </c>
      <c r="W6" s="34">
        <f t="shared" si="3"/>
        <v>145.31</v>
      </c>
      <c r="X6" s="35">
        <f>IF(X7="",NA(),X7)</f>
        <v>101.99</v>
      </c>
      <c r="Y6" s="35">
        <f t="shared" ref="Y6:AG6" si="4">IF(Y7="",NA(),Y7)</f>
        <v>103.73</v>
      </c>
      <c r="Z6" s="35">
        <f t="shared" si="4"/>
        <v>106.67</v>
      </c>
      <c r="AA6" s="35">
        <f t="shared" si="4"/>
        <v>107.07</v>
      </c>
      <c r="AB6" s="35">
        <f t="shared" si="4"/>
        <v>103.17</v>
      </c>
      <c r="AC6" s="35">
        <f t="shared" si="4"/>
        <v>107.95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13.47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446.58</v>
      </c>
      <c r="AU6" s="35">
        <f t="shared" ref="AU6:BC6" si="6">IF(AU7="",NA(),AU7)</f>
        <v>90.44</v>
      </c>
      <c r="AV6" s="35">
        <f t="shared" si="6"/>
        <v>106.5</v>
      </c>
      <c r="AW6" s="35">
        <f t="shared" si="6"/>
        <v>133.58000000000001</v>
      </c>
      <c r="AX6" s="35">
        <f t="shared" si="6"/>
        <v>130.11000000000001</v>
      </c>
      <c r="AY6" s="35">
        <f t="shared" si="6"/>
        <v>1081.23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793.31</v>
      </c>
      <c r="BF6" s="35">
        <f t="shared" ref="BF6:BN6" si="7">IF(BF7="",NA(),BF7)</f>
        <v>701.05</v>
      </c>
      <c r="BG6" s="35">
        <f t="shared" si="7"/>
        <v>631.07000000000005</v>
      </c>
      <c r="BH6" s="35">
        <f t="shared" si="7"/>
        <v>549.91999999999996</v>
      </c>
      <c r="BI6" s="35">
        <f t="shared" si="7"/>
        <v>495.27</v>
      </c>
      <c r="BJ6" s="35">
        <f t="shared" si="7"/>
        <v>443.13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76.08</v>
      </c>
      <c r="BQ6" s="35">
        <f t="shared" ref="BQ6:BY6" si="8">IF(BQ7="",NA(),BQ7)</f>
        <v>76.150000000000006</v>
      </c>
      <c r="BR6" s="35">
        <f t="shared" si="8"/>
        <v>83.16</v>
      </c>
      <c r="BS6" s="35">
        <f t="shared" si="8"/>
        <v>87.18</v>
      </c>
      <c r="BT6" s="35">
        <f t="shared" si="8"/>
        <v>89.09</v>
      </c>
      <c r="BU6" s="35">
        <f t="shared" si="8"/>
        <v>95.4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258.44</v>
      </c>
      <c r="CB6" s="35">
        <f t="shared" ref="CB6:CJ6" si="9">IF(CB7="",NA(),CB7)</f>
        <v>260.57</v>
      </c>
      <c r="CC6" s="35">
        <f t="shared" si="9"/>
        <v>237.49</v>
      </c>
      <c r="CD6" s="35">
        <f t="shared" si="9"/>
        <v>226.4</v>
      </c>
      <c r="CE6" s="35">
        <f t="shared" si="9"/>
        <v>221.05</v>
      </c>
      <c r="CF6" s="35">
        <f t="shared" si="9"/>
        <v>186.15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43.91</v>
      </c>
      <c r="CM6" s="35">
        <f t="shared" ref="CM6:CU6" si="10">IF(CM7="",NA(),CM7)</f>
        <v>44.39</v>
      </c>
      <c r="CN6" s="35">
        <f t="shared" si="10"/>
        <v>43.48</v>
      </c>
      <c r="CO6" s="35">
        <f t="shared" si="10"/>
        <v>45.27</v>
      </c>
      <c r="CP6" s="35">
        <f t="shared" si="10"/>
        <v>48.48</v>
      </c>
      <c r="CQ6" s="35">
        <f t="shared" si="10"/>
        <v>54.47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78.5</v>
      </c>
      <c r="CX6" s="35">
        <f t="shared" ref="CX6:DF6" si="11">IF(CX7="",NA(),CX7)</f>
        <v>77.44</v>
      </c>
      <c r="CY6" s="35">
        <f t="shared" si="11"/>
        <v>78.599999999999994</v>
      </c>
      <c r="CZ6" s="35">
        <f t="shared" si="11"/>
        <v>76.790000000000006</v>
      </c>
      <c r="DA6" s="35">
        <f t="shared" si="11"/>
        <v>75.14</v>
      </c>
      <c r="DB6" s="35">
        <f t="shared" si="11"/>
        <v>81.459999999999994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29.39</v>
      </c>
      <c r="DI6" s="35">
        <f t="shared" ref="DI6:DQ6" si="12">IF(DI7="",NA(),DI7)</f>
        <v>30.72</v>
      </c>
      <c r="DJ6" s="35">
        <f t="shared" si="12"/>
        <v>32.979999999999997</v>
      </c>
      <c r="DK6" s="35">
        <f t="shared" si="12"/>
        <v>35.28</v>
      </c>
      <c r="DL6" s="35">
        <f t="shared" si="12"/>
        <v>37.15</v>
      </c>
      <c r="DM6" s="35">
        <f t="shared" si="12"/>
        <v>38.520000000000003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9.43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0.02</v>
      </c>
      <c r="EG6" s="35">
        <f t="shared" si="14"/>
        <v>0.06</v>
      </c>
      <c r="EH6" s="35">
        <f t="shared" si="14"/>
        <v>0.11</v>
      </c>
      <c r="EI6" s="35">
        <f t="shared" si="14"/>
        <v>0.71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93432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76.09</v>
      </c>
      <c r="P7" s="38">
        <v>99.19</v>
      </c>
      <c r="Q7" s="38">
        <v>3844</v>
      </c>
      <c r="R7" s="38">
        <v>13353</v>
      </c>
      <c r="S7" s="38">
        <v>172.69</v>
      </c>
      <c r="T7" s="38">
        <v>77.319999999999993</v>
      </c>
      <c r="U7" s="38">
        <v>13151</v>
      </c>
      <c r="V7" s="38">
        <v>90.5</v>
      </c>
      <c r="W7" s="38">
        <v>145.31</v>
      </c>
      <c r="X7" s="38">
        <v>101.99</v>
      </c>
      <c r="Y7" s="38">
        <v>103.73</v>
      </c>
      <c r="Z7" s="38">
        <v>106.67</v>
      </c>
      <c r="AA7" s="38">
        <v>107.07</v>
      </c>
      <c r="AB7" s="38">
        <v>103.17</v>
      </c>
      <c r="AC7" s="38">
        <v>107.95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13.47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446.58</v>
      </c>
      <c r="AU7" s="38">
        <v>90.44</v>
      </c>
      <c r="AV7" s="38">
        <v>106.5</v>
      </c>
      <c r="AW7" s="38">
        <v>133.58000000000001</v>
      </c>
      <c r="AX7" s="38">
        <v>130.11000000000001</v>
      </c>
      <c r="AY7" s="38">
        <v>1081.23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793.31</v>
      </c>
      <c r="BF7" s="38">
        <v>701.05</v>
      </c>
      <c r="BG7" s="38">
        <v>631.07000000000005</v>
      </c>
      <c r="BH7" s="38">
        <v>549.91999999999996</v>
      </c>
      <c r="BI7" s="38">
        <v>495.27</v>
      </c>
      <c r="BJ7" s="38">
        <v>443.13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76.08</v>
      </c>
      <c r="BQ7" s="38">
        <v>76.150000000000006</v>
      </c>
      <c r="BR7" s="38">
        <v>83.16</v>
      </c>
      <c r="BS7" s="38">
        <v>87.18</v>
      </c>
      <c r="BT7" s="38">
        <v>89.09</v>
      </c>
      <c r="BU7" s="38">
        <v>95.4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258.44</v>
      </c>
      <c r="CB7" s="38">
        <v>260.57</v>
      </c>
      <c r="CC7" s="38">
        <v>237.49</v>
      </c>
      <c r="CD7" s="38">
        <v>226.4</v>
      </c>
      <c r="CE7" s="38">
        <v>221.05</v>
      </c>
      <c r="CF7" s="38">
        <v>186.15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43.91</v>
      </c>
      <c r="CM7" s="38">
        <v>44.39</v>
      </c>
      <c r="CN7" s="38">
        <v>43.48</v>
      </c>
      <c r="CO7" s="38">
        <v>45.27</v>
      </c>
      <c r="CP7" s="38">
        <v>48.48</v>
      </c>
      <c r="CQ7" s="38">
        <v>54.47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78.5</v>
      </c>
      <c r="CX7" s="38">
        <v>77.44</v>
      </c>
      <c r="CY7" s="38">
        <v>78.599999999999994</v>
      </c>
      <c r="CZ7" s="38">
        <v>76.790000000000006</v>
      </c>
      <c r="DA7" s="38">
        <v>75.14</v>
      </c>
      <c r="DB7" s="38">
        <v>81.459999999999994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29.39</v>
      </c>
      <c r="DI7" s="38">
        <v>30.72</v>
      </c>
      <c r="DJ7" s="38">
        <v>32.979999999999997</v>
      </c>
      <c r="DK7" s="38">
        <v>35.28</v>
      </c>
      <c r="DL7" s="38">
        <v>37.15</v>
      </c>
      <c r="DM7" s="38">
        <v>38.520000000000003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9.43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0</v>
      </c>
      <c r="EE7" s="38">
        <v>0</v>
      </c>
      <c r="EF7" s="38">
        <v>0.02</v>
      </c>
      <c r="EG7" s="38">
        <v>0.06</v>
      </c>
      <c r="EH7" s="38">
        <v>0.11</v>
      </c>
      <c r="EI7" s="38">
        <v>0.71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dcterms:created xsi:type="dcterms:W3CDTF">2018-12-03T08:28:14Z</dcterms:created>
  <dcterms:modified xsi:type="dcterms:W3CDTF">2019-02-07T06:38:45Z</dcterms:modified>
  <cp:category/>
</cp:coreProperties>
</file>