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iterate="1" iterateCount="1" iterateDelta="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<sst xmlns="http://schemas.openxmlformats.org/spreadsheetml/2006/main" count="240" uniqueCount="125">
  <si>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</si>
  <si>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</si>
  <si>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</si>
  <si>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</si>
  <si>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</si>
  <si>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</si>
  <si>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</si>
  <si>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</si>
  <si>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</si>
  <si>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</si>
  <si>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</si>
  <si>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</si>
  <si>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</si>
  <si>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</si>
  <si>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</si>
  <si>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</si>
  <si>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</si>
  <si>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</si>
  <si>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</si>
  <si>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</si>
  <si>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</si>
  <si>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</si>
  <si>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</si>
  <si>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</si>
  <si>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</si>
  <si>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</si>
  <si>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</si>
  <si>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</si>
  <si>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</si>
  <si>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</si>
  <si>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</si>
  <si>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</si>
  <si>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</si>
  <si>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</si>
  <si>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</si>
  <si>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</si>
  <si>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</si>
  <si>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</si>
  <si>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</si>
  <si>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</si>
  <si>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</si>
  <si>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</si>
  <si>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</si>
  <si>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</si>
  <si>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</si>
  <si>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</si>
  <si>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</si>
  <si>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</si>
  <si>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</si>
  <si>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</si>
  <si>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</si>
  <si>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</si>
  <si>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</si>
  <si>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</si>
  <si>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</si>
  <si>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</si>
  <si>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</si>
  <si>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</si>
  <si>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</si>
  <si>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</si>
  <si>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</si>
  <si>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</si>
  <si>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</si>
  <si>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</si>
  <si>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</si>
  <si>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</si>
  <si>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</si>
  <si>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</si>
  <si>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</si>
  <si>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</si>
  <si>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</si>
  <si>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</si>
  <si>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</si>
  <si>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</si>
  <si>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</si>
  <si>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</si>
  <si>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</si>
  <si>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</si>
  <si>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</si>
  <si>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</si>
  <si>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</si>
  <si>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</si>
  <si>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</si>
  <si>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</si>
  <si>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</si>
  <si>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</si>
  <si>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</si>
  <si>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</si>
  <si>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</si>
  <si>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</si>
  <si>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</si>
  <si>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</si>
  <si>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</si>
  <si>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</si>
  <si>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</si>
  <si>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</si>
  <si>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</si>
  <si>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</si>
  <si>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</si>
  <si>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</si>
  <si>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</si>
  <si>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</si>
  <si>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</si>
  <si>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</si>
  <si>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</si>
  <si>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</si>
  <si>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</si>
  <si>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</si>
  <si>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</si>
  <si>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芳賀町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</si>
  <si>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</si>
  <si>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</si>
  <si>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</si>
  <si>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</si>
  <si>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</si>
  <si>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</si>
  <si>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</si>
  <si>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</si>
  <si>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</si>
  <si>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</si>
  <si>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</si>
  <si>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芳賀町の公共下水道は、平成16年度に供用開始して以来、現在も整備を進めている事業である。
　未普及地区への管渠布設工事や宅地造成事業、区画整理事業と合わせた整備を予定しており、処理区人口の増加とともに、料金収入は増加していく見込みである。
　年度間の収益的収支比率を見てみると、例年100%前後で推移している。平成28年度は、処理施設設備のオーバーホールを実施したため、87.99%となった。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水洗化率については、整備区域を拡大中であることから、接続が追いつかず、低い傾向にある。供用開始後数年経過している地区については、下水道の普及促進に努めていく。</t>
    <rPh sb="1" eb="3">
      <t>ハガ</t>
    </rPh>
    <rPh sb="3" eb="4">
      <t>マチ</t>
    </rPh>
    <rPh sb="5" eb="7">
      <t>コウキョウ</t>
    </rPh>
    <rPh sb="7" eb="9">
      <t>ゲスイ</t>
    </rPh>
    <rPh sb="9" eb="10">
      <t>ドウ</t>
    </rPh>
    <rPh sb="12" eb="14">
      <t>ヘイセイ</t>
    </rPh>
    <rPh sb="16" eb="18">
      <t>ネンド</t>
    </rPh>
    <rPh sb="19" eb="21">
      <t>キョウヨウ</t>
    </rPh>
    <rPh sb="21" eb="23">
      <t>カイシ</t>
    </rPh>
    <rPh sb="25" eb="27">
      <t>イライ</t>
    </rPh>
    <rPh sb="28" eb="30">
      <t>ゲンザイ</t>
    </rPh>
    <rPh sb="31" eb="33">
      <t>セイビ</t>
    </rPh>
    <rPh sb="39" eb="41">
      <t>ジギョウ</t>
    </rPh>
    <rPh sb="123" eb="125">
      <t>ネンド</t>
    </rPh>
    <rPh sb="125" eb="126">
      <t>カン</t>
    </rPh>
    <rPh sb="127" eb="130">
      <t>シュウエキテキ</t>
    </rPh>
    <rPh sb="130" eb="132">
      <t>シュウシ</t>
    </rPh>
    <rPh sb="132" eb="134">
      <t>ヒリツ</t>
    </rPh>
    <rPh sb="135" eb="136">
      <t>ミ</t>
    </rPh>
    <rPh sb="141" eb="143">
      <t>レイネン</t>
    </rPh>
    <rPh sb="147" eb="149">
      <t>ゼンゴ</t>
    </rPh>
    <rPh sb="150" eb="152">
      <t>スイイ</t>
    </rPh>
    <rPh sb="157" eb="159">
      <t>ヘイセイ</t>
    </rPh>
    <rPh sb="161" eb="162">
      <t>ネン</t>
    </rPh>
    <rPh sb="162" eb="163">
      <t>ド</t>
    </rPh>
    <rPh sb="180" eb="182">
      <t>ジッシ</t>
    </rPh>
    <rPh sb="198" eb="201">
      <t>シュウゼントウ</t>
    </rPh>
    <rPh sb="202" eb="204">
      <t>シシュツ</t>
    </rPh>
    <rPh sb="205" eb="206">
      <t>オオ</t>
    </rPh>
    <rPh sb="207" eb="209">
      <t>ネンド</t>
    </rPh>
    <rPh sb="210" eb="211">
      <t>カン</t>
    </rPh>
    <rPh sb="219" eb="221">
      <t>シタマワ</t>
    </rPh>
    <rPh sb="224" eb="226">
      <t>コンゴ</t>
    </rPh>
    <rPh sb="227" eb="229">
      <t>シヨウ</t>
    </rPh>
    <rPh sb="229" eb="230">
      <t>リョウ</t>
    </rPh>
    <rPh sb="230" eb="232">
      <t>シュウニュウ</t>
    </rPh>
    <rPh sb="233" eb="235">
      <t>ゾウカ</t>
    </rPh>
    <rPh sb="238" eb="240">
      <t>アンテイ</t>
    </rPh>
    <rPh sb="244" eb="246">
      <t>ミコ</t>
    </rPh>
    <rPh sb="251" eb="254">
      <t>トッパツテキ</t>
    </rPh>
    <rPh sb="255" eb="257">
      <t>シュウゼン</t>
    </rPh>
    <rPh sb="258" eb="259">
      <t>カタヨ</t>
    </rPh>
    <rPh sb="265" eb="268">
      <t>ケイカクテキ</t>
    </rPh>
    <rPh sb="269" eb="271">
      <t>シュウゼン</t>
    </rPh>
    <rPh sb="272" eb="273">
      <t>スス</t>
    </rPh>
    <rPh sb="275" eb="277">
      <t>アンテイ</t>
    </rPh>
    <rPh sb="279" eb="281">
      <t>シシュツ</t>
    </rPh>
    <rPh sb="282" eb="283">
      <t>ツト</t>
    </rPh>
    <rPh sb="290" eb="292">
      <t>ケイヒ</t>
    </rPh>
    <rPh sb="292" eb="294">
      <t>カイシュウ</t>
    </rPh>
    <rPh sb="294" eb="295">
      <t>リツ</t>
    </rPh>
    <rPh sb="325" eb="327">
      <t>ジョウショウ</t>
    </rPh>
    <rPh sb="339" eb="342">
      <t>スイセンカ</t>
    </rPh>
    <rPh sb="342" eb="343">
      <t>リツ</t>
    </rPh>
    <rPh sb="349" eb="351">
      <t>セイビ</t>
    </rPh>
    <rPh sb="351" eb="353">
      <t>クイキ</t>
    </rPh>
    <rPh sb="354" eb="357">
      <t>カクダイチュウ</t>
    </rPh>
    <rPh sb="365" eb="367">
      <t>セツゾク</t>
    </rPh>
    <rPh sb="368" eb="369">
      <t>オ</t>
    </rPh>
    <rPh sb="374" eb="375">
      <t>ヒク</t>
    </rPh>
    <rPh sb="376" eb="378">
      <t>ケイコウ</t>
    </rPh>
    <rPh sb="382" eb="384">
      <t>キョウヨウ</t>
    </rPh>
    <rPh sb="384" eb="387">
      <t>カイシゴ</t>
    </rPh>
    <rPh sb="387" eb="389">
      <t>スウネン</t>
    </rPh>
    <rPh sb="389" eb="391">
      <t>ケイカ</t>
    </rPh>
    <rPh sb="395" eb="397">
      <t>チク</t>
    </rPh>
    <rPh sb="403" eb="406">
      <t>ゲスイドウ</t>
    </rPh>
    <rPh sb="407" eb="409">
      <t>フキュウ</t>
    </rPh>
    <rPh sb="409" eb="411">
      <t>ソクシン</t>
    </rPh>
    <rPh sb="412" eb="413">
      <t>ツト</t>
    </rPh>
    <phoneticPr fontId="4"/>
  </si>
  <si>
    <t>　供用開始が平成16年度であり、施設や管渠について著しい老朽化は見えていない。
　使用年数が比較的浅いことから、更新時期には到来していないが、整備と同時進行で更新の計画も検討していくことが必要になってくる。</t>
    <rPh sb="1" eb="3">
      <t>キョウヨウ</t>
    </rPh>
    <rPh sb="3" eb="5">
      <t>カイシ</t>
    </rPh>
    <rPh sb="6" eb="8">
      <t>ヘイセイ</t>
    </rPh>
    <rPh sb="10" eb="12">
      <t>ネンド</t>
    </rPh>
    <rPh sb="16" eb="18">
      <t>シセツ</t>
    </rPh>
    <rPh sb="19" eb="21">
      <t>カンキョ</t>
    </rPh>
    <rPh sb="25" eb="26">
      <t>イチジル</t>
    </rPh>
    <rPh sb="28" eb="31">
      <t>ロウキュウカ</t>
    </rPh>
    <rPh sb="32" eb="33">
      <t>ミ</t>
    </rPh>
    <rPh sb="41" eb="43">
      <t>シヨウ</t>
    </rPh>
    <rPh sb="43" eb="45">
      <t>ネンスウ</t>
    </rPh>
    <rPh sb="46" eb="49">
      <t>ヒカクテキ</t>
    </rPh>
    <rPh sb="49" eb="50">
      <t>アサ</t>
    </rPh>
    <rPh sb="56" eb="58">
      <t>コウシン</t>
    </rPh>
    <rPh sb="58" eb="60">
      <t>ジキ</t>
    </rPh>
    <rPh sb="62" eb="64">
      <t>トウライ</t>
    </rPh>
    <rPh sb="71" eb="73">
      <t>セイビ</t>
    </rPh>
    <rPh sb="74" eb="76">
      <t>ドウジ</t>
    </rPh>
    <rPh sb="76" eb="78">
      <t>シンコウ</t>
    </rPh>
    <rPh sb="79" eb="81">
      <t>コウシン</t>
    </rPh>
    <rPh sb="82" eb="84">
      <t>ケイカク</t>
    </rPh>
    <rPh sb="85" eb="87">
      <t>ケントウ</t>
    </rPh>
    <rPh sb="94" eb="96">
      <t>ヒツヨウ</t>
    </rPh>
    <phoneticPr fontId="4"/>
  </si>
  <si>
    <t>　事業が完了しておらず、現在も整備を進めている事業であり、毎年度整備面積、処理人口は増加し、使用料収入も増加している。
　今後は施設や管渠の老朽化による修繕や更新等も控えていることから、計画的な支出に努め、健全な経営が継続できるよう努めていく。</t>
    <rPh sb="1" eb="3">
      <t>ジギョウ</t>
    </rPh>
    <rPh sb="4" eb="6">
      <t>カンリョウ</t>
    </rPh>
    <rPh sb="12" eb="14">
      <t>ゲンザイ</t>
    </rPh>
    <rPh sb="29" eb="32">
      <t>マイネンド</t>
    </rPh>
    <rPh sb="32" eb="34">
      <t>セイビ</t>
    </rPh>
    <rPh sb="34" eb="36">
      <t>メンセキ</t>
    </rPh>
    <rPh sb="37" eb="39">
      <t>ショリ</t>
    </rPh>
    <rPh sb="39" eb="41">
      <t>ジンコウ</t>
    </rPh>
    <rPh sb="42" eb="44">
      <t>ゾウカ</t>
    </rPh>
    <rPh sb="46" eb="48">
      <t>シヨウ</t>
    </rPh>
    <rPh sb="48" eb="49">
      <t>リョウ</t>
    </rPh>
    <rPh sb="49" eb="51">
      <t>シュウニュウ</t>
    </rPh>
    <rPh sb="52" eb="54">
      <t>ゾウカ</t>
    </rPh>
    <rPh sb="61" eb="63">
      <t>コンゴ</t>
    </rPh>
    <rPh sb="64" eb="66">
      <t>シセツ</t>
    </rPh>
    <rPh sb="67" eb="69">
      <t>カンキョ</t>
    </rPh>
    <rPh sb="70" eb="73">
      <t>ロウキュウカ</t>
    </rPh>
    <rPh sb="76" eb="78">
      <t>シュウゼン</t>
    </rPh>
    <rPh sb="79" eb="81">
      <t>コウシン</t>
    </rPh>
    <rPh sb="81" eb="82">
      <t>トウ</t>
    </rPh>
    <rPh sb="83" eb="84">
      <t>ヒカ</t>
    </rPh>
    <rPh sb="93" eb="96">
      <t>ケイカクテキ</t>
    </rPh>
    <rPh sb="97" eb="99">
      <t>シシュツ</t>
    </rPh>
    <rPh sb="100" eb="101">
      <t>ツト</t>
    </rPh>
    <rPh sb="103" eb="105">
      <t>ケンゼン</t>
    </rPh>
    <rPh sb="106" eb="108">
      <t>ケイエイ</t>
    </rPh>
    <rPh sb="109" eb="111">
      <t>ケイゾク</t>
    </rPh>
    <rPh sb="116" eb="117">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</si>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</sst>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820032"/>
        <c:axId val="25782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257820032"/>
        <c:axId val="257820424"/>
      </c:lineChart>
      <c:dateAx>
        <c:axId val="257820032"/>
        <c:scaling>
          <c:orientation val="minMax"/>
        </c:scaling>
        <c:delete val="1"/>
        <c:axPos val="b"/>
        <c:numFmt formatCode="ge" sourceLinked="1"/>
        <c:majorTickMark val="none"/>
        <c:minorTickMark val="none"/>
        <c:tickLblPos val="none"/>
        <c:crossAx val="257820424"/>
        <c:crosses val="autoZero"/>
        <c:auto val="1"/>
        <c:lblOffset val="100"/>
        <c:baseTimeUnit val="years"/>
      </c:dateAx>
      <c:valAx>
        <c:axId val="2578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41.36</c:v>
                </c:pt>
                <c:pt idx="1">
                  <c:v>42.36</c:v>
                </c:pt>
                <c:pt idx="2">
                  <c:v>39.07</c:v>
                </c:pt>
                <c:pt idx="3">
                  <c:v>42</c:v>
                </c:pt>
                <c:pt idx="4">
                  <c:v>49.86</c:v>
                </c:pt>
              </c:numCache>
            </c:numRef>
          </c:val>
        </c:ser>
        <c:dLbls>
          <c:showLegendKey val="0"/>
          <c:showVal val="0"/>
          <c:showCatName val="0"/>
          <c:showSerName val="0"/>
          <c:showPercent val="0"/>
          <c:showBubbleSize val="0"/>
        </c:dLbls>
        <c:gapWidth val="150"/>
        <c:axId val="258429600"/>
        <c:axId val="25842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58429600"/>
        <c:axId val="258429992"/>
      </c:lineChart>
      <c:dateAx>
        <c:axId val="258429600"/>
        <c:scaling>
          <c:orientation val="minMax"/>
        </c:scaling>
        <c:delete val="1"/>
        <c:axPos val="b"/>
        <c:numFmt formatCode="ge" sourceLinked="1"/>
        <c:majorTickMark val="none"/>
        <c:minorTickMark val="none"/>
        <c:tickLblPos val="none"/>
        <c:crossAx val="258429992"/>
        <c:crosses val="autoZero"/>
        <c:auto val="1"/>
        <c:lblOffset val="100"/>
        <c:baseTimeUnit val="years"/>
      </c:dateAx>
      <c:valAx>
        <c:axId val="2584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75.08</c:v>
                </c:pt>
                <c:pt idx="1">
                  <c:v>61.15</c:v>
                </c:pt>
                <c:pt idx="2">
                  <c:v>59.05</c:v>
                </c:pt>
                <c:pt idx="3">
                  <c:v>59.96</c:v>
                </c:pt>
                <c:pt idx="4">
                  <c:v>62.1</c:v>
                </c:pt>
              </c:numCache>
            </c:numRef>
          </c:val>
        </c:ser>
        <c:dLbls>
          <c:showLegendKey val="0"/>
          <c:showVal val="0"/>
          <c:showCatName val="0"/>
          <c:showSerName val="0"/>
          <c:showPercent val="0"/>
          <c:showBubbleSize val="0"/>
        </c:dLbls>
        <c:gapWidth val="150"/>
        <c:axId val="258820576"/>
        <c:axId val="2588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258820576"/>
        <c:axId val="258820968"/>
      </c:lineChart>
      <c:dateAx>
        <c:axId val="258820576"/>
        <c:scaling>
          <c:orientation val="minMax"/>
        </c:scaling>
        <c:delete val="1"/>
        <c:axPos val="b"/>
        <c:numFmt formatCode="ge" sourceLinked="1"/>
        <c:majorTickMark val="none"/>
        <c:minorTickMark val="none"/>
        <c:tickLblPos val="none"/>
        <c:crossAx val="258820968"/>
        <c:crosses val="autoZero"/>
        <c:auto val="1"/>
        <c:lblOffset val="100"/>
        <c:baseTimeUnit val="years"/>
      </c:dateAx>
      <c:valAx>
        <c:axId val="2588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104.81</c:v>
                </c:pt>
                <c:pt idx="1">
                  <c:v>93.95</c:v>
                </c:pt>
                <c:pt idx="2">
                  <c:v>102.26</c:v>
                </c:pt>
                <c:pt idx="3">
                  <c:v>103.26</c:v>
                </c:pt>
                <c:pt idx="4">
                  <c:v>87.99</c:v>
                </c:pt>
              </c:numCache>
            </c:numRef>
          </c:val>
        </c:ser>
        <c:dLbls>
          <c:showLegendKey val="0"/>
          <c:showVal val="0"/>
          <c:showCatName val="0"/>
          <c:showSerName val="0"/>
          <c:showPercent val="0"/>
          <c:showBubbleSize val="0"/>
        </c:dLbls>
        <c:gapWidth val="150"/>
        <c:axId val="257821600"/>
        <c:axId val="25782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821600"/>
        <c:axId val="257821992"/>
      </c:lineChart>
      <c:dateAx>
        <c:axId val="257821600"/>
        <c:scaling>
          <c:orientation val="minMax"/>
        </c:scaling>
        <c:delete val="1"/>
        <c:axPos val="b"/>
        <c:numFmt formatCode="ge" sourceLinked="1"/>
        <c:majorTickMark val="none"/>
        <c:minorTickMark val="none"/>
        <c:tickLblPos val="none"/>
        <c:crossAx val="257821992"/>
        <c:crosses val="autoZero"/>
        <c:auto val="1"/>
        <c:lblOffset val="100"/>
        <c:baseTimeUnit val="years"/>
      </c:dateAx>
      <c:valAx>
        <c:axId val="2578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823168"/>
        <c:axId val="25782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823168"/>
        <c:axId val="257823560"/>
      </c:lineChart>
      <c:dateAx>
        <c:axId val="257823168"/>
        <c:scaling>
          <c:orientation val="minMax"/>
        </c:scaling>
        <c:delete val="1"/>
        <c:axPos val="b"/>
        <c:numFmt formatCode="ge" sourceLinked="1"/>
        <c:majorTickMark val="none"/>
        <c:minorTickMark val="none"/>
        <c:tickLblPos val="none"/>
        <c:crossAx val="257823560"/>
        <c:crosses val="autoZero"/>
        <c:auto val="1"/>
        <c:lblOffset val="100"/>
        <c:baseTimeUnit val="years"/>
      </c:dateAx>
      <c:valAx>
        <c:axId val="25782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589392"/>
        <c:axId val="25858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589392"/>
        <c:axId val="258589784"/>
      </c:lineChart>
      <c:dateAx>
        <c:axId val="258589392"/>
        <c:scaling>
          <c:orientation val="minMax"/>
        </c:scaling>
        <c:delete val="1"/>
        <c:axPos val="b"/>
        <c:numFmt formatCode="ge" sourceLinked="1"/>
        <c:majorTickMark val="none"/>
        <c:minorTickMark val="none"/>
        <c:tickLblPos val="none"/>
        <c:crossAx val="258589784"/>
        <c:crosses val="autoZero"/>
        <c:auto val="1"/>
        <c:lblOffset val="100"/>
        <c:baseTimeUnit val="years"/>
      </c:dateAx>
      <c:valAx>
        <c:axId val="25858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8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641888"/>
        <c:axId val="2586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641888"/>
        <c:axId val="258642280"/>
      </c:lineChart>
      <c:dateAx>
        <c:axId val="258641888"/>
        <c:scaling>
          <c:orientation val="minMax"/>
        </c:scaling>
        <c:delete val="1"/>
        <c:axPos val="b"/>
        <c:numFmt formatCode="ge" sourceLinked="1"/>
        <c:majorTickMark val="none"/>
        <c:minorTickMark val="none"/>
        <c:tickLblPos val="none"/>
        <c:crossAx val="258642280"/>
        <c:crosses val="autoZero"/>
        <c:auto val="1"/>
        <c:lblOffset val="100"/>
        <c:baseTimeUnit val="years"/>
      </c:dateAx>
      <c:valAx>
        <c:axId val="2586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592136"/>
        <c:axId val="2585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592136"/>
        <c:axId val="258591744"/>
      </c:lineChart>
      <c:dateAx>
        <c:axId val="258592136"/>
        <c:scaling>
          <c:orientation val="minMax"/>
        </c:scaling>
        <c:delete val="1"/>
        <c:axPos val="b"/>
        <c:numFmt formatCode="ge" sourceLinked="1"/>
        <c:majorTickMark val="none"/>
        <c:minorTickMark val="none"/>
        <c:tickLblPos val="none"/>
        <c:crossAx val="258591744"/>
        <c:crosses val="autoZero"/>
        <c:auto val="1"/>
        <c:lblOffset val="100"/>
        <c:baseTimeUnit val="years"/>
      </c:dateAx>
      <c:valAx>
        <c:axId val="258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215.7</c:v>
                </c:pt>
                <c:pt idx="1">
                  <c:v>44.29</c:v>
                </c:pt>
                <c:pt idx="2">
                  <c:v>36.619999999999997</c:v>
                </c:pt>
                <c:pt idx="3" formatCode="#,##0.00;&quot;△&quot;#,##0.00">
                  <c:v>0</c:v>
                </c:pt>
                <c:pt idx="4" formatCode="#,##0.00;&quot;△&quot;#,##0.00">
                  <c:v>0</c:v>
                </c:pt>
              </c:numCache>
            </c:numRef>
          </c:val>
        </c:ser>
        <c:dLbls>
          <c:showLegendKey val="0"/>
          <c:showVal val="0"/>
          <c:showCatName val="0"/>
          <c:showSerName val="0"/>
          <c:showPercent val="0"/>
          <c:showBubbleSize val="0"/>
        </c:dLbls>
        <c:gapWidth val="150"/>
        <c:axId val="258643456"/>
        <c:axId val="25864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58643456"/>
        <c:axId val="258643848"/>
      </c:lineChart>
      <c:dateAx>
        <c:axId val="258643456"/>
        <c:scaling>
          <c:orientation val="minMax"/>
        </c:scaling>
        <c:delete val="1"/>
        <c:axPos val="b"/>
        <c:numFmt formatCode="ge" sourceLinked="1"/>
        <c:majorTickMark val="none"/>
        <c:minorTickMark val="none"/>
        <c:tickLblPos val="none"/>
        <c:crossAx val="258643848"/>
        <c:crosses val="autoZero"/>
        <c:auto val="1"/>
        <c:lblOffset val="100"/>
        <c:baseTimeUnit val="years"/>
      </c:dateAx>
      <c:valAx>
        <c:axId val="2586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102.29</c:v>
                </c:pt>
                <c:pt idx="1">
                  <c:v>73.2</c:v>
                </c:pt>
                <c:pt idx="2">
                  <c:v>94.09</c:v>
                </c:pt>
                <c:pt idx="3">
                  <c:v>87.63</c:v>
                </c:pt>
                <c:pt idx="4">
                  <c:v>91.57</c:v>
                </c:pt>
              </c:numCache>
            </c:numRef>
          </c:val>
        </c:ser>
        <c:dLbls>
          <c:showLegendKey val="0"/>
          <c:showVal val="0"/>
          <c:showCatName val="0"/>
          <c:showSerName val="0"/>
          <c:showPercent val="0"/>
          <c:showBubbleSize val="0"/>
        </c:dLbls>
        <c:gapWidth val="150"/>
        <c:axId val="258645024"/>
        <c:axId val="25864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58645024"/>
        <c:axId val="258645416"/>
      </c:lineChart>
      <c:dateAx>
        <c:axId val="258645024"/>
        <c:scaling>
          <c:orientation val="minMax"/>
        </c:scaling>
        <c:delete val="1"/>
        <c:axPos val="b"/>
        <c:numFmt formatCode="ge" sourceLinked="1"/>
        <c:majorTickMark val="none"/>
        <c:minorTickMark val="none"/>
        <c:tickLblPos val="none"/>
        <c:crossAx val="258645416"/>
        <c:crosses val="autoZero"/>
        <c:auto val="1"/>
        <c:lblOffset val="100"/>
        <c:baseTimeUnit val="years"/>
      </c:dateAx>
      <c:valAx>
        <c:axId val="2586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210.31</c:v>
                </c:pt>
                <c:pt idx="2">
                  <c:v>168.55</c:v>
                </c:pt>
                <c:pt idx="3">
                  <c:v>180.05</c:v>
                </c:pt>
                <c:pt idx="4">
                  <c:v>172.17</c:v>
                </c:pt>
              </c:numCache>
            </c:numRef>
          </c:val>
        </c:ser>
        <c:dLbls>
          <c:showLegendKey val="0"/>
          <c:showVal val="0"/>
          <c:showCatName val="0"/>
          <c:showSerName val="0"/>
          <c:showPercent val="0"/>
          <c:showBubbleSize val="0"/>
        </c:dLbls>
        <c:gapWidth val="150"/>
        <c:axId val="258428032"/>
        <c:axId val="25842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58428032"/>
        <c:axId val="258428424"/>
      </c:lineChart>
      <c:dateAx>
        <c:axId val="258428032"/>
        <c:scaling>
          <c:orientation val="minMax"/>
        </c:scaling>
        <c:delete val="1"/>
        <c:axPos val="b"/>
        <c:numFmt formatCode="ge" sourceLinked="1"/>
        <c:majorTickMark val="none"/>
        <c:minorTickMark val="none"/>
        <c:tickLblPos val="none"/>
        <c:crossAx val="258428424"/>
        <c:crosses val="autoZero"/>
        <c:auto val="1"/>
        <c:lblOffset val="100"/>
        <c:baseTimeUnit val="years"/>
      </c:dateAx>
      <c:valAx>
        <c:axId val="25842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5" sqref="C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芳賀町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124</v>
      </c>
      <c r="AE8" s="73"/>
      <c r="AF8" s="73"/>
      <c r="AG8" s="73"/>
      <c r="AH8" s="73"/>
      <c r="AI8" s="73"/>
      <c r="AJ8" s="73"/>
      <c r="AK8" s="4"/>
      <c r="AL8" s="67">
        <f>データ!S6</f>
        <v>15899</v>
      </c>
      <c r="AM8" s="67"/>
      <c r="AN8" s="67"/>
      <c r="AO8" s="67"/>
      <c r="AP8" s="67"/>
      <c r="AQ8" s="67"/>
      <c r="AR8" s="67"/>
      <c r="AS8" s="67"/>
      <c r="AT8" s="66">
        <f>データ!T6</f>
        <v>70.16</v>
      </c>
      <c r="AU8" s="66"/>
      <c r="AV8" s="66"/>
      <c r="AW8" s="66"/>
      <c r="AX8" s="66"/>
      <c r="AY8" s="66"/>
      <c r="AZ8" s="66"/>
      <c r="BA8" s="66"/>
      <c r="BB8" s="66">
        <f>データ!U6</f>
        <v>226.61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19.46</v>
      </c>
      <c r="Q10" s="66"/>
      <c r="R10" s="66"/>
      <c r="S10" s="66"/>
      <c r="T10" s="66"/>
      <c r="U10" s="66"/>
      <c r="V10" s="66"/>
      <c r="W10" s="66">
        <f>データ!Q6</f>
        <v>73.180000000000007</v>
      </c>
      <c r="X10" s="66"/>
      <c r="Y10" s="66"/>
      <c r="Z10" s="66"/>
      <c r="AA10" s="66"/>
      <c r="AB10" s="66"/>
      <c r="AC10" s="66"/>
      <c r="AD10" s="67">
        <f>データ!R6</f>
        <v>2776</v>
      </c>
      <c r="AE10" s="67"/>
      <c r="AF10" s="67"/>
      <c r="AG10" s="67"/>
      <c r="AH10" s="67"/>
      <c r="AI10" s="67"/>
      <c r="AJ10" s="67"/>
      <c r="AK10" s="2"/>
      <c r="AL10" s="67">
        <f>データ!V6</f>
        <v>3090</v>
      </c>
      <c r="AM10" s="67"/>
      <c r="AN10" s="67"/>
      <c r="AO10" s="67"/>
      <c r="AP10" s="67"/>
      <c r="AQ10" s="67"/>
      <c r="AR10" s="67"/>
      <c r="AS10" s="67"/>
      <c r="AT10" s="66">
        <f>データ!W6</f>
        <v>0.8</v>
      </c>
      <c r="AU10" s="66"/>
      <c r="AV10" s="66"/>
      <c r="AW10" s="66"/>
      <c r="AX10" s="66"/>
      <c r="AY10" s="66"/>
      <c r="AZ10" s="66"/>
      <c r="BA10" s="66"/>
      <c r="BB10" s="66">
        <f>データ!X6</f>
        <v>3862.5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93459</v>
      </c>
      <c r="D6" s="33">
        <f t="shared" si="3"/>
        <v>47</v>
      </c>
      <c r="E6" s="33">
        <f t="shared" si="3"/>
        <v>17</v>
      </c>
      <c r="F6" s="33">
        <f t="shared" si="3"/>
        <v>1</v>
      </c>
      <c r="G6" s="33">
        <f t="shared" si="3"/>
        <v>0</v>
      </c>
      <c r="H6" s="33" t="str">
        <f t="shared" si="3"/>
        <v>栃木県　芳賀町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19.46</v>
      </c>
      <c r="Q6" s="34">
        <f t="shared" si="3"/>
        <v>73.180000000000007</v>
      </c>
      <c r="R6" s="34">
        <f t="shared" si="3"/>
        <v>2776</v>
      </c>
      <c r="S6" s="34">
        <f t="shared" si="3"/>
        <v>15899</v>
      </c>
      <c r="T6" s="34">
        <f t="shared" si="3"/>
        <v>70.16</v>
      </c>
      <c r="U6" s="34">
        <f t="shared" si="3"/>
        <v>226.61</v>
      </c>
      <c r="V6" s="34">
        <f t="shared" si="3"/>
        <v>3090</v>
      </c>
      <c r="W6" s="34">
        <f t="shared" si="3"/>
        <v>0.8</v>
      </c>
      <c r="X6" s="34">
        <f t="shared" si="3"/>
        <v>3862.5</v>
      </c>
      <c r="Y6" s="35">
        <f>IF(Y7="",NA(),Y7)</f>
        <v>104.81</v>
      </c>
      <c r="Z6" s="35">
        <f t="shared" ref="Z6:AH6" si="4">IF(Z7="",NA(),Z7)</f>
        <v>93.95</v>
      </c>
      <c r="AA6" s="35">
        <f t="shared" si="4"/>
        <v>102.26</v>
      </c>
      <c r="AB6" s="35">
        <f t="shared" si="4"/>
        <v>103.26</v>
      </c>
      <c r="AC6" s="35">
        <f t="shared" si="4"/>
        <v>87.99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215.7</v>
      </c>
      <c r="BG6" s="35">
        <f t="shared" ref="BG6:BO6" si="7">IF(BG7="",NA(),BG7)</f>
        <v>44.29</v>
      </c>
      <c r="BH6" s="35">
        <f t="shared" si="7"/>
        <v>36.619999999999997</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102.29</v>
      </c>
      <c r="BR6" s="35">
        <f t="shared" ref="BR6:BZ6" si="8">IF(BR7="",NA(),BR7)</f>
        <v>73.2</v>
      </c>
      <c r="BS6" s="35">
        <f t="shared" si="8"/>
        <v>94.09</v>
      </c>
      <c r="BT6" s="35">
        <f t="shared" si="8"/>
        <v>87.63</v>
      </c>
      <c r="BU6" s="35">
        <f t="shared" si="8"/>
        <v>91.57</v>
      </c>
      <c r="BV6" s="35">
        <f t="shared" si="8"/>
        <v>57.36</v>
      </c>
      <c r="BW6" s="35">
        <f t="shared" si="8"/>
        <v>57.33</v>
      </c>
      <c r="BX6" s="35">
        <f t="shared" si="8"/>
        <v>60.78</v>
      </c>
      <c r="BY6" s="35">
        <f t="shared" si="8"/>
        <v>60.17</v>
      </c>
      <c r="BZ6" s="35">
        <f t="shared" si="8"/>
        <v>65.569999999999993</v>
      </c>
      <c r="CA6" s="34" t="str">
        <f>IF(CA7="","",IF(CA7="-","【-】","【"&amp;SUBSTITUTE(TEXT(CA7,"#,##0.00"),"-","△")&amp;"】"))</f>
        <v>【100.04】</v>
      </c>
      <c r="CB6" s="35">
        <f>IF(CB7="",NA(),CB7)</f>
        <v>150</v>
      </c>
      <c r="CC6" s="35">
        <f t="shared" ref="CC6:CK6" si="9">IF(CC7="",NA(),CC7)</f>
        <v>210.31</v>
      </c>
      <c r="CD6" s="35">
        <f t="shared" si="9"/>
        <v>168.55</v>
      </c>
      <c r="CE6" s="35">
        <f t="shared" si="9"/>
        <v>180.05</v>
      </c>
      <c r="CF6" s="35">
        <f t="shared" si="9"/>
        <v>172.17</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41.36</v>
      </c>
      <c r="CN6" s="35">
        <f t="shared" ref="CN6:CV6" si="10">IF(CN7="",NA(),CN7)</f>
        <v>42.36</v>
      </c>
      <c r="CO6" s="35">
        <f t="shared" si="10"/>
        <v>39.07</v>
      </c>
      <c r="CP6" s="35">
        <f t="shared" si="10"/>
        <v>42</v>
      </c>
      <c r="CQ6" s="35">
        <f t="shared" si="10"/>
        <v>49.86</v>
      </c>
      <c r="CR6" s="35">
        <f t="shared" si="10"/>
        <v>40.07</v>
      </c>
      <c r="CS6" s="35">
        <f t="shared" si="10"/>
        <v>39.92</v>
      </c>
      <c r="CT6" s="35">
        <f t="shared" si="10"/>
        <v>41.63</v>
      </c>
      <c r="CU6" s="35">
        <f t="shared" si="10"/>
        <v>44.89</v>
      </c>
      <c r="CV6" s="35">
        <f t="shared" si="10"/>
        <v>40.75</v>
      </c>
      <c r="CW6" s="34" t="str">
        <f>IF(CW7="","",IF(CW7="-","【-】","【"&amp;SUBSTITUTE(TEXT(CW7,"#,##0.00"),"-","△")&amp;"】"))</f>
        <v>【60.09】</v>
      </c>
      <c r="CX6" s="35">
        <f>IF(CX7="",NA(),CX7)</f>
        <v>75.08</v>
      </c>
      <c r="CY6" s="35">
        <f t="shared" ref="CY6:DG6" si="11">IF(CY7="",NA(),CY7)</f>
        <v>61.15</v>
      </c>
      <c r="CZ6" s="35">
        <f t="shared" si="11"/>
        <v>59.05</v>
      </c>
      <c r="DA6" s="35">
        <f t="shared" si="11"/>
        <v>59.96</v>
      </c>
      <c r="DB6" s="35">
        <f t="shared" si="11"/>
        <v>62.1</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93459</v>
      </c>
      <c r="D7" s="37">
        <v>47</v>
      </c>
      <c r="E7" s="37">
        <v>17</v>
      </c>
      <c r="F7" s="37">
        <v>1</v>
      </c>
      <c r="G7" s="37">
        <v>0</v>
      </c>
      <c r="H7" s="37" t="s">
        <v>109</v>
      </c>
      <c r="I7" s="37" t="s">
        <v>110</v>
      </c>
      <c r="J7" s="37" t="s">
        <v>111</v>
      </c>
      <c r="K7" s="37" t="s">
        <v>112</v>
      </c>
      <c r="L7" s="37" t="s">
        <v>113</v>
      </c>
      <c r="M7" s="37"/>
      <c r="N7" s="38" t="s">
        <v>114</v>
      </c>
      <c r="O7" s="38" t="s">
        <v>115</v>
      </c>
      <c r="P7" s="38">
        <v>19.46</v>
      </c>
      <c r="Q7" s="38">
        <v>73.180000000000007</v>
      </c>
      <c r="R7" s="38">
        <v>2776</v>
      </c>
      <c r="S7" s="38">
        <v>15899</v>
      </c>
      <c r="T7" s="38">
        <v>70.16</v>
      </c>
      <c r="U7" s="38">
        <v>226.61</v>
      </c>
      <c r="V7" s="38">
        <v>3090</v>
      </c>
      <c r="W7" s="38">
        <v>0.8</v>
      </c>
      <c r="X7" s="38">
        <v>3862.5</v>
      </c>
      <c r="Y7" s="38">
        <v>104.81</v>
      </c>
      <c r="Z7" s="38">
        <v>93.95</v>
      </c>
      <c r="AA7" s="38">
        <v>102.26</v>
      </c>
      <c r="AB7" s="38">
        <v>103.26</v>
      </c>
      <c r="AC7" s="38">
        <v>87.99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215.7</v>
      </c>
      <c r="BG7" s="38">
        <v>44.29</v>
      </c>
      <c r="BH7" s="38">
        <v>36.619999999999997</v>
      </c>
      <c r="BI7" s="38">
        <v>0</v>
      </c>
      <c r="BJ7" s="38">
        <v>0</v>
      </c>
      <c r="BK7" s="38">
        <v>1574.53</v>
      </c>
      <c r="BL7" s="38">
        <v>1506.51</v>
      </c>
      <c r="BM7" s="38">
        <v>1315.67</v>
      </c>
      <c r="BN7" s="38">
        <v>1240.1600000000001</v>
      </c>
      <c r="BO7" s="38">
        <v>1193.49</v>
      </c>
      <c r="BP7" s="38">
        <v>728.3</v>
      </c>
      <c r="BQ7" s="38">
        <v>102.29</v>
      </c>
      <c r="BR7" s="38">
        <v>73.2</v>
      </c>
      <c r="BS7" s="38">
        <v>94.09</v>
      </c>
      <c r="BT7" s="38">
        <v>87.63</v>
      </c>
      <c r="BU7" s="38">
        <v>91.57</v>
      </c>
      <c r="BV7" s="38">
        <v>57.36</v>
      </c>
      <c r="BW7" s="38">
        <v>57.33</v>
      </c>
      <c r="BX7" s="38">
        <v>60.78</v>
      </c>
      <c r="BY7" s="38">
        <v>60.17</v>
      </c>
      <c r="BZ7" s="38">
        <v>65.569999999999993</v>
      </c>
      <c r="CA7" s="38">
        <v>100.04</v>
      </c>
      <c r="CB7" s="38">
        <v>150</v>
      </c>
      <c r="CC7" s="38">
        <v>210.31</v>
      </c>
      <c r="CD7" s="38">
        <v>168.55</v>
      </c>
      <c r="CE7" s="38">
        <v>180.05</v>
      </c>
      <c r="CF7" s="38">
        <v>172.17</v>
      </c>
      <c r="CG7" s="38">
        <v>279.91000000000003</v>
      </c>
      <c r="CH7" s="38">
        <v>284.52999999999997</v>
      </c>
      <c r="CI7" s="38">
        <v>276.26</v>
      </c>
      <c r="CJ7" s="38">
        <v>281.52999999999997</v>
      </c>
      <c r="CK7" s="38">
        <v>263.04000000000002</v>
      </c>
      <c r="CL7" s="38">
        <v>137.82</v>
      </c>
      <c r="CM7" s="38">
        <v>41.36</v>
      </c>
      <c r="CN7" s="38">
        <v>42.36</v>
      </c>
      <c r="CO7" s="38">
        <v>39.07</v>
      </c>
      <c r="CP7" s="38">
        <v>42</v>
      </c>
      <c r="CQ7" s="38">
        <v>49.86</v>
      </c>
      <c r="CR7" s="38">
        <v>40.07</v>
      </c>
      <c r="CS7" s="38">
        <v>39.92</v>
      </c>
      <c r="CT7" s="38">
        <v>41.63</v>
      </c>
      <c r="CU7" s="38">
        <v>44.89</v>
      </c>
      <c r="CV7" s="38">
        <v>40.75</v>
      </c>
      <c r="CW7" s="38">
        <v>60.09</v>
      </c>
      <c r="CX7" s="38">
        <v>75.08</v>
      </c>
      <c r="CY7" s="38">
        <v>61.15</v>
      </c>
      <c r="CZ7" s="38">
        <v>59.05</v>
      </c>
      <c r="DA7" s="38">
        <v>59.96</v>
      </c>
      <c r="DB7" s="38">
        <v>62.1</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2018-02-13T05:53:55Z</cp:lastPrinted>
  <dcterms:created xsi:type="dcterms:W3CDTF">2017-12-25T02:04:33Z</dcterms:created>
  <dcterms:modified xsi:type="dcterms:W3CDTF">2018-02-19T02:41:00Z</dcterms:modified>
  <cp:category/>
</cp:coreProperties>
</file>