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6下水（農集）\"/>
    </mc:Choice>
  </mc:AlternateContent>
  <workbookProtection workbookAlgorithmName="SHA-512" workbookHashValue="3B6bLQg73IBKSY1v6NnMQrma/G0OWFrkBSdj5n1evWUlRYuR3SadN/rCNFBSHUO3TThtL6poPka/kK7qA4Gp1Q==" workbookSaltValue="nn3BTU7Kv9pU2SX+9loae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W10" i="4"/>
  <c r="P10" i="4"/>
  <c r="I10" i="4"/>
  <c r="BB8" i="4"/>
  <c r="AT8" i="4"/>
  <c r="AL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<sst xmlns="http://schemas.openxmlformats.org/spreadsheetml/2006/main" count="228" uniqueCount="114">
  <si>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</si>
  <si>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</si>
  <si>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</si>
  <si>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</si>
  <si>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</si>
  <si>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</si>
  <si>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</si>
  <si>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</si>
  <si>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</si>
  <si>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</si>
  <si>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</si>
  <si>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</si>
  <si>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</si>
  <si>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</si>
  <si>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</si>
  <si>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</si>
  <si>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</si>
  <si>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</si>
  <si>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</si>
  <si>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</si>
  <si>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</si>
  <si>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</si>
  <si>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</si>
  <si>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</si>
  <si>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</si>
  <si>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</si>
  <si>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</si>
  <si>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</si>
  <si>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</si>
  <si>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</si>
  <si>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</si>
  <si>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</si>
  <si>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</si>
  <si>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</si>
  <si>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</si>
  <si>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</si>
  <si>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</si>
  <si>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</si>
  <si>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</si>
  <si>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</si>
  <si>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</si>
  <si>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</si>
  <si>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</si>
  <si>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</si>
  <si>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</si>
  <si>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</si>
  <si>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</si>
  <si>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</si>
  <si>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</si>
  <si>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</si>
  <si>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</si>
  <si>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</si>
  <si>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</si>
  <si>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</si>
  <si>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</si>
  <si>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</si>
  <si>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</si>
  <si>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</si>
  <si>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</si>
  <si>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</si>
  <si>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</si>
  <si>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</si>
  <si>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</si>
  <si>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</si>
  <si>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</si>
  <si>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</si>
  <si>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</si>
  <si>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</si>
  <si>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</si>
  <si>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</si>
  <si>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</si>
  <si>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</si>
  <si>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</si>
  <si>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</si>
  <si>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</si>
  <si>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</si>
  <si>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</si>
  <si>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</si>
  <si>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</si>
  <si>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</si>
  <si>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</si>
  <si>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</si>
  <si>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</si>
  <si>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</si>
  <si>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</si>
  <si>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</si>
  <si>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</si>
  <si>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</si>
  <si>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</si>
  <si>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</si>
  <si>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</si>
  <si>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</si>
  <si>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</si>
  <si>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</si>
  <si>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</si>
  <si>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</si>
  <si>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</si>
  <si>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</si>
  <si>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</si>
  <si>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</si>
  <si>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</si>
  <si>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</si>
  <si>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</si>
  <si>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</si>
  <si>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</si>
  <si>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</si>
  <si>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</si>
  <si>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</si>
  <si>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</si>
  <si>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</si>
  <si>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</si>
  <si>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収益的収支比率については、東日本大震災の影響が大きく、震災後しばらくは低い状態が続いていたが、平成29年度、平成30年度は90%台半ばまで回復している。
　経費回収率については、平成28年度には54.54%まで低下したが、平成30年度では79.52%まで回復している。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今後適正な料金収入を検討していく必要がある。</t>
    <rPh sb="1" eb="3">
      <t>ハガ</t>
    </rPh>
    <rPh sb="3" eb="4">
      <t>マチ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5" eb="16">
      <t>イネ</t>
    </rPh>
    <rPh sb="16" eb="17">
      <t>ケ</t>
    </rPh>
    <rPh sb="17" eb="18">
      <t>タ</t>
    </rPh>
    <rPh sb="19" eb="20">
      <t>シロ</t>
    </rPh>
    <rPh sb="20" eb="21">
      <t>コウ</t>
    </rPh>
    <rPh sb="21" eb="22">
      <t>テラ</t>
    </rPh>
    <rPh sb="23" eb="24">
      <t>ウエ</t>
    </rPh>
    <rPh sb="24" eb="25">
      <t>キュウ</t>
    </rPh>
    <rPh sb="26" eb="28">
      <t>ゴギョウ</t>
    </rPh>
    <rPh sb="29" eb="30">
      <t>ヒガシ</t>
    </rPh>
    <rPh sb="30" eb="32">
      <t>ミズヌマ</t>
    </rPh>
    <rPh sb="33" eb="34">
      <t>シャ</t>
    </rPh>
    <phoneticPr fontId="4"/>
  </si>
  <si>
    <t>　稲毛田地区、上給地区、城興寺地区、五行地区は町内８地区の中でも供用開始が早く、使用年数が30年程度となっている。不明水のある箇所については、調査を実施し管渠修繕を進めていく予定である。
　老朽化した管渠については、計画的な更新を検討していく。</t>
    <rPh sb="1" eb="2">
      <t>イネ</t>
    </rPh>
    <rPh sb="2" eb="3">
      <t>ケ</t>
    </rPh>
    <rPh sb="3" eb="4">
      <t>タ</t>
    </rPh>
    <rPh sb="4" eb="6">
      <t>チク</t>
    </rPh>
    <rPh sb="7" eb="8">
      <t>ウエ</t>
    </rPh>
    <rPh sb="8" eb="9">
      <t>キュウ</t>
    </rPh>
    <rPh sb="9" eb="11">
      <t>チク</t>
    </rPh>
    <rPh sb="12" eb="13">
      <t>シロ</t>
    </rPh>
    <rPh sb="13" eb="14">
      <t>コウ</t>
    </rPh>
    <rPh sb="14" eb="15">
      <t>テラ</t>
    </rPh>
    <rPh sb="15" eb="17">
      <t>チク</t>
    </rPh>
    <rPh sb="18" eb="20">
      <t>ゴギョウ</t>
    </rPh>
    <rPh sb="20" eb="22">
      <t>チク</t>
    </rPh>
    <rPh sb="23" eb="25">
      <t>チョウナイ</t>
    </rPh>
    <rPh sb="26" eb="28">
      <t>チク</t>
    </rPh>
    <rPh sb="29" eb="30">
      <t>ナカ</t>
    </rPh>
    <rPh sb="32" eb="34">
      <t>キョウヨウ</t>
    </rPh>
    <rPh sb="34" eb="36">
      <t>カイシ</t>
    </rPh>
    <rPh sb="37" eb="38">
      <t>ハヤ</t>
    </rPh>
    <rPh sb="40" eb="42">
      <t>シヨウ</t>
    </rPh>
    <rPh sb="42" eb="44">
      <t>ネンスウ</t>
    </rPh>
    <rPh sb="47" eb="48">
      <t>ネン</t>
    </rPh>
    <rPh sb="48" eb="50">
      <t>テイド</t>
    </rPh>
    <rPh sb="57" eb="59">
      <t>フメイ</t>
    </rPh>
    <rPh sb="59" eb="60">
      <t>スイ</t>
    </rPh>
    <rPh sb="63" eb="65">
      <t>カショ</t>
    </rPh>
    <rPh sb="71" eb="73">
      <t>チョウサ</t>
    </rPh>
    <rPh sb="74" eb="76">
      <t>ジッシ</t>
    </rPh>
    <rPh sb="77" eb="78">
      <t>カン</t>
    </rPh>
    <rPh sb="78" eb="79">
      <t>キョ</t>
    </rPh>
    <rPh sb="79" eb="81">
      <t>シュウゼン</t>
    </rPh>
    <rPh sb="82" eb="83">
      <t>スス</t>
    </rPh>
    <rPh sb="87" eb="89">
      <t>ヨテイ</t>
    </rPh>
    <rPh sb="95" eb="98">
      <t>ロウキュウカ</t>
    </rPh>
    <rPh sb="100" eb="101">
      <t>カン</t>
    </rPh>
    <rPh sb="101" eb="102">
      <t>キョ</t>
    </rPh>
    <rPh sb="108" eb="111">
      <t>ケイカクテキ</t>
    </rPh>
    <rPh sb="112" eb="114">
      <t>コウシン</t>
    </rPh>
    <rPh sb="115" eb="117">
      <t>ケントウ</t>
    </rPh>
    <phoneticPr fontId="4"/>
  </si>
  <si>
    <t>　町内全８地区の整備が完了しており、新規加入等による大幅な増収などは見込めないため、今後は更なる費用削減を検討するとともに、汚水処理に係る費用を賄うためには、適正な使用料を確保すべく、使用料の徴収方法や料金体系の見直しを検討する必要がある。</t>
    <rPh sb="1" eb="3">
      <t>チョウナイ</t>
    </rPh>
    <rPh sb="3" eb="4">
      <t>ゼン</t>
    </rPh>
    <rPh sb="5" eb="7">
      <t>チク</t>
    </rPh>
    <rPh sb="8" eb="10">
      <t>セイビ</t>
    </rPh>
    <rPh sb="11" eb="13">
      <t>カンリョウ</t>
    </rPh>
    <rPh sb="18" eb="20">
      <t>シンキ</t>
    </rPh>
    <rPh sb="20" eb="22">
      <t>カニュウ</t>
    </rPh>
    <rPh sb="22" eb="23">
      <t>トウ</t>
    </rPh>
    <rPh sb="26" eb="28">
      <t>オオハバ</t>
    </rPh>
    <rPh sb="29" eb="31">
      <t>ゾウシュウ</t>
    </rPh>
    <rPh sb="34" eb="36">
      <t>ミコ</t>
    </rPh>
    <rPh sb="42" eb="44">
      <t>コンゴ</t>
    </rPh>
    <rPh sb="45" eb="46">
      <t>サラ</t>
    </rPh>
    <rPh sb="48" eb="50">
      <t>ヒヨウ</t>
    </rPh>
    <rPh sb="50" eb="52">
      <t>サクゲン</t>
    </rPh>
    <rPh sb="53" eb="55">
      <t>ケントウ</t>
    </rPh>
    <rPh sb="62" eb="64">
      <t>オスイ</t>
    </rPh>
    <rPh sb="64" eb="66">
      <t>ショリ</t>
    </rPh>
    <rPh sb="67" eb="68">
      <t>カカ</t>
    </rPh>
    <rPh sb="69" eb="71">
      <t>ヒヨウ</t>
    </rPh>
    <rPh sb="72" eb="73">
      <t>マカナ</t>
    </rPh>
    <rPh sb="79" eb="81">
      <t>テキセイ</t>
    </rPh>
    <rPh sb="82" eb="84">
      <t>シヨウ</t>
    </rPh>
    <rPh sb="84" eb="85">
      <t>リョウ</t>
    </rPh>
    <rPh sb="86" eb="88">
      <t>カクホ</t>
    </rPh>
    <rPh sb="92" eb="94">
      <t>シヨウ</t>
    </rPh>
    <rPh sb="94" eb="95">
      <t>リョウ</t>
    </rPh>
    <rPh sb="96" eb="98">
      <t>チョウシュウ</t>
    </rPh>
    <rPh sb="98" eb="100">
      <t>ホウホウ</t>
    </rPh>
    <rPh sb="101" eb="103">
      <t>リョウキン</t>
    </rPh>
    <rPh sb="103" eb="105">
      <t>タイケイ</t>
    </rPh>
    <rPh sb="106" eb="108">
      <t>ミナオ</t>
    </rPh>
    <rPh sb="110" eb="112">
      <t>ケントウ</t>
    </rPh>
    <rPh sb="114" eb="11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</si>
</sst>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5-430D-9A90-3F08CC191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93288"/>
        <c:axId val="25009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5-430D-9A90-3F08CC191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93288"/>
        <c:axId val="250098704"/>
      </c:lineChart>
      <c:dateAx>
        <c:axId val="251293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098704"/>
        <c:crosses val="autoZero"/>
        <c:auto val="1"/>
        <c:lblOffset val="100"/>
        <c:baseTimeUnit val="years"/>
      </c:dateAx>
      <c:valAx>
        <c:axId val="25009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93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0-41E6-93B4-921457208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73736"/>
        <c:axId val="25117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0-41E6-93B4-921457208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73736"/>
        <c:axId val="251174128"/>
      </c:lineChart>
      <c:dateAx>
        <c:axId val="25117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74128"/>
        <c:crosses val="autoZero"/>
        <c:auto val="1"/>
        <c:lblOffset val="100"/>
        <c:baseTimeUnit val="years"/>
      </c:dateAx>
      <c:valAx>
        <c:axId val="25117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7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</c:v>
                </c:pt>
                <c:pt idx="1">
                  <c:v>97.4</c:v>
                </c:pt>
                <c:pt idx="2">
                  <c:v>97.77</c:v>
                </c:pt>
                <c:pt idx="3">
                  <c:v>97.83</c:v>
                </c:pt>
                <c:pt idx="4">
                  <c:v>69.78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A-436A-B02D-4ECFB3622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31640"/>
        <c:axId val="25151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A-436A-B02D-4ECFB3622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31640"/>
        <c:axId val="251518992"/>
      </c:lineChart>
      <c:dateAx>
        <c:axId val="25003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518992"/>
        <c:crosses val="autoZero"/>
        <c:auto val="1"/>
        <c:lblOffset val="100"/>
        <c:baseTimeUnit val="years"/>
      </c:dateAx>
      <c:valAx>
        <c:axId val="25151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3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88.62</c:v>
                </c:pt>
                <c:pt idx="1">
                  <c:v>91.34</c:v>
                </c:pt>
                <c:pt idx="2">
                  <c:v>91.23</c:v>
                </c:pt>
                <c:pt idx="3">
                  <c:v>97.32</c:v>
                </c:pt>
                <c:pt idx="4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6-4369-BA0F-16279CC99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95496"/>
        <c:axId val="25067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6-4369-BA0F-16279CC99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95496"/>
        <c:axId val="250676624"/>
      </c:lineChart>
      <c:dateAx>
        <c:axId val="250395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676624"/>
        <c:crosses val="autoZero"/>
        <c:auto val="1"/>
        <c:lblOffset val="100"/>
        <c:baseTimeUnit val="years"/>
      </c:dateAx>
      <c:valAx>
        <c:axId val="25067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9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5-423E-B955-2AA28414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675624"/>
        <c:axId val="2513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5-423E-B955-2AA28414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75624"/>
        <c:axId val="251346336"/>
      </c:lineChart>
      <c:dateAx>
        <c:axId val="250675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346336"/>
        <c:crosses val="autoZero"/>
        <c:auto val="1"/>
        <c:lblOffset val="100"/>
        <c:baseTimeUnit val="years"/>
      </c:dateAx>
      <c:valAx>
        <c:axId val="2513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675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E-4BC8-83A0-1FEAE4A1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384216"/>
        <c:axId val="2500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E-4BC8-83A0-1FEAE4A1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84216"/>
        <c:axId val="250028896"/>
      </c:lineChart>
      <c:dateAx>
        <c:axId val="24938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028896"/>
        <c:crosses val="autoZero"/>
        <c:auto val="1"/>
        <c:lblOffset val="100"/>
        <c:baseTimeUnit val="years"/>
      </c:dateAx>
      <c:valAx>
        <c:axId val="2500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38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2C9-9B61-9FC40C48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30072"/>
        <c:axId val="25003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5-42C9-9B61-9FC40C48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30072"/>
        <c:axId val="250030464"/>
      </c:lineChart>
      <c:dateAx>
        <c:axId val="250030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030464"/>
        <c:crosses val="autoZero"/>
        <c:auto val="1"/>
        <c:lblOffset val="100"/>
        <c:baseTimeUnit val="years"/>
      </c:dateAx>
      <c:valAx>
        <c:axId val="25003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3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E-4C7A-AB48-C133BD1D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44144"/>
        <c:axId val="25104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E-4C7A-AB48-C133BD1D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44144"/>
        <c:axId val="251044536"/>
      </c:lineChart>
      <c:dateAx>
        <c:axId val="25104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044536"/>
        <c:crosses val="autoZero"/>
        <c:auto val="1"/>
        <c:lblOffset val="100"/>
        <c:baseTimeUnit val="years"/>
      </c:dateAx>
      <c:valAx>
        <c:axId val="25104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04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408.29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6-4A34-A4DC-C9793F6E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45712"/>
        <c:axId val="251046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6-4A34-A4DC-C9793F6E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45712"/>
        <c:axId val="251046104"/>
      </c:lineChart>
      <c:dateAx>
        <c:axId val="25104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046104"/>
        <c:crosses val="autoZero"/>
        <c:auto val="1"/>
        <c:lblOffset val="100"/>
        <c:baseTimeUnit val="years"/>
      </c:dateAx>
      <c:valAx>
        <c:axId val="251046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04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66.239999999999995</c:v>
                </c:pt>
                <c:pt idx="1">
                  <c:v>71.84</c:v>
                </c:pt>
                <c:pt idx="2">
                  <c:v>54.54</c:v>
                </c:pt>
                <c:pt idx="3">
                  <c:v>71.77</c:v>
                </c:pt>
                <c:pt idx="4">
                  <c:v>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0-43E0-9D2E-F9C32A7E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43752"/>
        <c:axId val="25117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0-43E0-9D2E-F9C32A7E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43752"/>
        <c:axId val="251172168"/>
      </c:lineChart>
      <c:dateAx>
        <c:axId val="25104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72168"/>
        <c:crosses val="autoZero"/>
        <c:auto val="1"/>
        <c:lblOffset val="100"/>
        <c:baseTimeUnit val="years"/>
      </c:dateAx>
      <c:valAx>
        <c:axId val="25117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04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182.49</c:v>
                </c:pt>
                <c:pt idx="3">
                  <c:v>152.80000000000001</c:v>
                </c:pt>
                <c:pt idx="4">
                  <c:v>155.47999999999999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F-4AD2-96DD-C6D5F185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43360"/>
        <c:axId val="25104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F-4AD2-96DD-C6D5F185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43360"/>
        <c:axId val="251042968"/>
      </c:lineChart>
      <c:dateAx>
        <c:axId val="25104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042968"/>
        <c:crosses val="autoZero"/>
        <c:auto val="1"/>
        <c:lblOffset val="100"/>
        <c:baseTimeUnit val="years"/>
      </c:dateAx>
      <c:valAx>
        <c:axId val="25104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04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B12" sqref="BB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芳賀町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15735</v>
      </c>
      <c r="AM8" s="50"/>
      <c r="AN8" s="50"/>
      <c r="AO8" s="50"/>
      <c r="AP8" s="50"/>
      <c r="AQ8" s="50"/>
      <c r="AR8" s="50"/>
      <c r="AS8" s="50"/>
      <c r="AT8" s="45">
        <f>データ!T6</f>
        <v>70.16</v>
      </c>
      <c r="AU8" s="45"/>
      <c r="AV8" s="45"/>
      <c r="AW8" s="45"/>
      <c r="AX8" s="45"/>
      <c r="AY8" s="45"/>
      <c r="AZ8" s="45"/>
      <c r="BA8" s="45"/>
      <c r="BB8" s="45">
        <f>データ!U6</f>
        <v>224.27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20.54</v>
      </c>
      <c r="Q10" s="45"/>
      <c r="R10" s="45"/>
      <c r="S10" s="45"/>
      <c r="T10" s="45"/>
      <c r="U10" s="45"/>
      <c r="V10" s="45"/>
      <c r="W10" s="45">
        <f>データ!Q6</f>
        <v>93</v>
      </c>
      <c r="X10" s="45"/>
      <c r="Y10" s="45"/>
      <c r="Z10" s="45"/>
      <c r="AA10" s="45"/>
      <c r="AB10" s="45"/>
      <c r="AC10" s="45"/>
      <c r="AD10" s="50">
        <f>データ!R6</f>
        <v>3495</v>
      </c>
      <c r="AE10" s="50"/>
      <c r="AF10" s="50"/>
      <c r="AG10" s="50"/>
      <c r="AH10" s="50"/>
      <c r="AI10" s="50"/>
      <c r="AJ10" s="50"/>
      <c r="AK10" s="2"/>
      <c r="AL10" s="50">
        <f>データ!V6</f>
        <v>3223</v>
      </c>
      <c r="AM10" s="50"/>
      <c r="AN10" s="50"/>
      <c r="AO10" s="50"/>
      <c r="AP10" s="50"/>
      <c r="AQ10" s="50"/>
      <c r="AR10" s="50"/>
      <c r="AS10" s="50"/>
      <c r="AT10" s="45">
        <f>データ!W6</f>
        <v>1.5</v>
      </c>
      <c r="AU10" s="45"/>
      <c r="AV10" s="45"/>
      <c r="AW10" s="45"/>
      <c r="AX10" s="45"/>
      <c r="AY10" s="45"/>
      <c r="AZ10" s="45"/>
      <c r="BA10" s="45"/>
      <c r="BB10" s="45">
        <f>データ!X6</f>
        <v>2148.67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wxZ838rTe2pdXHxU3WzEPxi97bfWXuIpgieLJtblQ2OCnynGbqPUdCElqI0KVgDhZO8SLDuTi+nn7I025MkG5w==" saltValue="StTzUAO7FdqhnSHLhMFsi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93459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芳賀町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20.54</v>
      </c>
      <c r="Q6" s="34">
        <f t="shared" si="3"/>
        <v>93</v>
      </c>
      <c r="R6" s="34">
        <f t="shared" si="3"/>
        <v>3495</v>
      </c>
      <c r="S6" s="34">
        <f t="shared" si="3"/>
        <v>15735</v>
      </c>
      <c r="T6" s="34">
        <f t="shared" si="3"/>
        <v>70.16</v>
      </c>
      <c r="U6" s="34">
        <f t="shared" si="3"/>
        <v>224.27</v>
      </c>
      <c r="V6" s="34">
        <f t="shared" si="3"/>
        <v>3223</v>
      </c>
      <c r="W6" s="34">
        <f t="shared" si="3"/>
        <v>1.5</v>
      </c>
      <c r="X6" s="34">
        <f t="shared" si="3"/>
        <v>2148.67</v>
      </c>
      <c r="Y6" s="35">
        <f>IF(Y7="",NA(),Y7)</f>
        <v>88.62</v>
      </c>
      <c r="Z6" s="35">
        <f t="shared" ref="Z6:AH6" si="4">IF(Z7="",NA(),Z7)</f>
        <v>91.34</v>
      </c>
      <c r="AA6" s="35">
        <f t="shared" si="4"/>
        <v>91.23</v>
      </c>
      <c r="AB6" s="35">
        <f t="shared" si="4"/>
        <v>97.32</v>
      </c>
      <c r="AC6" s="35">
        <f t="shared" si="4"/>
        <v>94.3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408.29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66.239999999999995</v>
      </c>
      <c r="BR6" s="35">
        <f t="shared" ref="BR6:BZ6" si="8">IF(BR7="",NA(),BR7)</f>
        <v>71.84</v>
      </c>
      <c r="BS6" s="35">
        <f t="shared" si="8"/>
        <v>54.54</v>
      </c>
      <c r="BT6" s="35">
        <f t="shared" si="8"/>
        <v>71.77</v>
      </c>
      <c r="BU6" s="35">
        <f t="shared" si="8"/>
        <v>79.52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182.49</v>
      </c>
      <c r="CE6" s="35">
        <f t="shared" si="9"/>
        <v>152.80000000000001</v>
      </c>
      <c r="CF6" s="35">
        <f t="shared" si="9"/>
        <v>155.47999999999999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105.96</v>
      </c>
      <c r="CN6" s="35">
        <f t="shared" ref="CN6:CV6" si="10">IF(CN7="",NA(),CN7)</f>
        <v>105.96</v>
      </c>
      <c r="CO6" s="35">
        <f t="shared" si="10"/>
        <v>105.96</v>
      </c>
      <c r="CP6" s="35">
        <f t="shared" si="10"/>
        <v>105.96</v>
      </c>
      <c r="CQ6" s="35">
        <f t="shared" si="10"/>
        <v>105.96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97.5</v>
      </c>
      <c r="CY6" s="35">
        <f t="shared" ref="CY6:DG6" si="11">IF(CY7="",NA(),CY7)</f>
        <v>97.4</v>
      </c>
      <c r="CZ6" s="35">
        <f t="shared" si="11"/>
        <v>97.77</v>
      </c>
      <c r="DA6" s="35">
        <f t="shared" si="11"/>
        <v>97.83</v>
      </c>
      <c r="DB6" s="35">
        <f t="shared" si="11"/>
        <v>69.78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93459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20.54</v>
      </c>
      <c r="Q7" s="38">
        <v>93</v>
      </c>
      <c r="R7" s="38">
        <v>3495</v>
      </c>
      <c r="S7" s="38">
        <v>15735</v>
      </c>
      <c r="T7" s="38">
        <v>70.16</v>
      </c>
      <c r="U7" s="38">
        <v>224.27</v>
      </c>
      <c r="V7" s="38">
        <v>3223</v>
      </c>
      <c r="W7" s="38">
        <v>1.5</v>
      </c>
      <c r="X7" s="38">
        <v>2148.67</v>
      </c>
      <c r="Y7" s="38">
        <v>88.62</v>
      </c>
      <c r="Z7" s="38">
        <v>91.34</v>
      </c>
      <c r="AA7" s="38">
        <v>91.23</v>
      </c>
      <c r="AB7" s="38">
        <v>97.32</v>
      </c>
      <c r="AC7" s="38">
        <v>94.3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408.29</v>
      </c>
      <c r="BG7" s="38">
        <v>0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654.91999999999996</v>
      </c>
      <c r="BP7" s="38">
        <v>747.76</v>
      </c>
      <c r="BQ7" s="38">
        <v>66.239999999999995</v>
      </c>
      <c r="BR7" s="38">
        <v>71.84</v>
      </c>
      <c r="BS7" s="38">
        <v>54.54</v>
      </c>
      <c r="BT7" s="38">
        <v>71.77</v>
      </c>
      <c r="BU7" s="38">
        <v>79.52</v>
      </c>
      <c r="BV7" s="38">
        <v>50.82</v>
      </c>
      <c r="BW7" s="38">
        <v>52.19</v>
      </c>
      <c r="BX7" s="38">
        <v>55.32</v>
      </c>
      <c r="BY7" s="38">
        <v>59.8</v>
      </c>
      <c r="BZ7" s="38">
        <v>65.39</v>
      </c>
      <c r="CA7" s="38">
        <v>59.51</v>
      </c>
      <c r="CB7" s="38">
        <v>150</v>
      </c>
      <c r="CC7" s="38">
        <v>150</v>
      </c>
      <c r="CD7" s="38">
        <v>182.49</v>
      </c>
      <c r="CE7" s="38">
        <v>152.80000000000001</v>
      </c>
      <c r="CF7" s="38">
        <v>155.47999999999999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230.88</v>
      </c>
      <c r="CL7" s="38">
        <v>261.45999999999998</v>
      </c>
      <c r="CM7" s="38">
        <v>105.96</v>
      </c>
      <c r="CN7" s="38">
        <v>105.96</v>
      </c>
      <c r="CO7" s="38">
        <v>105.96</v>
      </c>
      <c r="CP7" s="38">
        <v>105.96</v>
      </c>
      <c r="CQ7" s="38">
        <v>105.96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56.72</v>
      </c>
      <c r="CW7" s="38">
        <v>52.23</v>
      </c>
      <c r="CX7" s="38">
        <v>97.5</v>
      </c>
      <c r="CY7" s="38">
        <v>97.4</v>
      </c>
      <c r="CZ7" s="38">
        <v>97.77</v>
      </c>
      <c r="DA7" s="38">
        <v>97.83</v>
      </c>
      <c r="DB7" s="38">
        <v>69.78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2020-02-06T09:28:59Z</cp:lastPrinted>
  <dcterms:created xsi:type="dcterms:W3CDTF">2019-12-05T05:17:55Z</dcterms:created>
  <dcterms:modified xsi:type="dcterms:W3CDTF">2020-02-27T00:19:42Z</dcterms:modified>
  <cp:category/>
</cp:coreProperties>
</file>