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F275C6D6-9F1C-4C89-AB9F-2F20CEE35ACA}" xr6:coauthVersionLast="47" xr6:coauthVersionMax="47" xr10:uidLastSave="{00000000-0000-0000-0000-000000000000}"/>
  <workbookProtection workbookAlgorithmName="SHA-512" workbookHashValue="nW63g27PDp7HFkOsKuwL/cGejuraRlVpsP+W4wbR6wRJUN/UkBZEIVMFlLDEV0L/Yy3rLMNZBBiGTMmmY+xE2g==" workbookSaltValue="FENhRFWl5Tx1wT1r6hX0g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G85" i="4"/>
  <c r="E85" i="4"/>
  <c r="BB10" i="4"/>
  <c r="AT10" i="4"/>
  <c r="P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<sst xmlns="http://schemas.openxmlformats.org/spreadsheetml/2006/main" count="253" uniqueCount="116">
  <si>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</si>
  <si>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</si>
  <si>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</si>
  <si>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</si>
  <si>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</si>
  <si>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</si>
  <si>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</si>
  <si>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</si>
  <si>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</si>
  <si>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</si>
  <si>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</si>
  <si>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</si>
  <si>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</si>
  <si>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</si>
  <si>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</si>
  <si>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</si>
  <si>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</si>
  <si>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</si>
  <si>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</si>
  <si>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</si>
  <si>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</si>
  <si>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</si>
  <si>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</si>
  <si>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</si>
  <si>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</si>
  <si>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</si>
  <si>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</si>
  <si>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</si>
  <si>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</si>
  <si>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</si>
  <si>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</si>
  <si>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</si>
  <si>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</si>
  <si>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</si>
  <si>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</si>
  <si>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</si>
  <si>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</si>
  <si>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</si>
  <si>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</si>
  <si>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</si>
  <si>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</si>
  <si>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</si>
  <si>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</si>
  <si>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</si>
  <si>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</si>
  <si>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</si>
  <si>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</si>
  <si>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</si>
  <si>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</si>
  <si>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</si>
  <si>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</si>
  <si>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</si>
  <si>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</si>
  <si>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</si>
  <si>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</si>
  <si>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</si>
  <si>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</si>
  <si>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</si>
  <si>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</si>
  <si>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</si>
  <si>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</si>
  <si>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</si>
  <si>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</si>
  <si>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</si>
  <si>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</si>
  <si>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</si>
  <si>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</si>
  <si>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</si>
  <si>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</si>
  <si>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</si>
  <si>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</si>
  <si>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</si>
  <si>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</si>
  <si>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</si>
  <si>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</si>
  <si>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</si>
  <si>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</si>
  <si>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</si>
  <si>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</si>
  <si>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</si>
  <si>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</si>
  <si>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</si>
  <si>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</si>
  <si>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</si>
  <si>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</si>
  <si>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</si>
  <si>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</si>
  <si>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</si>
  <si>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</si>
  <si>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</si>
  <si>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</si>
  <si>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</si>
  <si>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</si>
  <si>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</si>
  <si>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</si>
  <si>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</si>
  <si>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</si>
  <si>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</si>
  <si>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</si>
  <si>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</si>
  <si>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</si>
  <si>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</si>
  <si>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</si>
  <si>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</si>
  <si>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</si>
  <si>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</si>
  <si>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</si>
  <si>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</si>
  <si>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</si>
  <si>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</si>
  <si>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</si>
  <si>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</si>
  <si>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</si>
  <si>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①引き続き、経常収支比率は１００％を超えており、黒字の状況ですが、一般会計からの繰入金には基準外繰入金もあるため、基準外繰入金を削減しても１００％を超えるように経営する必要があります。
②引き続き、累積欠損金比率は０％であり、累積欠損金が計上されていない状況です。
③流動比率は、類似団体と比較して低い数値となっていますが、流動負債には建設改良費等に充てられた企業債が含まれており、これらの財源により整備された施設について、将来、償還・返済の原資を使用料収入等により得ることが予定されています。
④企業債残高対事業規模比率は、昨年と比べ減少となっています。翌年度繰越となる事業が多かったことが原因であり、翌年度は平年並みまたは増加となる見込みです。類似団体と比較して、引き続き低い数値となっています。
⑤経費回収率は、引き続き１００％を下回っており、汚水処理に係る費用が使用料以外の収入に賄われている状況であり、汚水処理費の削減が必要と考えます。なお、適正な使用料収入の確保のため、令和６年度に使用料を改定いたしました。
⑥汚水処理原価は、類似団体と比較して、引き続き低い数値ではありますが、今後も更なる経費の削減に向けた取組が必要です。
⑦施設利用率は、令和２年度決算状況調査表作成時に記入漏れがあったため、この表では０％となっていますが、５９．０２％となっています。処理水量の増加により増加傾向が見られますが、有収水量としては微増となっています。引き続き類似団体や全国平均よりも、若干ではありますが高い数値となっており、概ね適正な利用状況であると考えます。
⑧水洗化率は、類似団体と比較して、引き続き高い数値となっていますが、使用料収入の確保を図るため、今後も水洗化率向上のための取組が必要です。</t>
    <phoneticPr fontId="4"/>
  </si>
  <si>
    <t>　令和２年度から地方公営企業法を適用したため、４ヶ年での比較になります
①有形固定資産減価償却率は、類似団体と比較して、引き続き高い数値となっています。終末処理場について、平成３０年度に策定した下水道施設ストックマネジメント計画に基づき予防保全的な管理を行うとともに、費用の平準化を図り、施設の改築更新を計画的に実施します。
②管渠老朽化率は、類似団体と比較して、引き続き高い数値となっています。昭和４３年度に供用開始した北部処理区において耐用年数を経過した管渠があり、今後も耐用年数に達する管渠の増加が見込まれるため、予防保全的な管理を行うとともに、事業費の平準化を図り、計画的かつ効率的な維持管理・改築更新に取り組む必要があります。
③管渠改善率は、令和５年度決算状況調査表作成時に記入漏れがあったため０％となっておりますが、実際の数値は０.０５％となります。類似団体と比較して、低い数値となっており管渠の改善が進んでいない状況です。計画的な更新投資を実施する必要があります。</t>
    <phoneticPr fontId="4"/>
  </si>
  <si>
    <t>　公共下水道事業は今後も未普及地域の汚水管渠整備や老朽施設の更新を進める予定であり、整備に伴う費用の増加が見込まれます。
　経営基盤の強化と財政マネジメントの向上に取り組むため、令和３年１１月に改定した経営戦略に基づき事業を実施してきましたが、令和6年度の使用料改定により実態との乖離が生じるため、令和７年度に戦略改定の見直しを予定してお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</si>
</sst>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formatCode="#,##0.00;&quot;△&quot;#,##0.00;&quot;-&quot;">
                  <c:v>0.05</c:v>
                </c:pt>
                <c:pt idx="4">
                  <c:v>0</c:v>
                </c:pt>
              </c:numCache>
            </c:numRef>
          </c:val>
          <c:extLst>
            <c:ext xmlns:c16="http://schemas.microsoft.com/office/drawing/2014/chart" uri="{C3380CC4-5D6E-409C-BE32-E72D297353CC}">
              <c16:uniqueId val="{00000000-AAAE-4F50-A1EE-192C861BFA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AAAE-4F50-A1EE-192C861BFA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formatCode="#,##0.00;&quot;△&quot;#,##0.00;&quot;-&quot;">
                  <c:v>0</c:v>
                </c:pt>
                <c:pt idx="1">
                  <c:v>0</c:v>
                </c:pt>
                <c:pt idx="2" formatCode="#,##0.00;&quot;△&quot;#,##0.00;&quot;-&quot;">
                  <c:v>61.98</c:v>
                </c:pt>
                <c:pt idx="3" formatCode="#,##0.00;&quot;△&quot;#,##0.00;&quot;-&quot;">
                  <c:v>61.3</c:v>
                </c:pt>
                <c:pt idx="4" formatCode="#,##0.00;&quot;△&quot;#,##0.00;&quot;-&quot;">
                  <c:v>66.290000000000006</c:v>
                </c:pt>
              </c:numCache>
            </c:numRef>
          </c:val>
          <c:extLst>
            <c:ext xmlns:c16="http://schemas.microsoft.com/office/drawing/2014/chart" uri="{C3380CC4-5D6E-409C-BE32-E72D297353CC}">
              <c16:uniqueId val="{00000000-AE8D-42B1-A72B-2CF9452135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AE8D-42B1-A72B-2CF9452135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95.03</c:v>
                </c:pt>
                <c:pt idx="2">
                  <c:v>95.23</c:v>
                </c:pt>
                <c:pt idx="3">
                  <c:v>95.22</c:v>
                </c:pt>
                <c:pt idx="4">
                  <c:v>95.65</c:v>
                </c:pt>
              </c:numCache>
            </c:numRef>
          </c:val>
          <c:extLst>
            <c:ext xmlns:c16="http://schemas.microsoft.com/office/drawing/2014/chart" uri="{C3380CC4-5D6E-409C-BE32-E72D297353CC}">
              <c16:uniqueId val="{00000000-A4AF-4858-A156-B838D8C5362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A4AF-4858-A156-B838D8C5362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112.2</c:v>
                </c:pt>
                <c:pt idx="2">
                  <c:v>111.54</c:v>
                </c:pt>
                <c:pt idx="3">
                  <c:v>110.54</c:v>
                </c:pt>
                <c:pt idx="4">
                  <c:v>110.29</c:v>
                </c:pt>
              </c:numCache>
            </c:numRef>
          </c:val>
          <c:extLst>
            <c:ext xmlns:c16="http://schemas.microsoft.com/office/drawing/2014/chart" uri="{C3380CC4-5D6E-409C-BE32-E72D297353CC}">
              <c16:uniqueId val="{00000000-5114-4309-9B6A-658F310965C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5114-4309-9B6A-658F310965C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47.81</c:v>
                </c:pt>
                <c:pt idx="2">
                  <c:v>48.59</c:v>
                </c:pt>
                <c:pt idx="3">
                  <c:v>49.84</c:v>
                </c:pt>
                <c:pt idx="4">
                  <c:v>50.25</c:v>
                </c:pt>
              </c:numCache>
            </c:numRef>
          </c:val>
          <c:extLst>
            <c:ext xmlns:c16="http://schemas.microsoft.com/office/drawing/2014/chart" uri="{C3380CC4-5D6E-409C-BE32-E72D297353CC}">
              <c16:uniqueId val="{00000000-E948-4F30-A04D-D8E6C8104F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E948-4F30-A04D-D8E6C8104F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22.6</c:v>
                </c:pt>
                <c:pt idx="2">
                  <c:v>22.18</c:v>
                </c:pt>
                <c:pt idx="3">
                  <c:v>21.98</c:v>
                </c:pt>
                <c:pt idx="4">
                  <c:v>21.88</c:v>
                </c:pt>
              </c:numCache>
            </c:numRef>
          </c:val>
          <c:extLst>
            <c:ext xmlns:c16="http://schemas.microsoft.com/office/drawing/2014/chart" uri="{C3380CC4-5D6E-409C-BE32-E72D297353CC}">
              <c16:uniqueId val="{00000000-0705-4735-A727-88483D4272D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0705-4735-A727-88483D4272D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AA6-46C7-B94C-57D41218DD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DAA6-46C7-B94C-57D41218DD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38</c:v>
                </c:pt>
                <c:pt idx="2">
                  <c:v>52.5</c:v>
                </c:pt>
                <c:pt idx="3">
                  <c:v>53.23</c:v>
                </c:pt>
                <c:pt idx="4">
                  <c:v>52.2</c:v>
                </c:pt>
              </c:numCache>
            </c:numRef>
          </c:val>
          <c:extLst>
            <c:ext xmlns:c16="http://schemas.microsoft.com/office/drawing/2014/chart" uri="{C3380CC4-5D6E-409C-BE32-E72D297353CC}">
              <c16:uniqueId val="{00000000-F454-4B55-BAE3-915BF0EB89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F454-4B55-BAE3-915BF0EB89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622.4</c:v>
                </c:pt>
                <c:pt idx="2">
                  <c:v>562.55999999999995</c:v>
                </c:pt>
                <c:pt idx="3">
                  <c:v>551.72</c:v>
                </c:pt>
                <c:pt idx="4">
                  <c:v>368.14</c:v>
                </c:pt>
              </c:numCache>
            </c:numRef>
          </c:val>
          <c:extLst>
            <c:ext xmlns:c16="http://schemas.microsoft.com/office/drawing/2014/chart" uri="{C3380CC4-5D6E-409C-BE32-E72D297353CC}">
              <c16:uniqueId val="{00000000-7B66-405B-B587-71350DB059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7B66-405B-B587-71350DB059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93.63</c:v>
                </c:pt>
                <c:pt idx="2">
                  <c:v>93.74</c:v>
                </c:pt>
                <c:pt idx="3">
                  <c:v>93.13</c:v>
                </c:pt>
                <c:pt idx="4">
                  <c:v>94.16</c:v>
                </c:pt>
              </c:numCache>
            </c:numRef>
          </c:val>
          <c:extLst>
            <c:ext xmlns:c16="http://schemas.microsoft.com/office/drawing/2014/chart" uri="{C3380CC4-5D6E-409C-BE32-E72D297353CC}">
              <c16:uniqueId val="{00000000-D995-4936-8E70-D9B0E7D7EA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D995-4936-8E70-D9B0E7D7EA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151.15</c:v>
                </c:pt>
                <c:pt idx="2">
                  <c:v>151.4</c:v>
                </c:pt>
                <c:pt idx="3">
                  <c:v>153.32</c:v>
                </c:pt>
                <c:pt idx="4">
                  <c:v>152.21</c:v>
                </c:pt>
              </c:numCache>
            </c:numRef>
          </c:val>
          <c:extLst>
            <c:ext xmlns:c16="http://schemas.microsoft.com/office/drawing/2014/chart" uri="{C3380CC4-5D6E-409C-BE32-E72D297353CC}">
              <c16:uniqueId val="{00000000-5A7E-4BEB-B4CE-F5CF06D9518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5A7E-4BEB-B4CE-F5CF06D9518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栃木県　壬生町</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71" t="str">
        <f>データ!$M$6</f>
        <v>非設置</v>
      </c>
      <c r="AE8" s="71"/>
      <c r="AF8" s="71"/>
      <c r="AG8" s="71"/>
      <c r="AH8" s="71"/>
      <c r="AI8" s="71"/>
      <c r="AJ8" s="71"/>
      <c r="AK8" s="3"/>
      <c r="AL8" s="51">
        <f>データ!S6</f>
        <v>38359</v>
      </c>
      <c r="AM8" s="51"/>
      <c r="AN8" s="51"/>
      <c r="AO8" s="51"/>
      <c r="AP8" s="51"/>
      <c r="AQ8" s="51"/>
      <c r="AR8" s="51"/>
      <c r="AS8" s="51"/>
      <c r="AT8" s="50">
        <f>データ!T6</f>
        <v>61.06</v>
      </c>
      <c r="AU8" s="50"/>
      <c r="AV8" s="50"/>
      <c r="AW8" s="50"/>
      <c r="AX8" s="50"/>
      <c r="AY8" s="50"/>
      <c r="AZ8" s="50"/>
      <c r="BA8" s="50"/>
      <c r="BB8" s="50">
        <f>データ!U6</f>
        <v>628.22</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2">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2">
      <c r="A10" s="2"/>
      <c r="B10" s="50" t="str">
        <f>データ!N6</f>
        <v>-</v>
      </c>
      <c r="C10" s="50"/>
      <c r="D10" s="50"/>
      <c r="E10" s="50"/>
      <c r="F10" s="50"/>
      <c r="G10" s="50"/>
      <c r="H10" s="50"/>
      <c r="I10" s="50">
        <f>データ!O6</f>
        <v>70.849999999999994</v>
      </c>
      <c r="J10" s="50"/>
      <c r="K10" s="50"/>
      <c r="L10" s="50"/>
      <c r="M10" s="50"/>
      <c r="N10" s="50"/>
      <c r="O10" s="50"/>
      <c r="P10" s="50">
        <f>データ!P6</f>
        <v>72.14</v>
      </c>
      <c r="Q10" s="50"/>
      <c r="R10" s="50"/>
      <c r="S10" s="50"/>
      <c r="T10" s="50"/>
      <c r="U10" s="50"/>
      <c r="V10" s="50"/>
      <c r="W10" s="50">
        <f>データ!Q6</f>
        <v>75.06</v>
      </c>
      <c r="X10" s="50"/>
      <c r="Y10" s="50"/>
      <c r="Z10" s="50"/>
      <c r="AA10" s="50"/>
      <c r="AB10" s="50"/>
      <c r="AC10" s="50"/>
      <c r="AD10" s="51">
        <f>データ!R6</f>
        <v>2772</v>
      </c>
      <c r="AE10" s="51"/>
      <c r="AF10" s="51"/>
      <c r="AG10" s="51"/>
      <c r="AH10" s="51"/>
      <c r="AI10" s="51"/>
      <c r="AJ10" s="51"/>
      <c r="AK10" s="2"/>
      <c r="AL10" s="51">
        <f>データ!V6</f>
        <v>27617</v>
      </c>
      <c r="AM10" s="51"/>
      <c r="AN10" s="51"/>
      <c r="AO10" s="51"/>
      <c r="AP10" s="51"/>
      <c r="AQ10" s="51"/>
      <c r="AR10" s="51"/>
      <c r="AS10" s="51"/>
      <c r="AT10" s="50">
        <f>データ!W6</f>
        <v>7.94</v>
      </c>
      <c r="AU10" s="50"/>
      <c r="AV10" s="50"/>
      <c r="AW10" s="50"/>
      <c r="AX10" s="50"/>
      <c r="AY10" s="50"/>
      <c r="AZ10" s="50"/>
      <c r="BA10" s="50"/>
      <c r="BB10" s="50">
        <f>データ!X6</f>
        <v>3478.21</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115</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F41i9ketG9Wn/uiIxbCv83fwhNeu89ie42eMrD3HJVNa2m4tuIqtC+R/24KGHvVb8DBbsxBWvcohosDPEMOBw==" saltValue="+3tgw+oB4467Hr7+KSdk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93611</v>
      </c>
      <c r="D6" s="19">
        <f t="shared" si="3"/>
        <v>46</v>
      </c>
      <c r="E6" s="19">
        <f t="shared" si="3"/>
        <v>17</v>
      </c>
      <c r="F6" s="19">
        <f t="shared" si="3"/>
        <v>1</v>
      </c>
      <c r="G6" s="19">
        <f t="shared" si="3"/>
        <v>0</v>
      </c>
      <c r="H6" s="19" t="str">
        <f t="shared" si="3"/>
        <v>栃木県　壬生町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70.849999999999994</v>
      </c>
      <c r="P6" s="20">
        <f t="shared" si="3"/>
        <v>72.14</v>
      </c>
      <c r="Q6" s="20">
        <f t="shared" si="3"/>
        <v>75.06</v>
      </c>
      <c r="R6" s="20">
        <f t="shared" si="3"/>
        <v>2772</v>
      </c>
      <c r="S6" s="20">
        <f t="shared" si="3"/>
        <v>38359</v>
      </c>
      <c r="T6" s="20">
        <f t="shared" si="3"/>
        <v>61.06</v>
      </c>
      <c r="U6" s="20">
        <f t="shared" si="3"/>
        <v>628.22</v>
      </c>
      <c r="V6" s="20">
        <f t="shared" si="3"/>
        <v>27617</v>
      </c>
      <c r="W6" s="20">
        <f t="shared" si="3"/>
        <v>7.94</v>
      </c>
      <c r="X6" s="20">
        <f t="shared" si="3"/>
        <v>3478.21</v>
      </c>
      <c r="Y6" s="21" t="str">
        <f>IF(Y7="",NA(),Y7)</f>
        <v>-</v>
      </c>
      <c r="Z6" s="21">
        <f t="shared" ref="Z6:AH6" si="4">IF(Z7="",NA(),Z7)</f>
        <v>112.2</v>
      </c>
      <c r="AA6" s="21">
        <f t="shared" si="4"/>
        <v>111.54</v>
      </c>
      <c r="AB6" s="21">
        <f t="shared" si="4"/>
        <v>110.54</v>
      </c>
      <c r="AC6" s="21">
        <f t="shared" si="4"/>
        <v>110.29</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38</v>
      </c>
      <c r="AW6" s="21">
        <f t="shared" si="6"/>
        <v>52.5</v>
      </c>
      <c r="AX6" s="21">
        <f t="shared" si="6"/>
        <v>53.23</v>
      </c>
      <c r="AY6" s="21">
        <f t="shared" si="6"/>
        <v>52.2</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622.4</v>
      </c>
      <c r="BH6" s="21">
        <f t="shared" si="7"/>
        <v>562.55999999999995</v>
      </c>
      <c r="BI6" s="21">
        <f t="shared" si="7"/>
        <v>551.72</v>
      </c>
      <c r="BJ6" s="21">
        <f t="shared" si="7"/>
        <v>368.14</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93.63</v>
      </c>
      <c r="BS6" s="21">
        <f t="shared" si="8"/>
        <v>93.74</v>
      </c>
      <c r="BT6" s="21">
        <f t="shared" si="8"/>
        <v>93.13</v>
      </c>
      <c r="BU6" s="21">
        <f t="shared" si="8"/>
        <v>94.16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151.15</v>
      </c>
      <c r="CD6" s="21">
        <f t="shared" si="9"/>
        <v>151.4</v>
      </c>
      <c r="CE6" s="21">
        <f t="shared" si="9"/>
        <v>153.32</v>
      </c>
      <c r="CF6" s="21">
        <f t="shared" si="9"/>
        <v>152.21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0">
        <f t="shared" ref="CN6:CV6" si="10">IF(CN7="",NA(),CN7)</f>
        <v>0</v>
      </c>
      <c r="CO6" s="21">
        <f t="shared" si="10"/>
        <v>61.98</v>
      </c>
      <c r="CP6" s="21">
        <f t="shared" si="10"/>
        <v>61.3</v>
      </c>
      <c r="CQ6" s="21">
        <f t="shared" si="10"/>
        <v>66.290000000000006</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95.03</v>
      </c>
      <c r="CZ6" s="21">
        <f t="shared" si="11"/>
        <v>95.23</v>
      </c>
      <c r="DA6" s="21">
        <f t="shared" si="11"/>
        <v>95.22</v>
      </c>
      <c r="DB6" s="21">
        <f t="shared" si="11"/>
        <v>95.65</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47.81</v>
      </c>
      <c r="DK6" s="21">
        <f t="shared" si="12"/>
        <v>48.59</v>
      </c>
      <c r="DL6" s="21">
        <f t="shared" si="12"/>
        <v>49.84</v>
      </c>
      <c r="DM6" s="21">
        <f t="shared" si="12"/>
        <v>50.25</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1">
        <f t="shared" ref="DU6:EC6" si="13">IF(DU7="",NA(),DU7)</f>
        <v>22.6</v>
      </c>
      <c r="DV6" s="21">
        <f t="shared" si="13"/>
        <v>22.18</v>
      </c>
      <c r="DW6" s="21">
        <f t="shared" si="13"/>
        <v>21.98</v>
      </c>
      <c r="DX6" s="21">
        <f t="shared" si="13"/>
        <v>21.88</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1">
        <f t="shared" si="14"/>
        <v>0.05</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2">
      <c r="A7" s="14"/>
      <c r="B7" s="23">
        <v>2023</v>
      </c>
      <c r="C7" s="23">
        <v>93611</v>
      </c>
      <c r="D7" s="23">
        <v>46</v>
      </c>
      <c r="E7" s="23">
        <v>17</v>
      </c>
      <c r="F7" s="23">
        <v>1</v>
      </c>
      <c r="G7" s="23">
        <v>0</v>
      </c>
      <c r="H7" s="23" t="s">
        <v>96</v>
      </c>
      <c r="I7" s="23" t="s">
        <v>97</v>
      </c>
      <c r="J7" s="23" t="s">
        <v>98</v>
      </c>
      <c r="K7" s="23" t="s">
        <v>99</v>
      </c>
      <c r="L7" s="23" t="s">
        <v>100</v>
      </c>
      <c r="M7" s="23" t="s">
        <v>101</v>
      </c>
      <c r="N7" s="24" t="s">
        <v>102</v>
      </c>
      <c r="O7" s="24">
        <v>70.849999999999994</v>
      </c>
      <c r="P7" s="24">
        <v>72.14</v>
      </c>
      <c r="Q7" s="24">
        <v>75.06</v>
      </c>
      <c r="R7" s="24">
        <v>2772</v>
      </c>
      <c r="S7" s="24">
        <v>38359</v>
      </c>
      <c r="T7" s="24">
        <v>61.06</v>
      </c>
      <c r="U7" s="24">
        <v>628.22</v>
      </c>
      <c r="V7" s="24">
        <v>27617</v>
      </c>
      <c r="W7" s="24">
        <v>7.94</v>
      </c>
      <c r="X7" s="24">
        <v>3478.21</v>
      </c>
      <c r="Y7" s="24" t="s">
        <v>102</v>
      </c>
      <c r="Z7" s="24">
        <v>112.2</v>
      </c>
      <c r="AA7" s="24">
        <v>111.54</v>
      </c>
      <c r="AB7" s="24">
        <v>110.54</v>
      </c>
      <c r="AC7" s="24">
        <v>110.29</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38</v>
      </c>
      <c r="AW7" s="24">
        <v>52.5</v>
      </c>
      <c r="AX7" s="24">
        <v>53.23</v>
      </c>
      <c r="AY7" s="24">
        <v>52.2</v>
      </c>
      <c r="AZ7" s="24" t="s">
        <v>102</v>
      </c>
      <c r="BA7" s="24">
        <v>55.6</v>
      </c>
      <c r="BB7" s="24">
        <v>59.4</v>
      </c>
      <c r="BC7" s="24">
        <v>68.27</v>
      </c>
      <c r="BD7" s="24">
        <v>74.790000000000006</v>
      </c>
      <c r="BE7" s="24">
        <v>78.430000000000007</v>
      </c>
      <c r="BF7" s="24" t="s">
        <v>102</v>
      </c>
      <c r="BG7" s="24">
        <v>622.4</v>
      </c>
      <c r="BH7" s="24">
        <v>562.55999999999995</v>
      </c>
      <c r="BI7" s="24">
        <v>551.72</v>
      </c>
      <c r="BJ7" s="24">
        <v>368.14</v>
      </c>
      <c r="BK7" s="24" t="s">
        <v>102</v>
      </c>
      <c r="BL7" s="24">
        <v>789.08</v>
      </c>
      <c r="BM7" s="24">
        <v>747.84</v>
      </c>
      <c r="BN7" s="24">
        <v>804.98</v>
      </c>
      <c r="BO7" s="24">
        <v>767.56</v>
      </c>
      <c r="BP7" s="24">
        <v>630.82000000000005</v>
      </c>
      <c r="BQ7" s="24" t="s">
        <v>102</v>
      </c>
      <c r="BR7" s="24">
        <v>93.63</v>
      </c>
      <c r="BS7" s="24">
        <v>93.74</v>
      </c>
      <c r="BT7" s="24">
        <v>93.13</v>
      </c>
      <c r="BU7" s="24">
        <v>94.16</v>
      </c>
      <c r="BV7" s="24" t="s">
        <v>102</v>
      </c>
      <c r="BW7" s="24">
        <v>88.25</v>
      </c>
      <c r="BX7" s="24">
        <v>90.17</v>
      </c>
      <c r="BY7" s="24">
        <v>88.71</v>
      </c>
      <c r="BZ7" s="24">
        <v>90.23</v>
      </c>
      <c r="CA7" s="24">
        <v>97.81</v>
      </c>
      <c r="CB7" s="24" t="s">
        <v>102</v>
      </c>
      <c r="CC7" s="24">
        <v>151.15</v>
      </c>
      <c r="CD7" s="24">
        <v>151.4</v>
      </c>
      <c r="CE7" s="24">
        <v>153.32</v>
      </c>
      <c r="CF7" s="24">
        <v>152.21</v>
      </c>
      <c r="CG7" s="24" t="s">
        <v>102</v>
      </c>
      <c r="CH7" s="24">
        <v>176.37</v>
      </c>
      <c r="CI7" s="24">
        <v>173.17</v>
      </c>
      <c r="CJ7" s="24">
        <v>174.8</v>
      </c>
      <c r="CK7" s="24">
        <v>170.2</v>
      </c>
      <c r="CL7" s="24">
        <v>138.75</v>
      </c>
      <c r="CM7" s="24" t="s">
        <v>102</v>
      </c>
      <c r="CN7" s="24">
        <v>0</v>
      </c>
      <c r="CO7" s="24">
        <v>61.98</v>
      </c>
      <c r="CP7" s="24">
        <v>61.3</v>
      </c>
      <c r="CQ7" s="24">
        <v>66.290000000000006</v>
      </c>
      <c r="CR7" s="24" t="s">
        <v>102</v>
      </c>
      <c r="CS7" s="24">
        <v>56.72</v>
      </c>
      <c r="CT7" s="24">
        <v>56.43</v>
      </c>
      <c r="CU7" s="24">
        <v>55.82</v>
      </c>
      <c r="CV7" s="24">
        <v>56.51</v>
      </c>
      <c r="CW7" s="24">
        <v>58.94</v>
      </c>
      <c r="CX7" s="24" t="s">
        <v>102</v>
      </c>
      <c r="CY7" s="24">
        <v>95.03</v>
      </c>
      <c r="CZ7" s="24">
        <v>95.23</v>
      </c>
      <c r="DA7" s="24">
        <v>95.22</v>
      </c>
      <c r="DB7" s="24">
        <v>95.65</v>
      </c>
      <c r="DC7" s="24" t="s">
        <v>102</v>
      </c>
      <c r="DD7" s="24">
        <v>90.72</v>
      </c>
      <c r="DE7" s="24">
        <v>91.07</v>
      </c>
      <c r="DF7" s="24">
        <v>90.67</v>
      </c>
      <c r="DG7" s="24">
        <v>90.62</v>
      </c>
      <c r="DH7" s="24">
        <v>95.91</v>
      </c>
      <c r="DI7" s="24" t="s">
        <v>102</v>
      </c>
      <c r="DJ7" s="24">
        <v>47.81</v>
      </c>
      <c r="DK7" s="24">
        <v>48.59</v>
      </c>
      <c r="DL7" s="24">
        <v>49.84</v>
      </c>
      <c r="DM7" s="24">
        <v>50.25</v>
      </c>
      <c r="DN7" s="24" t="s">
        <v>102</v>
      </c>
      <c r="DO7" s="24">
        <v>20.78</v>
      </c>
      <c r="DP7" s="24">
        <v>23.54</v>
      </c>
      <c r="DQ7" s="24">
        <v>25.86</v>
      </c>
      <c r="DR7" s="24">
        <v>26.9</v>
      </c>
      <c r="DS7" s="24">
        <v>41.09</v>
      </c>
      <c r="DT7" s="24" t="s">
        <v>102</v>
      </c>
      <c r="DU7" s="24">
        <v>22.6</v>
      </c>
      <c r="DV7" s="24">
        <v>22.18</v>
      </c>
      <c r="DW7" s="24">
        <v>21.98</v>
      </c>
      <c r="DX7" s="24">
        <v>21.88</v>
      </c>
      <c r="DY7" s="24" t="s">
        <v>102</v>
      </c>
      <c r="DZ7" s="24">
        <v>1.34</v>
      </c>
      <c r="EA7" s="24">
        <v>1.5</v>
      </c>
      <c r="EB7" s="24">
        <v>1.4</v>
      </c>
      <c r="EC7" s="24">
        <v>2.08</v>
      </c>
      <c r="ED7" s="24">
        <v>8.68</v>
      </c>
      <c r="EE7" s="24" t="s">
        <v>102</v>
      </c>
      <c r="EF7" s="24">
        <v>0</v>
      </c>
      <c r="EG7" s="24">
        <v>0</v>
      </c>
      <c r="EH7" s="24">
        <v>0.05</v>
      </c>
      <c r="EI7" s="24">
        <v>0</v>
      </c>
      <c r="EJ7" s="24" t="s">
        <v>102</v>
      </c>
      <c r="EK7" s="24">
        <v>0.15</v>
      </c>
      <c r="EL7" s="24">
        <v>0.15</v>
      </c>
      <c r="EM7" s="24">
        <v>0.12</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2025-01-31T01:41:25Z</cp:lastPrinted>
  <dcterms:created xsi:type="dcterms:W3CDTF">2025-01-24T06:59:23Z</dcterms:created>
  <dcterms:modified xsi:type="dcterms:W3CDTF">2025-02-28T11:25:58Z</dcterms:modified>
  <cp:category/>
</cp:coreProperties>
</file>