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6a7AGu7iGT30lJeEmjFza9MQ5u2/nPLrG1VHNutdUW+5Fw/zL4fUTBqeoaZiN5cpVDExGpTuMSsE2B04TJYENQ==" workbookSaltValue="Ho1/MKarmBui1OSWPSbEbw=="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P10" i="4" s="1"/>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W10" i="4"/>
  <c r="I10" i="4"/>
  <c r="AT8" i="4"/>
  <c r="AL8" i="4"/>
  <c r="P8" i="4"/>
  <c r="I8"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<sst xmlns="http://schemas.openxmlformats.org/spreadsheetml/2006/main" count="220" uniqueCount="107">
  <si>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</si>
  <si>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</si>
  <si>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</si>
  <si>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</si>
  <si>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</si>
  <si>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</si>
  <si>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</si>
  <si>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</si>
  <si>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</si>
  <si>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</si>
  <si>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</si>
  <si>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</si>
  <si>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</si>
  <si>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</si>
  <si>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</si>
  <si>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</si>
  <si>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</si>
  <si>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</si>
  <si>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</si>
  <si>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</si>
  <si>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</si>
  <si>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</si>
  <si>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</si>
  <si>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</si>
  <si>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</si>
  <si>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</si>
  <si>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</si>
  <si>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</si>
  <si>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</si>
  <si>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</si>
  <si>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</si>
  <si>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</si>
  <si>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</si>
  <si>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</si>
  <si>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</si>
  <si>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</si>
  <si>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</si>
  <si>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</si>
  <si>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</si>
  <si>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</si>
  <si>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</si>
  <si>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</si>
  <si>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</si>
  <si>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</si>
  <si>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</si>
  <si>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</si>
  <si>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</si>
  <si>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</si>
  <si>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</si>
  <si>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</si>
  <si>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</si>
  <si>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</si>
  <si>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</si>
  <si>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</si>
  <si>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</si>
  <si>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</si>
  <si>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</si>
  <si>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</si>
  <si>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</si>
  <si>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</si>
  <si>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</si>
  <si>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</si>
  <si>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</si>
  <si>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</si>
  <si>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</si>
  <si>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</si>
  <si>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</si>
  <si>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</si>
  <si>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</si>
  <si>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</si>
  <si>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</si>
  <si>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</si>
  <si>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</si>
  <si>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</si>
  <si>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</si>
  <si>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</si>
  <si>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</si>
  <si>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</si>
  <si>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</si>
  <si>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</si>
  <si>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</si>
  <si>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</si>
  <si>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</si>
  <si>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</si>
  <si>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</si>
  <si>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</si>
  <si>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</si>
  <si>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</si>
  <si>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</si>
  <si>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</si>
  <si>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</si>
  <si>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</si>
  <si>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</si>
  <si>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</si>
  <si>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</si>
  <si>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</si>
  <si>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</si>
  <si>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</si>
  <si>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</si>
  <si>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</si>
  <si>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</si>
  <si>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</si>
  <si>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</si>
  <si>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</si>
  <si>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⇒１００％を超えており、さらに類似団体より比較的高い数値となっており、経営は概ね良好である。
②累積欠損金比率
　⇒累積欠損金はなし。
③流動比率
　⇒流動比率は１００％超えていて資金残高は維持できている。また類似団体や全国平均と比べてみても比較的高い数値となっていて概ね良好。
④企業債残高対給水収益比率
　⇒ほぼ一定の比率で推移している。年々少しずつではあるが減少傾向であり、類似団体や全国平均と比べても比較的低い数値となっている。しかし将来的負担の軽減のため減少させていきたい。
⑤料金回収率
　⇒指標が１００％を超えており、給水に係る費用が給水収益で賄われている。
⑥給水原価
　⇒類似団体や全国平均と比べて原価は安い傾向である。
⑦施設利用率
　⇒過去五年をみてもほぼ横ばいで毎年一定の数値で推移している。
⑧有収率
　⇒過去五年を比較すると年々減少傾向にある。類似団体や全国平均に比べたら、高い数値であるが、近年漏水件数が増えておりその影響と考える。
</t>
    <rPh sb="1" eb="3">
      <t>ケイジョウ</t>
    </rPh>
    <rPh sb="3" eb="5">
      <t>シュウシ</t>
    </rPh>
    <rPh sb="5" eb="7">
      <t>ヒリツ</t>
    </rPh>
    <rPh sb="15" eb="16">
      <t>コ</t>
    </rPh>
    <rPh sb="24" eb="26">
      <t>ルイジ</t>
    </rPh>
    <rPh sb="26" eb="28">
      <t>ダンタイ</t>
    </rPh>
    <rPh sb="30" eb="33">
      <t>ヒカクテキ</t>
    </rPh>
    <rPh sb="33" eb="34">
      <t>タカ</t>
    </rPh>
    <rPh sb="35" eb="37">
      <t>スウチ</t>
    </rPh>
    <rPh sb="44" eb="46">
      <t>ケイエイ</t>
    </rPh>
    <rPh sb="47" eb="48">
      <t>オオム</t>
    </rPh>
    <rPh sb="49" eb="51">
      <t>リョウコウ</t>
    </rPh>
    <rPh sb="57" eb="59">
      <t>ルイセキ</t>
    </rPh>
    <rPh sb="59" eb="61">
      <t>ケッソン</t>
    </rPh>
    <rPh sb="61" eb="62">
      <t>キン</t>
    </rPh>
    <rPh sb="62" eb="64">
      <t>ヒリツ</t>
    </rPh>
    <rPh sb="67" eb="69">
      <t>ルイセキ</t>
    </rPh>
    <rPh sb="69" eb="71">
      <t>ケッソン</t>
    </rPh>
    <rPh sb="71" eb="72">
      <t>キン</t>
    </rPh>
    <rPh sb="78" eb="80">
      <t>リュウドウ</t>
    </rPh>
    <rPh sb="80" eb="82">
      <t>ヒリツ</t>
    </rPh>
    <rPh sb="85" eb="87">
      <t>リュウドウ</t>
    </rPh>
    <rPh sb="87" eb="89">
      <t>ヒリツ</t>
    </rPh>
    <rPh sb="94" eb="95">
      <t>コ</t>
    </rPh>
    <rPh sb="99" eb="101">
      <t>シキン</t>
    </rPh>
    <rPh sb="101" eb="103">
      <t>ザンダカ</t>
    </rPh>
    <rPh sb="104" eb="106">
      <t>イジ</t>
    </rPh>
    <rPh sb="114" eb="116">
      <t>ルイジ</t>
    </rPh>
    <rPh sb="116" eb="118">
      <t>ダンタイ</t>
    </rPh>
    <rPh sb="119" eb="121">
      <t>ゼンコク</t>
    </rPh>
    <rPh sb="121" eb="123">
      <t>ヘイキン</t>
    </rPh>
    <rPh sb="124" eb="125">
      <t>クラ</t>
    </rPh>
    <rPh sb="130" eb="133">
      <t>ヒカクテキ</t>
    </rPh>
    <rPh sb="133" eb="134">
      <t>タカ</t>
    </rPh>
    <rPh sb="135" eb="137">
      <t>スウチ</t>
    </rPh>
    <rPh sb="143" eb="144">
      <t>オオム</t>
    </rPh>
    <rPh sb="145" eb="147">
      <t>リョウコウ</t>
    </rPh>
    <rPh sb="150" eb="152">
      <t>キギョウ</t>
    </rPh>
    <rPh sb="152" eb="153">
      <t>サイ</t>
    </rPh>
    <rPh sb="153" eb="155">
      <t>ザンダカ</t>
    </rPh>
    <rPh sb="155" eb="156">
      <t>タイ</t>
    </rPh>
    <rPh sb="156" eb="158">
      <t>キュウスイ</t>
    </rPh>
    <rPh sb="158" eb="160">
      <t>シュウエキ</t>
    </rPh>
    <rPh sb="160" eb="162">
      <t>ヒリツ</t>
    </rPh>
    <rPh sb="167" eb="169">
      <t>イッテイ</t>
    </rPh>
    <rPh sb="170" eb="172">
      <t>ヒリツ</t>
    </rPh>
    <rPh sb="173" eb="175">
      <t>スイイ</t>
    </rPh>
    <rPh sb="180" eb="182">
      <t>ネンネン</t>
    </rPh>
    <rPh sb="182" eb="183">
      <t>スコ</t>
    </rPh>
    <rPh sb="191" eb="193">
      <t>ゲンショウ</t>
    </rPh>
    <rPh sb="193" eb="195">
      <t>ケイコウ</t>
    </rPh>
    <rPh sb="199" eb="201">
      <t>ルイジ</t>
    </rPh>
    <rPh sb="201" eb="203">
      <t>ダンタイ</t>
    </rPh>
    <rPh sb="204" eb="206">
      <t>ゼンコク</t>
    </rPh>
    <rPh sb="206" eb="208">
      <t>ヘイキン</t>
    </rPh>
    <rPh sb="209" eb="210">
      <t>クラ</t>
    </rPh>
    <rPh sb="213" eb="216">
      <t>ヒカクテキ</t>
    </rPh>
    <rPh sb="216" eb="217">
      <t>ヒク</t>
    </rPh>
    <rPh sb="218" eb="220">
      <t>スウチ</t>
    </rPh>
    <rPh sb="230" eb="233">
      <t>ショウライテキ</t>
    </rPh>
    <rPh sb="233" eb="235">
      <t>フタン</t>
    </rPh>
    <rPh sb="236" eb="238">
      <t>ケイゲン</t>
    </rPh>
    <rPh sb="241" eb="243">
      <t>ゲンショウ</t>
    </rPh>
    <rPh sb="253" eb="255">
      <t>リョウキン</t>
    </rPh>
    <rPh sb="255" eb="257">
      <t>カイシュウ</t>
    </rPh>
    <rPh sb="257" eb="258">
      <t>リツ</t>
    </rPh>
    <rPh sb="261" eb="263">
      <t>シヒョウ</t>
    </rPh>
    <rPh sb="269" eb="270">
      <t>コ</t>
    </rPh>
    <rPh sb="275" eb="277">
      <t>キュウスイ</t>
    </rPh>
    <rPh sb="278" eb="279">
      <t>カカ</t>
    </rPh>
    <rPh sb="280" eb="282">
      <t>ヒヨウ</t>
    </rPh>
    <rPh sb="283" eb="285">
      <t>キュウスイ</t>
    </rPh>
    <rPh sb="285" eb="287">
      <t>シュウエキ</t>
    </rPh>
    <rPh sb="288" eb="289">
      <t>マカナ</t>
    </rPh>
    <rPh sb="297" eb="299">
      <t>キュウスイ</t>
    </rPh>
    <rPh sb="299" eb="301">
      <t>ゲンカ</t>
    </rPh>
    <rPh sb="304" eb="306">
      <t>ルイジ</t>
    </rPh>
    <rPh sb="306" eb="308">
      <t>ダンタイ</t>
    </rPh>
    <rPh sb="309" eb="311">
      <t>ゼンコク</t>
    </rPh>
    <rPh sb="311" eb="313">
      <t>ヘイキン</t>
    </rPh>
    <rPh sb="314" eb="315">
      <t>クラ</t>
    </rPh>
    <rPh sb="317" eb="319">
      <t>ゲンカ</t>
    </rPh>
    <rPh sb="320" eb="321">
      <t>ヤス</t>
    </rPh>
    <rPh sb="322" eb="324">
      <t>ケイコウ</t>
    </rPh>
    <rPh sb="330" eb="332">
      <t>シセツ</t>
    </rPh>
    <rPh sb="332" eb="334">
      <t>リヨウ</t>
    </rPh>
    <rPh sb="334" eb="335">
      <t>リツ</t>
    </rPh>
    <rPh sb="338" eb="340">
      <t>カコ</t>
    </rPh>
    <rPh sb="340" eb="342">
      <t>ゴネン</t>
    </rPh>
    <rPh sb="348" eb="349">
      <t>ヨコ</t>
    </rPh>
    <rPh sb="352" eb="354">
      <t>マイトシ</t>
    </rPh>
    <rPh sb="354" eb="356">
      <t>イッテイ</t>
    </rPh>
    <rPh sb="357" eb="359">
      <t>スウチ</t>
    </rPh>
    <rPh sb="360" eb="362">
      <t>スイイ</t>
    </rPh>
    <rPh sb="369" eb="372">
      <t>ユウシュウリツ</t>
    </rPh>
    <rPh sb="375" eb="377">
      <t>カコ</t>
    </rPh>
    <rPh sb="377" eb="379">
      <t>ゴネン</t>
    </rPh>
    <rPh sb="380" eb="382">
      <t>ヒカク</t>
    </rPh>
    <rPh sb="385" eb="387">
      <t>ネンネン</t>
    </rPh>
    <rPh sb="387" eb="389">
      <t>ゲンショウ</t>
    </rPh>
    <rPh sb="389" eb="391">
      <t>ケイコウ</t>
    </rPh>
    <rPh sb="395" eb="397">
      <t>ルイジ</t>
    </rPh>
    <rPh sb="397" eb="399">
      <t>ダンタイ</t>
    </rPh>
    <rPh sb="400" eb="402">
      <t>ゼンコク</t>
    </rPh>
    <rPh sb="402" eb="404">
      <t>ヘイキン</t>
    </rPh>
    <rPh sb="405" eb="406">
      <t>クラ</t>
    </rPh>
    <rPh sb="410" eb="411">
      <t>タカ</t>
    </rPh>
    <rPh sb="412" eb="414">
      <t>スウチ</t>
    </rPh>
    <rPh sb="419" eb="421">
      <t>キンネン</t>
    </rPh>
    <rPh sb="421" eb="423">
      <t>ロウスイ</t>
    </rPh>
    <rPh sb="423" eb="425">
      <t>ケンスウ</t>
    </rPh>
    <rPh sb="426" eb="427">
      <t>フ</t>
    </rPh>
    <rPh sb="433" eb="435">
      <t>エイキョウ</t>
    </rPh>
    <rPh sb="436" eb="437">
      <t>カンガ</t>
    </rPh>
    <phoneticPr fontId="4"/>
  </si>
  <si>
    <t>①有形固定資産減価償却率
　⇒固定資産全体の老朽化度合を示したものであり
類似団体や全国平均よりも高い数値である。
老朽化した施設の更新は順次進行中であるが、追い付いていないことを示している。今後は順次更新をしていくことが必要である。
②管路経年化率
　⇒固定資産のうち管路の老朽化度合を示したものであり、類似団体とほぼ同水準である。
③管路更新率
　⇒全国と比べ低い水準である。管路の耐用年数が迫っているため計画的に更新を進めることが必要で
ある。</t>
    <rPh sb="1" eb="7">
      <t>ユウケイコテイシサン</t>
    </rPh>
    <rPh sb="7" eb="9">
      <t>ゲンカ</t>
    </rPh>
    <rPh sb="9" eb="11">
      <t>ショウキャク</t>
    </rPh>
    <rPh sb="11" eb="12">
      <t>リツ</t>
    </rPh>
    <rPh sb="15" eb="17">
      <t>コテイ</t>
    </rPh>
    <rPh sb="17" eb="19">
      <t>シサン</t>
    </rPh>
    <rPh sb="19" eb="21">
      <t>ゼンタイ</t>
    </rPh>
    <rPh sb="22" eb="25">
      <t>ロウキュウカ</t>
    </rPh>
    <rPh sb="25" eb="27">
      <t>ドア</t>
    </rPh>
    <rPh sb="28" eb="29">
      <t>シメ</t>
    </rPh>
    <rPh sb="37" eb="39">
      <t>ルイジ</t>
    </rPh>
    <rPh sb="39" eb="41">
      <t>ダンタイ</t>
    </rPh>
    <rPh sb="42" eb="44">
      <t>ゼンコク</t>
    </rPh>
    <rPh sb="44" eb="46">
      <t>ヘイキン</t>
    </rPh>
    <rPh sb="49" eb="50">
      <t>タカ</t>
    </rPh>
    <rPh sb="51" eb="53">
      <t>スウチ</t>
    </rPh>
    <rPh sb="58" eb="61">
      <t>ロウキュウカ</t>
    </rPh>
    <rPh sb="63" eb="65">
      <t>シセツ</t>
    </rPh>
    <rPh sb="66" eb="68">
      <t>コウシン</t>
    </rPh>
    <rPh sb="69" eb="71">
      <t>ジュンジ</t>
    </rPh>
    <rPh sb="71" eb="74">
      <t>シンコウチュウ</t>
    </rPh>
    <rPh sb="79" eb="80">
      <t>オ</t>
    </rPh>
    <rPh sb="81" eb="82">
      <t>ツ</t>
    </rPh>
    <rPh sb="90" eb="91">
      <t>シメ</t>
    </rPh>
    <rPh sb="96" eb="98">
      <t>コンゴ</t>
    </rPh>
    <rPh sb="99" eb="101">
      <t>ジュンジ</t>
    </rPh>
    <rPh sb="101" eb="103">
      <t>コウシン</t>
    </rPh>
    <rPh sb="111" eb="113">
      <t>ヒツヨウ</t>
    </rPh>
    <rPh sb="120" eb="122">
      <t>カンロ</t>
    </rPh>
    <rPh sb="122" eb="125">
      <t>ケイネンカ</t>
    </rPh>
    <rPh sb="125" eb="126">
      <t>リツ</t>
    </rPh>
    <rPh sb="129" eb="131">
      <t>コテイ</t>
    </rPh>
    <rPh sb="131" eb="133">
      <t>シサン</t>
    </rPh>
    <rPh sb="136" eb="138">
      <t>カンロ</t>
    </rPh>
    <rPh sb="139" eb="142">
      <t>ロウキュウカ</t>
    </rPh>
    <rPh sb="142" eb="143">
      <t>ド</t>
    </rPh>
    <rPh sb="143" eb="144">
      <t>ア</t>
    </rPh>
    <rPh sb="145" eb="146">
      <t>シメ</t>
    </rPh>
    <rPh sb="154" eb="156">
      <t>ルイジ</t>
    </rPh>
    <rPh sb="156" eb="158">
      <t>ダンタイ</t>
    </rPh>
    <rPh sb="161" eb="164">
      <t>ドウスイジュン</t>
    </rPh>
    <rPh sb="171" eb="173">
      <t>カンロ</t>
    </rPh>
    <rPh sb="173" eb="175">
      <t>コウシン</t>
    </rPh>
    <rPh sb="175" eb="176">
      <t>リツ</t>
    </rPh>
    <rPh sb="179" eb="181">
      <t>ゼンコク</t>
    </rPh>
    <rPh sb="182" eb="183">
      <t>クラ</t>
    </rPh>
    <rPh sb="184" eb="185">
      <t>ヒク</t>
    </rPh>
    <rPh sb="186" eb="188">
      <t>スイジュン</t>
    </rPh>
    <rPh sb="192" eb="194">
      <t>カンロ</t>
    </rPh>
    <rPh sb="195" eb="197">
      <t>タイヨウ</t>
    </rPh>
    <rPh sb="197" eb="199">
      <t>ネンスウ</t>
    </rPh>
    <rPh sb="200" eb="201">
      <t>セマ</t>
    </rPh>
    <rPh sb="207" eb="210">
      <t>ケイカクテキ</t>
    </rPh>
    <rPh sb="211" eb="213">
      <t>コウシン</t>
    </rPh>
    <rPh sb="214" eb="215">
      <t>スス</t>
    </rPh>
    <rPh sb="220" eb="222">
      <t>ヒツヨウ</t>
    </rPh>
    <phoneticPr fontId="4"/>
  </si>
  <si>
    <t>経営状況的には、「経常収支比率」、「流動比率」、「料金回収率」ともに１００％を超えており黒字経営による健全な経営を行えている。
しかし、今後の節水や人口減少による需要の低下、
管路・施設の老朽化による修繕費の増加。管路更新に伴う費用など、将来的に健全な経営ができるかというと厳しい状況にあると予測できる。今後効率的な設備更新と持続可能な事業運営が必要不可欠となる。</t>
    <rPh sb="0" eb="2">
      <t>ケイエイ</t>
    </rPh>
    <rPh sb="2" eb="5">
      <t>ジョウキョウテキ</t>
    </rPh>
    <rPh sb="9" eb="11">
      <t>ケイジョウ</t>
    </rPh>
    <rPh sb="11" eb="13">
      <t>シュウシ</t>
    </rPh>
    <rPh sb="13" eb="15">
      <t>ヒリツ</t>
    </rPh>
    <rPh sb="18" eb="20">
      <t>リュウドウ</t>
    </rPh>
    <rPh sb="20" eb="22">
      <t>ヒリツ</t>
    </rPh>
    <rPh sb="25" eb="27">
      <t>リョウキン</t>
    </rPh>
    <rPh sb="27" eb="29">
      <t>カイシュウ</t>
    </rPh>
    <rPh sb="29" eb="30">
      <t>リツ</t>
    </rPh>
    <rPh sb="39" eb="40">
      <t>コ</t>
    </rPh>
    <rPh sb="44" eb="46">
      <t>クロジ</t>
    </rPh>
    <rPh sb="46" eb="48">
      <t>ケイエイ</t>
    </rPh>
    <rPh sb="51" eb="53">
      <t>ケンゼン</t>
    </rPh>
    <rPh sb="54" eb="56">
      <t>ケイエイ</t>
    </rPh>
    <rPh sb="57" eb="58">
      <t>オコナ</t>
    </rPh>
    <rPh sb="68" eb="70">
      <t>コンゴ</t>
    </rPh>
    <rPh sb="71" eb="73">
      <t>セッスイ</t>
    </rPh>
    <rPh sb="74" eb="76">
      <t>ジンコウ</t>
    </rPh>
    <rPh sb="76" eb="78">
      <t>ゲンショウ</t>
    </rPh>
    <rPh sb="81" eb="83">
      <t>ジュヨウ</t>
    </rPh>
    <rPh sb="84" eb="86">
      <t>テイカ</t>
    </rPh>
    <rPh sb="88" eb="90">
      <t>カンロ</t>
    </rPh>
    <rPh sb="91" eb="93">
      <t>シセツ</t>
    </rPh>
    <rPh sb="94" eb="97">
      <t>ロウキュウカ</t>
    </rPh>
    <rPh sb="100" eb="103">
      <t>シュウゼンヒ</t>
    </rPh>
    <rPh sb="104" eb="106">
      <t>ゾウカ</t>
    </rPh>
    <rPh sb="107" eb="109">
      <t>カンロ</t>
    </rPh>
    <rPh sb="109" eb="111">
      <t>コウシン</t>
    </rPh>
    <rPh sb="112" eb="113">
      <t>トモナ</t>
    </rPh>
    <rPh sb="114" eb="116">
      <t>ヒヨウ</t>
    </rPh>
    <rPh sb="119" eb="122">
      <t>ショウライテキ</t>
    </rPh>
    <rPh sb="123" eb="125">
      <t>ケンゼン</t>
    </rPh>
    <rPh sb="126" eb="128">
      <t>ケイエイ</t>
    </rPh>
    <rPh sb="137" eb="138">
      <t>キビ</t>
    </rPh>
    <rPh sb="140" eb="142">
      <t>ジョウキョウ</t>
    </rPh>
    <rPh sb="146" eb="148">
      <t>ヨソク</t>
    </rPh>
    <rPh sb="152" eb="154">
      <t>コンゴ</t>
    </rPh>
    <rPh sb="154" eb="157">
      <t>コウリツテキ</t>
    </rPh>
    <rPh sb="158" eb="160">
      <t>セツビ</t>
    </rPh>
    <rPh sb="160" eb="162">
      <t>コウシン</t>
    </rPh>
    <rPh sb="163" eb="165">
      <t>ジゾク</t>
    </rPh>
    <rPh sb="165" eb="167">
      <t>カノウ</t>
    </rPh>
    <rPh sb="168" eb="170">
      <t>ジギョウ</t>
    </rPh>
    <rPh sb="170" eb="172">
      <t>ウンエイ</t>
    </rPh>
    <rPh sb="173" eb="175">
      <t>ヒツヨウ</t>
    </rPh>
    <rPh sb="175" eb="178">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</si>
</sst>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0.12</c:v>
                </c:pt>
                <c:pt idx="1">
                  <c:v>0.28999999999999998</c:v>
                </c:pt>
                <c:pt idx="2">
                  <c:v>0.39</c:v>
                </c:pt>
                <c:pt idx="3">
                  <c:v>0.18</c:v>
                </c:pt>
                <c:pt idx="4" formatCode="#,##0.00;&quot;△&quot;#,##0.00">
                  <c:v>0</c:v>
                </c:pt>
              </c:numCache>
            </c:numRef>
          </c:val>
          <c:extLst>
            <c:ext xmlns:c16="http://schemas.microsoft.com/office/drawing/2014/chart" uri="{C3380CC4-5D6E-409C-BE32-E72D297353CC}">
              <c16:uniqueId val="{00000000-6903-4752-A730-1BE9BAAA70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6903-4752-A730-1BE9BAAA70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64.97</c:v>
                </c:pt>
                <c:pt idx="1">
                  <c:v>67.28</c:v>
                </c:pt>
                <c:pt idx="2">
                  <c:v>67.760000000000005</c:v>
                </c:pt>
                <c:pt idx="3">
                  <c:v>67.489999999999995</c:v>
                </c:pt>
                <c:pt idx="4">
                  <c:v>68.489999999999995</c:v>
                </c:pt>
              </c:numCache>
            </c:numRef>
          </c:val>
          <c:extLst>
            <c:ext xmlns:c16="http://schemas.microsoft.com/office/drawing/2014/chart" uri="{C3380CC4-5D6E-409C-BE32-E72D297353CC}">
              <c16:uniqueId val="{00000000-C472-4E2A-B8FA-1B0957E8D7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C472-4E2A-B8FA-1B0957E8D7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96.46</c:v>
                </c:pt>
                <c:pt idx="1">
                  <c:v>95.62</c:v>
                </c:pt>
                <c:pt idx="2">
                  <c:v>94.95</c:v>
                </c:pt>
                <c:pt idx="3">
                  <c:v>94.6</c:v>
                </c:pt>
                <c:pt idx="4">
                  <c:v>94.15</c:v>
                </c:pt>
              </c:numCache>
            </c:numRef>
          </c:val>
          <c:extLst>
            <c:ext xmlns:c16="http://schemas.microsoft.com/office/drawing/2014/chart" uri="{C3380CC4-5D6E-409C-BE32-E72D297353CC}">
              <c16:uniqueId val="{00000000-0586-4D0A-8513-352BD13E9F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0586-4D0A-8513-352BD13E9F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112.69</c:v>
                </c:pt>
                <c:pt idx="1">
                  <c:v>115.38</c:v>
                </c:pt>
                <c:pt idx="2">
                  <c:v>110.64</c:v>
                </c:pt>
                <c:pt idx="3">
                  <c:v>108.22</c:v>
                </c:pt>
                <c:pt idx="4">
                  <c:v>111.21</c:v>
                </c:pt>
              </c:numCache>
            </c:numRef>
          </c:val>
          <c:extLst>
            <c:ext xmlns:c16="http://schemas.microsoft.com/office/drawing/2014/chart" uri="{C3380CC4-5D6E-409C-BE32-E72D297353CC}">
              <c16:uniqueId val="{00000000-5D5D-40B9-861B-ACCDCCF179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D5D-40B9-861B-ACCDCCF179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48.51</c:v>
                </c:pt>
                <c:pt idx="1">
                  <c:v>49.91</c:v>
                </c:pt>
                <c:pt idx="2">
                  <c:v>50.77</c:v>
                </c:pt>
                <c:pt idx="3">
                  <c:v>50.6</c:v>
                </c:pt>
                <c:pt idx="4">
                  <c:v>52.04</c:v>
                </c:pt>
              </c:numCache>
            </c:numRef>
          </c:val>
          <c:extLst>
            <c:ext xmlns:c16="http://schemas.microsoft.com/office/drawing/2014/chart" uri="{C3380CC4-5D6E-409C-BE32-E72D297353CC}">
              <c16:uniqueId val="{00000000-056D-4E5F-AA87-BD3DD6A781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056D-4E5F-AA87-BD3DD6A781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11.08</c:v>
                </c:pt>
                <c:pt idx="2">
                  <c:v>11.01</c:v>
                </c:pt>
                <c:pt idx="3">
                  <c:v>13.38</c:v>
                </c:pt>
                <c:pt idx="4">
                  <c:v>14.79</c:v>
                </c:pt>
              </c:numCache>
            </c:numRef>
          </c:val>
          <c:extLst>
            <c:ext xmlns:c16="http://schemas.microsoft.com/office/drawing/2014/chart" uri="{C3380CC4-5D6E-409C-BE32-E72D297353CC}">
              <c16:uniqueId val="{00000000-C3E3-44F1-8421-3EC877680B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C3E3-44F1-8421-3EC877680B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FC-4303-B493-727FAC644D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ECFC-4303-B493-727FAC644D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821.43</c:v>
                </c:pt>
                <c:pt idx="1">
                  <c:v>596.22</c:v>
                </c:pt>
                <c:pt idx="2">
                  <c:v>435.34</c:v>
                </c:pt>
                <c:pt idx="3">
                  <c:v>204.29</c:v>
                </c:pt>
                <c:pt idx="4">
                  <c:v>382.9</c:v>
                </c:pt>
              </c:numCache>
            </c:numRef>
          </c:val>
          <c:extLst>
            <c:ext xmlns:c16="http://schemas.microsoft.com/office/drawing/2014/chart" uri="{C3380CC4-5D6E-409C-BE32-E72D297353CC}">
              <c16:uniqueId val="{00000000-3804-4D4C-8C2A-DF5F4B3AD4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3804-4D4C-8C2A-DF5F4B3AD4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316.39</c:v>
                </c:pt>
                <c:pt idx="1">
                  <c:v>293.14999999999998</c:v>
                </c:pt>
                <c:pt idx="2">
                  <c:v>280.63</c:v>
                </c:pt>
                <c:pt idx="3">
                  <c:v>268.76</c:v>
                </c:pt>
                <c:pt idx="4">
                  <c:v>263.68</c:v>
                </c:pt>
              </c:numCache>
            </c:numRef>
          </c:val>
          <c:extLst>
            <c:ext xmlns:c16="http://schemas.microsoft.com/office/drawing/2014/chart" uri="{C3380CC4-5D6E-409C-BE32-E72D297353CC}">
              <c16:uniqueId val="{00000000-3C44-4676-93AC-380E75F3B4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3C44-4676-93AC-380E75F3B4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108.6</c:v>
                </c:pt>
                <c:pt idx="1">
                  <c:v>110.92</c:v>
                </c:pt>
                <c:pt idx="2">
                  <c:v>108.08</c:v>
                </c:pt>
                <c:pt idx="3">
                  <c:v>103.86</c:v>
                </c:pt>
                <c:pt idx="4">
                  <c:v>106.61</c:v>
                </c:pt>
              </c:numCache>
            </c:numRef>
          </c:val>
          <c:extLst>
            <c:ext xmlns:c16="http://schemas.microsoft.com/office/drawing/2014/chart" uri="{C3380CC4-5D6E-409C-BE32-E72D297353CC}">
              <c16:uniqueId val="{00000000-2B03-4784-AD90-E066BF76D7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2B03-4784-AD90-E066BF76D7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116.74</c:v>
                </c:pt>
                <c:pt idx="1">
                  <c:v>114.39</c:v>
                </c:pt>
                <c:pt idx="2">
                  <c:v>117.41</c:v>
                </c:pt>
                <c:pt idx="3">
                  <c:v>122.67</c:v>
                </c:pt>
                <c:pt idx="4">
                  <c:v>119.53</c:v>
                </c:pt>
              </c:numCache>
            </c:numRef>
          </c:val>
          <c:extLst>
            <c:ext xmlns:c16="http://schemas.microsoft.com/office/drawing/2014/chart" uri="{C3380CC4-5D6E-409C-BE32-E72D297353CC}">
              <c16:uniqueId val="{00000000-3F07-4BF5-B984-8952ED8CE7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3F07-4BF5-B984-8952ED8CE7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75" sqref="BJ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野木町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25633</v>
      </c>
      <c r="AM8" s="70"/>
      <c r="AN8" s="70"/>
      <c r="AO8" s="70"/>
      <c r="AP8" s="70"/>
      <c r="AQ8" s="70"/>
      <c r="AR8" s="70"/>
      <c r="AS8" s="70"/>
      <c r="AT8" s="66">
        <f>データ!$S$6</f>
        <v>30.26</v>
      </c>
      <c r="AU8" s="67"/>
      <c r="AV8" s="67"/>
      <c r="AW8" s="67"/>
      <c r="AX8" s="67"/>
      <c r="AY8" s="67"/>
      <c r="AZ8" s="67"/>
      <c r="BA8" s="67"/>
      <c r="BB8" s="69">
        <f>データ!$T$6</f>
        <v>847.09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79.48</v>
      </c>
      <c r="J10" s="67"/>
      <c r="K10" s="67"/>
      <c r="L10" s="67"/>
      <c r="M10" s="67"/>
      <c r="N10" s="67"/>
      <c r="O10" s="68"/>
      <c r="P10" s="69">
        <f>データ!$P$6</f>
        <v>87.98</v>
      </c>
      <c r="Q10" s="69"/>
      <c r="R10" s="69"/>
      <c r="S10" s="69"/>
      <c r="T10" s="69"/>
      <c r="U10" s="69"/>
      <c r="V10" s="69"/>
      <c r="W10" s="70">
        <f>データ!$Q$6</f>
        <v>2480</v>
      </c>
      <c r="X10" s="70"/>
      <c r="Y10" s="70"/>
      <c r="Z10" s="70"/>
      <c r="AA10" s="70"/>
      <c r="AB10" s="70"/>
      <c r="AC10" s="70"/>
      <c r="AD10" s="2"/>
      <c r="AE10" s="2"/>
      <c r="AF10" s="2"/>
      <c r="AG10" s="2"/>
      <c r="AH10" s="4"/>
      <c r="AI10" s="4"/>
      <c r="AJ10" s="4"/>
      <c r="AK10" s="4"/>
      <c r="AL10" s="70">
        <f>データ!$U$6</f>
        <v>22533</v>
      </c>
      <c r="AM10" s="70"/>
      <c r="AN10" s="70"/>
      <c r="AO10" s="70"/>
      <c r="AP10" s="70"/>
      <c r="AQ10" s="70"/>
      <c r="AR10" s="70"/>
      <c r="AS10" s="70"/>
      <c r="AT10" s="66">
        <f>データ!$V$6</f>
        <v>20.53</v>
      </c>
      <c r="AU10" s="67"/>
      <c r="AV10" s="67"/>
      <c r="AW10" s="67"/>
      <c r="AX10" s="67"/>
      <c r="AY10" s="67"/>
      <c r="AZ10" s="67"/>
      <c r="BA10" s="67"/>
      <c r="BB10" s="69">
        <f>データ!$W$6</f>
        <v>1097.56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6IPtXi8ccfwQHmTzJ8VVDeXWlKotNfFVlitQK8yGzI8g6RmNMffzmKNopn3Hx0GY/4Ks8n5x3SdAoltjBOcxA==" saltValue="XHo0MEbLhoQECLq7dIKS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93645</v>
      </c>
      <c r="D6" s="34">
        <f t="shared" si="3"/>
        <v>46</v>
      </c>
      <c r="E6" s="34">
        <f t="shared" si="3"/>
        <v>1</v>
      </c>
      <c r="F6" s="34">
        <f t="shared" si="3"/>
        <v>0</v>
      </c>
      <c r="G6" s="34">
        <f t="shared" si="3"/>
        <v>1</v>
      </c>
      <c r="H6" s="34" t="str">
        <f t="shared" si="3"/>
        <v>栃木県　野木町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79.48</v>
      </c>
      <c r="P6" s="35">
        <f t="shared" si="3"/>
        <v>87.98</v>
      </c>
      <c r="Q6" s="35">
        <f t="shared" si="3"/>
        <v>2480</v>
      </c>
      <c r="R6" s="35">
        <f t="shared" si="3"/>
        <v>25633</v>
      </c>
      <c r="S6" s="35">
        <f t="shared" si="3"/>
        <v>30.26</v>
      </c>
      <c r="T6" s="35">
        <f t="shared" si="3"/>
        <v>847.09</v>
      </c>
      <c r="U6" s="35">
        <f t="shared" si="3"/>
        <v>22533</v>
      </c>
      <c r="V6" s="35">
        <f t="shared" si="3"/>
        <v>20.53</v>
      </c>
      <c r="W6" s="35">
        <f t="shared" si="3"/>
        <v>1097.56</v>
      </c>
      <c r="X6" s="36">
        <f>IF(X7="",NA(),X7)</f>
        <v>112.69</v>
      </c>
      <c r="Y6" s="36">
        <f t="shared" ref="Y6:AG6" si="4">IF(Y7="",NA(),Y7)</f>
        <v>115.38</v>
      </c>
      <c r="Z6" s="36">
        <f t="shared" si="4"/>
        <v>110.64</v>
      </c>
      <c r="AA6" s="36">
        <f t="shared" si="4"/>
        <v>108.22</v>
      </c>
      <c r="AB6" s="36">
        <f t="shared" si="4"/>
        <v>111.21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821.43</v>
      </c>
      <c r="AU6" s="36">
        <f t="shared" ref="AU6:BC6" si="6">IF(AU7="",NA(),AU7)</f>
        <v>596.22</v>
      </c>
      <c r="AV6" s="36">
        <f t="shared" si="6"/>
        <v>435.34</v>
      </c>
      <c r="AW6" s="36">
        <f t="shared" si="6"/>
        <v>204.29</v>
      </c>
      <c r="AX6" s="36">
        <f t="shared" si="6"/>
        <v>382.9</v>
      </c>
      <c r="AY6" s="36">
        <f t="shared" si="6"/>
        <v>381.53</v>
      </c>
      <c r="AZ6" s="36">
        <f t="shared" si="6"/>
        <v>391.54</v>
      </c>
      <c r="BA6" s="36">
        <f t="shared" si="6"/>
        <v>384.34</v>
      </c>
      <c r="BB6" s="36">
        <f t="shared" si="6"/>
        <v>359.47</v>
      </c>
      <c r="BC6" s="36">
        <f t="shared" si="6"/>
        <v>369.69</v>
      </c>
      <c r="BD6" s="35" t="str">
        <f>IF(BD7="","",IF(BD7="-","【-】","【"&amp;SUBSTITUTE(TEXT(BD7,"#,##0.00"),"-","△")&amp;"】"))</f>
        <v>【261.93】</v>
      </c>
      <c r="BE6" s="36">
        <f>IF(BE7="",NA(),BE7)</f>
        <v>316.39</v>
      </c>
      <c r="BF6" s="36">
        <f t="shared" ref="BF6:BN6" si="7">IF(BF7="",NA(),BF7)</f>
        <v>293.14999999999998</v>
      </c>
      <c r="BG6" s="36">
        <f t="shared" si="7"/>
        <v>280.63</v>
      </c>
      <c r="BH6" s="36">
        <f t="shared" si="7"/>
        <v>268.76</v>
      </c>
      <c r="BI6" s="36">
        <f t="shared" si="7"/>
        <v>263.68</v>
      </c>
      <c r="BJ6" s="36">
        <f t="shared" si="7"/>
        <v>393.27</v>
      </c>
      <c r="BK6" s="36">
        <f t="shared" si="7"/>
        <v>386.97</v>
      </c>
      <c r="BL6" s="36">
        <f t="shared" si="7"/>
        <v>380.58</v>
      </c>
      <c r="BM6" s="36">
        <f t="shared" si="7"/>
        <v>401.79</v>
      </c>
      <c r="BN6" s="36">
        <f t="shared" si="7"/>
        <v>402.99</v>
      </c>
      <c r="BO6" s="35" t="str">
        <f>IF(BO7="","",IF(BO7="-","【-】","【"&amp;SUBSTITUTE(TEXT(BO7,"#,##0.00"),"-","△")&amp;"】"))</f>
        <v>【270.46】</v>
      </c>
      <c r="BP6" s="36">
        <f>IF(BP7="",NA(),BP7)</f>
        <v>108.6</v>
      </c>
      <c r="BQ6" s="36">
        <f t="shared" ref="BQ6:BY6" si="8">IF(BQ7="",NA(),BQ7)</f>
        <v>110.92</v>
      </c>
      <c r="BR6" s="36">
        <f t="shared" si="8"/>
        <v>108.08</v>
      </c>
      <c r="BS6" s="36">
        <f t="shared" si="8"/>
        <v>103.86</v>
      </c>
      <c r="BT6" s="36">
        <f t="shared" si="8"/>
        <v>106.61</v>
      </c>
      <c r="BU6" s="36">
        <f t="shared" si="8"/>
        <v>100.47</v>
      </c>
      <c r="BV6" s="36">
        <f t="shared" si="8"/>
        <v>101.72</v>
      </c>
      <c r="BW6" s="36">
        <f t="shared" si="8"/>
        <v>102.38</v>
      </c>
      <c r="BX6" s="36">
        <f t="shared" si="8"/>
        <v>100.12</v>
      </c>
      <c r="BY6" s="36">
        <f t="shared" si="8"/>
        <v>98.66</v>
      </c>
      <c r="BZ6" s="35" t="str">
        <f>IF(BZ7="","",IF(BZ7="-","【-】","【"&amp;SUBSTITUTE(TEXT(BZ7,"#,##0.00"),"-","△")&amp;"】"))</f>
        <v>【103.91】</v>
      </c>
      <c r="CA6" s="36">
        <f>IF(CA7="",NA(),CA7)</f>
        <v>116.74</v>
      </c>
      <c r="CB6" s="36">
        <f t="shared" ref="CB6:CJ6" si="9">IF(CB7="",NA(),CB7)</f>
        <v>114.39</v>
      </c>
      <c r="CC6" s="36">
        <f t="shared" si="9"/>
        <v>117.41</v>
      </c>
      <c r="CD6" s="36">
        <f t="shared" si="9"/>
        <v>122.67</v>
      </c>
      <c r="CE6" s="36">
        <f t="shared" si="9"/>
        <v>119.53</v>
      </c>
      <c r="CF6" s="36">
        <f t="shared" si="9"/>
        <v>169.82</v>
      </c>
      <c r="CG6" s="36">
        <f t="shared" si="9"/>
        <v>168.2</v>
      </c>
      <c r="CH6" s="36">
        <f t="shared" si="9"/>
        <v>168.67</v>
      </c>
      <c r="CI6" s="36">
        <f t="shared" si="9"/>
        <v>174.97</v>
      </c>
      <c r="CJ6" s="36">
        <f t="shared" si="9"/>
        <v>178.59</v>
      </c>
      <c r="CK6" s="35" t="str">
        <f>IF(CK7="","",IF(CK7="-","【-】","【"&amp;SUBSTITUTE(TEXT(CK7,"#,##0.00"),"-","△")&amp;"】"))</f>
        <v>【167.11】</v>
      </c>
      <c r="CL6" s="36">
        <f>IF(CL7="",NA(),CL7)</f>
        <v>64.97</v>
      </c>
      <c r="CM6" s="36">
        <f t="shared" ref="CM6:CU6" si="10">IF(CM7="",NA(),CM7)</f>
        <v>67.28</v>
      </c>
      <c r="CN6" s="36">
        <f t="shared" si="10"/>
        <v>67.760000000000005</v>
      </c>
      <c r="CO6" s="36">
        <f t="shared" si="10"/>
        <v>67.489999999999995</v>
      </c>
      <c r="CP6" s="36">
        <f t="shared" si="10"/>
        <v>68.489999999999995</v>
      </c>
      <c r="CQ6" s="36">
        <f t="shared" si="10"/>
        <v>55.13</v>
      </c>
      <c r="CR6" s="36">
        <f t="shared" si="10"/>
        <v>54.77</v>
      </c>
      <c r="CS6" s="36">
        <f t="shared" si="10"/>
        <v>54.92</v>
      </c>
      <c r="CT6" s="36">
        <f t="shared" si="10"/>
        <v>55.63</v>
      </c>
      <c r="CU6" s="36">
        <f t="shared" si="10"/>
        <v>55.03</v>
      </c>
      <c r="CV6" s="35" t="str">
        <f>IF(CV7="","",IF(CV7="-","【-】","【"&amp;SUBSTITUTE(TEXT(CV7,"#,##0.00"),"-","△")&amp;"】"))</f>
        <v>【60.27】</v>
      </c>
      <c r="CW6" s="36">
        <f>IF(CW7="",NA(),CW7)</f>
        <v>96.46</v>
      </c>
      <c r="CX6" s="36">
        <f t="shared" ref="CX6:DF6" si="11">IF(CX7="",NA(),CX7)</f>
        <v>95.62</v>
      </c>
      <c r="CY6" s="36">
        <f t="shared" si="11"/>
        <v>94.95</v>
      </c>
      <c r="CZ6" s="36">
        <f t="shared" si="11"/>
        <v>94.6</v>
      </c>
      <c r="DA6" s="36">
        <f t="shared" si="11"/>
        <v>94.15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48.51</v>
      </c>
      <c r="DI6" s="36">
        <f t="shared" ref="DI6:DQ6" si="12">IF(DI7="",NA(),DI7)</f>
        <v>49.91</v>
      </c>
      <c r="DJ6" s="36">
        <f t="shared" si="12"/>
        <v>50.77</v>
      </c>
      <c r="DK6" s="36">
        <f t="shared" si="12"/>
        <v>50.6</v>
      </c>
      <c r="DL6" s="36">
        <f t="shared" si="12"/>
        <v>52.04</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6">
        <f t="shared" ref="DT6:EB6" si="13">IF(DT7="",NA(),DT7)</f>
        <v>11.08</v>
      </c>
      <c r="DU6" s="36">
        <f t="shared" si="13"/>
        <v>11.01</v>
      </c>
      <c r="DV6" s="36">
        <f t="shared" si="13"/>
        <v>13.38</v>
      </c>
      <c r="DW6" s="36">
        <f t="shared" si="13"/>
        <v>14.79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0.12</v>
      </c>
      <c r="EE6" s="36">
        <f t="shared" ref="EE6:EM6" si="14">IF(EE7="",NA(),EE7)</f>
        <v>0.28999999999999998</v>
      </c>
      <c r="EF6" s="36">
        <f t="shared" si="14"/>
        <v>0.39</v>
      </c>
      <c r="EG6" s="36">
        <f t="shared" si="14"/>
        <v>0.18</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93645</v>
      </c>
      <c r="D7" s="38">
        <v>46</v>
      </c>
      <c r="E7" s="38">
        <v>1</v>
      </c>
      <c r="F7" s="38">
        <v>0</v>
      </c>
      <c r="G7" s="38">
        <v>1</v>
      </c>
      <c r="H7" s="38" t="s">
        <v>92</v>
      </c>
      <c r="I7" s="38" t="s">
        <v>93</v>
      </c>
      <c r="J7" s="38" t="s">
        <v>94</v>
      </c>
      <c r="K7" s="38" t="s">
        <v>95</v>
      </c>
      <c r="L7" s="38" t="s">
        <v>96</v>
      </c>
      <c r="M7" s="38" t="s">
        <v>97</v>
      </c>
      <c r="N7" s="39" t="s">
        <v>98</v>
      </c>
      <c r="O7" s="39">
        <v>79.48</v>
      </c>
      <c r="P7" s="39">
        <v>87.98</v>
      </c>
      <c r="Q7" s="39">
        <v>2480</v>
      </c>
      <c r="R7" s="39">
        <v>25633</v>
      </c>
      <c r="S7" s="39">
        <v>30.26</v>
      </c>
      <c r="T7" s="39">
        <v>847.09</v>
      </c>
      <c r="U7" s="39">
        <v>22533</v>
      </c>
      <c r="V7" s="39">
        <v>20.53</v>
      </c>
      <c r="W7" s="39">
        <v>1097.56</v>
      </c>
      <c r="X7" s="39">
        <v>112.69</v>
      </c>
      <c r="Y7" s="39">
        <v>115.38</v>
      </c>
      <c r="Z7" s="39">
        <v>110.64</v>
      </c>
      <c r="AA7" s="39">
        <v>108.22</v>
      </c>
      <c r="AB7" s="39">
        <v>111.21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821.43</v>
      </c>
      <c r="AU7" s="39">
        <v>596.22</v>
      </c>
      <c r="AV7" s="39">
        <v>435.34</v>
      </c>
      <c r="AW7" s="39">
        <v>204.29</v>
      </c>
      <c r="AX7" s="39">
        <v>382.9</v>
      </c>
      <c r="AY7" s="39">
        <v>381.53</v>
      </c>
      <c r="AZ7" s="39">
        <v>391.54</v>
      </c>
      <c r="BA7" s="39">
        <v>384.34</v>
      </c>
      <c r="BB7" s="39">
        <v>359.47</v>
      </c>
      <c r="BC7" s="39">
        <v>369.69</v>
      </c>
      <c r="BD7" s="39">
        <v>261.93</v>
      </c>
      <c r="BE7" s="39">
        <v>316.39</v>
      </c>
      <c r="BF7" s="39">
        <v>293.14999999999998</v>
      </c>
      <c r="BG7" s="39">
        <v>280.63</v>
      </c>
      <c r="BH7" s="39">
        <v>268.76</v>
      </c>
      <c r="BI7" s="39">
        <v>263.68</v>
      </c>
      <c r="BJ7" s="39">
        <v>393.27</v>
      </c>
      <c r="BK7" s="39">
        <v>386.97</v>
      </c>
      <c r="BL7" s="39">
        <v>380.58</v>
      </c>
      <c r="BM7" s="39">
        <v>401.79</v>
      </c>
      <c r="BN7" s="39">
        <v>402.99</v>
      </c>
      <c r="BO7" s="39">
        <v>270.45999999999998</v>
      </c>
      <c r="BP7" s="39">
        <v>108.6</v>
      </c>
      <c r="BQ7" s="39">
        <v>110.92</v>
      </c>
      <c r="BR7" s="39">
        <v>108.08</v>
      </c>
      <c r="BS7" s="39">
        <v>103.86</v>
      </c>
      <c r="BT7" s="39">
        <v>106.61</v>
      </c>
      <c r="BU7" s="39">
        <v>100.47</v>
      </c>
      <c r="BV7" s="39">
        <v>101.72</v>
      </c>
      <c r="BW7" s="39">
        <v>102.38</v>
      </c>
      <c r="BX7" s="39">
        <v>100.12</v>
      </c>
      <c r="BY7" s="39">
        <v>98.66</v>
      </c>
      <c r="BZ7" s="39">
        <v>103.91</v>
      </c>
      <c r="CA7" s="39">
        <v>116.74</v>
      </c>
      <c r="CB7" s="39">
        <v>114.39</v>
      </c>
      <c r="CC7" s="39">
        <v>117.41</v>
      </c>
      <c r="CD7" s="39">
        <v>122.67</v>
      </c>
      <c r="CE7" s="39">
        <v>119.53</v>
      </c>
      <c r="CF7" s="39">
        <v>169.82</v>
      </c>
      <c r="CG7" s="39">
        <v>168.2</v>
      </c>
      <c r="CH7" s="39">
        <v>168.67</v>
      </c>
      <c r="CI7" s="39">
        <v>174.97</v>
      </c>
      <c r="CJ7" s="39">
        <v>178.59</v>
      </c>
      <c r="CK7" s="39">
        <v>167.11</v>
      </c>
      <c r="CL7" s="39">
        <v>64.97</v>
      </c>
      <c r="CM7" s="39">
        <v>67.28</v>
      </c>
      <c r="CN7" s="39">
        <v>67.760000000000005</v>
      </c>
      <c r="CO7" s="39">
        <v>67.489999999999995</v>
      </c>
      <c r="CP7" s="39">
        <v>68.489999999999995</v>
      </c>
      <c r="CQ7" s="39">
        <v>55.13</v>
      </c>
      <c r="CR7" s="39">
        <v>54.77</v>
      </c>
      <c r="CS7" s="39">
        <v>54.92</v>
      </c>
      <c r="CT7" s="39">
        <v>55.63</v>
      </c>
      <c r="CU7" s="39">
        <v>55.03</v>
      </c>
      <c r="CV7" s="39">
        <v>60.27</v>
      </c>
      <c r="CW7" s="39">
        <v>96.46</v>
      </c>
      <c r="CX7" s="39">
        <v>95.62</v>
      </c>
      <c r="CY7" s="39">
        <v>94.95</v>
      </c>
      <c r="CZ7" s="39">
        <v>94.6</v>
      </c>
      <c r="DA7" s="39">
        <v>94.15</v>
      </c>
      <c r="DB7" s="39">
        <v>83</v>
      </c>
      <c r="DC7" s="39">
        <v>82.89</v>
      </c>
      <c r="DD7" s="39">
        <v>82.66</v>
      </c>
      <c r="DE7" s="39">
        <v>82.04</v>
      </c>
      <c r="DF7" s="39">
        <v>81.900000000000006</v>
      </c>
      <c r="DG7" s="39">
        <v>89.92</v>
      </c>
      <c r="DH7" s="39">
        <v>48.51</v>
      </c>
      <c r="DI7" s="39">
        <v>49.91</v>
      </c>
      <c r="DJ7" s="39">
        <v>50.77</v>
      </c>
      <c r="DK7" s="39">
        <v>50.6</v>
      </c>
      <c r="DL7" s="39">
        <v>52.04</v>
      </c>
      <c r="DM7" s="39">
        <v>46.66</v>
      </c>
      <c r="DN7" s="39">
        <v>47.46</v>
      </c>
      <c r="DO7" s="39">
        <v>48.49</v>
      </c>
      <c r="DP7" s="39">
        <v>48.05</v>
      </c>
      <c r="DQ7" s="39">
        <v>48.87</v>
      </c>
      <c r="DR7" s="39">
        <v>48.85</v>
      </c>
      <c r="DS7" s="39">
        <v>0</v>
      </c>
      <c r="DT7" s="39">
        <v>11.08</v>
      </c>
      <c r="DU7" s="39">
        <v>11.01</v>
      </c>
      <c r="DV7" s="39">
        <v>13.38</v>
      </c>
      <c r="DW7" s="39">
        <v>14.79</v>
      </c>
      <c r="DX7" s="39">
        <v>9.85</v>
      </c>
      <c r="DY7" s="39">
        <v>9.7100000000000009</v>
      </c>
      <c r="DZ7" s="39">
        <v>12.79</v>
      </c>
      <c r="EA7" s="39">
        <v>13.39</v>
      </c>
      <c r="EB7" s="39">
        <v>14.85</v>
      </c>
      <c r="EC7" s="39">
        <v>17.8</v>
      </c>
      <c r="ED7" s="39">
        <v>0.12</v>
      </c>
      <c r="EE7" s="39">
        <v>0.28999999999999998</v>
      </c>
      <c r="EF7" s="39">
        <v>0.39</v>
      </c>
      <c r="EG7" s="39">
        <v>0.18</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2020-02-26T10:46:55Z</cp:lastPrinted>
  <dcterms:created xsi:type="dcterms:W3CDTF">2019-12-05T04:11:38Z</dcterms:created>
  <dcterms:modified xsi:type="dcterms:W3CDTF">2020-02-26T10:46:57Z</dcterms:modified>
  <cp:category/>
</cp:coreProperties>
</file>