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V:\産業建設部\上下水道課\00課共通\〇決算統計\R2決算統計(R3実施）\経営比較分析表\"/>
    </mc:Choice>
  </mc:AlternateContent>
  <xr:revisionPtr revIDLastSave="0" documentId="13_ncr:1_{836D7315-BAB6-41E7-B63D-37F2968459E8}" xr6:coauthVersionLast="36" xr6:coauthVersionMax="36" xr10:uidLastSave="{00000000-0000-0000-0000-000000000000}"/>
  <workbookProtection workbookAlgorithmName="SHA-512" workbookHashValue="CLQOXJ3JhZ7/KhfdKZ5fNuVD/QtwBl2oy5s4/UxBgV/F+TZtxT49xWIiHG0LhKt7aMCisfwjGA2v2JSkiUo3Fg==" workbookSaltValue="Dl+HWuxqCjMkCSYq4E1jh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<sst xmlns="http://schemas.openxmlformats.org/spreadsheetml/2006/main" count="320" uniqueCount="116">
  <si>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</si>
  <si>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</si>
  <si>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</si>
  <si>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</si>
  <si>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</si>
  <si>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</si>
  <si>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</si>
  <si>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</si>
  <si>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</si>
  <si>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</si>
  <si>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</si>
  <si>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</si>
  <si>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</si>
  <si>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</si>
  <si>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</si>
  <si>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</si>
  <si>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</si>
  <si>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</si>
  <si>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</si>
  <si>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</si>
  <si>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</si>
  <si>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</si>
  <si>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</si>
  <si>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</si>
  <si>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</si>
  <si>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</si>
  <si>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</si>
  <si>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</si>
  <si>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</si>
  <si>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</si>
  <si>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</si>
  <si>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</si>
  <si>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</si>
  <si>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</si>
  <si>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</si>
  <si>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</si>
  <si>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</si>
  <si>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</si>
  <si>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</si>
  <si>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</si>
  <si>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</si>
  <si>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</si>
  <si>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</si>
  <si>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</si>
  <si>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</si>
  <si>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</si>
  <si>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</si>
  <si>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</si>
  <si>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</si>
  <si>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</si>
  <si>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</si>
  <si>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</si>
  <si>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</si>
  <si>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</si>
  <si>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</si>
  <si>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</si>
  <si>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</si>
  <si>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</si>
  <si>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</si>
  <si>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</si>
  <si>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</si>
  <si>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</si>
  <si>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</si>
  <si>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</si>
  <si>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</si>
  <si>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</si>
  <si>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</si>
  <si>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</si>
  <si>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</si>
  <si>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</si>
  <si>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</si>
  <si>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</si>
  <si>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</si>
  <si>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</si>
  <si>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</si>
  <si>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</si>
  <si>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</si>
  <si>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</si>
  <si>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</si>
  <si>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</si>
  <si>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</si>
  <si>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</si>
  <si>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</si>
  <si>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</si>
  <si>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</si>
  <si>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</si>
  <si>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</si>
  <si>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</si>
  <si>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</si>
  <si>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</si>
  <si>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</si>
  <si>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</si>
  <si>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</si>
  <si>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</si>
  <si>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</si>
  <si>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</si>
  <si>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</si>
  <si>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</si>
  <si>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</si>
  <si>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</si>
  <si>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</si>
  <si>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</si>
  <si>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</si>
  <si>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</si>
  <si>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</si>
  <si>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</si>
  <si>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</si>
  <si>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</si>
  <si>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</si>
  <si>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</si>
  <si>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</si>
  <si>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</si>
  <si>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</si>
  <si>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法適用となったため、指標が今年度分しかない。計画区域内の敷設がほぼ終了しており、今後大きな区域内人口の増加見込みは難しい。しかし、事業継続のため、更新なども今後は必要になってくることから、以後の推移に注意しながら、適切な対応を検討、実施していかなければならない。</t>
    <rPh sb="30" eb="32">
      <t>ケイカク</t>
    </rPh>
    <rPh sb="32" eb="35">
      <t>クイキナイ</t>
    </rPh>
    <rPh sb="36" eb="38">
      <t>フセツ</t>
    </rPh>
    <rPh sb="41" eb="43">
      <t>シュウリョウ</t>
    </rPh>
    <rPh sb="48" eb="50">
      <t>コンゴ</t>
    </rPh>
    <rPh sb="50" eb="51">
      <t>オオ</t>
    </rPh>
    <rPh sb="53" eb="55">
      <t>クイキ</t>
    </rPh>
    <rPh sb="55" eb="56">
      <t>ナイ</t>
    </rPh>
    <rPh sb="56" eb="58">
      <t>ジンコウ</t>
    </rPh>
    <rPh sb="59" eb="61">
      <t>ゾウカ</t>
    </rPh>
    <rPh sb="61" eb="63">
      <t>ミコ</t>
    </rPh>
    <rPh sb="65" eb="66">
      <t>ムズカ</t>
    </rPh>
    <rPh sb="81" eb="83">
      <t>コウシン</t>
    </rPh>
    <rPh sb="86" eb="88">
      <t>コンゴ</t>
    </rPh>
    <rPh sb="89" eb="91">
      <t>ヒツヨウ</t>
    </rPh>
    <rPh sb="108" eb="110">
      <t>チュウイ</t>
    </rPh>
    <phoneticPr fontId="4"/>
  </si>
  <si>
    <t>　「①有形固定資産減価償却率」は全体的に低くなっている。しかし、令和２年度より法適用のため、こちらの指標が内容通りの残存耐用年数になっているわけではない。当町の下水道設備は比較的新しいが、今後の「②管渠老朽化率」「③管渠改善率」に注視しながら適切に更新を行っていく必要がある。</t>
    <rPh sb="32" eb="34">
      <t>レイワ</t>
    </rPh>
    <rPh sb="35" eb="37">
      <t>ネンド</t>
    </rPh>
    <rPh sb="39" eb="40">
      <t>ホウ</t>
    </rPh>
    <rPh sb="40" eb="42">
      <t>テキヨウ</t>
    </rPh>
    <rPh sb="77" eb="79">
      <t>トウチョウ</t>
    </rPh>
    <rPh sb="80" eb="83">
      <t>ゲスイドウ</t>
    </rPh>
    <rPh sb="83" eb="85">
      <t>セツビ</t>
    </rPh>
    <rPh sb="86" eb="89">
      <t>ヒカクテキ</t>
    </rPh>
    <rPh sb="89" eb="90">
      <t>アタラ</t>
    </rPh>
    <rPh sb="94" eb="96">
      <t>コンゴ</t>
    </rPh>
    <rPh sb="99" eb="101">
      <t>カンキョ</t>
    </rPh>
    <rPh sb="101" eb="104">
      <t>ロウキュウカ</t>
    </rPh>
    <rPh sb="104" eb="105">
      <t>リツ</t>
    </rPh>
    <rPh sb="108" eb="110">
      <t>カンキョ</t>
    </rPh>
    <rPh sb="110" eb="112">
      <t>カイゼン</t>
    </rPh>
    <rPh sb="112" eb="113">
      <t>リツ</t>
    </rPh>
    <rPh sb="115" eb="117">
      <t>チュウシ</t>
    </rPh>
    <rPh sb="121" eb="123">
      <t>テキセツ</t>
    </rPh>
    <rPh sb="124" eb="126">
      <t>コウシン</t>
    </rPh>
    <rPh sb="127" eb="128">
      <t>オコナ</t>
    </rPh>
    <rPh sb="132" eb="134">
      <t>ヒツヨウ</t>
    </rPh>
    <phoneticPr fontId="4"/>
  </si>
  <si>
    <t>　「①経常収支比率」は100％を超えていることから、維持管理費等は収益で賄えていることが分かる。そのため、「②累積欠損金比率」も現状はない。また、「⑤経費回収率」も高い水準である。しかし、「③流動比率」が全国平均、類似団体平均と比較しても低いことから次年度以内の債務に対する現金が大きく不足している。流動負債の多くは管路布設のための企業債の償還であるが、計画区域内の敷設がほぼ終了しており、全国的に人口も減少傾向にあることから現状の使用料増加の見込みは難しい。耐用年数による更新はすぐには起らないが、事業継続のために長期的な経営を考えていかなければならない。現状の「⑥汚水処理原価」が全国平均、類似団体平均より高く、「⑧水洗化率」の同比較は低くなっている。そのため、今後も適切な経費等の検討や接続の推進を行いながら、事業の実施をしていかなければならない。　
　一方で「④企業債残高対事業規模比率」は全国平均や類似団体平均よりも低くなっているため、今後も引き続き規模に見合った事業を行っていく必要がある。</t>
    <rPh sb="82" eb="83">
      <t>タカ</t>
    </rPh>
    <rPh sb="84" eb="86">
      <t>スイジュン</t>
    </rPh>
    <rPh sb="102" eb="104">
      <t>ゼンコク</t>
    </rPh>
    <rPh sb="104" eb="106">
      <t>ヘイキン</t>
    </rPh>
    <rPh sb="107" eb="109">
      <t>ルイジ</t>
    </rPh>
    <rPh sb="109" eb="111">
      <t>ダンタイ</t>
    </rPh>
    <rPh sb="111" eb="113">
      <t>ヘイキン</t>
    </rPh>
    <rPh sb="114" eb="116">
      <t>ヒカク</t>
    </rPh>
    <rPh sb="177" eb="179">
      <t>ケイカク</t>
    </rPh>
    <rPh sb="179" eb="181">
      <t>クイキ</t>
    </rPh>
    <rPh sb="181" eb="182">
      <t>ナイ</t>
    </rPh>
    <rPh sb="183" eb="185">
      <t>フセツ</t>
    </rPh>
    <rPh sb="188" eb="190">
      <t>シュウリョウ</t>
    </rPh>
    <rPh sb="199" eb="201">
      <t>ジンコウ</t>
    </rPh>
    <rPh sb="202" eb="204">
      <t>ゲンショウ</t>
    </rPh>
    <rPh sb="204" eb="206">
      <t>ケイコウ</t>
    </rPh>
    <rPh sb="213" eb="215">
      <t>ゲンジョウ</t>
    </rPh>
    <rPh sb="216" eb="219">
      <t>シヨウリョウ</t>
    </rPh>
    <rPh sb="219" eb="221">
      <t>ゾウカ</t>
    </rPh>
    <rPh sb="222" eb="224">
      <t>ミコ</t>
    </rPh>
    <rPh sb="226" eb="227">
      <t>ムズカ</t>
    </rPh>
    <rPh sb="230" eb="232">
      <t>タイヨウ</t>
    </rPh>
    <rPh sb="232" eb="234">
      <t>ネンスウ</t>
    </rPh>
    <rPh sb="237" eb="239">
      <t>コウシン</t>
    </rPh>
    <rPh sb="244" eb="245">
      <t>オコ</t>
    </rPh>
    <rPh sb="250" eb="252">
      <t>ジギョウ</t>
    </rPh>
    <rPh sb="252" eb="254">
      <t>ケイゾク</t>
    </rPh>
    <rPh sb="258" eb="261">
      <t>チョウキテキ</t>
    </rPh>
    <rPh sb="262" eb="264">
      <t>ケイエイ</t>
    </rPh>
    <rPh sb="265" eb="266">
      <t>カンガ</t>
    </rPh>
    <rPh sb="279" eb="281">
      <t>ゲンジョウ</t>
    </rPh>
    <rPh sb="284" eb="286">
      <t>オスイ</t>
    </rPh>
    <rPh sb="286" eb="288">
      <t>ショリ</t>
    </rPh>
    <rPh sb="288" eb="290">
      <t>ゲンカ</t>
    </rPh>
    <rPh sb="292" eb="294">
      <t>ゼンコク</t>
    </rPh>
    <rPh sb="294" eb="296">
      <t>ヘイキン</t>
    </rPh>
    <rPh sb="297" eb="299">
      <t>ルイジ</t>
    </rPh>
    <rPh sb="299" eb="301">
      <t>ダンタイ</t>
    </rPh>
    <rPh sb="301" eb="303">
      <t>ヘイキン</t>
    </rPh>
    <rPh sb="305" eb="306">
      <t>タカ</t>
    </rPh>
    <rPh sb="310" eb="313">
      <t>スイセンカ</t>
    </rPh>
    <rPh sb="313" eb="314">
      <t>リツ</t>
    </rPh>
    <rPh sb="316" eb="317">
      <t>ドウ</t>
    </rPh>
    <rPh sb="317" eb="319">
      <t>ヒカク</t>
    </rPh>
    <rPh sb="320" eb="321">
      <t>ヒク</t>
    </rPh>
    <rPh sb="333" eb="335">
      <t>コンゴ</t>
    </rPh>
    <rPh sb="343" eb="345">
      <t>ケントウ</t>
    </rPh>
    <rPh sb="346" eb="348">
      <t>セツゾク</t>
    </rPh>
    <rPh sb="349" eb="351">
      <t>スイシン</t>
    </rPh>
    <rPh sb="352" eb="353">
      <t>オコナ</t>
    </rPh>
    <rPh sb="437" eb="43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</si>
</sst>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E4-4321-B553-E24EB9D004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E0E4-4321-B553-E24EB9D004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D-4EE8-BCE0-93D080AC7F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F10D-4EE8-BCE0-93D080AC7F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79.510000000000005</c:v>
                </c:pt>
              </c:numCache>
            </c:numRef>
          </c:val>
          <c:extLst>
            <c:ext xmlns:c16="http://schemas.microsoft.com/office/drawing/2014/chart" uri="{C3380CC4-5D6E-409C-BE32-E72D297353CC}">
              <c16:uniqueId val="{00000000-BC96-4635-888C-D99698F6DD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C96-4635-888C-D99698F6DD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123.95</c:v>
                </c:pt>
              </c:numCache>
            </c:numRef>
          </c:val>
          <c:extLst>
            <c:ext xmlns:c16="http://schemas.microsoft.com/office/drawing/2014/chart" uri="{C3380CC4-5D6E-409C-BE32-E72D297353CC}">
              <c16:uniqueId val="{00000000-5EDD-46F0-A154-7666DDA41A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5EDD-46F0-A154-7666DDA41A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3.87</c:v>
                </c:pt>
              </c:numCache>
            </c:numRef>
          </c:val>
          <c:extLst>
            <c:ext xmlns:c16="http://schemas.microsoft.com/office/drawing/2014/chart" uri="{C3380CC4-5D6E-409C-BE32-E72D297353CC}">
              <c16:uniqueId val="{00000000-1D41-45BC-A144-671ACBDED7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D41-45BC-A144-671ACBDED7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13-4324-9720-E9A983DC27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D13-4324-9720-E9A983DC27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9A-4DCE-AD1E-8317E6917F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379A-4DCE-AD1E-8317E6917F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21.07</c:v>
                </c:pt>
              </c:numCache>
            </c:numRef>
          </c:val>
          <c:extLst>
            <c:ext xmlns:c16="http://schemas.microsoft.com/office/drawing/2014/chart" uri="{C3380CC4-5D6E-409C-BE32-E72D297353CC}">
              <c16:uniqueId val="{00000000-8674-4059-BCE9-DFF7A03C8A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674-4059-BCE9-DFF7A03C8A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608.98</c:v>
                </c:pt>
              </c:numCache>
            </c:numRef>
          </c:val>
          <c:extLst>
            <c:ext xmlns:c16="http://schemas.microsoft.com/office/drawing/2014/chart" uri="{C3380CC4-5D6E-409C-BE32-E72D297353CC}">
              <c16:uniqueId val="{00000000-22F1-4C97-9FBB-6F6C0F74B9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22F1-4C97-9FBB-6F6C0F74B9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791-4472-8595-48F70CC0F1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791-4472-8595-48F70CC0F1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256.22000000000003</c:v>
                </c:pt>
              </c:numCache>
            </c:numRef>
          </c:val>
          <c:extLst>
            <c:ext xmlns:c16="http://schemas.microsoft.com/office/drawing/2014/chart" uri="{C3380CC4-5D6E-409C-BE32-E72D297353CC}">
              <c16:uniqueId val="{00000000-50B2-4423-BA7D-4432B96B55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0B2-4423-BA7D-4432B96B55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野木町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25497</v>
      </c>
      <c r="AM8" s="51"/>
      <c r="AN8" s="51"/>
      <c r="AO8" s="51"/>
      <c r="AP8" s="51"/>
      <c r="AQ8" s="51"/>
      <c r="AR8" s="51"/>
      <c r="AS8" s="51"/>
      <c r="AT8" s="46">
        <f>データ!T6</f>
        <v>30.27</v>
      </c>
      <c r="AU8" s="46"/>
      <c r="AV8" s="46"/>
      <c r="AW8" s="46"/>
      <c r="AX8" s="46"/>
      <c r="AY8" s="46"/>
      <c r="AZ8" s="46"/>
      <c r="BA8" s="46"/>
      <c r="BB8" s="46">
        <f>データ!U6</f>
        <v>842.32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46.42</v>
      </c>
      <c r="J10" s="46"/>
      <c r="K10" s="46"/>
      <c r="L10" s="46"/>
      <c r="M10" s="46"/>
      <c r="N10" s="46"/>
      <c r="O10" s="46"/>
      <c r="P10" s="46">
        <f>データ!P6</f>
        <v>7.9</v>
      </c>
      <c r="Q10" s="46"/>
      <c r="R10" s="46"/>
      <c r="S10" s="46"/>
      <c r="T10" s="46"/>
      <c r="U10" s="46"/>
      <c r="V10" s="46"/>
      <c r="W10" s="46">
        <f>データ!Q6</f>
        <v>74.39</v>
      </c>
      <c r="X10" s="46"/>
      <c r="Y10" s="46"/>
      <c r="Z10" s="46"/>
      <c r="AA10" s="46"/>
      <c r="AB10" s="46"/>
      <c r="AC10" s="46"/>
      <c r="AD10" s="51">
        <f>データ!R6</f>
        <v>2530</v>
      </c>
      <c r="AE10" s="51"/>
      <c r="AF10" s="51"/>
      <c r="AG10" s="51"/>
      <c r="AH10" s="51"/>
      <c r="AI10" s="51"/>
      <c r="AJ10" s="51"/>
      <c r="AK10" s="2"/>
      <c r="AL10" s="51">
        <f>データ!V6</f>
        <v>2006</v>
      </c>
      <c r="AM10" s="51"/>
      <c r="AN10" s="51"/>
      <c r="AO10" s="51"/>
      <c r="AP10" s="51"/>
      <c r="AQ10" s="51"/>
      <c r="AR10" s="51"/>
      <c r="AS10" s="51"/>
      <c r="AT10" s="46">
        <f>データ!W6</f>
        <v>0.54</v>
      </c>
      <c r="AU10" s="46"/>
      <c r="AV10" s="46"/>
      <c r="AW10" s="46"/>
      <c r="AX10" s="46"/>
      <c r="AY10" s="46"/>
      <c r="AZ10" s="46"/>
      <c r="BA10" s="46"/>
      <c r="BB10" s="46">
        <f>データ!X6</f>
        <v>3714.81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6b/ZPgscdlTmF5LSzu63SCAP9OlKjFejmwXf1YRU5XbjOxDTEg0KbIL5FP90XvSK6NoB6CR7/t5l0JuyIy+Ag==" saltValue="Md8C7L7RXKxe8tdSplps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93645</v>
      </c>
      <c r="D6" s="33">
        <f t="shared" si="3"/>
        <v>46</v>
      </c>
      <c r="E6" s="33">
        <f t="shared" si="3"/>
        <v>17</v>
      </c>
      <c r="F6" s="33">
        <f t="shared" si="3"/>
        <v>4</v>
      </c>
      <c r="G6" s="33">
        <f t="shared" si="3"/>
        <v>0</v>
      </c>
      <c r="H6" s="33" t="str">
        <f t="shared" si="3"/>
        <v>栃木県　野木町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46.42</v>
      </c>
      <c r="P6" s="34">
        <f t="shared" si="3"/>
        <v>7.9</v>
      </c>
      <c r="Q6" s="34">
        <f t="shared" si="3"/>
        <v>74.39</v>
      </c>
      <c r="R6" s="34">
        <f t="shared" si="3"/>
        <v>2530</v>
      </c>
      <c r="S6" s="34">
        <f t="shared" si="3"/>
        <v>25497</v>
      </c>
      <c r="T6" s="34">
        <f t="shared" si="3"/>
        <v>30.27</v>
      </c>
      <c r="U6" s="34">
        <f t="shared" si="3"/>
        <v>842.32</v>
      </c>
      <c r="V6" s="34">
        <f t="shared" si="3"/>
        <v>2006</v>
      </c>
      <c r="W6" s="34">
        <f t="shared" si="3"/>
        <v>0.54</v>
      </c>
      <c r="X6" s="34">
        <f t="shared" si="3"/>
        <v>3714.81</v>
      </c>
      <c r="Y6" s="35" t="str">
        <f>IF(Y7="",NA(),Y7)</f>
        <v>-</v>
      </c>
      <c r="Z6" s="35" t="str">
        <f t="shared" ref="Z6:AH6" si="4">IF(Z7="",NA(),Z7)</f>
        <v>-</v>
      </c>
      <c r="AA6" s="35" t="str">
        <f t="shared" si="4"/>
        <v>-</v>
      </c>
      <c r="AB6" s="35" t="str">
        <f t="shared" si="4"/>
        <v>-</v>
      </c>
      <c r="AC6" s="35">
        <f t="shared" si="4"/>
        <v>123.95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21.07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608.98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256.22000000000003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79.510000000000005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3.87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93645</v>
      </c>
      <c r="D7" s="37">
        <v>46</v>
      </c>
      <c r="E7" s="37">
        <v>17</v>
      </c>
      <c r="F7" s="37">
        <v>4</v>
      </c>
      <c r="G7" s="37">
        <v>0</v>
      </c>
      <c r="H7" s="37" t="s">
        <v>96</v>
      </c>
      <c r="I7" s="37" t="s">
        <v>97</v>
      </c>
      <c r="J7" s="37" t="s">
        <v>98</v>
      </c>
      <c r="K7" s="37" t="s">
        <v>99</v>
      </c>
      <c r="L7" s="37" t="s">
        <v>100</v>
      </c>
      <c r="M7" s="37" t="s">
        <v>101</v>
      </c>
      <c r="N7" s="38" t="s">
        <v>102</v>
      </c>
      <c r="O7" s="38">
        <v>46.42</v>
      </c>
      <c r="P7" s="38">
        <v>7.9</v>
      </c>
      <c r="Q7" s="38">
        <v>74.39</v>
      </c>
      <c r="R7" s="38">
        <v>2530</v>
      </c>
      <c r="S7" s="38">
        <v>25497</v>
      </c>
      <c r="T7" s="38">
        <v>30.27</v>
      </c>
      <c r="U7" s="38">
        <v>842.32</v>
      </c>
      <c r="V7" s="38">
        <v>2006</v>
      </c>
      <c r="W7" s="38">
        <v>0.54</v>
      </c>
      <c r="X7" s="38">
        <v>3714.81</v>
      </c>
      <c r="Y7" s="38" t="s">
        <v>102</v>
      </c>
      <c r="Z7" s="38" t="s">
        <v>102</v>
      </c>
      <c r="AA7" s="38" t="s">
        <v>102</v>
      </c>
      <c r="AB7" s="38" t="s">
        <v>102</v>
      </c>
      <c r="AC7" s="38">
        <v>123.95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21.07</v>
      </c>
      <c r="AZ7" s="38" t="s">
        <v>102</v>
      </c>
      <c r="BA7" s="38" t="s">
        <v>102</v>
      </c>
      <c r="BB7" s="38" t="s">
        <v>102</v>
      </c>
      <c r="BC7" s="38" t="s">
        <v>102</v>
      </c>
      <c r="BD7" s="38">
        <v>44.24</v>
      </c>
      <c r="BE7" s="38">
        <v>45.34</v>
      </c>
      <c r="BF7" s="38" t="s">
        <v>102</v>
      </c>
      <c r="BG7" s="38" t="s">
        <v>102</v>
      </c>
      <c r="BH7" s="38" t="s">
        <v>102</v>
      </c>
      <c r="BI7" s="38" t="s">
        <v>102</v>
      </c>
      <c r="BJ7" s="38">
        <v>608.98</v>
      </c>
      <c r="BK7" s="38" t="s">
        <v>102</v>
      </c>
      <c r="BL7" s="38" t="s">
        <v>102</v>
      </c>
      <c r="BM7" s="38" t="s">
        <v>102</v>
      </c>
      <c r="BN7" s="38" t="s">
        <v>102</v>
      </c>
      <c r="BO7" s="38">
        <v>1258.43</v>
      </c>
      <c r="BP7" s="38">
        <v>1260.21</v>
      </c>
      <c r="BQ7" s="38" t="s">
        <v>102</v>
      </c>
      <c r="BR7" s="38" t="s">
        <v>102</v>
      </c>
      <c r="BS7" s="38" t="s">
        <v>102</v>
      </c>
      <c r="BT7" s="38" t="s">
        <v>102</v>
      </c>
      <c r="BU7" s="38">
        <v>100</v>
      </c>
      <c r="BV7" s="38" t="s">
        <v>102</v>
      </c>
      <c r="BW7" s="38" t="s">
        <v>102</v>
      </c>
      <c r="BX7" s="38" t="s">
        <v>102</v>
      </c>
      <c r="BY7" s="38" t="s">
        <v>102</v>
      </c>
      <c r="BZ7" s="38">
        <v>73.36</v>
      </c>
      <c r="CA7" s="38">
        <v>75.290000000000006</v>
      </c>
      <c r="CB7" s="38" t="s">
        <v>102</v>
      </c>
      <c r="CC7" s="38" t="s">
        <v>102</v>
      </c>
      <c r="CD7" s="38" t="s">
        <v>102</v>
      </c>
      <c r="CE7" s="38" t="s">
        <v>102</v>
      </c>
      <c r="CF7" s="38">
        <v>256.22000000000003</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79.510000000000005</v>
      </c>
      <c r="DC7" s="38" t="s">
        <v>102</v>
      </c>
      <c r="DD7" s="38" t="s">
        <v>102</v>
      </c>
      <c r="DE7" s="38" t="s">
        <v>102</v>
      </c>
      <c r="DF7" s="38" t="s">
        <v>102</v>
      </c>
      <c r="DG7" s="38">
        <v>84.19</v>
      </c>
      <c r="DH7" s="38">
        <v>84.75</v>
      </c>
      <c r="DI7" s="38" t="s">
        <v>102</v>
      </c>
      <c r="DJ7" s="38" t="s">
        <v>102</v>
      </c>
      <c r="DK7" s="38" t="s">
        <v>102</v>
      </c>
      <c r="DL7" s="38" t="s">
        <v>102</v>
      </c>
      <c r="DM7" s="38">
        <v>3.87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2022-01-18T06:04:36Z</cp:lastPrinted>
  <dcterms:created xsi:type="dcterms:W3CDTF">2021-12-03T07:22:43Z</dcterms:created>
  <dcterms:modified xsi:type="dcterms:W3CDTF">2022-01-18T06:04:38Z</dcterms:modified>
  <cp:category/>
</cp:coreProperties>
</file>