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AFD87501-7777-4853-B266-630BFFAC59BF}" xr6:coauthVersionLast="47" xr6:coauthVersionMax="47" xr10:uidLastSave="{00000000-0000-0000-0000-000000000000}"/>
  <workbookProtection workbookAlgorithmName="SHA-512" workbookHashValue="6cQKMvmuE8GwPb3Rfvfl+Ik8wPmp9IWAsTsvs5z4nWheullWDZKxPbDEFDRiMJXtdDfQOkw1+KBJ2dtzxe3ZDQ==" workbookSaltValue="0UQ+ZQVWqyqZ8OAc5vnCt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E85" i="4"/>
  <c r="BB10" i="4"/>
  <c r="AT10" i="4"/>
  <c r="P10"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<sst xmlns="http://schemas.openxmlformats.org/spreadsheetml/2006/main" count="257" uniqueCount="115">
  <si>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</si>
  <si>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</si>
  <si>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</si>
  <si>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</si>
  <si>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</si>
  <si>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</si>
  <si>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</si>
  <si>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</si>
  <si>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</si>
  <si>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</si>
  <si>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</si>
  <si>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</si>
  <si>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</si>
  <si>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</si>
  <si>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</si>
  <si>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</si>
  <si>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</si>
  <si>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</si>
  <si>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</si>
  <si>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</si>
  <si>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</si>
  <si>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</si>
  <si>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</si>
  <si>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</si>
  <si>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</si>
  <si>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</si>
  <si>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</si>
  <si>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</si>
  <si>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</si>
  <si>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</si>
  <si>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</si>
  <si>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</si>
  <si>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</si>
  <si>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</si>
  <si>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</si>
  <si>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</si>
  <si>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</si>
  <si>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</si>
  <si>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</si>
  <si>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</si>
  <si>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</si>
  <si>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</si>
  <si>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</si>
  <si>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</si>
  <si>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</si>
  <si>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</si>
  <si>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</si>
  <si>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</si>
  <si>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</si>
  <si>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</si>
  <si>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</si>
  <si>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</si>
  <si>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</si>
  <si>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</si>
  <si>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</si>
  <si>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</si>
  <si>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</si>
  <si>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</si>
  <si>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</si>
  <si>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</si>
  <si>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</si>
  <si>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</si>
  <si>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</si>
  <si>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</si>
  <si>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</si>
  <si>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</si>
  <si>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</si>
  <si>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</si>
  <si>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</si>
  <si>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</si>
  <si>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</si>
  <si>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</si>
  <si>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</si>
  <si>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</si>
  <si>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</si>
  <si>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</si>
  <si>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</si>
  <si>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</si>
  <si>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</si>
  <si>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</si>
  <si>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</si>
  <si>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</si>
  <si>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</si>
  <si>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</si>
  <si>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</si>
  <si>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</si>
  <si>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</si>
  <si>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</si>
  <si>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</si>
  <si>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</si>
  <si>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</si>
  <si>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</si>
  <si>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</si>
  <si>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</si>
  <si>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</si>
  <si>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</si>
  <si>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</si>
  <si>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</si>
  <si>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</si>
  <si>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</si>
  <si>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</si>
  <si>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</si>
  <si>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</si>
  <si>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</si>
  <si>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</si>
  <si>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</si>
  <si>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</si>
  <si>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</si>
  <si>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</si>
  <si>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</si>
  <si>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</si>
  <si>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</si>
  <si>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①経常収支比率は100%を上回っており、単年度収支は黒字となっている。一般会計からの繰入に依存しているため、自己財源の確保に努める。
②累積欠損金比率は当年度未処理欠損金が生じていないため0%となっている。
③流動比率は100%を下回っているが、流動負債の多くは翌年度返済予定の企業債であり、使用料収入等により、償還の原資を得ることが予定されているため、支払能力が欠けている状況ではない。
④企業債残高対事業規模比率は複数事業を同一会計で処理していることもあり、改めて精査した値となっている。数値基準は特になく、今後は会計単位で注視していきたい。
⑤経費回収率については、公共下水道事業と同一会計で経理しており、会計単位として一般会計からの繰入に依存している。今後適正な使用料収入の確保に努めていく。
⑥汚水処理原価は類似団体平均値を下回っている。
⑦施設利用率は処理施設を所有していないため生じていない。
⑧水洗化率は類似団体平均値と比較し、低い値となっている。引き続き普及促進に努めていく。</t>
    <rPh sb="1" eb="3">
      <t>ケイジョウ</t>
    </rPh>
    <rPh sb="3" eb="5">
      <t>シュウシ</t>
    </rPh>
    <rPh sb="5" eb="7">
      <t>ヒリツ</t>
    </rPh>
    <rPh sb="13" eb="15">
      <t>ウワマワ</t>
    </rPh>
    <rPh sb="20" eb="23">
      <t>タンネンド</t>
    </rPh>
    <rPh sb="23" eb="25">
      <t>シュウシ</t>
    </rPh>
    <rPh sb="26" eb="28">
      <t>クロジ</t>
    </rPh>
    <rPh sb="35" eb="37">
      <t>イッパン</t>
    </rPh>
    <rPh sb="37" eb="39">
      <t>カイケイ</t>
    </rPh>
    <rPh sb="45" eb="47">
      <t>イゾン</t>
    </rPh>
    <rPh sb="54" eb="56">
      <t>ジコ</t>
    </rPh>
    <rPh sb="56" eb="58">
      <t>ザイゲン</t>
    </rPh>
    <rPh sb="59" eb="61">
      <t>カクホ</t>
    </rPh>
    <rPh sb="62" eb="63">
      <t>ツト</t>
    </rPh>
    <rPh sb="68" eb="70">
      <t>ルイセキ</t>
    </rPh>
    <rPh sb="70" eb="72">
      <t>ケッソン</t>
    </rPh>
    <rPh sb="72" eb="73">
      <t>キン</t>
    </rPh>
    <rPh sb="73" eb="75">
      <t>ヒリツ</t>
    </rPh>
    <rPh sb="76" eb="79">
      <t>トウネンド</t>
    </rPh>
    <rPh sb="79" eb="82">
      <t>ミショリ</t>
    </rPh>
    <rPh sb="82" eb="84">
      <t>ケッソン</t>
    </rPh>
    <rPh sb="84" eb="85">
      <t>キン</t>
    </rPh>
    <rPh sb="86" eb="87">
      <t>ショウ</t>
    </rPh>
    <rPh sb="103" eb="104">
      <t>ツト</t>
    </rPh>
    <rPh sb="105" eb="107">
      <t>リュウドウ</t>
    </rPh>
    <rPh sb="107" eb="109">
      <t>ヒリツ</t>
    </rPh>
    <rPh sb="115" eb="117">
      <t>シタマワ</t>
    </rPh>
    <rPh sb="123" eb="125">
      <t>リュウドウ</t>
    </rPh>
    <rPh sb="125" eb="127">
      <t>フサイ</t>
    </rPh>
    <rPh sb="128" eb="129">
      <t>オオ</t>
    </rPh>
    <rPh sb="131" eb="134">
      <t>ヨクネンド</t>
    </rPh>
    <rPh sb="134" eb="136">
      <t>ヘンサイ</t>
    </rPh>
    <rPh sb="136" eb="138">
      <t>ヨテイ</t>
    </rPh>
    <rPh sb="139" eb="141">
      <t>キギョウ</t>
    </rPh>
    <rPh sb="141" eb="142">
      <t>サイ</t>
    </rPh>
    <rPh sb="146" eb="149">
      <t>シヨウリョウ</t>
    </rPh>
    <rPh sb="149" eb="151">
      <t>シュウニュウ</t>
    </rPh>
    <rPh sb="151" eb="152">
      <t>トウ</t>
    </rPh>
    <rPh sb="156" eb="158">
      <t>ショウカン</t>
    </rPh>
    <rPh sb="159" eb="161">
      <t>ゲンシ</t>
    </rPh>
    <rPh sb="162" eb="163">
      <t>エ</t>
    </rPh>
    <rPh sb="167" eb="169">
      <t>ヨテイ</t>
    </rPh>
    <rPh sb="177" eb="179">
      <t>シハラ</t>
    </rPh>
    <rPh sb="179" eb="181">
      <t>ノウリョク</t>
    </rPh>
    <rPh sb="182" eb="183">
      <t>カ</t>
    </rPh>
    <rPh sb="187" eb="189">
      <t>ジョウキョウ</t>
    </rPh>
    <rPh sb="196" eb="198">
      <t>キギョウ</t>
    </rPh>
    <rPh sb="198" eb="199">
      <t>サイ</t>
    </rPh>
    <rPh sb="199" eb="201">
      <t>ザンダカ</t>
    </rPh>
    <rPh sb="201" eb="202">
      <t>タイ</t>
    </rPh>
    <rPh sb="202" eb="204">
      <t>ジギョウ</t>
    </rPh>
    <rPh sb="204" eb="206">
      <t>キボ</t>
    </rPh>
    <rPh sb="206" eb="208">
      <t>ヒリツ</t>
    </rPh>
    <rPh sb="209" eb="211">
      <t>フクスウ</t>
    </rPh>
    <rPh sb="211" eb="213">
      <t>ジギョウ</t>
    </rPh>
    <rPh sb="214" eb="216">
      <t>ドウイツ</t>
    </rPh>
    <rPh sb="216" eb="218">
      <t>カイケイ</t>
    </rPh>
    <rPh sb="219" eb="221">
      <t>ショリ</t>
    </rPh>
    <rPh sb="231" eb="232">
      <t>アラタ</t>
    </rPh>
    <rPh sb="234" eb="236">
      <t>セイサ</t>
    </rPh>
    <rPh sb="238" eb="239">
      <t>アタイ</t>
    </rPh>
    <rPh sb="246" eb="248">
      <t>スウチ</t>
    </rPh>
    <rPh sb="248" eb="250">
      <t>キジュン</t>
    </rPh>
    <rPh sb="251" eb="252">
      <t>トク</t>
    </rPh>
    <rPh sb="256" eb="258">
      <t>コンゴ</t>
    </rPh>
    <rPh sb="259" eb="261">
      <t>カイケイ</t>
    </rPh>
    <rPh sb="261" eb="263">
      <t>タンイ</t>
    </rPh>
    <rPh sb="264" eb="266">
      <t>チュウシ</t>
    </rPh>
    <rPh sb="275" eb="277">
      <t>ケイヒ</t>
    </rPh>
    <rPh sb="277" eb="279">
      <t>カイシュウ</t>
    </rPh>
    <rPh sb="279" eb="280">
      <t>リツ</t>
    </rPh>
    <rPh sb="286" eb="288">
      <t>コウキョウ</t>
    </rPh>
    <rPh sb="288" eb="291">
      <t>ゲスイドウ</t>
    </rPh>
    <rPh sb="291" eb="293">
      <t>ジギョウ</t>
    </rPh>
    <rPh sb="294" eb="296">
      <t>ドウイツ</t>
    </rPh>
    <rPh sb="296" eb="298">
      <t>カイケイ</t>
    </rPh>
    <rPh sb="299" eb="301">
      <t>ケイリ</t>
    </rPh>
    <rPh sb="306" eb="308">
      <t>カイケイ</t>
    </rPh>
    <rPh sb="308" eb="310">
      <t>タンイ</t>
    </rPh>
    <rPh sb="313" eb="315">
      <t>イッパン</t>
    </rPh>
    <rPh sb="315" eb="317">
      <t>カイケイ</t>
    </rPh>
    <rPh sb="323" eb="325">
      <t>イゾン</t>
    </rPh>
    <rPh sb="330" eb="332">
      <t>コンゴ</t>
    </rPh>
    <rPh sb="332" eb="334">
      <t>テキセイ</t>
    </rPh>
    <rPh sb="335" eb="338">
      <t>シヨウリョウ</t>
    </rPh>
    <rPh sb="338" eb="340">
      <t>シュウニュウ</t>
    </rPh>
    <rPh sb="341" eb="343">
      <t>カクホ</t>
    </rPh>
    <rPh sb="344" eb="345">
      <t>ツト</t>
    </rPh>
    <rPh sb="352" eb="354">
      <t>オスイ</t>
    </rPh>
    <rPh sb="354" eb="356">
      <t>ショリ</t>
    </rPh>
    <rPh sb="356" eb="358">
      <t>ゲンカ</t>
    </rPh>
    <rPh sb="359" eb="361">
      <t>ルイジ</t>
    </rPh>
    <rPh sb="361" eb="363">
      <t>ダンタイ</t>
    </rPh>
    <rPh sb="363" eb="366">
      <t>ヘイキンチ</t>
    </rPh>
    <rPh sb="367" eb="369">
      <t>シタマワ</t>
    </rPh>
    <rPh sb="376" eb="378">
      <t>シセツ</t>
    </rPh>
    <rPh sb="378" eb="380">
      <t>リヨウ</t>
    </rPh>
    <rPh sb="380" eb="381">
      <t>リツ</t>
    </rPh>
    <rPh sb="382" eb="384">
      <t>ショリ</t>
    </rPh>
    <rPh sb="384" eb="386">
      <t>シセツ</t>
    </rPh>
    <rPh sb="387" eb="389">
      <t>ショユウ</t>
    </rPh>
    <rPh sb="396" eb="397">
      <t>ショウ</t>
    </rPh>
    <rPh sb="405" eb="408">
      <t>スイセンカ</t>
    </rPh>
    <rPh sb="408" eb="409">
      <t>リツ</t>
    </rPh>
    <rPh sb="410" eb="412">
      <t>ルイジ</t>
    </rPh>
    <rPh sb="412" eb="414">
      <t>ダンタイ</t>
    </rPh>
    <rPh sb="414" eb="417">
      <t>ヘイキンチ</t>
    </rPh>
    <rPh sb="418" eb="420">
      <t>ヒカク</t>
    </rPh>
    <rPh sb="422" eb="423">
      <t>ヒク</t>
    </rPh>
    <rPh sb="424" eb="425">
      <t>アタイ</t>
    </rPh>
    <rPh sb="432" eb="433">
      <t>ヒ</t>
    </rPh>
    <rPh sb="434" eb="435">
      <t>ツヅ</t>
    </rPh>
    <rPh sb="436" eb="438">
      <t>フキュウ</t>
    </rPh>
    <rPh sb="438" eb="440">
      <t>ソクシン</t>
    </rPh>
    <rPh sb="441" eb="442">
      <t>ツト</t>
    </rPh>
    <phoneticPr fontId="4"/>
  </si>
  <si>
    <t>①有形固定資産減価償却率は低い水準となっている。
②管渠老朽化率は現在法定耐用年数を経過した管渠がないため値は生じていない。
③管渠改善率は法定耐用年数を経過した管渠が現状存在していないことから、更新をしていないため値は生じていない。将来に向け更新時期等検討を行い、計画的に更新していく必要がある。</t>
    <rPh sb="1" eb="3">
      <t>ユウケイ</t>
    </rPh>
    <rPh sb="3" eb="5">
      <t>コテイ</t>
    </rPh>
    <rPh sb="5" eb="7">
      <t>シサン</t>
    </rPh>
    <rPh sb="7" eb="9">
      <t>ゲンカ</t>
    </rPh>
    <rPh sb="9" eb="11">
      <t>ショウキャク</t>
    </rPh>
    <rPh sb="11" eb="12">
      <t>リツ</t>
    </rPh>
    <rPh sb="13" eb="14">
      <t>ヒク</t>
    </rPh>
    <rPh sb="15" eb="17">
      <t>スイジュン</t>
    </rPh>
    <rPh sb="26" eb="28">
      <t>カンキョ</t>
    </rPh>
    <rPh sb="28" eb="31">
      <t>ロウキュウカ</t>
    </rPh>
    <rPh sb="31" eb="32">
      <t>リツ</t>
    </rPh>
    <rPh sb="33" eb="35">
      <t>ゲンザイ</t>
    </rPh>
    <rPh sb="35" eb="37">
      <t>ホウテイ</t>
    </rPh>
    <rPh sb="37" eb="39">
      <t>タイヨウ</t>
    </rPh>
    <rPh sb="39" eb="41">
      <t>ネンスウ</t>
    </rPh>
    <rPh sb="42" eb="44">
      <t>ケイカ</t>
    </rPh>
    <rPh sb="46" eb="48">
      <t>カンキョ</t>
    </rPh>
    <rPh sb="53" eb="54">
      <t>アタイ</t>
    </rPh>
    <rPh sb="55" eb="56">
      <t>ショウ</t>
    </rPh>
    <rPh sb="64" eb="66">
      <t>カンキョ</t>
    </rPh>
    <rPh sb="66" eb="68">
      <t>カイゼン</t>
    </rPh>
    <rPh sb="68" eb="69">
      <t>リツ</t>
    </rPh>
    <rPh sb="70" eb="72">
      <t>ホウテイ</t>
    </rPh>
    <rPh sb="72" eb="74">
      <t>タイヨウ</t>
    </rPh>
    <rPh sb="74" eb="76">
      <t>ネンスウ</t>
    </rPh>
    <rPh sb="77" eb="79">
      <t>ケイカ</t>
    </rPh>
    <rPh sb="81" eb="83">
      <t>カンキョ</t>
    </rPh>
    <rPh sb="84" eb="86">
      <t>ゲンジョウ</t>
    </rPh>
    <rPh sb="86" eb="88">
      <t>ソンザイ</t>
    </rPh>
    <rPh sb="98" eb="100">
      <t>コウシン</t>
    </rPh>
    <rPh sb="108" eb="109">
      <t>アタイ</t>
    </rPh>
    <rPh sb="110" eb="111">
      <t>ショウ</t>
    </rPh>
    <rPh sb="117" eb="119">
      <t>ショウライ</t>
    </rPh>
    <rPh sb="120" eb="121">
      <t>ム</t>
    </rPh>
    <rPh sb="122" eb="124">
      <t>コウシン</t>
    </rPh>
    <rPh sb="124" eb="126">
      <t>ジキ</t>
    </rPh>
    <rPh sb="126" eb="127">
      <t>トウ</t>
    </rPh>
    <rPh sb="127" eb="129">
      <t>ケントウ</t>
    </rPh>
    <rPh sb="130" eb="131">
      <t>オコナ</t>
    </rPh>
    <rPh sb="133" eb="136">
      <t>ケイカクテキ</t>
    </rPh>
    <rPh sb="137" eb="139">
      <t>コウシン</t>
    </rPh>
    <rPh sb="143" eb="145">
      <t>ヒツヨウ</t>
    </rPh>
    <phoneticPr fontId="4"/>
  </si>
  <si>
    <t>　経営上の指標に関しては良好な値を示しているものもあるが、現状一般会計からの繰入に依存している状況であるため、会計単位でより効率的な事業運営、使用料等の自己財源の確保に努めていく。また、耐用年数を迎えた管渠は存在していないが、老朽化は進んでいるため、適正な投資規模を把握しつつ、計画的に更新を行う必要がある。</t>
    <rPh sb="1" eb="3">
      <t>ケイエイ</t>
    </rPh>
    <rPh sb="3" eb="4">
      <t>ジョウ</t>
    </rPh>
    <rPh sb="5" eb="7">
      <t>シヒョウ</t>
    </rPh>
    <rPh sb="8" eb="9">
      <t>カン</t>
    </rPh>
    <rPh sb="12" eb="14">
      <t>リョウコウ</t>
    </rPh>
    <rPh sb="15" eb="16">
      <t>アタイ</t>
    </rPh>
    <rPh sb="17" eb="18">
      <t>シメ</t>
    </rPh>
    <rPh sb="29" eb="31">
      <t>ゲンジョウ</t>
    </rPh>
    <rPh sb="31" eb="33">
      <t>イッパン</t>
    </rPh>
    <rPh sb="33" eb="35">
      <t>カイケイ</t>
    </rPh>
    <rPh sb="41" eb="43">
      <t>イゾン</t>
    </rPh>
    <rPh sb="47" eb="49">
      <t>ジョウキョウ</t>
    </rPh>
    <rPh sb="55" eb="57">
      <t>カイケイ</t>
    </rPh>
    <rPh sb="57" eb="59">
      <t>タンイ</t>
    </rPh>
    <rPh sb="62" eb="64">
      <t>コウリツ</t>
    </rPh>
    <rPh sb="64" eb="65">
      <t>テキ</t>
    </rPh>
    <rPh sb="66" eb="68">
      <t>ジギョウ</t>
    </rPh>
    <rPh sb="68" eb="70">
      <t>ウンエイ</t>
    </rPh>
    <rPh sb="71" eb="74">
      <t>シヨウリョウ</t>
    </rPh>
    <rPh sb="74" eb="75">
      <t>トウ</t>
    </rPh>
    <rPh sb="76" eb="78">
      <t>ジコ</t>
    </rPh>
    <rPh sb="78" eb="80">
      <t>ザイゲン</t>
    </rPh>
    <rPh sb="81" eb="83">
      <t>カクホ</t>
    </rPh>
    <rPh sb="84" eb="85">
      <t>ツト</t>
    </rPh>
    <rPh sb="93" eb="95">
      <t>タイヨウ</t>
    </rPh>
    <rPh sb="95" eb="97">
      <t>ネンスウ</t>
    </rPh>
    <rPh sb="98" eb="99">
      <t>ムカ</t>
    </rPh>
    <rPh sb="101" eb="103">
      <t>カンキョ</t>
    </rPh>
    <rPh sb="104" eb="106">
      <t>ソンザイ</t>
    </rPh>
    <rPh sb="113" eb="116">
      <t>ロウキュウカ</t>
    </rPh>
    <rPh sb="117" eb="118">
      <t>スス</t>
    </rPh>
    <rPh sb="125" eb="127">
      <t>テキセイ</t>
    </rPh>
    <rPh sb="128" eb="130">
      <t>トウシ</t>
    </rPh>
    <rPh sb="130" eb="132">
      <t>キボ</t>
    </rPh>
    <rPh sb="133" eb="135">
      <t>ハアク</t>
    </rPh>
    <rPh sb="139" eb="141">
      <t>ケイカク</t>
    </rPh>
    <rPh sb="141" eb="142">
      <t>テキ</t>
    </rPh>
    <rPh sb="143" eb="145">
      <t>コウシン</t>
    </rPh>
    <rPh sb="146" eb="147">
      <t>オコナ</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</si>
</sst>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74-474B-93A9-10DEFDB2B0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D974-474B-93A9-10DEFDB2B0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B-4A43-8F1B-1FF92EC9AB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E76B-4A43-8F1B-1FF92EC9AB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79.510000000000005</c:v>
                </c:pt>
                <c:pt idx="2">
                  <c:v>83.32</c:v>
                </c:pt>
                <c:pt idx="3">
                  <c:v>83.33</c:v>
                </c:pt>
                <c:pt idx="4">
                  <c:v>88.93</c:v>
                </c:pt>
              </c:numCache>
            </c:numRef>
          </c:val>
          <c:extLst>
            <c:ext xmlns:c16="http://schemas.microsoft.com/office/drawing/2014/chart" uri="{C3380CC4-5D6E-409C-BE32-E72D297353CC}">
              <c16:uniqueId val="{00000000-EC0B-4A33-978B-26E93C1338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EC0B-4A33-978B-26E93C1338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123.95</c:v>
                </c:pt>
                <c:pt idx="2">
                  <c:v>120.28</c:v>
                </c:pt>
                <c:pt idx="3">
                  <c:v>137.43</c:v>
                </c:pt>
                <c:pt idx="4">
                  <c:v>121.69</c:v>
                </c:pt>
              </c:numCache>
            </c:numRef>
          </c:val>
          <c:extLst>
            <c:ext xmlns:c16="http://schemas.microsoft.com/office/drawing/2014/chart" uri="{C3380CC4-5D6E-409C-BE32-E72D297353CC}">
              <c16:uniqueId val="{00000000-6AE1-48AE-BF20-48263F8190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6AE1-48AE-BF20-48263F8190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3.87</c:v>
                </c:pt>
                <c:pt idx="2">
                  <c:v>7.74</c:v>
                </c:pt>
                <c:pt idx="3">
                  <c:v>10.92</c:v>
                </c:pt>
                <c:pt idx="4">
                  <c:v>14.01</c:v>
                </c:pt>
              </c:numCache>
            </c:numRef>
          </c:val>
          <c:extLst>
            <c:ext xmlns:c16="http://schemas.microsoft.com/office/drawing/2014/chart" uri="{C3380CC4-5D6E-409C-BE32-E72D297353CC}">
              <c16:uniqueId val="{00000000-BFDE-4298-8633-6602ED88D0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BFDE-4298-8633-6602ED88D0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F0-44C9-A58A-9A3C3F1126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E6F0-44C9-A58A-9A3C3F1126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C5-46C9-AAF6-459997721D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46C5-46C9-AAF6-459997721D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21.07</c:v>
                </c:pt>
                <c:pt idx="2">
                  <c:v>27.76</c:v>
                </c:pt>
                <c:pt idx="3">
                  <c:v>32.130000000000003</c:v>
                </c:pt>
                <c:pt idx="4">
                  <c:v>40.020000000000003</c:v>
                </c:pt>
              </c:numCache>
            </c:numRef>
          </c:val>
          <c:extLst>
            <c:ext xmlns:c16="http://schemas.microsoft.com/office/drawing/2014/chart" uri="{C3380CC4-5D6E-409C-BE32-E72D297353CC}">
              <c16:uniqueId val="{00000000-3172-45EB-960D-C16D0EE39D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3172-45EB-960D-C16D0EE39D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608.98</c:v>
                </c:pt>
                <c:pt idx="2">
                  <c:v>576.69000000000005</c:v>
                </c:pt>
                <c:pt idx="3">
                  <c:v>546.63</c:v>
                </c:pt>
                <c:pt idx="4">
                  <c:v>1669.08</c:v>
                </c:pt>
              </c:numCache>
            </c:numRef>
          </c:val>
          <c:extLst>
            <c:ext xmlns:c16="http://schemas.microsoft.com/office/drawing/2014/chart" uri="{C3380CC4-5D6E-409C-BE32-E72D297353CC}">
              <c16:uniqueId val="{00000000-680E-43CB-B11A-D8368C2EB2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680E-43CB-B11A-D8368C2EB2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68.069999999999993</c:v>
                </c:pt>
              </c:numCache>
            </c:numRef>
          </c:val>
          <c:extLst>
            <c:ext xmlns:c16="http://schemas.microsoft.com/office/drawing/2014/chart" uri="{C3380CC4-5D6E-409C-BE32-E72D297353CC}">
              <c16:uniqueId val="{00000000-6D9D-448F-9F19-6CC831AEBD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D9D-448F-9F19-6CC831AEBD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256.22000000000003</c:v>
                </c:pt>
                <c:pt idx="2">
                  <c:v>259.36</c:v>
                </c:pt>
                <c:pt idx="3">
                  <c:v>260.42</c:v>
                </c:pt>
                <c:pt idx="4">
                  <c:v>183.4</c:v>
                </c:pt>
              </c:numCache>
            </c:numRef>
          </c:val>
          <c:extLst>
            <c:ext xmlns:c16="http://schemas.microsoft.com/office/drawing/2014/chart" uri="{C3380CC4-5D6E-409C-BE32-E72D297353CC}">
              <c16:uniqueId val="{00000000-057A-44DA-ACCD-41C78FFCB8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057A-44DA-ACCD-41C78FFCB8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野木町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25006</v>
      </c>
      <c r="AM8" s="45"/>
      <c r="AN8" s="45"/>
      <c r="AO8" s="45"/>
      <c r="AP8" s="45"/>
      <c r="AQ8" s="45"/>
      <c r="AR8" s="45"/>
      <c r="AS8" s="45"/>
      <c r="AT8" s="44">
        <f>データ!T6</f>
        <v>30.27</v>
      </c>
      <c r="AU8" s="44"/>
      <c r="AV8" s="44"/>
      <c r="AW8" s="44"/>
      <c r="AX8" s="44"/>
      <c r="AY8" s="44"/>
      <c r="AZ8" s="44"/>
      <c r="BA8" s="44"/>
      <c r="BB8" s="44">
        <f>データ!U6</f>
        <v>826.1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51.66</v>
      </c>
      <c r="J10" s="44"/>
      <c r="K10" s="44"/>
      <c r="L10" s="44"/>
      <c r="M10" s="44"/>
      <c r="N10" s="44"/>
      <c r="O10" s="44"/>
      <c r="P10" s="44">
        <f>データ!P6</f>
        <v>7.17</v>
      </c>
      <c r="Q10" s="44"/>
      <c r="R10" s="44"/>
      <c r="S10" s="44"/>
      <c r="T10" s="44"/>
      <c r="U10" s="44"/>
      <c r="V10" s="44"/>
      <c r="W10" s="44">
        <f>データ!Q6</f>
        <v>85.07</v>
      </c>
      <c r="X10" s="44"/>
      <c r="Y10" s="44"/>
      <c r="Z10" s="44"/>
      <c r="AA10" s="44"/>
      <c r="AB10" s="44"/>
      <c r="AC10" s="44"/>
      <c r="AD10" s="45">
        <f>データ!R6</f>
        <v>2530</v>
      </c>
      <c r="AE10" s="45"/>
      <c r="AF10" s="45"/>
      <c r="AG10" s="45"/>
      <c r="AH10" s="45"/>
      <c r="AI10" s="45"/>
      <c r="AJ10" s="45"/>
      <c r="AK10" s="2"/>
      <c r="AL10" s="45">
        <f>データ!V6</f>
        <v>1789</v>
      </c>
      <c r="AM10" s="45"/>
      <c r="AN10" s="45"/>
      <c r="AO10" s="45"/>
      <c r="AP10" s="45"/>
      <c r="AQ10" s="45"/>
      <c r="AR10" s="45"/>
      <c r="AS10" s="45"/>
      <c r="AT10" s="44">
        <f>データ!W6</f>
        <v>0.54</v>
      </c>
      <c r="AU10" s="44"/>
      <c r="AV10" s="44"/>
      <c r="AW10" s="44"/>
      <c r="AX10" s="44"/>
      <c r="AY10" s="44"/>
      <c r="AZ10" s="44"/>
      <c r="BA10" s="44"/>
      <c r="BB10" s="44">
        <f>データ!X6</f>
        <v>3312.96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kR1Mktp4s5dlTYwUzvNEkrJelh04QcqI6YXtlzzVCJMK/4OseJSDrJU3TjebRX8rHqDtMHLGVIQCayhiw8qfg==" saltValue="ysS0+o+yrwC2OSS6/zrR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93645</v>
      </c>
      <c r="D6" s="19">
        <f t="shared" si="3"/>
        <v>46</v>
      </c>
      <c r="E6" s="19">
        <f t="shared" si="3"/>
        <v>17</v>
      </c>
      <c r="F6" s="19">
        <f t="shared" si="3"/>
        <v>4</v>
      </c>
      <c r="G6" s="19">
        <f t="shared" si="3"/>
        <v>0</v>
      </c>
      <c r="H6" s="19" t="str">
        <f t="shared" si="3"/>
        <v>栃木県　野木町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51.66</v>
      </c>
      <c r="P6" s="20">
        <f t="shared" si="3"/>
        <v>7.17</v>
      </c>
      <c r="Q6" s="20">
        <f t="shared" si="3"/>
        <v>85.07</v>
      </c>
      <c r="R6" s="20">
        <f t="shared" si="3"/>
        <v>2530</v>
      </c>
      <c r="S6" s="20">
        <f t="shared" si="3"/>
        <v>25006</v>
      </c>
      <c r="T6" s="20">
        <f t="shared" si="3"/>
        <v>30.27</v>
      </c>
      <c r="U6" s="20">
        <f t="shared" si="3"/>
        <v>826.1</v>
      </c>
      <c r="V6" s="20">
        <f t="shared" si="3"/>
        <v>1789</v>
      </c>
      <c r="W6" s="20">
        <f t="shared" si="3"/>
        <v>0.54</v>
      </c>
      <c r="X6" s="20">
        <f t="shared" si="3"/>
        <v>3312.96</v>
      </c>
      <c r="Y6" s="21" t="str">
        <f>IF(Y7="",NA(),Y7)</f>
        <v>-</v>
      </c>
      <c r="Z6" s="21">
        <f t="shared" ref="Z6:AH6" si="4">IF(Z7="",NA(),Z7)</f>
        <v>123.95</v>
      </c>
      <c r="AA6" s="21">
        <f t="shared" si="4"/>
        <v>120.28</v>
      </c>
      <c r="AB6" s="21">
        <f t="shared" si="4"/>
        <v>137.43</v>
      </c>
      <c r="AC6" s="21">
        <f t="shared" si="4"/>
        <v>121.69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21.07</v>
      </c>
      <c r="AW6" s="21">
        <f t="shared" si="6"/>
        <v>27.76</v>
      </c>
      <c r="AX6" s="21">
        <f t="shared" si="6"/>
        <v>32.130000000000003</v>
      </c>
      <c r="AY6" s="21">
        <f t="shared" si="6"/>
        <v>40.020000000000003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608.98</v>
      </c>
      <c r="BH6" s="21">
        <f t="shared" si="7"/>
        <v>576.69000000000005</v>
      </c>
      <c r="BI6" s="21">
        <f t="shared" si="7"/>
        <v>546.63</v>
      </c>
      <c r="BJ6" s="21">
        <f t="shared" si="7"/>
        <v>1669.08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100</v>
      </c>
      <c r="BS6" s="21">
        <f t="shared" si="8"/>
        <v>100</v>
      </c>
      <c r="BT6" s="21">
        <f t="shared" si="8"/>
        <v>100</v>
      </c>
      <c r="BU6" s="21">
        <f t="shared" si="8"/>
        <v>68.069999999999993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256.22000000000003</v>
      </c>
      <c r="CD6" s="21">
        <f t="shared" si="9"/>
        <v>259.36</v>
      </c>
      <c r="CE6" s="21">
        <f t="shared" si="9"/>
        <v>260.42</v>
      </c>
      <c r="CF6" s="21">
        <f t="shared" si="9"/>
        <v>183.4</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79.510000000000005</v>
      </c>
      <c r="CZ6" s="21">
        <f t="shared" si="11"/>
        <v>83.32</v>
      </c>
      <c r="DA6" s="21">
        <f t="shared" si="11"/>
        <v>83.33</v>
      </c>
      <c r="DB6" s="21">
        <f t="shared" si="11"/>
        <v>88.93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3.87</v>
      </c>
      <c r="DK6" s="21">
        <f t="shared" si="12"/>
        <v>7.74</v>
      </c>
      <c r="DL6" s="21">
        <f t="shared" si="12"/>
        <v>10.92</v>
      </c>
      <c r="DM6" s="21">
        <f t="shared" si="12"/>
        <v>14.01</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93645</v>
      </c>
      <c r="D7" s="23">
        <v>46</v>
      </c>
      <c r="E7" s="23">
        <v>17</v>
      </c>
      <c r="F7" s="23">
        <v>4</v>
      </c>
      <c r="G7" s="23">
        <v>0</v>
      </c>
      <c r="H7" s="23" t="s">
        <v>96</v>
      </c>
      <c r="I7" s="23" t="s">
        <v>97</v>
      </c>
      <c r="J7" s="23" t="s">
        <v>98</v>
      </c>
      <c r="K7" s="23" t="s">
        <v>99</v>
      </c>
      <c r="L7" s="23" t="s">
        <v>100</v>
      </c>
      <c r="M7" s="23" t="s">
        <v>101</v>
      </c>
      <c r="N7" s="24" t="s">
        <v>102</v>
      </c>
      <c r="O7" s="24">
        <v>51.66</v>
      </c>
      <c r="P7" s="24">
        <v>7.17</v>
      </c>
      <c r="Q7" s="24">
        <v>85.07</v>
      </c>
      <c r="R7" s="24">
        <v>2530</v>
      </c>
      <c r="S7" s="24">
        <v>25006</v>
      </c>
      <c r="T7" s="24">
        <v>30.27</v>
      </c>
      <c r="U7" s="24">
        <v>826.1</v>
      </c>
      <c r="V7" s="24">
        <v>1789</v>
      </c>
      <c r="W7" s="24">
        <v>0.54</v>
      </c>
      <c r="X7" s="24">
        <v>3312.96</v>
      </c>
      <c r="Y7" s="24" t="s">
        <v>102</v>
      </c>
      <c r="Z7" s="24">
        <v>123.95</v>
      </c>
      <c r="AA7" s="24">
        <v>120.28</v>
      </c>
      <c r="AB7" s="24">
        <v>137.43</v>
      </c>
      <c r="AC7" s="24">
        <v>121.69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21.07</v>
      </c>
      <c r="AW7" s="24">
        <v>27.76</v>
      </c>
      <c r="AX7" s="24">
        <v>32.130000000000003</v>
      </c>
      <c r="AY7" s="24">
        <v>40.020000000000003</v>
      </c>
      <c r="AZ7" s="24" t="s">
        <v>102</v>
      </c>
      <c r="BA7" s="24">
        <v>44.24</v>
      </c>
      <c r="BB7" s="24">
        <v>43.07</v>
      </c>
      <c r="BC7" s="24">
        <v>45.42</v>
      </c>
      <c r="BD7" s="24">
        <v>50.63</v>
      </c>
      <c r="BE7" s="24">
        <v>48.91</v>
      </c>
      <c r="BF7" s="24" t="s">
        <v>102</v>
      </c>
      <c r="BG7" s="24">
        <v>608.98</v>
      </c>
      <c r="BH7" s="24">
        <v>576.69000000000005</v>
      </c>
      <c r="BI7" s="24">
        <v>546.63</v>
      </c>
      <c r="BJ7" s="24">
        <v>1669.08</v>
      </c>
      <c r="BK7" s="24" t="s">
        <v>102</v>
      </c>
      <c r="BL7" s="24">
        <v>1258.43</v>
      </c>
      <c r="BM7" s="24">
        <v>1163.75</v>
      </c>
      <c r="BN7" s="24">
        <v>1195.47</v>
      </c>
      <c r="BO7" s="24">
        <v>1168.69</v>
      </c>
      <c r="BP7" s="24">
        <v>1156.82</v>
      </c>
      <c r="BQ7" s="24" t="s">
        <v>102</v>
      </c>
      <c r="BR7" s="24">
        <v>100</v>
      </c>
      <c r="BS7" s="24">
        <v>100</v>
      </c>
      <c r="BT7" s="24">
        <v>100</v>
      </c>
      <c r="BU7" s="24">
        <v>68.069999999999993</v>
      </c>
      <c r="BV7" s="24" t="s">
        <v>102</v>
      </c>
      <c r="BW7" s="24">
        <v>73.36</v>
      </c>
      <c r="BX7" s="24">
        <v>72.599999999999994</v>
      </c>
      <c r="BY7" s="24">
        <v>69.430000000000007</v>
      </c>
      <c r="BZ7" s="24">
        <v>70.709999999999994</v>
      </c>
      <c r="CA7" s="24">
        <v>75.33</v>
      </c>
      <c r="CB7" s="24" t="s">
        <v>102</v>
      </c>
      <c r="CC7" s="24">
        <v>256.22000000000003</v>
      </c>
      <c r="CD7" s="24">
        <v>259.36</v>
      </c>
      <c r="CE7" s="24">
        <v>260.42</v>
      </c>
      <c r="CF7" s="24">
        <v>183.4</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79.510000000000005</v>
      </c>
      <c r="CZ7" s="24">
        <v>83.32</v>
      </c>
      <c r="DA7" s="24">
        <v>83.33</v>
      </c>
      <c r="DB7" s="24">
        <v>88.93</v>
      </c>
      <c r="DC7" s="24" t="s">
        <v>102</v>
      </c>
      <c r="DD7" s="24">
        <v>84.19</v>
      </c>
      <c r="DE7" s="24">
        <v>84.34</v>
      </c>
      <c r="DF7" s="24">
        <v>84.34</v>
      </c>
      <c r="DG7" s="24">
        <v>84.73</v>
      </c>
      <c r="DH7" s="24">
        <v>86.21</v>
      </c>
      <c r="DI7" s="24" t="s">
        <v>102</v>
      </c>
      <c r="DJ7" s="24">
        <v>3.87</v>
      </c>
      <c r="DK7" s="24">
        <v>7.74</v>
      </c>
      <c r="DL7" s="24">
        <v>10.92</v>
      </c>
      <c r="DM7" s="24">
        <v>14.01</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2025-02-25T23:49:26Z</cp:lastPrinted>
  <dcterms:created xsi:type="dcterms:W3CDTF">2025-01-24T07:10:14Z</dcterms:created>
  <dcterms:modified xsi:type="dcterms:W3CDTF">2025-02-28T11:36:29Z</dcterms:modified>
  <cp:category/>
</cp:coreProperties>
</file>