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1上水\"/>
    </mc:Choice>
  </mc:AlternateContent>
  <workbookProtection workbookAlgorithmName="SHA-512" workbookHashValue="0TYpnio7vW4LHW323rGq/aAwWaqg5gyyRS/6bA2aGnp98BWfY6VkygM7yQzvJ3wIFcKZ7uzePCmB4BtM0Y2Cxw==" workbookSaltValue="TX/Jl0XXgY85yiK5/QPdG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<sst xmlns="http://schemas.openxmlformats.org/spreadsheetml/2006/main" count="232" uniqueCount="120">
  <si>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</si>
  <si>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</si>
  <si>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</si>
  <si>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</si>
  <si>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</si>
  <si>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</si>
  <si>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</si>
  <si>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</si>
  <si>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</si>
  <si>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</si>
  <si>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</si>
  <si>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</si>
  <si>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</si>
  <si>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</si>
  <si>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</si>
  <si>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</si>
  <si>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</si>
  <si>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</si>
  <si>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</si>
  <si>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</si>
  <si>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</si>
  <si>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</si>
  <si>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</si>
  <si>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</si>
  <si>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</si>
  <si>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</si>
  <si>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</si>
  <si>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</si>
  <si>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</si>
  <si>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</si>
  <si>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</si>
  <si>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</si>
  <si>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</si>
  <si>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</si>
  <si>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</si>
  <si>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</si>
  <si>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</si>
  <si>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</si>
  <si>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</si>
  <si>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</si>
  <si>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</si>
  <si>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</si>
  <si>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</si>
  <si>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</si>
  <si>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</si>
  <si>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</si>
  <si>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</si>
  <si>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</si>
  <si>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</si>
  <si>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</si>
  <si>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</si>
  <si>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</si>
  <si>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</si>
  <si>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</si>
  <si>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</si>
  <si>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</si>
  <si>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</si>
  <si>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</si>
  <si>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</si>
  <si>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</si>
  <si>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</si>
  <si>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</si>
  <si>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</si>
  <si>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</si>
  <si>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</si>
  <si>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</si>
  <si>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</si>
  <si>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</si>
  <si>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</si>
  <si>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</si>
  <si>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</si>
  <si>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</si>
  <si>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</si>
  <si>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</si>
  <si>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</si>
  <si>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</si>
  <si>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</si>
  <si>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</si>
  <si>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</si>
  <si>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</si>
  <si>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</si>
  <si>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</si>
  <si>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</si>
  <si>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</si>
  <si>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</si>
  <si>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</si>
  <si>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</si>
  <si>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</si>
  <si>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</si>
  <si>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</si>
  <si>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</si>
  <si>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</si>
  <si>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</si>
  <si>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</si>
  <si>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</si>
  <si>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</si>
  <si>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</si>
  <si>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</si>
  <si>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</si>
  <si>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</si>
  <si>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</si>
  <si>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</si>
  <si>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</si>
  <si>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</si>
  <si>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</si>
  <si>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那珂川町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</si>
  <si>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</si>
  <si>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</si>
  <si>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</si>
  <si>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</si>
  <si>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</si>
  <si>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</si>
  <si>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</si>
  <si>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</si>
  <si>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</si>
  <si>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</si>
  <si>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</si>
  <si>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①経常収支比率は、人件費の抑制により近年増加傾向にあったが、電気料の増加及び施設の老朽化に伴う修繕費用の増加により低下となった。同様の理由により給水原価も類似団体並みとなった。
　③流動比率は、近年徐々に増加傾向となっているが、類似団体と比較して低い水準となっている。内部留保資金を増加させ、経営の安定性を担保するよう努める必要がある。
　④企業債残高対給水収益比率は、類似団体と比較して低い水準となっているが、今後老朽化した設備・管路の更新を行っていくにあたり、設備投資の増大に伴う起債額の増加が見込まれることから、指標が増加するものと考えられる。
　⑤料金回収率は、概ね横ばい程度で推移しているが、今後の設備更新で減価償却費が増加する為、減少する見込みである。
　⑦施設利用率は、類似団体と比較して高い水準となっており、おおむね適正な施設規模・設備性能であるが、今後の水需要予測に基づきダウンサイジングやスペックダウンを引続き検討してゆく。
　⑧有収率は、類似団体と比較して低い水準となっているが、管路の漏水調査業務委託を実施し、昨年度から改善している。今後も効率的な施設活用のため、継続して漏水調査を実施してゆく必要がある。</t>
    <rPh sb="2" eb="4">
      <t>ケイジョウ</t>
    </rPh>
    <rPh sb="4" eb="6">
      <t>シュウシ</t>
    </rPh>
    <rPh sb="6" eb="8">
      <t>ヒリツ</t>
    </rPh>
    <rPh sb="10" eb="13">
      <t>ジンケンヒ</t>
    </rPh>
    <rPh sb="14" eb="16">
      <t>ヨクセイ</t>
    </rPh>
    <rPh sb="19" eb="21">
      <t>キンネン</t>
    </rPh>
    <rPh sb="21" eb="23">
      <t>ゾウカ</t>
    </rPh>
    <rPh sb="23" eb="25">
      <t>ケイコウ</t>
    </rPh>
    <rPh sb="31" eb="34">
      <t>デンキリョウ</t>
    </rPh>
    <rPh sb="35" eb="37">
      <t>ゾウカ</t>
    </rPh>
    <rPh sb="37" eb="38">
      <t>オヨ</t>
    </rPh>
    <rPh sb="39" eb="41">
      <t>シセツ</t>
    </rPh>
    <rPh sb="42" eb="45">
      <t>ロウキュウカ</t>
    </rPh>
    <rPh sb="46" eb="47">
      <t>トモナ</t>
    </rPh>
    <rPh sb="48" eb="50">
      <t>シュウゼン</t>
    </rPh>
    <rPh sb="50" eb="52">
      <t>ヒヨウ</t>
    </rPh>
    <rPh sb="53" eb="55">
      <t>ゾウカ</t>
    </rPh>
    <rPh sb="58" eb="60">
      <t>テイカ</t>
    </rPh>
    <rPh sb="65" eb="67">
      <t>ドウヨウ</t>
    </rPh>
    <rPh sb="68" eb="70">
      <t>リユウ</t>
    </rPh>
    <rPh sb="73" eb="75">
      <t>キュウスイ</t>
    </rPh>
    <rPh sb="75" eb="77">
      <t>ゲンカ</t>
    </rPh>
    <rPh sb="78" eb="80">
      <t>ルイジ</t>
    </rPh>
    <rPh sb="80" eb="82">
      <t>ダンタイ</t>
    </rPh>
    <rPh sb="82" eb="83">
      <t>ナ</t>
    </rPh>
    <rPh sb="92" eb="94">
      <t>リュウドウ</t>
    </rPh>
    <rPh sb="94" eb="96">
      <t>ヒリツ</t>
    </rPh>
    <rPh sb="98" eb="100">
      <t>キンネン</t>
    </rPh>
    <rPh sb="100" eb="102">
      <t>ジョジョ</t>
    </rPh>
    <rPh sb="103" eb="105">
      <t>ゾウカ</t>
    </rPh>
    <rPh sb="105" eb="107">
      <t>ケイコウ</t>
    </rPh>
    <rPh sb="115" eb="117">
      <t>ルイジ</t>
    </rPh>
    <rPh sb="117" eb="119">
      <t>ダンタイ</t>
    </rPh>
    <rPh sb="120" eb="122">
      <t>ヒカク</t>
    </rPh>
    <rPh sb="124" eb="125">
      <t>ヒク</t>
    </rPh>
    <rPh sb="126" eb="128">
      <t>スイジュン</t>
    </rPh>
    <rPh sb="135" eb="137">
      <t>ナイブ</t>
    </rPh>
    <rPh sb="137" eb="139">
      <t>リュウホ</t>
    </rPh>
    <rPh sb="139" eb="141">
      <t>シキン</t>
    </rPh>
    <rPh sb="142" eb="144">
      <t>ゾウカ</t>
    </rPh>
    <rPh sb="147" eb="149">
      <t>ケイエイ</t>
    </rPh>
    <rPh sb="150" eb="153">
      <t>アンテイセイ</t>
    </rPh>
    <rPh sb="154" eb="156">
      <t>タンポ</t>
    </rPh>
    <rPh sb="160" eb="161">
      <t>ツト</t>
    </rPh>
    <rPh sb="163" eb="165">
      <t>ヒツヨウ</t>
    </rPh>
    <rPh sb="172" eb="174">
      <t>キギョウ</t>
    </rPh>
    <rPh sb="174" eb="175">
      <t>サイ</t>
    </rPh>
    <rPh sb="175" eb="177">
      <t>ザンダカ</t>
    </rPh>
    <rPh sb="177" eb="178">
      <t>タイ</t>
    </rPh>
    <rPh sb="178" eb="180">
      <t>キュウスイ</t>
    </rPh>
    <rPh sb="180" eb="182">
      <t>シュウエキ</t>
    </rPh>
    <rPh sb="182" eb="184">
      <t>ヒリツ</t>
    </rPh>
    <rPh sb="186" eb="188">
      <t>ルイジ</t>
    </rPh>
    <rPh sb="188" eb="190">
      <t>ダンタイ</t>
    </rPh>
    <rPh sb="191" eb="193">
      <t>ヒカク</t>
    </rPh>
    <rPh sb="195" eb="196">
      <t>ヒク</t>
    </rPh>
    <rPh sb="197" eb="199">
      <t>スイジュン</t>
    </rPh>
    <rPh sb="207" eb="209">
      <t>コンゴ</t>
    </rPh>
    <rPh sb="209" eb="212">
      <t>ロウキュウカ</t>
    </rPh>
    <rPh sb="214" eb="216">
      <t>セツビ</t>
    </rPh>
    <rPh sb="217" eb="219">
      <t>カンロ</t>
    </rPh>
    <rPh sb="220" eb="222">
      <t>コウシン</t>
    </rPh>
    <rPh sb="223" eb="224">
      <t>オコナ</t>
    </rPh>
    <rPh sb="233" eb="235">
      <t>セツビ</t>
    </rPh>
    <rPh sb="235" eb="237">
      <t>トウシ</t>
    </rPh>
    <rPh sb="238" eb="240">
      <t>ゾウダイ</t>
    </rPh>
    <rPh sb="241" eb="242">
      <t>トモナ</t>
    </rPh>
    <rPh sb="243" eb="245">
      <t>キサイ</t>
    </rPh>
    <rPh sb="245" eb="246">
      <t>ガク</t>
    </rPh>
    <rPh sb="247" eb="249">
      <t>ゾウカ</t>
    </rPh>
    <rPh sb="250" eb="252">
      <t>ミコ</t>
    </rPh>
    <rPh sb="260" eb="262">
      <t>シヒョウ</t>
    </rPh>
    <rPh sb="263" eb="265">
      <t>ゾウカ</t>
    </rPh>
    <rPh sb="270" eb="271">
      <t>カンガ</t>
    </rPh>
    <rPh sb="279" eb="281">
      <t>リョウキン</t>
    </rPh>
    <rPh sb="281" eb="283">
      <t>カイシュウ</t>
    </rPh>
    <rPh sb="283" eb="284">
      <t>リツ</t>
    </rPh>
    <rPh sb="286" eb="287">
      <t>オオム</t>
    </rPh>
    <rPh sb="288" eb="289">
      <t>ヨコ</t>
    </rPh>
    <rPh sb="291" eb="293">
      <t>テイド</t>
    </rPh>
    <rPh sb="294" eb="296">
      <t>スイイ</t>
    </rPh>
    <rPh sb="302" eb="304">
      <t>コンゴ</t>
    </rPh>
    <rPh sb="305" eb="307">
      <t>セツビ</t>
    </rPh>
    <rPh sb="307" eb="309">
      <t>コウシン</t>
    </rPh>
    <rPh sb="310" eb="312">
      <t>ゲンカ</t>
    </rPh>
    <rPh sb="312" eb="314">
      <t>ショウキャク</t>
    </rPh>
    <rPh sb="314" eb="315">
      <t>ヒ</t>
    </rPh>
    <rPh sb="316" eb="318">
      <t>ゾウカ</t>
    </rPh>
    <rPh sb="320" eb="321">
      <t>タメ</t>
    </rPh>
    <rPh sb="322" eb="324">
      <t>ゲンショウ</t>
    </rPh>
    <rPh sb="326" eb="328">
      <t>ミコ</t>
    </rPh>
    <rPh sb="336" eb="338">
      <t>シセツ</t>
    </rPh>
    <rPh sb="338" eb="340">
      <t>リヨウ</t>
    </rPh>
    <rPh sb="340" eb="341">
      <t>リツ</t>
    </rPh>
    <rPh sb="343" eb="345">
      <t>ルイジ</t>
    </rPh>
    <rPh sb="345" eb="347">
      <t>ダンタイ</t>
    </rPh>
    <rPh sb="348" eb="350">
      <t>ヒカク</t>
    </rPh>
    <rPh sb="352" eb="353">
      <t>タカ</t>
    </rPh>
    <rPh sb="354" eb="356">
      <t>スイジュン</t>
    </rPh>
    <rPh sb="367" eb="369">
      <t>テキセイ</t>
    </rPh>
    <rPh sb="370" eb="372">
      <t>シセツ</t>
    </rPh>
    <rPh sb="372" eb="374">
      <t>キボ</t>
    </rPh>
    <rPh sb="375" eb="377">
      <t>セツビ</t>
    </rPh>
    <rPh sb="377" eb="379">
      <t>セイノウ</t>
    </rPh>
    <rPh sb="384" eb="386">
      <t>コンゴ</t>
    </rPh>
    <rPh sb="387" eb="388">
      <t>ミズ</t>
    </rPh>
    <rPh sb="388" eb="390">
      <t>ジュヨウ</t>
    </rPh>
    <rPh sb="390" eb="392">
      <t>ヨソク</t>
    </rPh>
    <rPh sb="393" eb="394">
      <t>モト</t>
    </rPh>
    <rPh sb="413" eb="415">
      <t>ヒキツヅ</t>
    </rPh>
    <rPh sb="416" eb="418">
      <t>ケントウ</t>
    </rPh>
    <rPh sb="426" eb="429">
      <t>ユウシュウリツ</t>
    </rPh>
    <rPh sb="431" eb="433">
      <t>ルイジ</t>
    </rPh>
    <rPh sb="433" eb="435">
      <t>ダンタイ</t>
    </rPh>
    <rPh sb="436" eb="438">
      <t>ヒカク</t>
    </rPh>
    <rPh sb="440" eb="441">
      <t>ヒク</t>
    </rPh>
    <rPh sb="442" eb="444">
      <t>スイジュン</t>
    </rPh>
    <rPh sb="452" eb="454">
      <t>カンロ</t>
    </rPh>
    <rPh sb="455" eb="457">
      <t>ロウスイ</t>
    </rPh>
    <rPh sb="457" eb="459">
      <t>チョウサ</t>
    </rPh>
    <rPh sb="459" eb="461">
      <t>ギョウム</t>
    </rPh>
    <rPh sb="461" eb="463">
      <t>イタク</t>
    </rPh>
    <rPh sb="464" eb="466">
      <t>ジッシ</t>
    </rPh>
    <rPh sb="468" eb="471">
      <t>サクネンド</t>
    </rPh>
    <rPh sb="473" eb="475">
      <t>カイゼン</t>
    </rPh>
    <rPh sb="480" eb="482">
      <t>コンゴ</t>
    </rPh>
    <rPh sb="483" eb="486">
      <t>コウリツテキ</t>
    </rPh>
    <rPh sb="487" eb="489">
      <t>シセツ</t>
    </rPh>
    <rPh sb="489" eb="491">
      <t>カツヨウ</t>
    </rPh>
    <rPh sb="495" eb="497">
      <t>ケイゾク</t>
    </rPh>
    <rPh sb="499" eb="503">
      <t>ロウスイチョウサ</t>
    </rPh>
    <rPh sb="504" eb="506">
      <t>ジッシ</t>
    </rPh>
    <rPh sb="510" eb="512">
      <t>ヒツヨウ</t>
    </rPh>
    <phoneticPr fontId="4"/>
  </si>
  <si>
    <t>　①有形固定資産減価償却率は、63.24％となっており、施設の老朽化が進んでいる。
　③管路更新率は、類似団体と概ね同じ水準となっている。今後も引続き計画的な更新を行ってゆく。</t>
    <rPh sb="2" eb="8">
      <t>ユウケイコテイシサン</t>
    </rPh>
    <rPh sb="8" eb="10">
      <t>ゲンカ</t>
    </rPh>
    <rPh sb="10" eb="12">
      <t>ショウキャク</t>
    </rPh>
    <rPh sb="12" eb="13">
      <t>リツ</t>
    </rPh>
    <rPh sb="28" eb="30">
      <t>シセツ</t>
    </rPh>
    <rPh sb="31" eb="34">
      <t>ロウキュウカ</t>
    </rPh>
    <rPh sb="35" eb="36">
      <t>スス</t>
    </rPh>
    <rPh sb="44" eb="46">
      <t>カンロ</t>
    </rPh>
    <rPh sb="46" eb="48">
      <t>コウシン</t>
    </rPh>
    <rPh sb="48" eb="49">
      <t>リツ</t>
    </rPh>
    <rPh sb="51" eb="53">
      <t>ルイジ</t>
    </rPh>
    <rPh sb="53" eb="55">
      <t>ダンタイ</t>
    </rPh>
    <rPh sb="56" eb="57">
      <t>オオム</t>
    </rPh>
    <rPh sb="58" eb="59">
      <t>オナ</t>
    </rPh>
    <rPh sb="60" eb="62">
      <t>スイジュン</t>
    </rPh>
    <rPh sb="69" eb="71">
      <t>コンゴ</t>
    </rPh>
    <rPh sb="72" eb="74">
      <t>ヒキツヅ</t>
    </rPh>
    <rPh sb="75" eb="78">
      <t>ケイカクテキ</t>
    </rPh>
    <rPh sb="79" eb="81">
      <t>コウシン</t>
    </rPh>
    <rPh sb="82" eb="83">
      <t>オコナ</t>
    </rPh>
    <phoneticPr fontId="4"/>
  </si>
  <si>
    <t>　老朽化した施設・管路が増加することから、経営状況との調整を図りながら計画的継続的な更新及び借入を実施する必要がある。
　また、適切な水需要予測に基づくダウンサイジングやスペックダウンを実施し、財政負担の軽減及び機械設備の適正化を図る必要がある。</t>
    <rPh sb="1" eb="4">
      <t>ロウキュウカ</t>
    </rPh>
    <rPh sb="6" eb="8">
      <t>シセツ</t>
    </rPh>
    <rPh sb="9" eb="11">
      <t>カンロ</t>
    </rPh>
    <rPh sb="12" eb="14">
      <t>ゾウカ</t>
    </rPh>
    <rPh sb="21" eb="23">
      <t>ケイエイ</t>
    </rPh>
    <rPh sb="23" eb="25">
      <t>ジョウキョウ</t>
    </rPh>
    <rPh sb="27" eb="29">
      <t>チョウセイ</t>
    </rPh>
    <rPh sb="30" eb="31">
      <t>ハカ</t>
    </rPh>
    <rPh sb="35" eb="38">
      <t>ケイカクテキ</t>
    </rPh>
    <rPh sb="38" eb="41">
      <t>ケイゾクテキ</t>
    </rPh>
    <rPh sb="42" eb="44">
      <t>コウシン</t>
    </rPh>
    <rPh sb="44" eb="45">
      <t>オヨ</t>
    </rPh>
    <rPh sb="46" eb="48">
      <t>カリイレ</t>
    </rPh>
    <rPh sb="49" eb="51">
      <t>ジッシ</t>
    </rPh>
    <rPh sb="53" eb="55">
      <t>ヒツヨウ</t>
    </rPh>
    <rPh sb="64" eb="66">
      <t>テキセツ</t>
    </rPh>
    <rPh sb="67" eb="68">
      <t>ミズ</t>
    </rPh>
    <rPh sb="68" eb="70">
      <t>ジュヨウ</t>
    </rPh>
    <rPh sb="70" eb="72">
      <t>ヨソク</t>
    </rPh>
    <rPh sb="73" eb="74">
      <t>モト</t>
    </rPh>
    <rPh sb="93" eb="95">
      <t>ジッシ</t>
    </rPh>
    <rPh sb="97" eb="99">
      <t>ザイセイ</t>
    </rPh>
    <rPh sb="99" eb="101">
      <t>フタン</t>
    </rPh>
    <rPh sb="102" eb="104">
      <t>ケイゲン</t>
    </rPh>
    <rPh sb="104" eb="105">
      <t>オヨ</t>
    </rPh>
    <rPh sb="106" eb="108">
      <t>キカイ</t>
    </rPh>
    <rPh sb="108" eb="110">
      <t>セツビ</t>
    </rPh>
    <rPh sb="111" eb="114">
      <t>テキセイカ</t>
    </rPh>
    <rPh sb="115" eb="116">
      <t>ハカ</t>
    </rPh>
    <rPh sb="117" eb="11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</si>
</sst>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0.61</c:v>
                </c:pt>
                <c:pt idx="1">
                  <c:v>0.84</c:v>
                </c:pt>
                <c:pt idx="2">
                  <c:v>0.64</c:v>
                </c:pt>
                <c:pt idx="3">
                  <c:v>0.51</c:v>
                </c:pt>
                <c:pt idx="4">
                  <c:v>0.55000000000000004</c:v>
                </c:pt>
              </c:numCache>
            </c:numRef>
          </c:val>
          <c:extLst xmlns:c16r2="http://schemas.microsoft.com/office/drawing/2015/06/chart">
            <c:ext xmlns:c16="http://schemas.microsoft.com/office/drawing/2014/chart" uri="{C3380CC4-5D6E-409C-BE32-E72D297353CC}">
              <c16:uniqueId val="{00000000-864F-4E0B-87D9-3EFA9C0D1C53}"/>
            </c:ext>
          </c:extLst>
        </c:ser>
        <c:dLbls>
          <c:showLegendKey val="0"/>
          <c:showVal val="0"/>
          <c:showCatName val="0"/>
          <c:showSerName val="0"/>
          <c:showPercent val="0"/>
          <c:showBubbleSize val="0"/>
        </c:dLbls>
        <c:gapWidth val="150"/>
        <c:axId val="174826000"/>
        <c:axId val="17549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0.54</c:v>
                </c:pt>
              </c:numCache>
            </c:numRef>
          </c:val>
          <c:smooth val="0"/>
          <c:extLst xmlns:c16r2="http://schemas.microsoft.com/office/drawing/2015/06/chart">
            <c:ext xmlns:c16="http://schemas.microsoft.com/office/drawing/2014/chart" uri="{C3380CC4-5D6E-409C-BE32-E72D297353CC}">
              <c16:uniqueId val="{00000001-864F-4E0B-87D9-3EFA9C0D1C53}"/>
            </c:ext>
          </c:extLst>
        </c:ser>
        <c:dLbls>
          <c:showLegendKey val="0"/>
          <c:showVal val="0"/>
          <c:showCatName val="0"/>
          <c:showSerName val="0"/>
          <c:showPercent val="0"/>
          <c:showBubbleSize val="0"/>
        </c:dLbls>
        <c:marker val="1"/>
        <c:smooth val="0"/>
        <c:axId val="174826000"/>
        <c:axId val="175498576"/>
      </c:lineChart>
      <c:dateAx>
        <c:axId val="174826000"/>
        <c:scaling>
          <c:orientation val="minMax"/>
        </c:scaling>
        <c:delete val="1"/>
        <c:axPos val="b"/>
        <c:numFmt formatCode="ge" sourceLinked="1"/>
        <c:majorTickMark val="none"/>
        <c:minorTickMark val="none"/>
        <c:tickLblPos val="none"/>
        <c:crossAx val="175498576"/>
        <c:crosses val="autoZero"/>
        <c:auto val="1"/>
        <c:lblOffset val="100"/>
        <c:baseTimeUnit val="years"/>
      </c:dateAx>
      <c:valAx>
        <c:axId val="17549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82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49.14</c:v>
                </c:pt>
                <c:pt idx="1">
                  <c:v>48.64</c:v>
                </c:pt>
                <c:pt idx="2">
                  <c:v>46.8</c:v>
                </c:pt>
                <c:pt idx="3">
                  <c:v>66.959999999999994</c:v>
                </c:pt>
                <c:pt idx="4">
                  <c:v>65.25</c:v>
                </c:pt>
              </c:numCache>
            </c:numRef>
          </c:val>
          <c:extLst xmlns:c16r2="http://schemas.microsoft.com/office/drawing/2015/06/chart">
            <c:ext xmlns:c16="http://schemas.microsoft.com/office/drawing/2014/chart" uri="{C3380CC4-5D6E-409C-BE32-E72D297353CC}">
              <c16:uniqueId val="{00000000-B639-4891-AB7A-FD65C3771B74}"/>
            </c:ext>
          </c:extLst>
        </c:ser>
        <c:dLbls>
          <c:showLegendKey val="0"/>
          <c:showVal val="0"/>
          <c:showCatName val="0"/>
          <c:showSerName val="0"/>
          <c:showPercent val="0"/>
          <c:showBubbleSize val="0"/>
        </c:dLbls>
        <c:gapWidth val="150"/>
        <c:axId val="176501848"/>
        <c:axId val="17650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55.63</c:v>
                </c:pt>
              </c:numCache>
            </c:numRef>
          </c:val>
          <c:smooth val="0"/>
          <c:extLst xmlns:c16r2="http://schemas.microsoft.com/office/drawing/2015/06/chart">
            <c:ext xmlns:c16="http://schemas.microsoft.com/office/drawing/2014/chart" uri="{C3380CC4-5D6E-409C-BE32-E72D297353CC}">
              <c16:uniqueId val="{00000001-B639-4891-AB7A-FD65C3771B74}"/>
            </c:ext>
          </c:extLst>
        </c:ser>
        <c:dLbls>
          <c:showLegendKey val="0"/>
          <c:showVal val="0"/>
          <c:showCatName val="0"/>
          <c:showSerName val="0"/>
          <c:showPercent val="0"/>
          <c:showBubbleSize val="0"/>
        </c:dLbls>
        <c:marker val="1"/>
        <c:smooth val="0"/>
        <c:axId val="176501848"/>
        <c:axId val="176502240"/>
      </c:lineChart>
      <c:dateAx>
        <c:axId val="176501848"/>
        <c:scaling>
          <c:orientation val="minMax"/>
        </c:scaling>
        <c:delete val="1"/>
        <c:axPos val="b"/>
        <c:numFmt formatCode="ge" sourceLinked="1"/>
        <c:majorTickMark val="none"/>
        <c:minorTickMark val="none"/>
        <c:tickLblPos val="none"/>
        <c:crossAx val="176502240"/>
        <c:crosses val="autoZero"/>
        <c:auto val="1"/>
        <c:lblOffset val="100"/>
        <c:baseTimeUnit val="years"/>
      </c:dateAx>
      <c:valAx>
        <c:axId val="17650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01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81.93</c:v>
                </c:pt>
                <c:pt idx="1">
                  <c:v>78.47</c:v>
                </c:pt>
                <c:pt idx="2">
                  <c:v>79.400000000000006</c:v>
                </c:pt>
                <c:pt idx="3">
                  <c:v>78.64</c:v>
                </c:pt>
                <c:pt idx="4">
                  <c:v>80.88</c:v>
                </c:pt>
              </c:numCache>
            </c:numRef>
          </c:val>
          <c:extLst xmlns:c16r2="http://schemas.microsoft.com/office/drawing/2015/06/chart">
            <c:ext xmlns:c16="http://schemas.microsoft.com/office/drawing/2014/chart" uri="{C3380CC4-5D6E-409C-BE32-E72D297353CC}">
              <c16:uniqueId val="{00000000-7BBD-41A7-9ED8-9BA7DFBBB840}"/>
            </c:ext>
          </c:extLst>
        </c:ser>
        <c:dLbls>
          <c:showLegendKey val="0"/>
          <c:showVal val="0"/>
          <c:showCatName val="0"/>
          <c:showSerName val="0"/>
          <c:showPercent val="0"/>
          <c:showBubbleSize val="0"/>
        </c:dLbls>
        <c:gapWidth val="150"/>
        <c:axId val="176503416"/>
        <c:axId val="1765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82.04</c:v>
                </c:pt>
              </c:numCache>
            </c:numRef>
          </c:val>
          <c:smooth val="0"/>
          <c:extLst xmlns:c16r2="http://schemas.microsoft.com/office/drawing/2015/06/chart">
            <c:ext xmlns:c16="http://schemas.microsoft.com/office/drawing/2014/chart" uri="{C3380CC4-5D6E-409C-BE32-E72D297353CC}">
              <c16:uniqueId val="{00000001-7BBD-41A7-9ED8-9BA7DFBBB840}"/>
            </c:ext>
          </c:extLst>
        </c:ser>
        <c:dLbls>
          <c:showLegendKey val="0"/>
          <c:showVal val="0"/>
          <c:showCatName val="0"/>
          <c:showSerName val="0"/>
          <c:showPercent val="0"/>
          <c:showBubbleSize val="0"/>
        </c:dLbls>
        <c:marker val="1"/>
        <c:smooth val="0"/>
        <c:axId val="176503416"/>
        <c:axId val="176503808"/>
      </c:lineChart>
      <c:dateAx>
        <c:axId val="176503416"/>
        <c:scaling>
          <c:orientation val="minMax"/>
        </c:scaling>
        <c:delete val="1"/>
        <c:axPos val="b"/>
        <c:numFmt formatCode="ge" sourceLinked="1"/>
        <c:majorTickMark val="none"/>
        <c:minorTickMark val="none"/>
        <c:tickLblPos val="none"/>
        <c:crossAx val="176503808"/>
        <c:crosses val="autoZero"/>
        <c:auto val="1"/>
        <c:lblOffset val="100"/>
        <c:baseTimeUnit val="years"/>
      </c:dateAx>
      <c:valAx>
        <c:axId val="1765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0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120.99</c:v>
                </c:pt>
                <c:pt idx="1">
                  <c:v>130.62</c:v>
                </c:pt>
                <c:pt idx="2">
                  <c:v>140.85</c:v>
                </c:pt>
                <c:pt idx="3">
                  <c:v>143.99</c:v>
                </c:pt>
                <c:pt idx="4">
                  <c:v>131.37</c:v>
                </c:pt>
              </c:numCache>
            </c:numRef>
          </c:val>
          <c:extLst xmlns:c16r2="http://schemas.microsoft.com/office/drawing/2015/06/chart">
            <c:ext xmlns:c16="http://schemas.microsoft.com/office/drawing/2014/chart" uri="{C3380CC4-5D6E-409C-BE32-E72D297353CC}">
              <c16:uniqueId val="{00000000-1E8D-4CC2-83BD-BC2FF3AA88D6}"/>
            </c:ext>
          </c:extLst>
        </c:ser>
        <c:dLbls>
          <c:showLegendKey val="0"/>
          <c:showVal val="0"/>
          <c:showCatName val="0"/>
          <c:showSerName val="0"/>
          <c:showPercent val="0"/>
          <c:showBubbleSize val="0"/>
        </c:dLbls>
        <c:gapWidth val="150"/>
        <c:axId val="175484992"/>
        <c:axId val="1751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110.05</c:v>
                </c:pt>
              </c:numCache>
            </c:numRef>
          </c:val>
          <c:smooth val="0"/>
          <c:extLst xmlns:c16r2="http://schemas.microsoft.com/office/drawing/2015/06/chart">
            <c:ext xmlns:c16="http://schemas.microsoft.com/office/drawing/2014/chart" uri="{C3380CC4-5D6E-409C-BE32-E72D297353CC}">
              <c16:uniqueId val="{00000001-1E8D-4CC2-83BD-BC2FF3AA88D6}"/>
            </c:ext>
          </c:extLst>
        </c:ser>
        <c:dLbls>
          <c:showLegendKey val="0"/>
          <c:showVal val="0"/>
          <c:showCatName val="0"/>
          <c:showSerName val="0"/>
          <c:showPercent val="0"/>
          <c:showBubbleSize val="0"/>
        </c:dLbls>
        <c:marker val="1"/>
        <c:smooth val="0"/>
        <c:axId val="175484992"/>
        <c:axId val="175195040"/>
      </c:lineChart>
      <c:dateAx>
        <c:axId val="175484992"/>
        <c:scaling>
          <c:orientation val="minMax"/>
        </c:scaling>
        <c:delete val="1"/>
        <c:axPos val="b"/>
        <c:numFmt formatCode="ge" sourceLinked="1"/>
        <c:majorTickMark val="none"/>
        <c:minorTickMark val="none"/>
        <c:tickLblPos val="none"/>
        <c:crossAx val="175195040"/>
        <c:crosses val="autoZero"/>
        <c:auto val="1"/>
        <c:lblOffset val="100"/>
        <c:baseTimeUnit val="years"/>
      </c:dateAx>
      <c:valAx>
        <c:axId val="175195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4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51.12</c:v>
                </c:pt>
                <c:pt idx="1">
                  <c:v>60.43</c:v>
                </c:pt>
                <c:pt idx="2">
                  <c:v>61.63</c:v>
                </c:pt>
                <c:pt idx="3">
                  <c:v>62.7</c:v>
                </c:pt>
                <c:pt idx="4">
                  <c:v>63.24</c:v>
                </c:pt>
              </c:numCache>
            </c:numRef>
          </c:val>
          <c:extLst xmlns:c16r2="http://schemas.microsoft.com/office/drawing/2015/06/chart">
            <c:ext xmlns:c16="http://schemas.microsoft.com/office/drawing/2014/chart" uri="{C3380CC4-5D6E-409C-BE32-E72D297353CC}">
              <c16:uniqueId val="{00000000-3E20-42E1-81F0-0FE0703D4EFA}"/>
            </c:ext>
          </c:extLst>
        </c:ser>
        <c:dLbls>
          <c:showLegendKey val="0"/>
          <c:showVal val="0"/>
          <c:showCatName val="0"/>
          <c:showSerName val="0"/>
          <c:showPercent val="0"/>
          <c:showBubbleSize val="0"/>
        </c:dLbls>
        <c:gapWidth val="150"/>
        <c:axId val="176385400"/>
        <c:axId val="17577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48.05</c:v>
                </c:pt>
              </c:numCache>
            </c:numRef>
          </c:val>
          <c:smooth val="0"/>
          <c:extLst xmlns:c16r2="http://schemas.microsoft.com/office/drawing/2015/06/chart">
            <c:ext xmlns:c16="http://schemas.microsoft.com/office/drawing/2014/chart" uri="{C3380CC4-5D6E-409C-BE32-E72D297353CC}">
              <c16:uniqueId val="{00000001-3E20-42E1-81F0-0FE0703D4EFA}"/>
            </c:ext>
          </c:extLst>
        </c:ser>
        <c:dLbls>
          <c:showLegendKey val="0"/>
          <c:showVal val="0"/>
          <c:showCatName val="0"/>
          <c:showSerName val="0"/>
          <c:showPercent val="0"/>
          <c:showBubbleSize val="0"/>
        </c:dLbls>
        <c:marker val="1"/>
        <c:smooth val="0"/>
        <c:axId val="176385400"/>
        <c:axId val="175772072"/>
      </c:lineChart>
      <c:dateAx>
        <c:axId val="176385400"/>
        <c:scaling>
          <c:orientation val="minMax"/>
        </c:scaling>
        <c:delete val="1"/>
        <c:axPos val="b"/>
        <c:numFmt formatCode="ge" sourceLinked="1"/>
        <c:majorTickMark val="none"/>
        <c:minorTickMark val="none"/>
        <c:tickLblPos val="none"/>
        <c:crossAx val="175772072"/>
        <c:crosses val="autoZero"/>
        <c:auto val="1"/>
        <c:lblOffset val="100"/>
        <c:baseTimeUnit val="years"/>
      </c:dateAx>
      <c:valAx>
        <c:axId val="17577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8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9DD-40BC-A511-3167BD6F172B}"/>
            </c:ext>
          </c:extLst>
        </c:ser>
        <c:dLbls>
          <c:showLegendKey val="0"/>
          <c:showVal val="0"/>
          <c:showCatName val="0"/>
          <c:showSerName val="0"/>
          <c:showPercent val="0"/>
          <c:showBubbleSize val="0"/>
        </c:dLbls>
        <c:gapWidth val="150"/>
        <c:axId val="175841824"/>
        <c:axId val="17640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13.39</c:v>
                </c:pt>
              </c:numCache>
            </c:numRef>
          </c:val>
          <c:smooth val="0"/>
          <c:extLst xmlns:c16r2="http://schemas.microsoft.com/office/drawing/2015/06/chart">
            <c:ext xmlns:c16="http://schemas.microsoft.com/office/drawing/2014/chart" uri="{C3380CC4-5D6E-409C-BE32-E72D297353CC}">
              <c16:uniqueId val="{00000001-F9DD-40BC-A511-3167BD6F172B}"/>
            </c:ext>
          </c:extLst>
        </c:ser>
        <c:dLbls>
          <c:showLegendKey val="0"/>
          <c:showVal val="0"/>
          <c:showCatName val="0"/>
          <c:showSerName val="0"/>
          <c:showPercent val="0"/>
          <c:showBubbleSize val="0"/>
        </c:dLbls>
        <c:marker val="1"/>
        <c:smooth val="0"/>
        <c:axId val="175841824"/>
        <c:axId val="176402200"/>
      </c:lineChart>
      <c:dateAx>
        <c:axId val="175841824"/>
        <c:scaling>
          <c:orientation val="minMax"/>
        </c:scaling>
        <c:delete val="1"/>
        <c:axPos val="b"/>
        <c:numFmt formatCode="ge" sourceLinked="1"/>
        <c:majorTickMark val="none"/>
        <c:minorTickMark val="none"/>
        <c:tickLblPos val="none"/>
        <c:crossAx val="176402200"/>
        <c:crosses val="autoZero"/>
        <c:auto val="1"/>
        <c:lblOffset val="100"/>
        <c:baseTimeUnit val="years"/>
      </c:dateAx>
      <c:valAx>
        <c:axId val="17640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08-4F02-919B-F96659438BF9}"/>
            </c:ext>
          </c:extLst>
        </c:ser>
        <c:dLbls>
          <c:showLegendKey val="0"/>
          <c:showVal val="0"/>
          <c:showCatName val="0"/>
          <c:showSerName val="0"/>
          <c:showPercent val="0"/>
          <c:showBubbleSize val="0"/>
        </c:dLbls>
        <c:gapWidth val="150"/>
        <c:axId val="176403376"/>
        <c:axId val="17640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2.64</c:v>
                </c:pt>
              </c:numCache>
            </c:numRef>
          </c:val>
          <c:smooth val="0"/>
          <c:extLst xmlns:c16r2="http://schemas.microsoft.com/office/drawing/2015/06/chart">
            <c:ext xmlns:c16="http://schemas.microsoft.com/office/drawing/2014/chart" uri="{C3380CC4-5D6E-409C-BE32-E72D297353CC}">
              <c16:uniqueId val="{00000001-DF08-4F02-919B-F96659438BF9}"/>
            </c:ext>
          </c:extLst>
        </c:ser>
        <c:dLbls>
          <c:showLegendKey val="0"/>
          <c:showVal val="0"/>
          <c:showCatName val="0"/>
          <c:showSerName val="0"/>
          <c:showPercent val="0"/>
          <c:showBubbleSize val="0"/>
        </c:dLbls>
        <c:marker val="1"/>
        <c:smooth val="0"/>
        <c:axId val="176403376"/>
        <c:axId val="176403768"/>
      </c:lineChart>
      <c:dateAx>
        <c:axId val="176403376"/>
        <c:scaling>
          <c:orientation val="minMax"/>
        </c:scaling>
        <c:delete val="1"/>
        <c:axPos val="b"/>
        <c:numFmt formatCode="ge" sourceLinked="1"/>
        <c:majorTickMark val="none"/>
        <c:minorTickMark val="none"/>
        <c:tickLblPos val="none"/>
        <c:crossAx val="176403768"/>
        <c:crosses val="autoZero"/>
        <c:auto val="1"/>
        <c:lblOffset val="100"/>
        <c:baseTimeUnit val="years"/>
      </c:dateAx>
      <c:valAx>
        <c:axId val="176403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4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2924.96</c:v>
                </c:pt>
                <c:pt idx="1">
                  <c:v>140.62</c:v>
                </c:pt>
                <c:pt idx="2">
                  <c:v>171.16</c:v>
                </c:pt>
                <c:pt idx="3">
                  <c:v>222.48</c:v>
                </c:pt>
                <c:pt idx="4">
                  <c:v>248.66</c:v>
                </c:pt>
              </c:numCache>
            </c:numRef>
          </c:val>
          <c:extLst xmlns:c16r2="http://schemas.microsoft.com/office/drawing/2015/06/chart">
            <c:ext xmlns:c16="http://schemas.microsoft.com/office/drawing/2014/chart" uri="{C3380CC4-5D6E-409C-BE32-E72D297353CC}">
              <c16:uniqueId val="{00000000-1B4E-436F-9497-CADA05C51838}"/>
            </c:ext>
          </c:extLst>
        </c:ser>
        <c:dLbls>
          <c:showLegendKey val="0"/>
          <c:showVal val="0"/>
          <c:showCatName val="0"/>
          <c:showSerName val="0"/>
          <c:showPercent val="0"/>
          <c:showBubbleSize val="0"/>
        </c:dLbls>
        <c:gapWidth val="150"/>
        <c:axId val="176404944"/>
        <c:axId val="17640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359.47</c:v>
                </c:pt>
              </c:numCache>
            </c:numRef>
          </c:val>
          <c:smooth val="0"/>
          <c:extLst xmlns:c16r2="http://schemas.microsoft.com/office/drawing/2015/06/chart">
            <c:ext xmlns:c16="http://schemas.microsoft.com/office/drawing/2014/chart" uri="{C3380CC4-5D6E-409C-BE32-E72D297353CC}">
              <c16:uniqueId val="{00000001-1B4E-436F-9497-CADA05C51838}"/>
            </c:ext>
          </c:extLst>
        </c:ser>
        <c:dLbls>
          <c:showLegendKey val="0"/>
          <c:showVal val="0"/>
          <c:showCatName val="0"/>
          <c:showSerName val="0"/>
          <c:showPercent val="0"/>
          <c:showBubbleSize val="0"/>
        </c:dLbls>
        <c:marker val="1"/>
        <c:smooth val="0"/>
        <c:axId val="176404944"/>
        <c:axId val="176405336"/>
      </c:lineChart>
      <c:dateAx>
        <c:axId val="176404944"/>
        <c:scaling>
          <c:orientation val="minMax"/>
        </c:scaling>
        <c:delete val="1"/>
        <c:axPos val="b"/>
        <c:numFmt formatCode="ge" sourceLinked="1"/>
        <c:majorTickMark val="none"/>
        <c:minorTickMark val="none"/>
        <c:tickLblPos val="none"/>
        <c:crossAx val="176405336"/>
        <c:crosses val="autoZero"/>
        <c:auto val="1"/>
        <c:lblOffset val="100"/>
        <c:baseTimeUnit val="years"/>
      </c:dateAx>
      <c:valAx>
        <c:axId val="176405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40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421.88</c:v>
                </c:pt>
                <c:pt idx="1">
                  <c:v>429.58</c:v>
                </c:pt>
                <c:pt idx="2">
                  <c:v>412.69</c:v>
                </c:pt>
                <c:pt idx="3">
                  <c:v>410.34</c:v>
                </c:pt>
                <c:pt idx="4">
                  <c:v>347.09</c:v>
                </c:pt>
              </c:numCache>
            </c:numRef>
          </c:val>
          <c:extLst xmlns:c16r2="http://schemas.microsoft.com/office/drawing/2015/06/chart">
            <c:ext xmlns:c16="http://schemas.microsoft.com/office/drawing/2014/chart" uri="{C3380CC4-5D6E-409C-BE32-E72D297353CC}">
              <c16:uniqueId val="{00000000-E201-490A-8BAF-D2EB61F4E54C}"/>
            </c:ext>
          </c:extLst>
        </c:ser>
        <c:dLbls>
          <c:showLegendKey val="0"/>
          <c:showVal val="0"/>
          <c:showCatName val="0"/>
          <c:showSerName val="0"/>
          <c:showPercent val="0"/>
          <c:showBubbleSize val="0"/>
        </c:dLbls>
        <c:gapWidth val="150"/>
        <c:axId val="176156968"/>
        <c:axId val="17615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401.79</c:v>
                </c:pt>
              </c:numCache>
            </c:numRef>
          </c:val>
          <c:smooth val="0"/>
          <c:extLst xmlns:c16r2="http://schemas.microsoft.com/office/drawing/2015/06/chart">
            <c:ext xmlns:c16="http://schemas.microsoft.com/office/drawing/2014/chart" uri="{C3380CC4-5D6E-409C-BE32-E72D297353CC}">
              <c16:uniqueId val="{00000001-E201-490A-8BAF-D2EB61F4E54C}"/>
            </c:ext>
          </c:extLst>
        </c:ser>
        <c:dLbls>
          <c:showLegendKey val="0"/>
          <c:showVal val="0"/>
          <c:showCatName val="0"/>
          <c:showSerName val="0"/>
          <c:showPercent val="0"/>
          <c:showBubbleSize val="0"/>
        </c:dLbls>
        <c:marker val="1"/>
        <c:smooth val="0"/>
        <c:axId val="176156968"/>
        <c:axId val="176157360"/>
      </c:lineChart>
      <c:dateAx>
        <c:axId val="176156968"/>
        <c:scaling>
          <c:orientation val="minMax"/>
        </c:scaling>
        <c:delete val="1"/>
        <c:axPos val="b"/>
        <c:numFmt formatCode="ge" sourceLinked="1"/>
        <c:majorTickMark val="none"/>
        <c:minorTickMark val="none"/>
        <c:tickLblPos val="none"/>
        <c:crossAx val="176157360"/>
        <c:crosses val="autoZero"/>
        <c:auto val="1"/>
        <c:lblOffset val="100"/>
        <c:baseTimeUnit val="years"/>
      </c:dateAx>
      <c:valAx>
        <c:axId val="176157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15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119.06</c:v>
                </c:pt>
                <c:pt idx="1">
                  <c:v>129.94</c:v>
                </c:pt>
                <c:pt idx="2">
                  <c:v>142.97999999999999</c:v>
                </c:pt>
                <c:pt idx="3">
                  <c:v>149.54</c:v>
                </c:pt>
                <c:pt idx="4">
                  <c:v>136.88</c:v>
                </c:pt>
              </c:numCache>
            </c:numRef>
          </c:val>
          <c:extLst xmlns:c16r2="http://schemas.microsoft.com/office/drawing/2015/06/chart">
            <c:ext xmlns:c16="http://schemas.microsoft.com/office/drawing/2014/chart" uri="{C3380CC4-5D6E-409C-BE32-E72D297353CC}">
              <c16:uniqueId val="{00000000-C1A3-42A6-8A53-F2ACDFA5F357}"/>
            </c:ext>
          </c:extLst>
        </c:ser>
        <c:dLbls>
          <c:showLegendKey val="0"/>
          <c:showVal val="0"/>
          <c:showCatName val="0"/>
          <c:showSerName val="0"/>
          <c:showPercent val="0"/>
          <c:showBubbleSize val="0"/>
        </c:dLbls>
        <c:gapWidth val="150"/>
        <c:axId val="176158536"/>
        <c:axId val="17615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100.12</c:v>
                </c:pt>
              </c:numCache>
            </c:numRef>
          </c:val>
          <c:smooth val="0"/>
          <c:extLst xmlns:c16r2="http://schemas.microsoft.com/office/drawing/2015/06/chart">
            <c:ext xmlns:c16="http://schemas.microsoft.com/office/drawing/2014/chart" uri="{C3380CC4-5D6E-409C-BE32-E72D297353CC}">
              <c16:uniqueId val="{00000001-C1A3-42A6-8A53-F2ACDFA5F357}"/>
            </c:ext>
          </c:extLst>
        </c:ser>
        <c:dLbls>
          <c:showLegendKey val="0"/>
          <c:showVal val="0"/>
          <c:showCatName val="0"/>
          <c:showSerName val="0"/>
          <c:showPercent val="0"/>
          <c:showBubbleSize val="0"/>
        </c:dLbls>
        <c:marker val="1"/>
        <c:smooth val="0"/>
        <c:axId val="176158536"/>
        <c:axId val="176158928"/>
      </c:lineChart>
      <c:dateAx>
        <c:axId val="176158536"/>
        <c:scaling>
          <c:orientation val="minMax"/>
        </c:scaling>
        <c:delete val="1"/>
        <c:axPos val="b"/>
        <c:numFmt formatCode="ge" sourceLinked="1"/>
        <c:majorTickMark val="none"/>
        <c:minorTickMark val="none"/>
        <c:tickLblPos val="none"/>
        <c:crossAx val="176158928"/>
        <c:crosses val="autoZero"/>
        <c:auto val="1"/>
        <c:lblOffset val="100"/>
        <c:baseTimeUnit val="years"/>
      </c:dateAx>
      <c:valAx>
        <c:axId val="17615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5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188.81</c:v>
                </c:pt>
                <c:pt idx="1">
                  <c:v>177.61</c:v>
                </c:pt>
                <c:pt idx="2">
                  <c:v>161.91</c:v>
                </c:pt>
                <c:pt idx="3">
                  <c:v>150.99</c:v>
                </c:pt>
                <c:pt idx="4">
                  <c:v>164.81</c:v>
                </c:pt>
              </c:numCache>
            </c:numRef>
          </c:val>
          <c:extLst xmlns:c16r2="http://schemas.microsoft.com/office/drawing/2015/06/chart">
            <c:ext xmlns:c16="http://schemas.microsoft.com/office/drawing/2014/chart" uri="{C3380CC4-5D6E-409C-BE32-E72D297353CC}">
              <c16:uniqueId val="{00000000-65EA-4CE2-B851-C1AE5334E87C}"/>
            </c:ext>
          </c:extLst>
        </c:ser>
        <c:dLbls>
          <c:showLegendKey val="0"/>
          <c:showVal val="0"/>
          <c:showCatName val="0"/>
          <c:showSerName val="0"/>
          <c:showPercent val="0"/>
          <c:showBubbleSize val="0"/>
        </c:dLbls>
        <c:gapWidth val="150"/>
        <c:axId val="176160104"/>
        <c:axId val="1765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174.97</c:v>
                </c:pt>
              </c:numCache>
            </c:numRef>
          </c:val>
          <c:smooth val="0"/>
          <c:extLst xmlns:c16r2="http://schemas.microsoft.com/office/drawing/2015/06/chart">
            <c:ext xmlns:c16="http://schemas.microsoft.com/office/drawing/2014/chart" uri="{C3380CC4-5D6E-409C-BE32-E72D297353CC}">
              <c16:uniqueId val="{00000001-65EA-4CE2-B851-C1AE5334E87C}"/>
            </c:ext>
          </c:extLst>
        </c:ser>
        <c:dLbls>
          <c:showLegendKey val="0"/>
          <c:showVal val="0"/>
          <c:showCatName val="0"/>
          <c:showSerName val="0"/>
          <c:showPercent val="0"/>
          <c:showBubbleSize val="0"/>
        </c:dLbls>
        <c:marker val="1"/>
        <c:smooth val="0"/>
        <c:axId val="176160104"/>
        <c:axId val="176500672"/>
      </c:lineChart>
      <c:dateAx>
        <c:axId val="176160104"/>
        <c:scaling>
          <c:orientation val="minMax"/>
        </c:scaling>
        <c:delete val="1"/>
        <c:axPos val="b"/>
        <c:numFmt formatCode="ge" sourceLinked="1"/>
        <c:majorTickMark val="none"/>
        <c:minorTickMark val="none"/>
        <c:tickLblPos val="none"/>
        <c:crossAx val="176500672"/>
        <c:crosses val="autoZero"/>
        <c:auto val="1"/>
        <c:lblOffset val="100"/>
        <c:baseTimeUnit val="years"/>
      </c:dateAx>
      <c:valAx>
        <c:axId val="1765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6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那珂川町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16817</v>
      </c>
      <c r="AM8" s="70"/>
      <c r="AN8" s="70"/>
      <c r="AO8" s="70"/>
      <c r="AP8" s="70"/>
      <c r="AQ8" s="70"/>
      <c r="AR8" s="70"/>
      <c r="AS8" s="70"/>
      <c r="AT8" s="66">
        <f>データ!$S$6</f>
        <v>192.78</v>
      </c>
      <c r="AU8" s="67"/>
      <c r="AV8" s="67"/>
      <c r="AW8" s="67"/>
      <c r="AX8" s="67"/>
      <c r="AY8" s="67"/>
      <c r="AZ8" s="67"/>
      <c r="BA8" s="67"/>
      <c r="BB8" s="69">
        <f>データ!$T$6</f>
        <v>87.23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64.569999999999993</v>
      </c>
      <c r="J10" s="67"/>
      <c r="K10" s="67"/>
      <c r="L10" s="67"/>
      <c r="M10" s="67"/>
      <c r="N10" s="67"/>
      <c r="O10" s="68"/>
      <c r="P10" s="69">
        <f>データ!$P$6</f>
        <v>96.13</v>
      </c>
      <c r="Q10" s="69"/>
      <c r="R10" s="69"/>
      <c r="S10" s="69"/>
      <c r="T10" s="69"/>
      <c r="U10" s="69"/>
      <c r="V10" s="69"/>
      <c r="W10" s="70">
        <f>データ!$Q$6</f>
        <v>4212</v>
      </c>
      <c r="X10" s="70"/>
      <c r="Y10" s="70"/>
      <c r="Z10" s="70"/>
      <c r="AA10" s="70"/>
      <c r="AB10" s="70"/>
      <c r="AC10" s="70"/>
      <c r="AD10" s="2"/>
      <c r="AE10" s="2"/>
      <c r="AF10" s="2"/>
      <c r="AG10" s="2"/>
      <c r="AH10" s="4"/>
      <c r="AI10" s="4"/>
      <c r="AJ10" s="4"/>
      <c r="AK10" s="4"/>
      <c r="AL10" s="70">
        <f>データ!$U$6</f>
        <v>16056</v>
      </c>
      <c r="AM10" s="70"/>
      <c r="AN10" s="70"/>
      <c r="AO10" s="70"/>
      <c r="AP10" s="70"/>
      <c r="AQ10" s="70"/>
      <c r="AR10" s="70"/>
      <c r="AS10" s="70"/>
      <c r="AT10" s="66">
        <f>データ!$V$6</f>
        <v>192.78</v>
      </c>
      <c r="AU10" s="67"/>
      <c r="AV10" s="67"/>
      <c r="AW10" s="67"/>
      <c r="AX10" s="67"/>
      <c r="AY10" s="67"/>
      <c r="AZ10" s="67"/>
      <c r="BA10" s="67"/>
      <c r="BB10" s="69">
        <f>データ!$W$6</f>
        <v>83.29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8UP1NLGC+xOdYLN36fB5nAmprqIkBeS0cSY1BotHSQ1nRGf6YL+HTq+GsbBJyx5QacsvO1DdKTIFU3tBg0bR/g==" saltValue="3Z0aSwqcxsNP5BJck+8Bk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94111</v>
      </c>
      <c r="D6" s="33">
        <f t="shared" si="3"/>
        <v>46</v>
      </c>
      <c r="E6" s="33">
        <f t="shared" si="3"/>
        <v>1</v>
      </c>
      <c r="F6" s="33">
        <f t="shared" si="3"/>
        <v>0</v>
      </c>
      <c r="G6" s="33">
        <f t="shared" si="3"/>
        <v>1</v>
      </c>
      <c r="H6" s="33" t="str">
        <f t="shared" si="3"/>
        <v>栃木県　那珂川町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64.569999999999993</v>
      </c>
      <c r="P6" s="34">
        <f t="shared" si="3"/>
        <v>96.13</v>
      </c>
      <c r="Q6" s="34">
        <f t="shared" si="3"/>
        <v>4212</v>
      </c>
      <c r="R6" s="34">
        <f t="shared" si="3"/>
        <v>16817</v>
      </c>
      <c r="S6" s="34">
        <f t="shared" si="3"/>
        <v>192.78</v>
      </c>
      <c r="T6" s="34">
        <f t="shared" si="3"/>
        <v>87.23</v>
      </c>
      <c r="U6" s="34">
        <f t="shared" si="3"/>
        <v>16056</v>
      </c>
      <c r="V6" s="34">
        <f t="shared" si="3"/>
        <v>192.78</v>
      </c>
      <c r="W6" s="34">
        <f t="shared" si="3"/>
        <v>83.29</v>
      </c>
      <c r="X6" s="35">
        <f>IF(X7="",NA(),X7)</f>
        <v>120.99</v>
      </c>
      <c r="Y6" s="35">
        <f t="shared" ref="Y6:AG6" si="4">IF(Y7="",NA(),Y7)</f>
        <v>130.62</v>
      </c>
      <c r="Z6" s="35">
        <f t="shared" si="4"/>
        <v>140.85</v>
      </c>
      <c r="AA6" s="35">
        <f t="shared" si="4"/>
        <v>143.99</v>
      </c>
      <c r="AB6" s="35">
        <f t="shared" si="4"/>
        <v>131.37</v>
      </c>
      <c r="AC6" s="35">
        <f t="shared" si="4"/>
        <v>105.53</v>
      </c>
      <c r="AD6" s="35">
        <f t="shared" si="4"/>
        <v>107.2</v>
      </c>
      <c r="AE6" s="35">
        <f t="shared" si="4"/>
        <v>106.62</v>
      </c>
      <c r="AF6" s="35">
        <f t="shared" si="4"/>
        <v>107.95</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2.64</v>
      </c>
      <c r="AS6" s="34" t="str">
        <f>IF(AS7="","",IF(AS7="-","【-】","【"&amp;SUBSTITUTE(TEXT(AS7,"#,##0.00"),"-","△")&amp;"】"))</f>
        <v>【0.85】</v>
      </c>
      <c r="AT6" s="35">
        <f>IF(AT7="",NA(),AT7)</f>
        <v>2924.96</v>
      </c>
      <c r="AU6" s="35">
        <f t="shared" ref="AU6:BC6" si="6">IF(AU7="",NA(),AU7)</f>
        <v>140.62</v>
      </c>
      <c r="AV6" s="35">
        <f t="shared" si="6"/>
        <v>171.16</v>
      </c>
      <c r="AW6" s="35">
        <f t="shared" si="6"/>
        <v>222.48</v>
      </c>
      <c r="AX6" s="35">
        <f t="shared" si="6"/>
        <v>248.66</v>
      </c>
      <c r="AY6" s="35">
        <f t="shared" si="6"/>
        <v>1164.51</v>
      </c>
      <c r="AZ6" s="35">
        <f t="shared" si="6"/>
        <v>434.72</v>
      </c>
      <c r="BA6" s="35">
        <f t="shared" si="6"/>
        <v>416.14</v>
      </c>
      <c r="BB6" s="35">
        <f t="shared" si="6"/>
        <v>371.89</v>
      </c>
      <c r="BC6" s="35">
        <f t="shared" si="6"/>
        <v>359.47</v>
      </c>
      <c r="BD6" s="34" t="str">
        <f>IF(BD7="","",IF(BD7="-","【-】","【"&amp;SUBSTITUTE(TEXT(BD7,"#,##0.00"),"-","△")&amp;"】"))</f>
        <v>【264.34】</v>
      </c>
      <c r="BE6" s="35">
        <f>IF(BE7="",NA(),BE7)</f>
        <v>421.88</v>
      </c>
      <c r="BF6" s="35">
        <f t="shared" ref="BF6:BN6" si="7">IF(BF7="",NA(),BF7)</f>
        <v>429.58</v>
      </c>
      <c r="BG6" s="35">
        <f t="shared" si="7"/>
        <v>412.69</v>
      </c>
      <c r="BH6" s="35">
        <f t="shared" si="7"/>
        <v>410.34</v>
      </c>
      <c r="BI6" s="35">
        <f t="shared" si="7"/>
        <v>347.09</v>
      </c>
      <c r="BJ6" s="35">
        <f t="shared" si="7"/>
        <v>498.27</v>
      </c>
      <c r="BK6" s="35">
        <f t="shared" si="7"/>
        <v>495.76</v>
      </c>
      <c r="BL6" s="35">
        <f t="shared" si="7"/>
        <v>487.22</v>
      </c>
      <c r="BM6" s="35">
        <f t="shared" si="7"/>
        <v>483.11</v>
      </c>
      <c r="BN6" s="35">
        <f t="shared" si="7"/>
        <v>401.79</v>
      </c>
      <c r="BO6" s="34" t="str">
        <f>IF(BO7="","",IF(BO7="-","【-】","【"&amp;SUBSTITUTE(TEXT(BO7,"#,##0.00"),"-","△")&amp;"】"))</f>
        <v>【274.27】</v>
      </c>
      <c r="BP6" s="35">
        <f>IF(BP7="",NA(),BP7)</f>
        <v>119.06</v>
      </c>
      <c r="BQ6" s="35">
        <f t="shared" ref="BQ6:BY6" si="8">IF(BQ7="",NA(),BQ7)</f>
        <v>129.94</v>
      </c>
      <c r="BR6" s="35">
        <f t="shared" si="8"/>
        <v>142.97999999999999</v>
      </c>
      <c r="BS6" s="35">
        <f t="shared" si="8"/>
        <v>149.54</v>
      </c>
      <c r="BT6" s="35">
        <f t="shared" si="8"/>
        <v>136.88</v>
      </c>
      <c r="BU6" s="35">
        <f t="shared" si="8"/>
        <v>90.64</v>
      </c>
      <c r="BV6" s="35">
        <f t="shared" si="8"/>
        <v>93.66</v>
      </c>
      <c r="BW6" s="35">
        <f t="shared" si="8"/>
        <v>92.76</v>
      </c>
      <c r="BX6" s="35">
        <f t="shared" si="8"/>
        <v>93.28</v>
      </c>
      <c r="BY6" s="35">
        <f t="shared" si="8"/>
        <v>100.12</v>
      </c>
      <c r="BZ6" s="34" t="str">
        <f>IF(BZ7="","",IF(BZ7="-","【-】","【"&amp;SUBSTITUTE(TEXT(BZ7,"#,##0.00"),"-","△")&amp;"】"))</f>
        <v>【104.36】</v>
      </c>
      <c r="CA6" s="35">
        <f>IF(CA7="",NA(),CA7)</f>
        <v>188.81</v>
      </c>
      <c r="CB6" s="35">
        <f t="shared" ref="CB6:CJ6" si="9">IF(CB7="",NA(),CB7)</f>
        <v>177.61</v>
      </c>
      <c r="CC6" s="35">
        <f t="shared" si="9"/>
        <v>161.91</v>
      </c>
      <c r="CD6" s="35">
        <f t="shared" si="9"/>
        <v>150.99</v>
      </c>
      <c r="CE6" s="35">
        <f t="shared" si="9"/>
        <v>164.81</v>
      </c>
      <c r="CF6" s="35">
        <f t="shared" si="9"/>
        <v>213.52</v>
      </c>
      <c r="CG6" s="35">
        <f t="shared" si="9"/>
        <v>208.21</v>
      </c>
      <c r="CH6" s="35">
        <f t="shared" si="9"/>
        <v>208.67</v>
      </c>
      <c r="CI6" s="35">
        <f t="shared" si="9"/>
        <v>208.29</v>
      </c>
      <c r="CJ6" s="35">
        <f t="shared" si="9"/>
        <v>174.97</v>
      </c>
      <c r="CK6" s="34" t="str">
        <f>IF(CK7="","",IF(CK7="-","【-】","【"&amp;SUBSTITUTE(TEXT(CK7,"#,##0.00"),"-","△")&amp;"】"))</f>
        <v>【165.71】</v>
      </c>
      <c r="CL6" s="35">
        <f>IF(CL7="",NA(),CL7)</f>
        <v>49.14</v>
      </c>
      <c r="CM6" s="35">
        <f t="shared" ref="CM6:CU6" si="10">IF(CM7="",NA(),CM7)</f>
        <v>48.64</v>
      </c>
      <c r="CN6" s="35">
        <f t="shared" si="10"/>
        <v>46.8</v>
      </c>
      <c r="CO6" s="35">
        <f t="shared" si="10"/>
        <v>66.959999999999994</v>
      </c>
      <c r="CP6" s="35">
        <f t="shared" si="10"/>
        <v>65.25</v>
      </c>
      <c r="CQ6" s="35">
        <f t="shared" si="10"/>
        <v>49.77</v>
      </c>
      <c r="CR6" s="35">
        <f t="shared" si="10"/>
        <v>49.22</v>
      </c>
      <c r="CS6" s="35">
        <f t="shared" si="10"/>
        <v>49.08</v>
      </c>
      <c r="CT6" s="35">
        <f t="shared" si="10"/>
        <v>49.32</v>
      </c>
      <c r="CU6" s="35">
        <f t="shared" si="10"/>
        <v>55.63</v>
      </c>
      <c r="CV6" s="34" t="str">
        <f>IF(CV7="","",IF(CV7="-","【-】","【"&amp;SUBSTITUTE(TEXT(CV7,"#,##0.00"),"-","△")&amp;"】"))</f>
        <v>【60.41】</v>
      </c>
      <c r="CW6" s="35">
        <f>IF(CW7="",NA(),CW7)</f>
        <v>81.93</v>
      </c>
      <c r="CX6" s="35">
        <f t="shared" ref="CX6:DF6" si="11">IF(CX7="",NA(),CX7)</f>
        <v>78.47</v>
      </c>
      <c r="CY6" s="35">
        <f t="shared" si="11"/>
        <v>79.400000000000006</v>
      </c>
      <c r="CZ6" s="35">
        <f t="shared" si="11"/>
        <v>78.64</v>
      </c>
      <c r="DA6" s="35">
        <f t="shared" si="11"/>
        <v>80.88</v>
      </c>
      <c r="DB6" s="35">
        <f t="shared" si="11"/>
        <v>79.98</v>
      </c>
      <c r="DC6" s="35">
        <f t="shared" si="11"/>
        <v>79.48</v>
      </c>
      <c r="DD6" s="35">
        <f t="shared" si="11"/>
        <v>79.3</v>
      </c>
      <c r="DE6" s="35">
        <f t="shared" si="11"/>
        <v>79.34</v>
      </c>
      <c r="DF6" s="35">
        <f t="shared" si="11"/>
        <v>82.04</v>
      </c>
      <c r="DG6" s="34" t="str">
        <f>IF(DG7="","",IF(DG7="-","【-】","【"&amp;SUBSTITUTE(TEXT(DG7,"#,##0.00"),"-","△")&amp;"】"))</f>
        <v>【89.93】</v>
      </c>
      <c r="DH6" s="35">
        <f>IF(DH7="",NA(),DH7)</f>
        <v>51.12</v>
      </c>
      <c r="DI6" s="35">
        <f t="shared" ref="DI6:DQ6" si="12">IF(DI7="",NA(),DI7)</f>
        <v>60.43</v>
      </c>
      <c r="DJ6" s="35">
        <f t="shared" si="12"/>
        <v>61.63</v>
      </c>
      <c r="DK6" s="35">
        <f t="shared" si="12"/>
        <v>62.7</v>
      </c>
      <c r="DL6" s="35">
        <f t="shared" si="12"/>
        <v>63.24</v>
      </c>
      <c r="DM6" s="35">
        <f t="shared" si="12"/>
        <v>36.43</v>
      </c>
      <c r="DN6" s="35">
        <f t="shared" si="12"/>
        <v>46.12</v>
      </c>
      <c r="DO6" s="35">
        <f t="shared" si="12"/>
        <v>47.44</v>
      </c>
      <c r="DP6" s="35">
        <f t="shared" si="12"/>
        <v>48.3</v>
      </c>
      <c r="DQ6" s="35">
        <f t="shared" si="12"/>
        <v>48.05</v>
      </c>
      <c r="DR6" s="34" t="str">
        <f>IF(DR7="","",IF(DR7="-","【-】","【"&amp;SUBSTITUTE(TEXT(DR7,"#,##0.00"),"-","△")&amp;"】"))</f>
        <v>【48.12】</v>
      </c>
      <c r="DS6" s="34">
        <f>IF(DS7="",NA(),DS7)</f>
        <v>0</v>
      </c>
      <c r="DT6" s="34">
        <f t="shared" ref="DT6:EB6" si="13">IF(DT7="",NA(),DT7)</f>
        <v>0</v>
      </c>
      <c r="DU6" s="34">
        <f t="shared" si="13"/>
        <v>0</v>
      </c>
      <c r="DV6" s="34">
        <f t="shared" si="13"/>
        <v>0</v>
      </c>
      <c r="DW6" s="34">
        <f t="shared" si="13"/>
        <v>0</v>
      </c>
      <c r="DX6" s="35">
        <f t="shared" si="13"/>
        <v>8.7200000000000006</v>
      </c>
      <c r="DY6" s="35">
        <f t="shared" si="13"/>
        <v>9.86</v>
      </c>
      <c r="DZ6" s="35">
        <f t="shared" si="13"/>
        <v>11.16</v>
      </c>
      <c r="EA6" s="35">
        <f t="shared" si="13"/>
        <v>12.43</v>
      </c>
      <c r="EB6" s="35">
        <f t="shared" si="13"/>
        <v>13.39</v>
      </c>
      <c r="EC6" s="34" t="str">
        <f>IF(EC7="","",IF(EC7="-","【-】","【"&amp;SUBSTITUTE(TEXT(EC7,"#,##0.00"),"-","△")&amp;"】"))</f>
        <v>【15.89】</v>
      </c>
      <c r="ED6" s="35">
        <f>IF(ED7="",NA(),ED7)</f>
        <v>0.61</v>
      </c>
      <c r="EE6" s="35">
        <f t="shared" ref="EE6:EM6" si="14">IF(EE7="",NA(),EE7)</f>
        <v>0.84</v>
      </c>
      <c r="EF6" s="35">
        <f t="shared" si="14"/>
        <v>0.64</v>
      </c>
      <c r="EG6" s="35">
        <f t="shared" si="14"/>
        <v>0.51</v>
      </c>
      <c r="EH6" s="35">
        <f t="shared" si="14"/>
        <v>0.55000000000000004</v>
      </c>
      <c r="EI6" s="35">
        <f t="shared" si="14"/>
        <v>0.64</v>
      </c>
      <c r="EJ6" s="35">
        <f t="shared" si="14"/>
        <v>0.56000000000000005</v>
      </c>
      <c r="EK6" s="35">
        <f t="shared" si="14"/>
        <v>0.65</v>
      </c>
      <c r="EL6" s="35">
        <f t="shared" si="14"/>
        <v>0.46</v>
      </c>
      <c r="EM6" s="35">
        <f t="shared" si="14"/>
        <v>0.54</v>
      </c>
      <c r="EN6" s="34" t="str">
        <f>IF(EN7="","",IF(EN7="-","【-】","【"&amp;SUBSTITUTE(TEXT(EN7,"#,##0.00"),"-","△")&amp;"】"))</f>
        <v>【0.69】</v>
      </c>
    </row>
    <row r="7" spans="1:144" s="36" customFormat="1" x14ac:dyDescent="0.15">
      <c r="A7" s="28"/>
      <c r="B7" s="37">
        <v>2017</v>
      </c>
      <c r="C7" s="37">
        <v>94111</v>
      </c>
      <c r="D7" s="37">
        <v>46</v>
      </c>
      <c r="E7" s="37">
        <v>1</v>
      </c>
      <c r="F7" s="37">
        <v>0</v>
      </c>
      <c r="G7" s="37">
        <v>1</v>
      </c>
      <c r="H7" s="37" t="s">
        <v>105</v>
      </c>
      <c r="I7" s="37" t="s">
        <v>106</v>
      </c>
      <c r="J7" s="37" t="s">
        <v>107</v>
      </c>
      <c r="K7" s="37" t="s">
        <v>108</v>
      </c>
      <c r="L7" s="37" t="s">
        <v>109</v>
      </c>
      <c r="M7" s="37" t="s">
        <v>110</v>
      </c>
      <c r="N7" s="38" t="s">
        <v>111</v>
      </c>
      <c r="O7" s="38">
        <v>64.569999999999993</v>
      </c>
      <c r="P7" s="38">
        <v>96.13</v>
      </c>
      <c r="Q7" s="38">
        <v>4212</v>
      </c>
      <c r="R7" s="38">
        <v>16817</v>
      </c>
      <c r="S7" s="38">
        <v>192.78</v>
      </c>
      <c r="T7" s="38">
        <v>87.23</v>
      </c>
      <c r="U7" s="38">
        <v>16056</v>
      </c>
      <c r="V7" s="38">
        <v>192.78</v>
      </c>
      <c r="W7" s="38">
        <v>83.29</v>
      </c>
      <c r="X7" s="38">
        <v>120.99</v>
      </c>
      <c r="Y7" s="38">
        <v>130.62</v>
      </c>
      <c r="Z7" s="38">
        <v>140.85</v>
      </c>
      <c r="AA7" s="38">
        <v>143.99</v>
      </c>
      <c r="AB7" s="38">
        <v>131.37</v>
      </c>
      <c r="AC7" s="38">
        <v>105.53</v>
      </c>
      <c r="AD7" s="38">
        <v>107.2</v>
      </c>
      <c r="AE7" s="38">
        <v>106.62</v>
      </c>
      <c r="AF7" s="38">
        <v>107.95</v>
      </c>
      <c r="AG7" s="38">
        <v>110.05</v>
      </c>
      <c r="AH7" s="38">
        <v>113.39</v>
      </c>
      <c r="AI7" s="38">
        <v>0</v>
      </c>
      <c r="AJ7" s="38">
        <v>0</v>
      </c>
      <c r="AK7" s="38">
        <v>0</v>
      </c>
      <c r="AL7" s="38">
        <v>0</v>
      </c>
      <c r="AM7" s="38">
        <v>0</v>
      </c>
      <c r="AN7" s="38">
        <v>28.31</v>
      </c>
      <c r="AO7" s="38">
        <v>13.46</v>
      </c>
      <c r="AP7" s="38">
        <v>12.59</v>
      </c>
      <c r="AQ7" s="38">
        <v>12.44</v>
      </c>
      <c r="AR7" s="38">
        <v>2.64</v>
      </c>
      <c r="AS7" s="38">
        <v>0.85</v>
      </c>
      <c r="AT7" s="38">
        <v>2924.96</v>
      </c>
      <c r="AU7" s="38">
        <v>140.62</v>
      </c>
      <c r="AV7" s="38">
        <v>171.16</v>
      </c>
      <c r="AW7" s="38">
        <v>222.48</v>
      </c>
      <c r="AX7" s="38">
        <v>248.66</v>
      </c>
      <c r="AY7" s="38">
        <v>1164.51</v>
      </c>
      <c r="AZ7" s="38">
        <v>434.72</v>
      </c>
      <c r="BA7" s="38">
        <v>416.14</v>
      </c>
      <c r="BB7" s="38">
        <v>371.89</v>
      </c>
      <c r="BC7" s="38">
        <v>359.47</v>
      </c>
      <c r="BD7" s="38">
        <v>264.33999999999997</v>
      </c>
      <c r="BE7" s="38">
        <v>421.88</v>
      </c>
      <c r="BF7" s="38">
        <v>429.58</v>
      </c>
      <c r="BG7" s="38">
        <v>412.69</v>
      </c>
      <c r="BH7" s="38">
        <v>410.34</v>
      </c>
      <c r="BI7" s="38">
        <v>347.09</v>
      </c>
      <c r="BJ7" s="38">
        <v>498.27</v>
      </c>
      <c r="BK7" s="38">
        <v>495.76</v>
      </c>
      <c r="BL7" s="38">
        <v>487.22</v>
      </c>
      <c r="BM7" s="38">
        <v>483.11</v>
      </c>
      <c r="BN7" s="38">
        <v>401.79</v>
      </c>
      <c r="BO7" s="38">
        <v>274.27</v>
      </c>
      <c r="BP7" s="38">
        <v>119.06</v>
      </c>
      <c r="BQ7" s="38">
        <v>129.94</v>
      </c>
      <c r="BR7" s="38">
        <v>142.97999999999999</v>
      </c>
      <c r="BS7" s="38">
        <v>149.54</v>
      </c>
      <c r="BT7" s="38">
        <v>136.88</v>
      </c>
      <c r="BU7" s="38">
        <v>90.64</v>
      </c>
      <c r="BV7" s="38">
        <v>93.66</v>
      </c>
      <c r="BW7" s="38">
        <v>92.76</v>
      </c>
      <c r="BX7" s="38">
        <v>93.28</v>
      </c>
      <c r="BY7" s="38">
        <v>100.12</v>
      </c>
      <c r="BZ7" s="38">
        <v>104.36</v>
      </c>
      <c r="CA7" s="38">
        <v>188.81</v>
      </c>
      <c r="CB7" s="38">
        <v>177.61</v>
      </c>
      <c r="CC7" s="38">
        <v>161.91</v>
      </c>
      <c r="CD7" s="38">
        <v>150.99</v>
      </c>
      <c r="CE7" s="38">
        <v>164.81</v>
      </c>
      <c r="CF7" s="38">
        <v>213.52</v>
      </c>
      <c r="CG7" s="38">
        <v>208.21</v>
      </c>
      <c r="CH7" s="38">
        <v>208.67</v>
      </c>
      <c r="CI7" s="38">
        <v>208.29</v>
      </c>
      <c r="CJ7" s="38">
        <v>174.97</v>
      </c>
      <c r="CK7" s="38">
        <v>165.71</v>
      </c>
      <c r="CL7" s="38">
        <v>49.14</v>
      </c>
      <c r="CM7" s="38">
        <v>48.64</v>
      </c>
      <c r="CN7" s="38">
        <v>46.8</v>
      </c>
      <c r="CO7" s="38">
        <v>66.959999999999994</v>
      </c>
      <c r="CP7" s="38">
        <v>65.25</v>
      </c>
      <c r="CQ7" s="38">
        <v>49.77</v>
      </c>
      <c r="CR7" s="38">
        <v>49.22</v>
      </c>
      <c r="CS7" s="38">
        <v>49.08</v>
      </c>
      <c r="CT7" s="38">
        <v>49.32</v>
      </c>
      <c r="CU7" s="38">
        <v>55.63</v>
      </c>
      <c r="CV7" s="38">
        <v>60.41</v>
      </c>
      <c r="CW7" s="38">
        <v>81.93</v>
      </c>
      <c r="CX7" s="38">
        <v>78.47</v>
      </c>
      <c r="CY7" s="38">
        <v>79.400000000000006</v>
      </c>
      <c r="CZ7" s="38">
        <v>78.64</v>
      </c>
      <c r="DA7" s="38">
        <v>80.88</v>
      </c>
      <c r="DB7" s="38">
        <v>79.98</v>
      </c>
      <c r="DC7" s="38">
        <v>79.48</v>
      </c>
      <c r="DD7" s="38">
        <v>79.3</v>
      </c>
      <c r="DE7" s="38">
        <v>79.34</v>
      </c>
      <c r="DF7" s="38">
        <v>82.04</v>
      </c>
      <c r="DG7" s="38">
        <v>89.93</v>
      </c>
      <c r="DH7" s="38">
        <v>51.12</v>
      </c>
      <c r="DI7" s="38">
        <v>60.43</v>
      </c>
      <c r="DJ7" s="38">
        <v>61.63</v>
      </c>
      <c r="DK7" s="38">
        <v>62.7</v>
      </c>
      <c r="DL7" s="38">
        <v>63.24</v>
      </c>
      <c r="DM7" s="38">
        <v>36.43</v>
      </c>
      <c r="DN7" s="38">
        <v>46.12</v>
      </c>
      <c r="DO7" s="38">
        <v>47.44</v>
      </c>
      <c r="DP7" s="38">
        <v>48.3</v>
      </c>
      <c r="DQ7" s="38">
        <v>48.05</v>
      </c>
      <c r="DR7" s="38">
        <v>48.12</v>
      </c>
      <c r="DS7" s="38">
        <v>0</v>
      </c>
      <c r="DT7" s="38">
        <v>0</v>
      </c>
      <c r="DU7" s="38">
        <v>0</v>
      </c>
      <c r="DV7" s="38">
        <v>0</v>
      </c>
      <c r="DW7" s="38">
        <v>0</v>
      </c>
      <c r="DX7" s="38">
        <v>8.7200000000000006</v>
      </c>
      <c r="DY7" s="38">
        <v>9.86</v>
      </c>
      <c r="DZ7" s="38">
        <v>11.16</v>
      </c>
      <c r="EA7" s="38">
        <v>12.43</v>
      </c>
      <c r="EB7" s="38">
        <v>13.39</v>
      </c>
      <c r="EC7" s="38">
        <v>15.89</v>
      </c>
      <c r="ED7" s="38">
        <v>0.61</v>
      </c>
      <c r="EE7" s="38">
        <v>0.84</v>
      </c>
      <c r="EF7" s="38">
        <v>0.64</v>
      </c>
      <c r="EG7" s="38">
        <v>0.51</v>
      </c>
      <c r="EH7" s="38">
        <v>0.55000000000000004</v>
      </c>
      <c r="EI7" s="38">
        <v>0.64</v>
      </c>
      <c r="EJ7" s="38">
        <v>0.56000000000000005</v>
      </c>
      <c r="EK7" s="38">
        <v>0.65</v>
      </c>
      <c r="EL7" s="38">
        <v>0.46</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智大</dc:creator>
  <cp:lastModifiedBy>栃木県</cp:lastModifiedBy>
  <cp:lastPrinted>2019-01-16T06:51:17Z</cp:lastPrinted>
  <dcterms:modified xsi:type="dcterms:W3CDTF">2019-02-07T06:41:03Z</dcterms:modified>
</cp:coreProperties>
</file>