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6下水（農集）\"/>
    </mc:Choice>
  </mc:AlternateContent>
  <workbookProtection workbookAlgorithmName="SHA-512" workbookHashValue="XwwoQs8CeEJZWLaamUv5pVIO61YQnSOuop2TtxDYT7nDKWHwdkjS5j8epRkAetnARE7ML5L9WxS7TPLipiUVtA==" workbookSaltValue="OpfDCVGlt1RPIlryYi3ckQ==" workbookSpinCount="100000" lockStructure="1"/>
  <bookViews>
    <workbookView xWindow="-120" yWindow="-120" windowWidth="19800" windowHeight="117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E86" i="4"/>
  <c r="BB10" i="4"/>
  <c r="AD10" i="4"/>
  <c r="W10" i="4"/>
  <c r="P10" i="4"/>
  <c r="B10" i="4"/>
  <c r="BB8" i="4"/>
  <c r="AT8" i="4"/>
  <c r="AD8" i="4"/>
  <c r="I8" i="4"/>
  <c r="B8" i="4"/>
  <c r="B6"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<sst xmlns="http://schemas.openxmlformats.org/spreadsheetml/2006/main" count="236" uniqueCount="118">
  <si>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</si>
  <si>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</si>
  <si>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</si>
  <si>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</si>
  <si>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</si>
  <si>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</si>
  <si>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</si>
  <si>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</si>
  <si>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</si>
  <si>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</si>
  <si>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</si>
  <si>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</si>
  <si>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</si>
  <si>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</si>
  <si>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</si>
  <si>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</si>
  <si>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</si>
  <si>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</si>
  <si>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</si>
  <si>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</si>
  <si>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</si>
  <si>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</si>
  <si>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</si>
  <si>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</si>
  <si>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</si>
  <si>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</si>
  <si>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</si>
  <si>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</si>
  <si>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</si>
  <si>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</si>
  <si>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</si>
  <si>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</si>
  <si>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</si>
  <si>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</si>
  <si>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</si>
  <si>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</si>
  <si>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</si>
  <si>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</si>
  <si>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</si>
  <si>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</si>
  <si>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</si>
  <si>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</si>
  <si>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</si>
  <si>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</si>
  <si>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</si>
  <si>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</si>
  <si>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</si>
  <si>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</si>
  <si>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</si>
  <si>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</si>
  <si>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</si>
  <si>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</si>
  <si>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</si>
  <si>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</si>
  <si>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</si>
  <si>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</si>
  <si>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</si>
  <si>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</si>
  <si>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</si>
  <si>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</si>
  <si>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</si>
  <si>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</si>
  <si>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</si>
  <si>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</si>
  <si>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</si>
  <si>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</si>
  <si>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</si>
  <si>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</si>
  <si>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</si>
  <si>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</si>
  <si>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</si>
  <si>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</si>
  <si>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</si>
  <si>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</si>
  <si>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</si>
  <si>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</si>
  <si>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</si>
  <si>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</si>
  <si>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</si>
  <si>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</si>
  <si>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</si>
  <si>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</si>
  <si>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</si>
  <si>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</si>
  <si>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</si>
  <si>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</si>
  <si>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</si>
  <si>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</si>
  <si>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</si>
  <si>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</si>
  <si>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</si>
  <si>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</si>
  <si>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</si>
  <si>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</si>
  <si>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</si>
  <si>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</si>
  <si>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</si>
  <si>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那珂川町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</si>
  <si>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</si>
  <si>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</si>
  <si>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</si>
  <si>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</si>
  <si>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</si>
  <si>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</si>
  <si>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</si>
  <si>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</si>
  <si>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</si>
  <si>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</si>
  <si>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</si>
  <si>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</si>
  <si>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</si>
  <si>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</si>
  <si>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</si>
  <si>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</si>
  <si>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</si>
  <si>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・人口減少により、今後、使用料収入の増加が見込めない状態であるため、経営健全化に向けた施策等検討していく必要がある。
・既に計画区域の面整備が終了しているため、早期の建設投資の予定はない。
・今後の施設の改築更新については、優先順位により計画的に行っていく必要がある。</t>
    <rPh sb="1" eb="3">
      <t>ジンコウ</t>
    </rPh>
    <rPh sb="3" eb="5">
      <t>ゲンショウ</t>
    </rPh>
    <rPh sb="9" eb="11">
      <t>コンゴ</t>
    </rPh>
    <rPh sb="12" eb="15">
      <t>シヨウリョウ</t>
    </rPh>
    <rPh sb="15" eb="17">
      <t>シュウニュウ</t>
    </rPh>
    <rPh sb="18" eb="20">
      <t>ゾウカ</t>
    </rPh>
    <rPh sb="21" eb="23">
      <t>ミコ</t>
    </rPh>
    <rPh sb="26" eb="28">
      <t>ジョウタイ</t>
    </rPh>
    <rPh sb="34" eb="36">
      <t>ケイエイ</t>
    </rPh>
    <rPh sb="36" eb="39">
      <t>ケンゼンカ</t>
    </rPh>
    <rPh sb="40" eb="41">
      <t>ム</t>
    </rPh>
    <rPh sb="101" eb="103">
      <t>シセツ</t>
    </rPh>
    <rPh sb="104" eb="106">
      <t>カイチク</t>
    </rPh>
    <rPh sb="106" eb="108">
      <t>コウシン</t>
    </rPh>
    <phoneticPr fontId="4"/>
  </si>
  <si>
    <t>・供用開始後25年程度経過しているが、定期点検の結果を踏まえると、施設については比較的良好な状態である。
・今後予想される施設の改築(更新・長寿命化)にむけて、施設の点検・調査を定期的に実施し、計画的な対策を講じなければならない。</t>
    <rPh sb="1" eb="3">
      <t>キョウヨウ</t>
    </rPh>
    <rPh sb="3" eb="5">
      <t>カイシ</t>
    </rPh>
    <rPh sb="5" eb="6">
      <t>ゴ</t>
    </rPh>
    <rPh sb="8" eb="9">
      <t>ネン</t>
    </rPh>
    <rPh sb="9" eb="11">
      <t>テイド</t>
    </rPh>
    <rPh sb="11" eb="13">
      <t>ケイカ</t>
    </rPh>
    <rPh sb="33" eb="35">
      <t>シセツ</t>
    </rPh>
    <rPh sb="40" eb="43">
      <t>ヒカクテキ</t>
    </rPh>
    <rPh sb="43" eb="45">
      <t>リョウコウ</t>
    </rPh>
    <rPh sb="46" eb="48">
      <t>ジョウタイ</t>
    </rPh>
    <rPh sb="55" eb="57">
      <t>コンゴ</t>
    </rPh>
    <rPh sb="57" eb="59">
      <t>ヨソウ</t>
    </rPh>
    <rPh sb="62" eb="64">
      <t>シセツ</t>
    </rPh>
    <rPh sb="65" eb="67">
      <t>カイチク</t>
    </rPh>
    <rPh sb="68" eb="70">
      <t>コウシン</t>
    </rPh>
    <rPh sb="71" eb="75">
      <t>チョウジュミョウカ</t>
    </rPh>
    <phoneticPr fontId="4"/>
  </si>
  <si>
    <t>・水洗化率は高いが、水洗化人口の減少に伴って使用料収入も減少となっている。そのため、施設の維持管理費を使用料収入で賄うことが困難な状態となっている。
・施設の利用率が低く、整備した施設の効率性が悪い。</t>
    <rPh sb="1" eb="4">
      <t>スイセンカ</t>
    </rPh>
    <rPh sb="4" eb="5">
      <t>リツ</t>
    </rPh>
    <rPh sb="6" eb="7">
      <t>タカ</t>
    </rPh>
    <rPh sb="10" eb="13">
      <t>スイセンカ</t>
    </rPh>
    <rPh sb="13" eb="15">
      <t>ジンコウ</t>
    </rPh>
    <rPh sb="16" eb="18">
      <t>ゲンショウ</t>
    </rPh>
    <rPh sb="19" eb="20">
      <t>トモナ</t>
    </rPh>
    <rPh sb="22" eb="25">
      <t>シヨウリョウ</t>
    </rPh>
    <rPh sb="25" eb="27">
      <t>シュウニュウ</t>
    </rPh>
    <rPh sb="28" eb="30">
      <t>ゲンショウ</t>
    </rPh>
    <rPh sb="42" eb="44">
      <t>シセツ</t>
    </rPh>
    <rPh sb="45" eb="47">
      <t>イジ</t>
    </rPh>
    <rPh sb="47" eb="49">
      <t>カンリ</t>
    </rPh>
    <rPh sb="49" eb="50">
      <t>ヒ</t>
    </rPh>
    <rPh sb="51" eb="54">
      <t>シヨウリョウ</t>
    </rPh>
    <rPh sb="54" eb="56">
      <t>シュウニュウ</t>
    </rPh>
    <rPh sb="57" eb="58">
      <t>マカナ</t>
    </rPh>
    <rPh sb="62" eb="64">
      <t>コンナン</t>
    </rPh>
    <rPh sb="65" eb="67">
      <t>ジョウタイ</t>
    </rPh>
    <rPh sb="77" eb="79">
      <t>シセツ</t>
    </rPh>
    <rPh sb="80" eb="83">
      <t>リヨウリツ</t>
    </rPh>
    <rPh sb="84" eb="85">
      <t>ヒク</t>
    </rPh>
    <rPh sb="87" eb="89">
      <t>セイビ</t>
    </rPh>
    <rPh sb="91" eb="93">
      <t>シセツ</t>
    </rPh>
    <rPh sb="94" eb="97">
      <t>コウリツセイ</t>
    </rPh>
    <rPh sb="98" eb="99">
      <t>ワル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</si>
</sst>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AE-44A9-B1FA-FE5800740E7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19AE-44A9-B1FA-FE5800740E7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44.32</c:v>
                </c:pt>
                <c:pt idx="1">
                  <c:v>43.88</c:v>
                </c:pt>
                <c:pt idx="2">
                  <c:v>43.65</c:v>
                </c:pt>
                <c:pt idx="3">
                  <c:v>38.979999999999997</c:v>
                </c:pt>
                <c:pt idx="4">
                  <c:v>38.979999999999997</c:v>
                </c:pt>
              </c:numCache>
            </c:numRef>
          </c:val>
          <c:extLst>
            <c:ext xmlns:c16="http://schemas.microsoft.com/office/drawing/2014/chart" uri="{C3380CC4-5D6E-409C-BE32-E72D297353CC}">
              <c16:uniqueId val="{00000000-9365-4025-845F-E27E87AE608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9365-4025-845F-E27E87AE608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95.68</c:v>
                </c:pt>
                <c:pt idx="1">
                  <c:v>95.81</c:v>
                </c:pt>
                <c:pt idx="2">
                  <c:v>95.87</c:v>
                </c:pt>
                <c:pt idx="3">
                  <c:v>96.13</c:v>
                </c:pt>
                <c:pt idx="4">
                  <c:v>96.16</c:v>
                </c:pt>
              </c:numCache>
            </c:numRef>
          </c:val>
          <c:extLst>
            <c:ext xmlns:c16="http://schemas.microsoft.com/office/drawing/2014/chart" uri="{C3380CC4-5D6E-409C-BE32-E72D297353CC}">
              <c16:uniqueId val="{00000000-059E-4458-82E5-E64100C23F2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059E-4458-82E5-E64100C23F2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107.61</c:v>
                </c:pt>
                <c:pt idx="1">
                  <c:v>94.31</c:v>
                </c:pt>
                <c:pt idx="2">
                  <c:v>98.67</c:v>
                </c:pt>
                <c:pt idx="3">
                  <c:v>98.47</c:v>
                </c:pt>
                <c:pt idx="4">
                  <c:v>99.31</c:v>
                </c:pt>
              </c:numCache>
            </c:numRef>
          </c:val>
          <c:extLst>
            <c:ext xmlns:c16="http://schemas.microsoft.com/office/drawing/2014/chart" uri="{C3380CC4-5D6E-409C-BE32-E72D297353CC}">
              <c16:uniqueId val="{00000000-A978-4421-BA1C-3962CEB2784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78-4421-BA1C-3962CEB2784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9F-4FBC-926D-17DA64D65F0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9F-4FBC-926D-17DA64D65F0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56-40F1-B381-33072A8584A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56-40F1-B381-33072A8584A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FD-4005-87E8-B2DA3D459D9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FD-4005-87E8-B2DA3D459D9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03-4433-808B-2F5B24D1E26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03-4433-808B-2F5B24D1E26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06-45AF-ABE5-440B234199A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0406-45AF-ABE5-440B234199A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71.790000000000006</c:v>
                </c:pt>
                <c:pt idx="1">
                  <c:v>53.48</c:v>
                </c:pt>
                <c:pt idx="2">
                  <c:v>59.79</c:v>
                </c:pt>
                <c:pt idx="3">
                  <c:v>63.98</c:v>
                </c:pt>
                <c:pt idx="4">
                  <c:v>64.790000000000006</c:v>
                </c:pt>
              </c:numCache>
            </c:numRef>
          </c:val>
          <c:extLst>
            <c:ext xmlns:c16="http://schemas.microsoft.com/office/drawing/2014/chart" uri="{C3380CC4-5D6E-409C-BE32-E72D297353CC}">
              <c16:uniqueId val="{00000000-9D15-4879-8B04-E24765851EE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9D15-4879-8B04-E24765851EE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208.59</c:v>
                </c:pt>
                <c:pt idx="1">
                  <c:v>279.42</c:v>
                </c:pt>
                <c:pt idx="2">
                  <c:v>248.84</c:v>
                </c:pt>
                <c:pt idx="3">
                  <c:v>228</c:v>
                </c:pt>
                <c:pt idx="4">
                  <c:v>230.3</c:v>
                </c:pt>
              </c:numCache>
            </c:numRef>
          </c:val>
          <c:extLst>
            <c:ext xmlns:c16="http://schemas.microsoft.com/office/drawing/2014/chart" uri="{C3380CC4-5D6E-409C-BE32-E72D297353CC}">
              <c16:uniqueId val="{00000000-1380-439D-9D96-D19B363D762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1380-439D-9D96-D19B363D762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那珂川町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16020</v>
      </c>
      <c r="AM8" s="69"/>
      <c r="AN8" s="69"/>
      <c r="AO8" s="69"/>
      <c r="AP8" s="69"/>
      <c r="AQ8" s="69"/>
      <c r="AR8" s="69"/>
      <c r="AS8" s="69"/>
      <c r="AT8" s="68">
        <f>データ!T6</f>
        <v>192.78</v>
      </c>
      <c r="AU8" s="68"/>
      <c r="AV8" s="68"/>
      <c r="AW8" s="68"/>
      <c r="AX8" s="68"/>
      <c r="AY8" s="68"/>
      <c r="AZ8" s="68"/>
      <c r="BA8" s="68"/>
      <c r="BB8" s="68">
        <f>データ!U6</f>
        <v>83.1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4.26</v>
      </c>
      <c r="Q10" s="68"/>
      <c r="R10" s="68"/>
      <c r="S10" s="68"/>
      <c r="T10" s="68"/>
      <c r="U10" s="68"/>
      <c r="V10" s="68"/>
      <c r="W10" s="68">
        <f>データ!Q6</f>
        <v>86.87</v>
      </c>
      <c r="X10" s="68"/>
      <c r="Y10" s="68"/>
      <c r="Z10" s="68"/>
      <c r="AA10" s="68"/>
      <c r="AB10" s="68"/>
      <c r="AC10" s="68"/>
      <c r="AD10" s="69">
        <f>データ!R6</f>
        <v>2820</v>
      </c>
      <c r="AE10" s="69"/>
      <c r="AF10" s="69"/>
      <c r="AG10" s="69"/>
      <c r="AH10" s="69"/>
      <c r="AI10" s="69"/>
      <c r="AJ10" s="69"/>
      <c r="AK10" s="2"/>
      <c r="AL10" s="69">
        <f>データ!V6</f>
        <v>677</v>
      </c>
      <c r="AM10" s="69"/>
      <c r="AN10" s="69"/>
      <c r="AO10" s="69"/>
      <c r="AP10" s="69"/>
      <c r="AQ10" s="69"/>
      <c r="AR10" s="69"/>
      <c r="AS10" s="69"/>
      <c r="AT10" s="68">
        <f>データ!W6</f>
        <v>0.49</v>
      </c>
      <c r="AU10" s="68"/>
      <c r="AV10" s="68"/>
      <c r="AW10" s="68"/>
      <c r="AX10" s="68"/>
      <c r="AY10" s="68"/>
      <c r="AZ10" s="68"/>
      <c r="BA10" s="68"/>
      <c r="BB10" s="68">
        <f>データ!X6</f>
        <v>1381.63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44IuvFas8T5rHxQpSZFylqzzaJQ2UB6iboFT1hgfYnR627VA9b+Sba/fs/a59hBI7m/N1UcnWclToIWs9F21mg==" saltValue="eJBb1BQGdPdH65Jzg2GwT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94111</v>
      </c>
      <c r="D6" s="33">
        <f t="shared" si="3"/>
        <v>47</v>
      </c>
      <c r="E6" s="33">
        <f t="shared" si="3"/>
        <v>17</v>
      </c>
      <c r="F6" s="33">
        <f t="shared" si="3"/>
        <v>5</v>
      </c>
      <c r="G6" s="33">
        <f t="shared" si="3"/>
        <v>0</v>
      </c>
      <c r="H6" s="33" t="str">
        <f t="shared" si="3"/>
        <v>栃木県　那珂川町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4.26</v>
      </c>
      <c r="Q6" s="34">
        <f t="shared" si="3"/>
        <v>86.87</v>
      </c>
      <c r="R6" s="34">
        <f t="shared" si="3"/>
        <v>2820</v>
      </c>
      <c r="S6" s="34">
        <f t="shared" si="3"/>
        <v>16020</v>
      </c>
      <c r="T6" s="34">
        <f t="shared" si="3"/>
        <v>192.78</v>
      </c>
      <c r="U6" s="34">
        <f t="shared" si="3"/>
        <v>83.1</v>
      </c>
      <c r="V6" s="34">
        <f t="shared" si="3"/>
        <v>677</v>
      </c>
      <c r="W6" s="34">
        <f t="shared" si="3"/>
        <v>0.49</v>
      </c>
      <c r="X6" s="34">
        <f t="shared" si="3"/>
        <v>1381.63</v>
      </c>
      <c r="Y6" s="35">
        <f>IF(Y7="",NA(),Y7)</f>
        <v>107.61</v>
      </c>
      <c r="Z6" s="35">
        <f t="shared" ref="Z6:AH6" si="4">IF(Z7="",NA(),Z7)</f>
        <v>94.31</v>
      </c>
      <c r="AA6" s="35">
        <f t="shared" si="4"/>
        <v>98.67</v>
      </c>
      <c r="AB6" s="35">
        <f t="shared" si="4"/>
        <v>98.47</v>
      </c>
      <c r="AC6" s="35">
        <f t="shared" si="4"/>
        <v>99.31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71.790000000000006</v>
      </c>
      <c r="BR6" s="35">
        <f t="shared" ref="BR6:BZ6" si="8">IF(BR7="",NA(),BR7)</f>
        <v>53.48</v>
      </c>
      <c r="BS6" s="35">
        <f t="shared" si="8"/>
        <v>59.79</v>
      </c>
      <c r="BT6" s="35">
        <f t="shared" si="8"/>
        <v>63.98</v>
      </c>
      <c r="BU6" s="35">
        <f t="shared" si="8"/>
        <v>64.790000000000006</v>
      </c>
      <c r="BV6" s="35">
        <f t="shared" si="8"/>
        <v>52.19</v>
      </c>
      <c r="BW6" s="35">
        <f t="shared" si="8"/>
        <v>55.32</v>
      </c>
      <c r="BX6" s="35">
        <f t="shared" si="8"/>
        <v>59.8</v>
      </c>
      <c r="BY6" s="35">
        <f t="shared" si="8"/>
        <v>57.77</v>
      </c>
      <c r="BZ6" s="35">
        <f t="shared" si="8"/>
        <v>57.31</v>
      </c>
      <c r="CA6" s="34" t="str">
        <f>IF(CA7="","",IF(CA7="-","【-】","【"&amp;SUBSTITUTE(TEXT(CA7,"#,##0.00"),"-","△")&amp;"】"))</f>
        <v>【59.59】</v>
      </c>
      <c r="CB6" s="35">
        <f>IF(CB7="",NA(),CB7)</f>
        <v>208.59</v>
      </c>
      <c r="CC6" s="35">
        <f t="shared" ref="CC6:CK6" si="9">IF(CC7="",NA(),CC7)</f>
        <v>279.42</v>
      </c>
      <c r="CD6" s="35">
        <f t="shared" si="9"/>
        <v>248.84</v>
      </c>
      <c r="CE6" s="35">
        <f t="shared" si="9"/>
        <v>228</v>
      </c>
      <c r="CF6" s="35">
        <f t="shared" si="9"/>
        <v>230.3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44.32</v>
      </c>
      <c r="CN6" s="35">
        <f t="shared" ref="CN6:CV6" si="10">IF(CN7="",NA(),CN7)</f>
        <v>43.88</v>
      </c>
      <c r="CO6" s="35">
        <f t="shared" si="10"/>
        <v>43.65</v>
      </c>
      <c r="CP6" s="35">
        <f t="shared" si="10"/>
        <v>38.979999999999997</v>
      </c>
      <c r="CQ6" s="35">
        <f t="shared" si="10"/>
        <v>38.979999999999997</v>
      </c>
      <c r="CR6" s="35">
        <f t="shared" si="10"/>
        <v>52.31</v>
      </c>
      <c r="CS6" s="35">
        <f t="shared" si="10"/>
        <v>60.65</v>
      </c>
      <c r="CT6" s="35">
        <f t="shared" si="10"/>
        <v>51.75</v>
      </c>
      <c r="CU6" s="35">
        <f t="shared" si="10"/>
        <v>50.68</v>
      </c>
      <c r="CV6" s="35">
        <f t="shared" si="10"/>
        <v>50.14</v>
      </c>
      <c r="CW6" s="34" t="str">
        <f>IF(CW7="","",IF(CW7="-","【-】","【"&amp;SUBSTITUTE(TEXT(CW7,"#,##0.00"),"-","△")&amp;"】"))</f>
        <v>【51.30】</v>
      </c>
      <c r="CX6" s="35">
        <f>IF(CX7="",NA(),CX7)</f>
        <v>95.68</v>
      </c>
      <c r="CY6" s="35">
        <f t="shared" ref="CY6:DG6" si="11">IF(CY7="",NA(),CY7)</f>
        <v>95.81</v>
      </c>
      <c r="CZ6" s="35">
        <f t="shared" si="11"/>
        <v>95.87</v>
      </c>
      <c r="DA6" s="35">
        <f t="shared" si="11"/>
        <v>96.13</v>
      </c>
      <c r="DB6" s="35">
        <f t="shared" si="11"/>
        <v>96.16</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94111</v>
      </c>
      <c r="D7" s="37">
        <v>47</v>
      </c>
      <c r="E7" s="37">
        <v>17</v>
      </c>
      <c r="F7" s="37">
        <v>5</v>
      </c>
      <c r="G7" s="37">
        <v>0</v>
      </c>
      <c r="H7" s="37" t="s">
        <v>97</v>
      </c>
      <c r="I7" s="37" t="s">
        <v>98</v>
      </c>
      <c r="J7" s="37" t="s">
        <v>99</v>
      </c>
      <c r="K7" s="37" t="s">
        <v>100</v>
      </c>
      <c r="L7" s="37" t="s">
        <v>101</v>
      </c>
      <c r="M7" s="37" t="s">
        <v>102</v>
      </c>
      <c r="N7" s="38" t="s">
        <v>103</v>
      </c>
      <c r="O7" s="38" t="s">
        <v>104</v>
      </c>
      <c r="P7" s="38">
        <v>4.26</v>
      </c>
      <c r="Q7" s="38">
        <v>86.87</v>
      </c>
      <c r="R7" s="38">
        <v>2820</v>
      </c>
      <c r="S7" s="38">
        <v>16020</v>
      </c>
      <c r="T7" s="38">
        <v>192.78</v>
      </c>
      <c r="U7" s="38">
        <v>83.1</v>
      </c>
      <c r="V7" s="38">
        <v>677</v>
      </c>
      <c r="W7" s="38">
        <v>0.49</v>
      </c>
      <c r="X7" s="38">
        <v>1381.63</v>
      </c>
      <c r="Y7" s="38">
        <v>107.61</v>
      </c>
      <c r="Z7" s="38">
        <v>94.31</v>
      </c>
      <c r="AA7" s="38">
        <v>98.67</v>
      </c>
      <c r="AB7" s="38">
        <v>98.47</v>
      </c>
      <c r="AC7" s="38">
        <v>99.31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71.790000000000006</v>
      </c>
      <c r="BR7" s="38">
        <v>53.48</v>
      </c>
      <c r="BS7" s="38">
        <v>59.79</v>
      </c>
      <c r="BT7" s="38">
        <v>63.98</v>
      </c>
      <c r="BU7" s="38">
        <v>64.790000000000006</v>
      </c>
      <c r="BV7" s="38">
        <v>52.19</v>
      </c>
      <c r="BW7" s="38">
        <v>55.32</v>
      </c>
      <c r="BX7" s="38">
        <v>59.8</v>
      </c>
      <c r="BY7" s="38">
        <v>57.77</v>
      </c>
      <c r="BZ7" s="38">
        <v>57.31</v>
      </c>
      <c r="CA7" s="38">
        <v>59.59</v>
      </c>
      <c r="CB7" s="38">
        <v>208.59</v>
      </c>
      <c r="CC7" s="38">
        <v>279.42</v>
      </c>
      <c r="CD7" s="38">
        <v>248.84</v>
      </c>
      <c r="CE7" s="38">
        <v>228</v>
      </c>
      <c r="CF7" s="38">
        <v>230.3</v>
      </c>
      <c r="CG7" s="38">
        <v>296.14</v>
      </c>
      <c r="CH7" s="38">
        <v>283.17</v>
      </c>
      <c r="CI7" s="38">
        <v>263.76</v>
      </c>
      <c r="CJ7" s="38">
        <v>274.35000000000002</v>
      </c>
      <c r="CK7" s="38">
        <v>273.52</v>
      </c>
      <c r="CL7" s="38">
        <v>257.86</v>
      </c>
      <c r="CM7" s="38">
        <v>44.32</v>
      </c>
      <c r="CN7" s="38">
        <v>43.88</v>
      </c>
      <c r="CO7" s="38">
        <v>43.65</v>
      </c>
      <c r="CP7" s="38">
        <v>38.979999999999997</v>
      </c>
      <c r="CQ7" s="38">
        <v>38.979999999999997</v>
      </c>
      <c r="CR7" s="38">
        <v>52.31</v>
      </c>
      <c r="CS7" s="38">
        <v>60.65</v>
      </c>
      <c r="CT7" s="38">
        <v>51.75</v>
      </c>
      <c r="CU7" s="38">
        <v>50.68</v>
      </c>
      <c r="CV7" s="38">
        <v>50.14</v>
      </c>
      <c r="CW7" s="38">
        <v>51.3</v>
      </c>
      <c r="CX7" s="38">
        <v>95.68</v>
      </c>
      <c r="CY7" s="38">
        <v>95.81</v>
      </c>
      <c r="CZ7" s="38">
        <v>95.87</v>
      </c>
      <c r="DA7" s="38">
        <v>96.13</v>
      </c>
      <c r="DB7" s="38">
        <v>96.16</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2021-02-04T04:05:14Z</cp:lastPrinted>
  <dcterms:created xsi:type="dcterms:W3CDTF">2020-12-04T03:02:07Z</dcterms:created>
  <dcterms:modified xsi:type="dcterms:W3CDTF">2021-02-20T02:15:53Z</dcterms:modified>
  <cp:category/>
</cp:coreProperties>
</file>