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715" windowHeight="7740" activeTab="0"/>
  </bookViews>
  <sheets>
    <sheet name="表11" sheetId="1" r:id="rId1"/>
  </sheets>
  <externalReferences>
    <externalReference r:id="rId4"/>
  </externalReferences>
  <definedNames>
    <definedName name="\A">'[1]第１表'!#REF!</definedName>
    <definedName name="\B">'[1]第１表'!#REF!</definedName>
    <definedName name="_xlnm.Print_Area" localSheetId="0">'表11'!$A$1:$I$21</definedName>
  </definedNames>
  <calcPr fullCalcOnLoad="1"/>
</workbook>
</file>

<file path=xl/sharedStrings.xml><?xml version="1.0" encoding="utf-8"?>
<sst xmlns="http://schemas.openxmlformats.org/spreadsheetml/2006/main" count="32" uniqueCount="27">
  <si>
    <t>市部人口</t>
  </si>
  <si>
    <t>町村部人口</t>
  </si>
  <si>
    <t>計</t>
  </si>
  <si>
    <t>構成比（％）</t>
  </si>
  <si>
    <t>対前年増加率（％）</t>
  </si>
  <si>
    <t>（人）</t>
  </si>
  <si>
    <t>市部</t>
  </si>
  <si>
    <t>町村部</t>
  </si>
  <si>
    <t>(2,010,710)</t>
  </si>
  <si>
    <t>注）平成１７年人口の（　）書きは、平成１８年度人口統計調査から転出者の取り扱いを統一したことに伴い、同様の方法による数値を記載したものである。</t>
  </si>
  <si>
    <t>年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</si>
  <si>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</si>
  <si>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</si>
  <si>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</si>
  <si>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</si>
  <si>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</si>
  <si>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</si>
  <si>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</si>
  <si>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</si>
  <si>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</si>
  <si>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</si>
  <si>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</si>
  <si>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</si>
  <si>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</si>
  <si>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平成6</t>
  </si>
  <si>
    <t>２０</t>
  </si>
  <si>
    <t>表１１　市部及び町村部の人口及び人口動態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</si>
</sst>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6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6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177" fontId="0" fillId="0" borderId="4" xfId="0" applyNumberFormat="1" applyBorder="1" applyAlignment="1">
      <alignment vertical="center"/>
    </xf>
    <xf numFmtId="177" fontId="0" fillId="0" borderId="5" xfId="0" applyNumberFormat="1" applyBorder="1" applyAlignment="1">
      <alignment vertical="center"/>
    </xf>
    <xf numFmtId="189" fontId="0" fillId="0" borderId="5" xfId="0" applyNumberFormat="1" applyBorder="1" applyAlignment="1">
      <alignment vertical="center"/>
    </xf>
    <xf numFmtId="189" fontId="0" fillId="0" borderId="4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89" fontId="0" fillId="0" borderId="0" xfId="0" applyNumberFormat="1" applyBorder="1" applyAlignment="1">
      <alignment vertical="center"/>
    </xf>
    <xf numFmtId="189" fontId="0" fillId="0" borderId="8" xfId="0" applyNumberFormat="1" applyBorder="1" applyAlignment="1">
      <alignment vertical="center"/>
    </xf>
    <xf numFmtId="189" fontId="0" fillId="0" borderId="10" xfId="0" applyNumberFormat="1" applyBorder="1" applyAlignment="1">
      <alignment vertical="center"/>
    </xf>
    <xf numFmtId="219" fontId="0" fillId="0" borderId="8" xfId="0" applyNumberFormat="1" applyBorder="1" applyAlignment="1">
      <alignment vertical="center"/>
    </xf>
    <xf numFmtId="49" fontId="0" fillId="0" borderId="8" xfId="0" applyNumberFormat="1" applyBorder="1" applyAlignment="1">
      <alignment horizontal="right" vertical="center"/>
    </xf>
    <xf numFmtId="177" fontId="0" fillId="0" borderId="1" xfId="0" applyNumberFormat="1" applyBorder="1" applyAlignment="1">
      <alignment vertical="center"/>
    </xf>
    <xf numFmtId="189" fontId="0" fillId="0" borderId="2" xfId="0" applyNumberFormat="1" applyBorder="1" applyAlignment="1">
      <alignment vertical="center"/>
    </xf>
    <xf numFmtId="189" fontId="0" fillId="0" borderId="1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89" fontId="0" fillId="0" borderId="11" xfId="0" applyNumberFormat="1" applyBorder="1" applyAlignment="1">
      <alignment vertical="center"/>
    </xf>
    <xf numFmtId="189" fontId="0" fillId="0" borderId="9" xfId="0" applyNumberFormat="1" applyBorder="1" applyAlignment="1">
      <alignment vertical="center"/>
    </xf>
    <xf numFmtId="0" fontId="7" fillId="0" borderId="5" xfId="0" applyFont="1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showGridLines="0" tabSelected="1" workbookViewId="0" topLeftCell="A1">
      <selection activeCell="A3" sqref="A3:A4"/>
    </sheetView>
  </sheetViews>
  <sheetFormatPr defaultColWidth="9.00390625" defaultRowHeight="13.5"/>
  <cols>
    <col min="1" max="1" width="9.125" style="13" customWidth="1"/>
    <col min="2" max="4" width="15.625" style="13" customWidth="1"/>
    <col min="5" max="9" width="12.625" style="13" customWidth="1"/>
    <col min="10" max="16384" width="9.00390625" style="13" customWidth="1"/>
  </cols>
  <sheetData>
    <row r="1" spans="1:12" ht="30" customHeight="1">
      <c r="A1" s="12" t="s">
        <v>26</v>
      </c>
      <c r="I1" s="14"/>
      <c r="K1" s="15"/>
      <c r="L1" s="16"/>
    </row>
    <row r="2" spans="1:12" s="18" customFormat="1" ht="13.5">
      <c r="A2" s="17"/>
      <c r="B2" s="17"/>
      <c r="C2" s="17"/>
      <c r="D2" s="17"/>
      <c r="E2" s="17"/>
      <c r="F2" s="17"/>
      <c r="G2" s="17"/>
      <c r="H2" s="17"/>
      <c r="I2" s="14"/>
      <c r="K2" s="15"/>
      <c r="L2" s="19"/>
    </row>
    <row r="3" spans="1:12" ht="15" customHeight="1">
      <c r="A3" s="38" t="s">
        <v>10</v>
      </c>
      <c r="B3" s="4" t="s">
        <v>0</v>
      </c>
      <c r="C3" s="5" t="s">
        <v>1</v>
      </c>
      <c r="D3" s="4" t="s">
        <v>2</v>
      </c>
      <c r="E3" s="40" t="s">
        <v>3</v>
      </c>
      <c r="F3" s="41"/>
      <c r="G3" s="40" t="s">
        <v>4</v>
      </c>
      <c r="H3" s="42"/>
      <c r="I3" s="41"/>
      <c r="K3" s="6"/>
      <c r="L3" s="16"/>
    </row>
    <row r="4" spans="1:12" ht="15" customHeight="1">
      <c r="A4" s="39"/>
      <c r="B4" s="1" t="s">
        <v>5</v>
      </c>
      <c r="C4" s="2" t="s">
        <v>5</v>
      </c>
      <c r="D4" s="1" t="s">
        <v>5</v>
      </c>
      <c r="E4" s="2" t="s">
        <v>0</v>
      </c>
      <c r="F4" s="1" t="s">
        <v>1</v>
      </c>
      <c r="G4" s="2" t="s">
        <v>6</v>
      </c>
      <c r="H4" s="1" t="s">
        <v>7</v>
      </c>
      <c r="I4" s="3" t="s">
        <v>2</v>
      </c>
      <c r="K4" s="6"/>
      <c r="L4" s="16"/>
    </row>
    <row r="5" spans="1:9" ht="18" customHeight="1">
      <c r="A5" s="7" t="s">
        <v>24</v>
      </c>
      <c r="B5" s="20">
        <v>1290323</v>
      </c>
      <c r="C5" s="21">
        <v>679057</v>
      </c>
      <c r="D5" s="20">
        <f aca="true" t="shared" si="0" ref="D5:D16">SUM(B5:C5)</f>
        <v>1969380</v>
      </c>
      <c r="E5" s="22">
        <f aca="true" t="shared" si="1" ref="E5:E16">ROUND(B5/D5*100,2)</f>
        <v>65.52</v>
      </c>
      <c r="F5" s="23">
        <f aca="true" t="shared" si="2" ref="F5:F16">ROUND(C5/D5*100,2)</f>
        <v>34.48</v>
      </c>
      <c r="G5" s="23">
        <v>0.27</v>
      </c>
      <c r="H5" s="23">
        <v>0.81</v>
      </c>
      <c r="I5" s="23">
        <v>0.45</v>
      </c>
    </row>
    <row r="6" spans="1:9" ht="18" customHeight="1">
      <c r="A6" s="8" t="s">
        <v>11</v>
      </c>
      <c r="B6" s="24">
        <v>1293720</v>
      </c>
      <c r="C6" s="25">
        <v>682544</v>
      </c>
      <c r="D6" s="24">
        <f t="shared" si="0"/>
        <v>1976264</v>
      </c>
      <c r="E6" s="26">
        <f t="shared" si="1"/>
        <v>65.46</v>
      </c>
      <c r="F6" s="27">
        <f t="shared" si="2"/>
        <v>34.54</v>
      </c>
      <c r="G6" s="27">
        <f aca="true" t="shared" si="3" ref="G6:G16">ROUND((B6-B5)/B5*100,2)</f>
        <v>0.26</v>
      </c>
      <c r="H6" s="27">
        <f aca="true" t="shared" si="4" ref="H6:H16">ROUND((C6-C5)/C5*100,2)</f>
        <v>0.51</v>
      </c>
      <c r="I6" s="27">
        <f aca="true" t="shared" si="5" ref="I6:I16">ROUND((D6-D5)/D5*100,2)</f>
        <v>0.35</v>
      </c>
    </row>
    <row r="7" spans="1:9" ht="18" customHeight="1">
      <c r="A7" s="8" t="s">
        <v>12</v>
      </c>
      <c r="B7" s="24">
        <v>1297988</v>
      </c>
      <c r="C7" s="25">
        <v>684577</v>
      </c>
      <c r="D7" s="24">
        <f t="shared" si="0"/>
        <v>1982565</v>
      </c>
      <c r="E7" s="26">
        <f t="shared" si="1"/>
        <v>65.47</v>
      </c>
      <c r="F7" s="27">
        <f t="shared" si="2"/>
        <v>34.53</v>
      </c>
      <c r="G7" s="27">
        <f t="shared" si="3"/>
        <v>0.33</v>
      </c>
      <c r="H7" s="27">
        <f t="shared" si="4"/>
        <v>0.3</v>
      </c>
      <c r="I7" s="27">
        <f t="shared" si="5"/>
        <v>0.32</v>
      </c>
    </row>
    <row r="8" spans="1:9" ht="18" customHeight="1">
      <c r="A8" s="8" t="s">
        <v>13</v>
      </c>
      <c r="B8" s="24">
        <v>1302231</v>
      </c>
      <c r="C8" s="25">
        <v>686735</v>
      </c>
      <c r="D8" s="24">
        <f t="shared" si="0"/>
        <v>1988966</v>
      </c>
      <c r="E8" s="26">
        <f t="shared" si="1"/>
        <v>65.47</v>
      </c>
      <c r="F8" s="27">
        <f t="shared" si="2"/>
        <v>34.53</v>
      </c>
      <c r="G8" s="27">
        <f t="shared" si="3"/>
        <v>0.33</v>
      </c>
      <c r="H8" s="27">
        <f t="shared" si="4"/>
        <v>0.32</v>
      </c>
      <c r="I8" s="27">
        <f t="shared" si="5"/>
        <v>0.32</v>
      </c>
    </row>
    <row r="9" spans="1:9" ht="18" customHeight="1">
      <c r="A9" s="8" t="s">
        <v>14</v>
      </c>
      <c r="B9" s="24">
        <v>1305902</v>
      </c>
      <c r="C9" s="25">
        <v>688401</v>
      </c>
      <c r="D9" s="24">
        <f t="shared" si="0"/>
        <v>1994303</v>
      </c>
      <c r="E9" s="26">
        <f t="shared" si="1"/>
        <v>65.48</v>
      </c>
      <c r="F9" s="27">
        <f t="shared" si="2"/>
        <v>34.52</v>
      </c>
      <c r="G9" s="27">
        <f t="shared" si="3"/>
        <v>0.28</v>
      </c>
      <c r="H9" s="27">
        <f t="shared" si="4"/>
        <v>0.24</v>
      </c>
      <c r="I9" s="27">
        <f t="shared" si="5"/>
        <v>0.27</v>
      </c>
    </row>
    <row r="10" spans="1:9" ht="18" customHeight="1">
      <c r="A10" s="8" t="s">
        <v>15</v>
      </c>
      <c r="B10" s="24">
        <v>1308944</v>
      </c>
      <c r="C10" s="25">
        <v>689242</v>
      </c>
      <c r="D10" s="24">
        <f t="shared" si="0"/>
        <v>1998186</v>
      </c>
      <c r="E10" s="26">
        <f t="shared" si="1"/>
        <v>65.51</v>
      </c>
      <c r="F10" s="27">
        <f t="shared" si="2"/>
        <v>34.49</v>
      </c>
      <c r="G10" s="27">
        <f t="shared" si="3"/>
        <v>0.23</v>
      </c>
      <c r="H10" s="27">
        <f t="shared" si="4"/>
        <v>0.12</v>
      </c>
      <c r="I10" s="27">
        <f t="shared" si="5"/>
        <v>0.19</v>
      </c>
    </row>
    <row r="11" spans="1:9" ht="18" customHeight="1">
      <c r="A11" s="8" t="s">
        <v>16</v>
      </c>
      <c r="B11" s="24">
        <v>1310430</v>
      </c>
      <c r="C11" s="25">
        <v>690067</v>
      </c>
      <c r="D11" s="24">
        <f t="shared" si="0"/>
        <v>2000497</v>
      </c>
      <c r="E11" s="26">
        <f t="shared" si="1"/>
        <v>65.51</v>
      </c>
      <c r="F11" s="27">
        <f t="shared" si="2"/>
        <v>34.49</v>
      </c>
      <c r="G11" s="27">
        <f t="shared" si="3"/>
        <v>0.11</v>
      </c>
      <c r="H11" s="27">
        <f t="shared" si="4"/>
        <v>0.12</v>
      </c>
      <c r="I11" s="27">
        <f t="shared" si="5"/>
        <v>0.12</v>
      </c>
    </row>
    <row r="12" spans="1:9" ht="18" customHeight="1">
      <c r="A12" s="8" t="s">
        <v>17</v>
      </c>
      <c r="B12" s="24">
        <v>1313003</v>
      </c>
      <c r="C12" s="25">
        <v>690280</v>
      </c>
      <c r="D12" s="24">
        <f t="shared" si="0"/>
        <v>2003283</v>
      </c>
      <c r="E12" s="26">
        <f t="shared" si="1"/>
        <v>65.54</v>
      </c>
      <c r="F12" s="27">
        <f t="shared" si="2"/>
        <v>34.46</v>
      </c>
      <c r="G12" s="27">
        <f t="shared" si="3"/>
        <v>0.2</v>
      </c>
      <c r="H12" s="27">
        <f t="shared" si="4"/>
        <v>0.03</v>
      </c>
      <c r="I12" s="27">
        <f t="shared" si="5"/>
        <v>0.14</v>
      </c>
    </row>
    <row r="13" spans="1:9" ht="18" customHeight="1">
      <c r="A13" s="8" t="s">
        <v>18</v>
      </c>
      <c r="B13" s="24">
        <v>1314344</v>
      </c>
      <c r="C13" s="25">
        <v>690057</v>
      </c>
      <c r="D13" s="24">
        <f t="shared" si="0"/>
        <v>2004401</v>
      </c>
      <c r="E13" s="26">
        <f t="shared" si="1"/>
        <v>65.57</v>
      </c>
      <c r="F13" s="27">
        <f t="shared" si="2"/>
        <v>34.43</v>
      </c>
      <c r="G13" s="27">
        <f t="shared" si="3"/>
        <v>0.1</v>
      </c>
      <c r="H13" s="27">
        <f t="shared" si="4"/>
        <v>-0.03</v>
      </c>
      <c r="I13" s="27">
        <f t="shared" si="5"/>
        <v>0.06</v>
      </c>
    </row>
    <row r="14" spans="1:9" ht="18" customHeight="1">
      <c r="A14" s="8" t="s">
        <v>19</v>
      </c>
      <c r="B14" s="24">
        <v>1316063</v>
      </c>
      <c r="C14" s="25">
        <v>689404</v>
      </c>
      <c r="D14" s="24">
        <f t="shared" si="0"/>
        <v>2005467</v>
      </c>
      <c r="E14" s="26">
        <f t="shared" si="1"/>
        <v>65.62</v>
      </c>
      <c r="F14" s="27">
        <f t="shared" si="2"/>
        <v>34.38</v>
      </c>
      <c r="G14" s="27">
        <f t="shared" si="3"/>
        <v>0.13</v>
      </c>
      <c r="H14" s="27">
        <f t="shared" si="4"/>
        <v>-0.09</v>
      </c>
      <c r="I14" s="28">
        <f t="shared" si="5"/>
        <v>0.05</v>
      </c>
    </row>
    <row r="15" spans="1:9" ht="18" customHeight="1">
      <c r="A15" s="9" t="s">
        <v>20</v>
      </c>
      <c r="B15" s="24">
        <v>1318573</v>
      </c>
      <c r="C15" s="24">
        <v>688144</v>
      </c>
      <c r="D15" s="24">
        <f t="shared" si="0"/>
        <v>2006717</v>
      </c>
      <c r="E15" s="26">
        <f t="shared" si="1"/>
        <v>65.71</v>
      </c>
      <c r="F15" s="27">
        <f t="shared" si="2"/>
        <v>34.29</v>
      </c>
      <c r="G15" s="27">
        <f t="shared" si="3"/>
        <v>0.19</v>
      </c>
      <c r="H15" s="27">
        <f t="shared" si="4"/>
        <v>-0.18</v>
      </c>
      <c r="I15" s="27">
        <f t="shared" si="5"/>
        <v>0.06</v>
      </c>
    </row>
    <row r="16" spans="1:9" ht="18" customHeight="1">
      <c r="A16" s="9" t="s">
        <v>21</v>
      </c>
      <c r="B16" s="24">
        <v>1457527</v>
      </c>
      <c r="C16" s="24">
        <v>550509</v>
      </c>
      <c r="D16" s="24">
        <f t="shared" si="0"/>
        <v>2008036</v>
      </c>
      <c r="E16" s="26">
        <f t="shared" si="1"/>
        <v>72.58</v>
      </c>
      <c r="F16" s="27">
        <f t="shared" si="2"/>
        <v>27.42</v>
      </c>
      <c r="G16" s="27">
        <f t="shared" si="3"/>
        <v>10.54</v>
      </c>
      <c r="H16" s="27">
        <f t="shared" si="4"/>
        <v>-20</v>
      </c>
      <c r="I16" s="27">
        <f t="shared" si="5"/>
        <v>0.07</v>
      </c>
    </row>
    <row r="17" spans="1:9" ht="18" customHeight="1">
      <c r="A17" s="9"/>
      <c r="B17" s="29"/>
      <c r="C17" s="29"/>
      <c r="D17" s="30" t="s">
        <v>8</v>
      </c>
      <c r="E17" s="26"/>
      <c r="F17" s="27"/>
      <c r="G17" s="27"/>
      <c r="H17" s="27"/>
      <c r="I17" s="27"/>
    </row>
    <row r="18" spans="1:9" ht="18" customHeight="1">
      <c r="A18" s="9" t="s">
        <v>22</v>
      </c>
      <c r="B18" s="24">
        <v>1598235</v>
      </c>
      <c r="C18" s="24">
        <v>411263</v>
      </c>
      <c r="D18" s="24">
        <f>SUM(B18:C18)</f>
        <v>2009498</v>
      </c>
      <c r="E18" s="26">
        <f>ROUND(B18/D18*100,2)</f>
        <v>79.53</v>
      </c>
      <c r="F18" s="27">
        <f>ROUND(C18/D18*100,2)</f>
        <v>20.47</v>
      </c>
      <c r="G18" s="27"/>
      <c r="H18" s="27"/>
      <c r="I18" s="27">
        <f>ROUND((D18-2010710)/2010710*100,2)</f>
        <v>-0.06</v>
      </c>
    </row>
    <row r="19" spans="1:9" ht="18" customHeight="1">
      <c r="A19" s="10" t="s">
        <v>23</v>
      </c>
      <c r="B19" s="31">
        <v>1642106</v>
      </c>
      <c r="C19" s="31">
        <v>364257</v>
      </c>
      <c r="D19" s="31">
        <f>SUM(B19:C19)</f>
        <v>2006363</v>
      </c>
      <c r="E19" s="32">
        <f>ROUND(B19/D19*100,2)</f>
        <v>81.84</v>
      </c>
      <c r="F19" s="33">
        <f>ROUND(C19/D19*100,2)</f>
        <v>18.16</v>
      </c>
      <c r="G19" s="33">
        <f>ROUND((B19-B18)/B18*100,2)</f>
        <v>2.74</v>
      </c>
      <c r="H19" s="33">
        <f>ROUND((C19-C18)/C18*100,2)</f>
        <v>-11.43</v>
      </c>
      <c r="I19" s="33">
        <f>ROUND((D19-D18)/D18*100,2)</f>
        <v>-0.16</v>
      </c>
    </row>
    <row r="20" spans="1:9" ht="18" customHeight="1">
      <c r="A20" s="11" t="s">
        <v>25</v>
      </c>
      <c r="B20" s="34">
        <v>1643881</v>
      </c>
      <c r="C20" s="34">
        <v>362820</v>
      </c>
      <c r="D20" s="34">
        <v>2006701</v>
      </c>
      <c r="E20" s="35">
        <v>81.92</v>
      </c>
      <c r="F20" s="36">
        <v>18.08</v>
      </c>
      <c r="G20" s="36">
        <v>0.11</v>
      </c>
      <c r="H20" s="36">
        <v>-0.39</v>
      </c>
      <c r="I20" s="36">
        <v>0.02</v>
      </c>
    </row>
    <row r="21" spans="1:9" ht="24" customHeight="1">
      <c r="A21" s="37" t="s">
        <v>9</v>
      </c>
      <c r="B21" s="37"/>
      <c r="C21" s="37"/>
      <c r="D21" s="37"/>
      <c r="E21" s="37"/>
      <c r="F21" s="37"/>
      <c r="G21" s="37"/>
      <c r="H21" s="37"/>
      <c r="I21" s="37"/>
    </row>
  </sheetData>
  <mergeCells count="4">
    <mergeCell ref="A21:I21"/>
    <mergeCell ref="A3:A4"/>
    <mergeCell ref="E3:F3"/>
    <mergeCell ref="G3:I3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xpuser</dc:creator>
  <cp:keywords/>
  <dc:description/>
  <cp:lastModifiedBy>xpuser</cp:lastModifiedBy>
  <cp:lastPrinted>2007-12-05T09:48:06Z</cp:lastPrinted>
  <dcterms:created xsi:type="dcterms:W3CDTF">2007-12-05T09:41:27Z</dcterms:created>
  <dcterms:modified xsi:type="dcterms:W3CDTF">2008-11-14T11:58:57Z</dcterms:modified>
  <cp:category/>
  <cp:version/>
  <cp:contentType/>
  <cp:contentStatus/>
</cp:coreProperties>
</file>