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表14" sheetId="1" r:id="rId1"/>
  </sheets>
  <definedNames>
    <definedName name="\A">#REF!</definedName>
    <definedName name="\B">#REF!</definedName>
    <definedName name="_xlnm.Print_Area" localSheetId="0">'表14'!$A$1:$H$37</definedName>
  </definedNames>
  <calcPr fullCalcOnLoad="1"/>
</workbook>
</file>

<file path=xl/sharedStrings.xml><?xml version="1.0" encoding="utf-8"?>
<sst xmlns="http://schemas.openxmlformats.org/spreadsheetml/2006/main" count="44" uniqueCount="42">
  <si>
    <t>人口（人）</t>
  </si>
  <si>
    <t>構成比（％）</t>
  </si>
  <si>
    <t>市町村名</t>
  </si>
  <si>
    <t>年少人口（人）</t>
  </si>
  <si>
    <t>生産年齢人口（人）</t>
  </si>
  <si>
    <t>老年人口（人）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</si>
  <si>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</si>
  <si>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</si>
  <si>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</si>
  <si>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</si>
  <si>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</si>
  <si>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</si>
  <si>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</si>
  <si>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</si>
  <si>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</si>
  <si>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</si>
  <si>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</si>
  <si>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</si>
  <si>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</si>
  <si>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</si>
  <si>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上三川町</t>
  </si>
  <si>
    <t>西方町</t>
  </si>
  <si>
    <t>二宮町</t>
  </si>
  <si>
    <t>益子町</t>
  </si>
  <si>
    <t>茂木町</t>
  </si>
  <si>
    <t>市貝町</t>
  </si>
  <si>
    <t>芳賀町</t>
  </si>
  <si>
    <t>壬生町</t>
  </si>
  <si>
    <t>野木町</t>
  </si>
  <si>
    <t>大平町</t>
  </si>
  <si>
    <t>藤岡町</t>
  </si>
  <si>
    <t>岩舟町</t>
  </si>
  <si>
    <t>都賀町</t>
  </si>
  <si>
    <t>塩谷町</t>
  </si>
  <si>
    <t>高根沢町</t>
  </si>
  <si>
    <t>那須町</t>
  </si>
  <si>
    <t>那珂川町</t>
  </si>
  <si>
    <t>町 村 計</t>
  </si>
  <si>
    <t>合     計</t>
  </si>
  <si>
    <t>市　部　計</t>
  </si>
  <si>
    <t>平成20年3月31日現在</t>
  </si>
  <si>
    <t>表１４　　市町村別の年齢３区分別人口</t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</si>
</sst>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.0;\-#,##0.0"/>
    <numFmt numFmtId="197" formatCode="0.0000000_ "/>
    <numFmt numFmtId="198" formatCode="0.000000_ "/>
    <numFmt numFmtId="199" formatCode="0.00000_ "/>
    <numFmt numFmtId="200" formatCode="0.0000_ "/>
    <numFmt numFmtId="201" formatCode="0;0"/>
    <numFmt numFmtId="202" formatCode="#,##0_);\(#,##0\)"/>
    <numFmt numFmtId="203" formatCode="#,##0;[Red]#,##0"/>
    <numFmt numFmtId="204" formatCode="#,##0.0_ "/>
  </numFmts>
  <fonts count="6">
    <font>
      <sz val="14"/>
      <name val="ＭＳ 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4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0" fillId="0" borderId="0">
      <alignment/>
      <protection/>
    </xf>
  </cellStyleXfs>
  <cellXfs count="43">
    <xf numFmtId="1" fontId="0" fillId="0" borderId="0" xfId="0" applyAlignment="1">
      <alignment/>
    </xf>
    <xf numFmtId="0" fontId="1" fillId="0" borderId="1" xfId="21" applyBorder="1" applyAlignment="1">
      <alignment horizontal="distributed" vertical="center"/>
      <protection/>
    </xf>
    <xf numFmtId="177" fontId="1" fillId="0" borderId="2" xfId="21" applyNumberFormat="1" applyFont="1" applyBorder="1" applyAlignment="1">
      <alignment horizontal="center" vertical="center" shrinkToFit="1"/>
      <protection/>
    </xf>
    <xf numFmtId="187" fontId="1" fillId="0" borderId="3" xfId="21" applyNumberFormat="1" applyFont="1" applyBorder="1" applyAlignment="1">
      <alignment horizontal="center" vertical="center" shrinkToFit="1"/>
      <protection/>
    </xf>
    <xf numFmtId="179" fontId="1" fillId="0" borderId="4" xfId="21" applyNumberFormat="1" applyFont="1" applyBorder="1" applyAlignment="1">
      <alignment horizontal="center" vertical="center" shrinkToFit="1"/>
      <protection/>
    </xf>
    <xf numFmtId="187" fontId="1" fillId="0" borderId="5" xfId="21" applyNumberFormat="1" applyFont="1" applyBorder="1" applyAlignment="1">
      <alignment horizontal="center" vertical="center" shrinkToFit="1"/>
      <protection/>
    </xf>
    <xf numFmtId="0" fontId="1" fillId="0" borderId="6" xfId="21" applyBorder="1" applyAlignment="1">
      <alignment horizontal="distributed" vertical="center"/>
      <protection/>
    </xf>
    <xf numFmtId="0" fontId="1" fillId="0" borderId="7" xfId="21" applyBorder="1" applyAlignment="1">
      <alignment horizontal="distributed" vertical="center"/>
      <protection/>
    </xf>
    <xf numFmtId="0" fontId="1" fillId="0" borderId="7" xfId="21" applyFont="1" applyBorder="1" applyAlignment="1">
      <alignment horizontal="distributed" vertical="center"/>
      <protection/>
    </xf>
    <xf numFmtId="0" fontId="1" fillId="0" borderId="1" xfId="21" applyFont="1" applyBorder="1" applyAlignment="1">
      <alignment horizontal="center" vertical="center"/>
      <protection/>
    </xf>
    <xf numFmtId="0" fontId="1" fillId="0" borderId="1" xfId="21" applyBorder="1" applyAlignment="1">
      <alignment horizontal="center" vertical="center"/>
      <protection/>
    </xf>
    <xf numFmtId="187" fontId="1" fillId="0" borderId="0" xfId="21" applyNumberFormat="1" applyFont="1" applyAlignment="1">
      <alignment horizontal="right" vertical="center"/>
      <protection/>
    </xf>
    <xf numFmtId="0" fontId="5" fillId="0" borderId="0" xfId="21" applyFont="1" applyAlignment="1">
      <alignment vertical="center"/>
      <protection/>
    </xf>
    <xf numFmtId="177" fontId="1" fillId="0" borderId="0" xfId="21" applyNumberFormat="1" applyAlignment="1">
      <alignment vertical="center"/>
      <protection/>
    </xf>
    <xf numFmtId="187" fontId="1" fillId="0" borderId="0" xfId="21" applyNumberFormat="1" applyAlignment="1">
      <alignment vertical="center"/>
      <protection/>
    </xf>
    <xf numFmtId="179" fontId="1" fillId="0" borderId="0" xfId="21" applyNumberFormat="1" applyAlignment="1">
      <alignment vertical="center"/>
      <protection/>
    </xf>
    <xf numFmtId="0" fontId="1" fillId="0" borderId="0" xfId="21" applyAlignment="1">
      <alignment vertical="center"/>
      <protection/>
    </xf>
    <xf numFmtId="0" fontId="1" fillId="0" borderId="1" xfId="21" applyFont="1" applyBorder="1" applyAlignment="1">
      <alignment horizontal="center" vertical="center" shrinkToFit="1"/>
      <protection/>
    </xf>
    <xf numFmtId="177" fontId="1" fillId="0" borderId="8" xfId="21" applyNumberFormat="1" applyBorder="1" applyAlignment="1">
      <alignment vertical="center"/>
      <protection/>
    </xf>
    <xf numFmtId="187" fontId="1" fillId="0" borderId="9" xfId="21" applyNumberFormat="1" applyBorder="1" applyAlignment="1">
      <alignment vertical="center"/>
      <protection/>
    </xf>
    <xf numFmtId="179" fontId="1" fillId="0" borderId="0" xfId="21" applyNumberFormat="1" applyBorder="1" applyAlignment="1">
      <alignment vertical="center"/>
      <protection/>
    </xf>
    <xf numFmtId="187" fontId="1" fillId="0" borderId="10" xfId="21" applyNumberFormat="1" applyBorder="1" applyAlignment="1">
      <alignment vertical="center"/>
      <protection/>
    </xf>
    <xf numFmtId="177" fontId="1" fillId="0" borderId="7" xfId="21" applyNumberFormat="1" applyBorder="1" applyAlignment="1">
      <alignment vertical="center"/>
      <protection/>
    </xf>
    <xf numFmtId="177" fontId="1" fillId="0" borderId="11" xfId="21" applyNumberFormat="1" applyBorder="1" applyAlignment="1">
      <alignment vertical="center"/>
      <protection/>
    </xf>
    <xf numFmtId="179" fontId="1" fillId="0" borderId="9" xfId="21" applyNumberFormat="1" applyBorder="1" applyAlignment="1">
      <alignment vertical="center"/>
      <protection/>
    </xf>
    <xf numFmtId="177" fontId="1" fillId="0" borderId="2" xfId="21" applyNumberFormat="1" applyBorder="1" applyAlignment="1">
      <alignment vertical="center"/>
      <protection/>
    </xf>
    <xf numFmtId="187" fontId="1" fillId="0" borderId="12" xfId="21" applyNumberFormat="1" applyBorder="1" applyAlignment="1">
      <alignment vertical="center"/>
      <protection/>
    </xf>
    <xf numFmtId="38" fontId="1" fillId="0" borderId="3" xfId="17" applyBorder="1" applyAlignment="1">
      <alignment vertical="center"/>
    </xf>
    <xf numFmtId="187" fontId="1" fillId="0" borderId="5" xfId="21" applyNumberFormat="1" applyBorder="1" applyAlignment="1">
      <alignment vertical="center"/>
      <protection/>
    </xf>
    <xf numFmtId="177" fontId="1" fillId="0" borderId="1" xfId="21" applyNumberFormat="1" applyBorder="1" applyAlignment="1">
      <alignment vertical="center"/>
      <protection/>
    </xf>
    <xf numFmtId="179" fontId="1" fillId="0" borderId="13" xfId="21" applyNumberFormat="1" applyBorder="1" applyAlignment="1">
      <alignment vertical="center"/>
      <protection/>
    </xf>
    <xf numFmtId="179" fontId="1" fillId="0" borderId="14" xfId="21" applyNumberFormat="1" applyBorder="1" applyAlignment="1">
      <alignment vertical="center"/>
      <protection/>
    </xf>
    <xf numFmtId="177" fontId="1" fillId="0" borderId="15" xfId="21" applyNumberFormat="1" applyBorder="1" applyAlignment="1">
      <alignment vertical="center"/>
      <protection/>
    </xf>
    <xf numFmtId="187" fontId="1" fillId="0" borderId="16" xfId="21" applyNumberFormat="1" applyBorder="1" applyAlignment="1">
      <alignment vertical="center"/>
      <protection/>
    </xf>
    <xf numFmtId="179" fontId="1" fillId="0" borderId="17" xfId="21" applyNumberFormat="1" applyBorder="1" applyAlignment="1">
      <alignment vertical="center"/>
      <protection/>
    </xf>
    <xf numFmtId="187" fontId="1" fillId="0" borderId="18" xfId="21" applyNumberFormat="1" applyBorder="1" applyAlignment="1">
      <alignment vertical="center"/>
      <protection/>
    </xf>
    <xf numFmtId="177" fontId="1" fillId="0" borderId="19" xfId="21" applyNumberFormat="1" applyBorder="1" applyAlignment="1">
      <alignment vertical="center"/>
      <protection/>
    </xf>
    <xf numFmtId="187" fontId="1" fillId="0" borderId="20" xfId="21" applyNumberFormat="1" applyBorder="1" applyAlignment="1">
      <alignment vertical="center"/>
      <protection/>
    </xf>
    <xf numFmtId="38" fontId="1" fillId="0" borderId="20" xfId="17" applyBorder="1" applyAlignment="1">
      <alignment vertical="center"/>
    </xf>
    <xf numFmtId="38" fontId="1" fillId="0" borderId="17" xfId="17" applyBorder="1" applyAlignment="1">
      <alignment vertical="center"/>
    </xf>
    <xf numFmtId="177" fontId="1" fillId="0" borderId="12" xfId="21" applyNumberFormat="1" applyBorder="1" applyAlignment="1">
      <alignment vertical="center"/>
      <protection/>
    </xf>
    <xf numFmtId="187" fontId="1" fillId="0" borderId="3" xfId="21" applyNumberFormat="1" applyBorder="1" applyAlignment="1">
      <alignment vertical="center"/>
      <protection/>
    </xf>
    <xf numFmtId="177" fontId="1" fillId="0" borderId="4" xfId="21" applyNumberFormat="1" applyBorder="1" applyAlignment="1">
      <alignment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原稿３（表１２～１４）" xfId="21"/>
    <cellStyle name="Followed Hyperlink" xfId="22"/>
    <cellStyle name="未定義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showGridLines="0" tabSelected="1" workbookViewId="0" topLeftCell="A1">
      <selection activeCell="A2" sqref="A2"/>
    </sheetView>
  </sheetViews>
  <sheetFormatPr defaultColWidth="8.66015625" defaultRowHeight="18"/>
  <cols>
    <col min="1" max="1" width="9.16015625" style="16" customWidth="1"/>
    <col min="2" max="2" width="9.16015625" style="13" customWidth="1"/>
    <col min="3" max="3" width="7.66015625" style="14" customWidth="1"/>
    <col min="4" max="4" width="9.16015625" style="15" customWidth="1"/>
    <col min="5" max="5" width="7.66015625" style="14" customWidth="1"/>
    <col min="6" max="6" width="9.16015625" style="15" customWidth="1"/>
    <col min="7" max="7" width="7.66015625" style="14" customWidth="1"/>
    <col min="8" max="8" width="9.16015625" style="13" customWidth="1"/>
    <col min="9" max="16384" width="7.16015625" style="16" customWidth="1"/>
  </cols>
  <sheetData>
    <row r="1" ht="30" customHeight="1">
      <c r="A1" s="12" t="s">
        <v>41</v>
      </c>
    </row>
    <row r="2" spans="7:8" ht="24" customHeight="1" thickBot="1">
      <c r="G2" s="16"/>
      <c r="H2" s="11" t="s">
        <v>40</v>
      </c>
    </row>
    <row r="3" spans="1:8" ht="18" customHeight="1" thickBot="1">
      <c r="A3" s="1" t="s">
        <v>2</v>
      </c>
      <c r="B3" s="2" t="s">
        <v>3</v>
      </c>
      <c r="C3" s="3" t="s">
        <v>1</v>
      </c>
      <c r="D3" s="4" t="s">
        <v>4</v>
      </c>
      <c r="E3" s="3" t="s">
        <v>1</v>
      </c>
      <c r="F3" s="4" t="s">
        <v>5</v>
      </c>
      <c r="G3" s="5" t="s">
        <v>1</v>
      </c>
      <c r="H3" s="17" t="s">
        <v>0</v>
      </c>
    </row>
    <row r="4" spans="1:8" ht="18" customHeight="1">
      <c r="A4" s="6" t="s">
        <v>6</v>
      </c>
      <c r="B4" s="18">
        <v>73318</v>
      </c>
      <c r="C4" s="19">
        <f aca="true" t="shared" si="0" ref="C4:C37">ROUND(B4/H4*100,2)</f>
        <v>14.56</v>
      </c>
      <c r="D4" s="20">
        <v>338793</v>
      </c>
      <c r="E4" s="19">
        <f aca="true" t="shared" si="1" ref="E4:E36">ROUND(D4/H4*100,2)</f>
        <v>67.26</v>
      </c>
      <c r="F4" s="20">
        <v>91571</v>
      </c>
      <c r="G4" s="21">
        <f aca="true" t="shared" si="2" ref="G4:G37">ROUND(F4/H4*100,2)</f>
        <v>18.18</v>
      </c>
      <c r="H4" s="22">
        <v>503682</v>
      </c>
    </row>
    <row r="5" spans="1:8" ht="18" customHeight="1">
      <c r="A5" s="7" t="s">
        <v>7</v>
      </c>
      <c r="B5" s="18">
        <v>20409</v>
      </c>
      <c r="C5" s="19">
        <f t="shared" si="0"/>
        <v>13</v>
      </c>
      <c r="D5" s="20">
        <v>99339</v>
      </c>
      <c r="E5" s="19">
        <f t="shared" si="1"/>
        <v>63.26</v>
      </c>
      <c r="F5" s="20">
        <v>37292</v>
      </c>
      <c r="G5" s="21">
        <f t="shared" si="2"/>
        <v>23.75</v>
      </c>
      <c r="H5" s="22">
        <v>157040</v>
      </c>
    </row>
    <row r="6" spans="1:8" ht="18" customHeight="1">
      <c r="A6" s="7" t="s">
        <v>8</v>
      </c>
      <c r="B6" s="18">
        <v>10516</v>
      </c>
      <c r="C6" s="19">
        <f t="shared" si="0"/>
        <v>12.94</v>
      </c>
      <c r="D6" s="20">
        <v>51346</v>
      </c>
      <c r="E6" s="19">
        <f t="shared" si="1"/>
        <v>63.16</v>
      </c>
      <c r="F6" s="20">
        <v>19433</v>
      </c>
      <c r="G6" s="21">
        <f t="shared" si="2"/>
        <v>23.9</v>
      </c>
      <c r="H6" s="22">
        <v>81295</v>
      </c>
    </row>
    <row r="7" spans="1:8" ht="18" customHeight="1">
      <c r="A7" s="7" t="s">
        <v>9</v>
      </c>
      <c r="B7" s="18">
        <v>16206</v>
      </c>
      <c r="C7" s="19">
        <f t="shared" si="0"/>
        <v>13.06</v>
      </c>
      <c r="D7" s="20">
        <v>79386</v>
      </c>
      <c r="E7" s="19">
        <f t="shared" si="1"/>
        <v>63.99</v>
      </c>
      <c r="F7" s="20">
        <v>28461</v>
      </c>
      <c r="G7" s="21">
        <f t="shared" si="2"/>
        <v>22.94</v>
      </c>
      <c r="H7" s="22">
        <v>124053</v>
      </c>
    </row>
    <row r="8" spans="1:8" ht="18" customHeight="1">
      <c r="A8" s="7" t="s">
        <v>10</v>
      </c>
      <c r="B8" s="18">
        <v>14382</v>
      </c>
      <c r="C8" s="19">
        <f t="shared" si="0"/>
        <v>13.85</v>
      </c>
      <c r="D8" s="20">
        <v>66636</v>
      </c>
      <c r="E8" s="19">
        <f t="shared" si="1"/>
        <v>64.17</v>
      </c>
      <c r="F8" s="20">
        <v>22823</v>
      </c>
      <c r="G8" s="21">
        <f t="shared" si="2"/>
        <v>21.98</v>
      </c>
      <c r="H8" s="22">
        <v>103841</v>
      </c>
    </row>
    <row r="9" spans="1:8" ht="18" customHeight="1">
      <c r="A9" s="7" t="s">
        <v>11</v>
      </c>
      <c r="B9" s="18">
        <v>11528</v>
      </c>
      <c r="C9" s="19">
        <f t="shared" si="0"/>
        <v>12.26</v>
      </c>
      <c r="D9" s="20">
        <v>58226</v>
      </c>
      <c r="E9" s="19">
        <f t="shared" si="1"/>
        <v>61.93</v>
      </c>
      <c r="F9" s="20">
        <v>24272</v>
      </c>
      <c r="G9" s="21">
        <f t="shared" si="2"/>
        <v>25.81</v>
      </c>
      <c r="H9" s="22">
        <v>94026</v>
      </c>
    </row>
    <row r="10" spans="1:8" ht="18" customHeight="1">
      <c r="A10" s="7" t="s">
        <v>12</v>
      </c>
      <c r="B10" s="18">
        <v>23015</v>
      </c>
      <c r="C10" s="19">
        <f t="shared" si="0"/>
        <v>14.61</v>
      </c>
      <c r="D10" s="20">
        <v>106134</v>
      </c>
      <c r="E10" s="19">
        <f t="shared" si="1"/>
        <v>67.38</v>
      </c>
      <c r="F10" s="20">
        <v>28374</v>
      </c>
      <c r="G10" s="21">
        <f t="shared" si="2"/>
        <v>18.01</v>
      </c>
      <c r="H10" s="22">
        <v>157523</v>
      </c>
    </row>
    <row r="11" spans="1:8" ht="18" customHeight="1">
      <c r="A11" s="7" t="s">
        <v>13</v>
      </c>
      <c r="B11" s="18">
        <v>9594</v>
      </c>
      <c r="C11" s="19">
        <f t="shared" si="0"/>
        <v>15.16</v>
      </c>
      <c r="D11" s="20">
        <v>42357</v>
      </c>
      <c r="E11" s="19">
        <f t="shared" si="1"/>
        <v>66.94</v>
      </c>
      <c r="F11" s="20">
        <v>11325</v>
      </c>
      <c r="G11" s="21">
        <f t="shared" si="2"/>
        <v>17.9</v>
      </c>
      <c r="H11" s="22">
        <v>63276</v>
      </c>
    </row>
    <row r="12" spans="1:8" ht="18" customHeight="1">
      <c r="A12" s="7" t="s">
        <v>14</v>
      </c>
      <c r="B12" s="18">
        <v>10193</v>
      </c>
      <c r="C12" s="19">
        <f t="shared" si="0"/>
        <v>13.66</v>
      </c>
      <c r="D12" s="20">
        <v>48544</v>
      </c>
      <c r="E12" s="19">
        <f t="shared" si="1"/>
        <v>65.05</v>
      </c>
      <c r="F12" s="20">
        <v>15894</v>
      </c>
      <c r="G12" s="21">
        <f t="shared" si="2"/>
        <v>21.3</v>
      </c>
      <c r="H12" s="22">
        <v>74631</v>
      </c>
    </row>
    <row r="13" spans="1:8" ht="18" customHeight="1">
      <c r="A13" s="7" t="s">
        <v>15</v>
      </c>
      <c r="B13" s="18">
        <v>4876</v>
      </c>
      <c r="C13" s="19">
        <f t="shared" si="0"/>
        <v>13.64</v>
      </c>
      <c r="D13" s="20">
        <v>23261</v>
      </c>
      <c r="E13" s="19">
        <f t="shared" si="1"/>
        <v>65.07</v>
      </c>
      <c r="F13" s="20">
        <v>7608</v>
      </c>
      <c r="G13" s="21">
        <f t="shared" si="2"/>
        <v>21.28</v>
      </c>
      <c r="H13" s="22">
        <v>35745</v>
      </c>
    </row>
    <row r="14" spans="1:8" ht="18" customHeight="1">
      <c r="A14" s="7" t="s">
        <v>16</v>
      </c>
      <c r="B14" s="23">
        <v>17439</v>
      </c>
      <c r="C14" s="19">
        <f t="shared" si="0"/>
        <v>15.11</v>
      </c>
      <c r="D14" s="24">
        <v>76728</v>
      </c>
      <c r="E14" s="19">
        <f t="shared" si="1"/>
        <v>66.5</v>
      </c>
      <c r="F14" s="24">
        <v>21221</v>
      </c>
      <c r="G14" s="21">
        <f t="shared" si="2"/>
        <v>18.39</v>
      </c>
      <c r="H14" s="22">
        <v>115388</v>
      </c>
    </row>
    <row r="15" spans="1:8" ht="18" customHeight="1">
      <c r="A15" s="8" t="s">
        <v>17</v>
      </c>
      <c r="B15" s="18">
        <v>6509</v>
      </c>
      <c r="C15" s="19">
        <f t="shared" si="0"/>
        <v>15.19</v>
      </c>
      <c r="D15" s="20">
        <v>27699</v>
      </c>
      <c r="E15" s="19">
        <f t="shared" si="1"/>
        <v>64.66</v>
      </c>
      <c r="F15" s="20">
        <v>8631</v>
      </c>
      <c r="G15" s="21">
        <f t="shared" si="2"/>
        <v>20.15</v>
      </c>
      <c r="H15" s="22">
        <v>42839</v>
      </c>
    </row>
    <row r="16" spans="1:8" ht="18" customHeight="1">
      <c r="A16" s="8" t="s">
        <v>18</v>
      </c>
      <c r="B16" s="18">
        <v>3614</v>
      </c>
      <c r="C16" s="19">
        <f t="shared" si="0"/>
        <v>11.67</v>
      </c>
      <c r="D16" s="20">
        <v>19117</v>
      </c>
      <c r="E16" s="19">
        <f t="shared" si="1"/>
        <v>61.74</v>
      </c>
      <c r="F16" s="20">
        <v>8231</v>
      </c>
      <c r="G16" s="21">
        <f t="shared" si="2"/>
        <v>26.58</v>
      </c>
      <c r="H16" s="22">
        <v>30962</v>
      </c>
    </row>
    <row r="17" spans="1:8" ht="18" customHeight="1" thickBot="1">
      <c r="A17" s="8" t="s">
        <v>19</v>
      </c>
      <c r="B17" s="18">
        <v>9049</v>
      </c>
      <c r="C17" s="19">
        <f t="shared" si="0"/>
        <v>15.19</v>
      </c>
      <c r="D17" s="20">
        <v>40001</v>
      </c>
      <c r="E17" s="19">
        <f t="shared" si="1"/>
        <v>67.14</v>
      </c>
      <c r="F17" s="20">
        <v>10530</v>
      </c>
      <c r="G17" s="21">
        <f t="shared" si="2"/>
        <v>17.67</v>
      </c>
      <c r="H17" s="22">
        <v>59580</v>
      </c>
    </row>
    <row r="18" spans="1:8" ht="18" customHeight="1" thickBot="1">
      <c r="A18" s="9" t="s">
        <v>39</v>
      </c>
      <c r="B18" s="25">
        <f>SUM(B4:B17)</f>
        <v>230648</v>
      </c>
      <c r="C18" s="26">
        <f t="shared" si="0"/>
        <v>14.03</v>
      </c>
      <c r="D18" s="27">
        <f>SUM(D4:D17)</f>
        <v>1077567</v>
      </c>
      <c r="E18" s="26">
        <f t="shared" si="1"/>
        <v>65.55</v>
      </c>
      <c r="F18" s="27">
        <f>SUM(F4:F17)</f>
        <v>335666</v>
      </c>
      <c r="G18" s="28">
        <f t="shared" si="2"/>
        <v>20.42</v>
      </c>
      <c r="H18" s="29">
        <f>SUM(H4:H17)</f>
        <v>1643881</v>
      </c>
    </row>
    <row r="19" spans="1:8" ht="18" customHeight="1">
      <c r="A19" s="7" t="s">
        <v>20</v>
      </c>
      <c r="B19" s="18">
        <v>5397</v>
      </c>
      <c r="C19" s="19">
        <f t="shared" si="0"/>
        <v>17.03</v>
      </c>
      <c r="D19" s="20">
        <v>21160</v>
      </c>
      <c r="E19" s="19">
        <f t="shared" si="1"/>
        <v>66.78</v>
      </c>
      <c r="F19" s="20">
        <v>5131</v>
      </c>
      <c r="G19" s="21">
        <f t="shared" si="2"/>
        <v>16.19</v>
      </c>
      <c r="H19" s="22">
        <v>31688</v>
      </c>
    </row>
    <row r="20" spans="1:8" ht="18" customHeight="1">
      <c r="A20" s="7" t="s">
        <v>21</v>
      </c>
      <c r="B20" s="18">
        <v>899</v>
      </c>
      <c r="C20" s="19">
        <f t="shared" si="0"/>
        <v>12.98</v>
      </c>
      <c r="D20" s="20">
        <v>4346</v>
      </c>
      <c r="E20" s="19">
        <f t="shared" si="1"/>
        <v>62.76</v>
      </c>
      <c r="F20" s="20">
        <v>1680</v>
      </c>
      <c r="G20" s="21">
        <f t="shared" si="2"/>
        <v>24.26</v>
      </c>
      <c r="H20" s="22">
        <v>6925</v>
      </c>
    </row>
    <row r="21" spans="1:8" ht="18" customHeight="1">
      <c r="A21" s="7" t="s">
        <v>22</v>
      </c>
      <c r="B21" s="18">
        <v>2011</v>
      </c>
      <c r="C21" s="19">
        <f t="shared" si="0"/>
        <v>12.38</v>
      </c>
      <c r="D21" s="20">
        <v>10250</v>
      </c>
      <c r="E21" s="19">
        <f t="shared" si="1"/>
        <v>63.1</v>
      </c>
      <c r="F21" s="20">
        <v>3983</v>
      </c>
      <c r="G21" s="21">
        <f t="shared" si="2"/>
        <v>24.52</v>
      </c>
      <c r="H21" s="22">
        <v>16244</v>
      </c>
    </row>
    <row r="22" spans="1:8" ht="18" customHeight="1">
      <c r="A22" s="7" t="s">
        <v>23</v>
      </c>
      <c r="B22" s="18">
        <v>3342</v>
      </c>
      <c r="C22" s="19">
        <f t="shared" si="0"/>
        <v>13.25</v>
      </c>
      <c r="D22" s="20">
        <v>16658</v>
      </c>
      <c r="E22" s="19">
        <f t="shared" si="1"/>
        <v>66.05</v>
      </c>
      <c r="F22" s="20">
        <v>5220</v>
      </c>
      <c r="G22" s="21">
        <f t="shared" si="2"/>
        <v>20.7</v>
      </c>
      <c r="H22" s="22">
        <v>25220</v>
      </c>
    </row>
    <row r="23" spans="1:8" ht="18" customHeight="1">
      <c r="A23" s="7" t="s">
        <v>24</v>
      </c>
      <c r="B23" s="18">
        <v>1736</v>
      </c>
      <c r="C23" s="19">
        <f t="shared" si="0"/>
        <v>10.76</v>
      </c>
      <c r="D23" s="20">
        <v>9495</v>
      </c>
      <c r="E23" s="19">
        <f t="shared" si="1"/>
        <v>58.87</v>
      </c>
      <c r="F23" s="20">
        <v>4897</v>
      </c>
      <c r="G23" s="21">
        <f t="shared" si="2"/>
        <v>30.36</v>
      </c>
      <c r="H23" s="22">
        <v>16128</v>
      </c>
    </row>
    <row r="24" spans="1:8" ht="18" customHeight="1">
      <c r="A24" s="7" t="s">
        <v>25</v>
      </c>
      <c r="B24" s="18">
        <v>1733</v>
      </c>
      <c r="C24" s="19">
        <f t="shared" si="0"/>
        <v>13.77</v>
      </c>
      <c r="D24" s="20">
        <v>8143</v>
      </c>
      <c r="E24" s="19">
        <f t="shared" si="1"/>
        <v>64.69</v>
      </c>
      <c r="F24" s="20">
        <v>2711</v>
      </c>
      <c r="G24" s="21">
        <f t="shared" si="2"/>
        <v>21.54</v>
      </c>
      <c r="H24" s="22">
        <v>12587</v>
      </c>
    </row>
    <row r="25" spans="1:8" ht="18" customHeight="1">
      <c r="A25" s="7" t="s">
        <v>26</v>
      </c>
      <c r="B25" s="18">
        <v>2174</v>
      </c>
      <c r="C25" s="19">
        <f t="shared" si="0"/>
        <v>12.88</v>
      </c>
      <c r="D25" s="20">
        <v>10693</v>
      </c>
      <c r="E25" s="19">
        <f t="shared" si="1"/>
        <v>63.33</v>
      </c>
      <c r="F25" s="20">
        <v>4018</v>
      </c>
      <c r="G25" s="21">
        <f t="shared" si="2"/>
        <v>23.8</v>
      </c>
      <c r="H25" s="22">
        <v>16885</v>
      </c>
    </row>
    <row r="26" spans="1:8" ht="18" customHeight="1">
      <c r="A26" s="7" t="s">
        <v>27</v>
      </c>
      <c r="B26" s="18">
        <v>5300</v>
      </c>
      <c r="C26" s="19">
        <f t="shared" si="0"/>
        <v>13.36</v>
      </c>
      <c r="D26" s="20">
        <v>26267</v>
      </c>
      <c r="E26" s="19">
        <f t="shared" si="1"/>
        <v>66.22</v>
      </c>
      <c r="F26" s="20">
        <v>8102</v>
      </c>
      <c r="G26" s="21">
        <f t="shared" si="2"/>
        <v>20.42</v>
      </c>
      <c r="H26" s="22">
        <v>39669</v>
      </c>
    </row>
    <row r="27" spans="1:8" ht="18" customHeight="1">
      <c r="A27" s="7" t="s">
        <v>28</v>
      </c>
      <c r="B27" s="18">
        <v>3133</v>
      </c>
      <c r="C27" s="19">
        <f t="shared" si="0"/>
        <v>12.01</v>
      </c>
      <c r="D27" s="20">
        <v>18078</v>
      </c>
      <c r="E27" s="19">
        <f t="shared" si="1"/>
        <v>69.29</v>
      </c>
      <c r="F27" s="20">
        <v>4881</v>
      </c>
      <c r="G27" s="21">
        <f t="shared" si="2"/>
        <v>18.71</v>
      </c>
      <c r="H27" s="22">
        <v>26092</v>
      </c>
    </row>
    <row r="28" spans="1:8" ht="18" customHeight="1">
      <c r="A28" s="7" t="s">
        <v>29</v>
      </c>
      <c r="B28" s="18">
        <v>4233</v>
      </c>
      <c r="C28" s="19">
        <f t="shared" si="0"/>
        <v>14.54</v>
      </c>
      <c r="D28" s="20">
        <v>19307</v>
      </c>
      <c r="E28" s="19">
        <f t="shared" si="1"/>
        <v>66.32</v>
      </c>
      <c r="F28" s="20">
        <v>5571</v>
      </c>
      <c r="G28" s="21">
        <f t="shared" si="2"/>
        <v>19.14</v>
      </c>
      <c r="H28" s="22">
        <v>29111</v>
      </c>
    </row>
    <row r="29" spans="1:8" ht="18" customHeight="1">
      <c r="A29" s="7" t="s">
        <v>30</v>
      </c>
      <c r="B29" s="18">
        <v>2018</v>
      </c>
      <c r="C29" s="19">
        <f t="shared" si="0"/>
        <v>11.22</v>
      </c>
      <c r="D29" s="20">
        <v>11427</v>
      </c>
      <c r="E29" s="19">
        <f t="shared" si="1"/>
        <v>63.54</v>
      </c>
      <c r="F29" s="20">
        <v>4538</v>
      </c>
      <c r="G29" s="21">
        <f t="shared" si="2"/>
        <v>25.23</v>
      </c>
      <c r="H29" s="22">
        <v>17983</v>
      </c>
    </row>
    <row r="30" spans="1:8" ht="18" customHeight="1">
      <c r="A30" s="7" t="s">
        <v>31</v>
      </c>
      <c r="B30" s="18">
        <v>2273</v>
      </c>
      <c r="C30" s="19">
        <f t="shared" si="0"/>
        <v>12.14</v>
      </c>
      <c r="D30" s="20">
        <v>12112</v>
      </c>
      <c r="E30" s="19">
        <f t="shared" si="1"/>
        <v>64.69</v>
      </c>
      <c r="F30" s="20">
        <v>4337</v>
      </c>
      <c r="G30" s="21">
        <f t="shared" si="2"/>
        <v>23.17</v>
      </c>
      <c r="H30" s="22">
        <v>18722</v>
      </c>
    </row>
    <row r="31" spans="1:8" ht="18" customHeight="1">
      <c r="A31" s="7" t="s">
        <v>32</v>
      </c>
      <c r="B31" s="18">
        <v>1764</v>
      </c>
      <c r="C31" s="19">
        <f t="shared" si="0"/>
        <v>13</v>
      </c>
      <c r="D31" s="20">
        <v>8761</v>
      </c>
      <c r="E31" s="19">
        <f t="shared" si="1"/>
        <v>64.55</v>
      </c>
      <c r="F31" s="20">
        <v>3048</v>
      </c>
      <c r="G31" s="21">
        <f t="shared" si="2"/>
        <v>22.46</v>
      </c>
      <c r="H31" s="22">
        <v>13573</v>
      </c>
    </row>
    <row r="32" spans="1:8" ht="18" customHeight="1">
      <c r="A32" s="7" t="s">
        <v>33</v>
      </c>
      <c r="B32" s="18">
        <v>1586</v>
      </c>
      <c r="C32" s="19">
        <f t="shared" si="0"/>
        <v>11.71</v>
      </c>
      <c r="D32" s="20">
        <v>8405</v>
      </c>
      <c r="E32" s="19">
        <f t="shared" si="1"/>
        <v>62.07</v>
      </c>
      <c r="F32" s="20">
        <v>3550</v>
      </c>
      <c r="G32" s="21">
        <f t="shared" si="2"/>
        <v>26.22</v>
      </c>
      <c r="H32" s="22">
        <v>13541</v>
      </c>
    </row>
    <row r="33" spans="1:8" ht="18" customHeight="1">
      <c r="A33" s="7" t="s">
        <v>34</v>
      </c>
      <c r="B33" s="18">
        <v>4529</v>
      </c>
      <c r="C33" s="19">
        <f t="shared" si="0"/>
        <v>14.64</v>
      </c>
      <c r="D33" s="20">
        <v>20730</v>
      </c>
      <c r="E33" s="19">
        <f t="shared" si="1"/>
        <v>67</v>
      </c>
      <c r="F33" s="20">
        <v>5682</v>
      </c>
      <c r="G33" s="21">
        <f t="shared" si="2"/>
        <v>18.36</v>
      </c>
      <c r="H33" s="22">
        <v>30941</v>
      </c>
    </row>
    <row r="34" spans="1:8" ht="18" customHeight="1">
      <c r="A34" s="7" t="s">
        <v>35</v>
      </c>
      <c r="B34" s="18">
        <v>3351</v>
      </c>
      <c r="C34" s="19">
        <f t="shared" si="0"/>
        <v>12.08</v>
      </c>
      <c r="D34" s="30">
        <v>17152</v>
      </c>
      <c r="E34" s="19">
        <f t="shared" si="1"/>
        <v>61.82</v>
      </c>
      <c r="F34" s="31">
        <v>7241</v>
      </c>
      <c r="G34" s="21">
        <f t="shared" si="2"/>
        <v>26.1</v>
      </c>
      <c r="H34" s="22">
        <v>27744</v>
      </c>
    </row>
    <row r="35" spans="1:8" ht="18" customHeight="1" thickBot="1">
      <c r="A35" s="8" t="s">
        <v>36</v>
      </c>
      <c r="B35" s="32">
        <v>2286</v>
      </c>
      <c r="C35" s="33">
        <f t="shared" si="0"/>
        <v>11.56</v>
      </c>
      <c r="D35" s="34">
        <v>11955</v>
      </c>
      <c r="E35" s="33">
        <f t="shared" si="1"/>
        <v>60.48</v>
      </c>
      <c r="F35" s="34">
        <v>5526</v>
      </c>
      <c r="G35" s="35">
        <f t="shared" si="2"/>
        <v>27.96</v>
      </c>
      <c r="H35" s="36">
        <v>19767</v>
      </c>
    </row>
    <row r="36" spans="1:8" ht="18" customHeight="1" thickBot="1">
      <c r="A36" s="10" t="s">
        <v>37</v>
      </c>
      <c r="B36" s="32">
        <f>SUM(B19:B35)</f>
        <v>47765</v>
      </c>
      <c r="C36" s="37">
        <f t="shared" si="0"/>
        <v>13.16</v>
      </c>
      <c r="D36" s="38">
        <f>SUM(D19:D35)</f>
        <v>234939</v>
      </c>
      <c r="E36" s="33">
        <f t="shared" si="1"/>
        <v>64.75</v>
      </c>
      <c r="F36" s="39">
        <f>SUM(F19:F35)</f>
        <v>80116</v>
      </c>
      <c r="G36" s="35">
        <f t="shared" si="2"/>
        <v>22.08</v>
      </c>
      <c r="H36" s="36">
        <f>SUM(H19:H35)</f>
        <v>362820</v>
      </c>
    </row>
    <row r="37" spans="1:8" ht="18" customHeight="1" thickBot="1">
      <c r="A37" s="10" t="s">
        <v>38</v>
      </c>
      <c r="B37" s="25">
        <f>B18+B36</f>
        <v>278413</v>
      </c>
      <c r="C37" s="26">
        <f t="shared" si="0"/>
        <v>13.87</v>
      </c>
      <c r="D37" s="40">
        <f>D18+D36</f>
        <v>1312506</v>
      </c>
      <c r="E37" s="41">
        <f>ROUNDDOWN(D37/H37*100,2)</f>
        <v>65.4</v>
      </c>
      <c r="F37" s="42">
        <f>F18+F36</f>
        <v>415782</v>
      </c>
      <c r="G37" s="28">
        <f t="shared" si="2"/>
        <v>20.72</v>
      </c>
      <c r="H37" s="29">
        <f>H18+H36</f>
        <v>2006701</v>
      </c>
    </row>
  </sheetData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xpuser</dc:creator>
  <cp:keywords/>
  <dc:description/>
  <cp:lastModifiedBy>xpuser</cp:lastModifiedBy>
  <cp:lastPrinted>2007-12-05T08:05:23Z</cp:lastPrinted>
  <dcterms:created xsi:type="dcterms:W3CDTF">2007-12-05T07:57:11Z</dcterms:created>
  <dcterms:modified xsi:type="dcterms:W3CDTF">2008-11-14T12:00:32Z</dcterms:modified>
  <cp:category/>
  <cp:version/>
  <cp:contentType/>
  <cp:contentStatus/>
</cp:coreProperties>
</file>