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②財政運営\16財政状況資料集\03市町→県\市町回答\09大田原市\"/>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<sst xmlns="http://schemas.openxmlformats.org/spreadsheetml/2006/main" count="1109" uniqueCount="615">
  <si>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</si>
  <si>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</si>
  <si>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</si>
  <si>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</si>
  <si>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</si>
  <si>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</si>
  <si>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</si>
  <si>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</si>
  <si>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</si>
  <si>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</si>
  <si>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</si>
  <si>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</si>
  <si>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</si>
  <si>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</si>
  <si>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</si>
  <si>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</si>
  <si>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</si>
  <si>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</si>
  <si>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</si>
  <si>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</si>
  <si>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</si>
  <si>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</si>
  <si>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</si>
  <si>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</si>
  <si>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</si>
  <si>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</si>
  <si>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</si>
  <si>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</si>
  <si>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</si>
  <si>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</si>
  <si>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</si>
  <si>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</si>
  <si>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</si>
  <si>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</si>
  <si>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</si>
  <si>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</si>
  <si>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</si>
  <si>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</si>
  <si>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</si>
  <si>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</si>
  <si>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</si>
  <si>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</si>
  <si>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</si>
  <si>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</si>
  <si>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</si>
  <si>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</si>
  <si>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</si>
  <si>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</si>
  <si>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</si>
  <si>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</si>
  <si>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</si>
  <si>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</si>
  <si>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</si>
  <si>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</si>
  <si>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</si>
  <si>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</si>
  <si>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</si>
  <si>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</si>
  <si>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</si>
  <si>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</si>
  <si>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</si>
  <si>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</si>
  <si>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</si>
  <si>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</si>
  <si>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</si>
  <si>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</si>
  <si>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</si>
  <si>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</si>
  <si>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</si>
  <si>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</si>
  <si>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</si>
  <si>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</si>
  <si>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</si>
  <si>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</si>
  <si>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</si>
  <si>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</si>
  <si>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</si>
  <si>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</si>
  <si>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</si>
  <si>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</si>
  <si>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</si>
  <si>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</si>
  <si>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</si>
  <si>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</si>
  <si>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</si>
  <si>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</si>
  <si>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</si>
  <si>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</si>
  <si>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</si>
  <si>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</si>
  <si>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</si>
  <si>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</si>
  <si>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</si>
  <si>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</si>
  <si>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</si>
  <si>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</si>
  <si>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</si>
  <si>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</si>
  <si>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大田原市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</si>
  <si>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</si>
  <si>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</si>
  <si>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</si>
  <si>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</si>
  <si>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</si>
  <si>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</si>
  <si>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</si>
  <si>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</si>
  <si>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</si>
  <si>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</si>
  <si>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</si>
  <si>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</si>
  <si>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</si>
  <si>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</si>
  <si>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</si>
  <si>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</si>
  <si>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</si>
  <si>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</si>
  <si>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</si>
  <si>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</si>
  <si>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</si>
  <si>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</si>
  <si>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</si>
  <si>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</si>
  <si>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</si>
  <si>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</si>
  <si>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</si>
  <si>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</si>
  <si>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</si>
  <si>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</si>
  <si>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</si>
  <si>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</si>
  <si>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</si>
  <si>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</si>
  <si>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</si>
  <si>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</si>
  <si>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</si>
  <si>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</si>
  <si>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</si>
  <si>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</si>
  <si>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</si>
  <si>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</si>
  <si>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</si>
  <si>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</si>
  <si>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</si>
  <si>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</si>
  <si>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</si>
  <si>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</si>
  <si>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</si>
  <si>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</si>
  <si>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</si>
  <si>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</si>
  <si>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</si>
  <si>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</si>
  <si>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</si>
  <si>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</si>
  <si>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</si>
  <si>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</si>
  <si>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</si>
  <si>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</si>
  <si>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</si>
  <si>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</si>
  <si>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</si>
  <si>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</si>
  <si>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</si>
  <si>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</si>
  <si>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</si>
  <si>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</si>
  <si>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</si>
  <si>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</si>
  <si>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</si>
  <si>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</si>
  <si>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</si>
  <si>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</si>
  <si>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</si>
  <si>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</si>
  <si>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</si>
  <si>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</si>
  <si>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</si>
  <si>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</si>
  <si>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</si>
  <si>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</si>
  <si>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</si>
  <si>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</si>
  <si>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</si>
  <si>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</si>
  <si>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</si>
  <si>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</si>
  <si>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</si>
  <si>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</si>
  <si>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</si>
  <si>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</si>
  <si>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</si>
  <si>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</si>
  <si>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</si>
  <si>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</si>
  <si>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</si>
  <si>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</si>
  <si>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</si>
  <si>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</si>
  <si>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</si>
  <si>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</si>
  <si>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</si>
  <si>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</si>
  <si>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</si>
  <si>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</si>
  <si>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</si>
  <si>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</si>
  <si>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</si>
  <si>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</si>
  <si>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</si>
  <si>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</si>
  <si>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</si>
  <si>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</si>
  <si>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</si>
  <si>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</si>
  <si>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栃木県大田原市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</si>
  <si>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</si>
  <si>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</si>
  <si>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</si>
  <si>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</si>
  <si>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</si>
  <si>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</si>
  <si>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</si>
  <si>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</si>
  <si>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</si>
  <si>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</si>
  <si>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</si>
  <si>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</si>
  <si>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</si>
  <si>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</si>
  <si>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</si>
  <si>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</si>
  <si>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</si>
  <si>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</si>
  <si>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</si>
  <si>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</si>
  <si>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</si>
  <si>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</si>
  <si>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</si>
  <si>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</si>
  <si>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</si>
  <si>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</si>
  <si>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</si>
  <si>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</si>
  <si>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</si>
  <si>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</si>
  <si>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</si>
  <si>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</si>
  <si>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</si>
  <si>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</si>
  <si>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</si>
  <si>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</si>
  <si>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</si>
  <si>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</si>
  <si>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</si>
  <si>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</si>
  <si>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</si>
  <si>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</si>
  <si>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</si>
  <si>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</si>
  <si>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</si>
  <si>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</si>
  <si>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</si>
  <si>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</si>
  <si>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</si>
  <si>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</si>
  <si>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</si>
  <si>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</si>
  <si>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</si>
  <si>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</si>
  <si>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</si>
  <si>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</si>
  <si>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</si>
  <si>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</si>
  <si>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</si>
  <si>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</si>
  <si>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</si>
  <si>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</si>
  <si>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</si>
  <si>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</si>
  <si>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</si>
  <si>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</si>
  <si>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</si>
  <si>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</si>
  <si>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</si>
  <si>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</si>
  <si>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</si>
  <si>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</si>
  <si>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</si>
  <si>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</si>
  <si>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</si>
  <si>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</si>
  <si>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</si>
  <si>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</si>
  <si>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</si>
  <si>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</si>
  <si>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</si>
  <si>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</si>
  <si>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</si>
  <si>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</si>
  <si>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</si>
  <si>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</si>
  <si>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</si>
  <si>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</si>
  <si>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</si>
  <si>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</si>
  <si>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</si>
  <si>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</si>
  <si>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</si>
  <si>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</si>
  <si>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</si>
  <si>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</si>
  <si>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</si>
  <si>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</si>
  <si>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</si>
  <si>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</si>
  <si>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</si>
  <si>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</si>
  <si>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</si>
  <si>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</si>
  <si>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</si>
  <si>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</si>
  <si>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</si>
  <si>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</si>
  <si>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</si>
  <si>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</si>
  <si>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</si>
  <si>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</si>
  <si>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</si>
  <si>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</si>
  <si>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</si>
  <si>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</si>
  <si>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</si>
  <si>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</si>
  <si>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</si>
  <si>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</si>
  <si>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</si>
  <si>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</si>
  <si>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</si>
  <si>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</si>
  <si>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</si>
  <si>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</si>
  <si>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</si>
  <si>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</si>
  <si>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</si>
  <si>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</si>
  <si>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</si>
  <si>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</si>
  <si>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</si>
  <si>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</si>
  <si>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</si>
  <si>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</si>
  <si>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</si>
  <si>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</si>
  <si>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</si>
  <si>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</si>
  <si>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</si>
  <si>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</si>
  <si>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</si>
  <si>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</si>
  <si>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</si>
  <si>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</si>
  <si>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</si>
  <si>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</si>
  <si>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</si>
  <si>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</si>
  <si>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</si>
  <si>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</si>
  <si>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</si>
  <si>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栃木県大田原市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</si>
  <si>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</si>
  <si>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</si>
  <si>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</si>
  <si>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</si>
  <si>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</si>
  <si>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</si>
  <si>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</si>
  <si>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</si>
  <si>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</si>
  <si>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</si>
  <si>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</si>
  <si>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</si>
  <si>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</si>
  <si>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</si>
  <si>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</si>
  <si>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</si>
  <si>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</si>
  <si>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</si>
  <si>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</si>
  <si>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</si>
  <si>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子育て支援券特別会計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</si>
  <si>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</si>
  <si>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</si>
  <si>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</si>
  <si>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</si>
  <si>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</si>
  <si>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</si>
  <si>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</si>
  <si>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</si>
  <si>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</si>
  <si>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</si>
  <si>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</si>
  <si>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</si>
  <si>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</si>
  <si>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</si>
  <si>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</si>
  <si>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</si>
  <si>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</si>
  <si>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</si>
  <si>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</si>
  <si>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</si>
  <si>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</si>
  <si>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</si>
  <si>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</si>
  <si>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</si>
  <si>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</si>
  <si>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</si>
  <si>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</si>
  <si>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</si>
  <si>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</si>
  <si>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</si>
  <si>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</si>
  <si>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</si>
  <si>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</si>
  <si>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</si>
  <si>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</si>
  <si>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</si>
  <si>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</si>
  <si>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</si>
  <si>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</si>
  <si>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</si>
  <si>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</si>
  <si>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</si>
  <si>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</si>
  <si>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</si>
  <si>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</si>
  <si>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</si>
  <si>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</si>
  <si>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</si>
  <si>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</si>
  <si>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</si>
  <si>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</si>
  <si>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</si>
  <si>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</si>
  <si>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</si>
  <si>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</si>
  <si>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</si>
  <si>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</si>
  <si>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</si>
  <si>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</si>
  <si>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</si>
  <si>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</si>
  <si>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</si>
  <si>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</si>
  <si>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</si>
  <si>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</si>
  <si>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</si>
  <si>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</si>
  <si>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</si>
  <si>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</si>
  <si>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</si>
  <si>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</si>
  <si>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</si>
  <si>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</si>
  <si>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</si>
  <si>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</si>
  <si>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</si>
  <si>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</si>
  <si>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</si>
  <si>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</si>
  <si>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</si>
  <si>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</si>
  <si>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</si>
  <si>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</si>
  <si>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</si>
  <si>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</si>
  <si>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</si>
  <si>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</si>
  <si>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</si>
  <si>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</si>
  <si>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</si>
  <si>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</si>
  <si>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</si>
  <si>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</si>
  <si>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</si>
  <si>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</si>
  <si>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</si>
  <si>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</si>
  <si>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</si>
  <si>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</si>
  <si>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</si>
  <si>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</si>
  <si>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</si>
  <si>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</si>
  <si>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</si>
  <si>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</si>
  <si>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</si>
  <si>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</si>
  <si>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</si>
  <si>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</si>
  <si>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</si>
  <si>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</si>
  <si>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</si>
  <si>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</si>
  <si>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</si>
  <si>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</si>
  <si>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</si>
  <si>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</si>
  <si>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</si>
  <si>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</si>
  <si>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</si>
  <si>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</si>
  <si>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</si>
  <si>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</si>
  <si>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</si>
  <si>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</si>
  <si>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</si>
  <si>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</si>
  <si>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</si>
  <si>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</si>
  <si>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</si>
  <si>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</si>
  <si>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</si>
  <si>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</si>
  <si>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</si>
  <si>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</si>
  <si>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</si>
  <si>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</si>
  <si>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</si>
  <si>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</si>
  <si>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</si>
  <si>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</si>
  <si>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</si>
  <si>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</si>
  <si>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</si>
  <si>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</si>
  <si>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</si>
  <si>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</si>
  <si>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</si>
  <si>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</si>
  <si>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</si>
  <si>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</si>
  <si>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</si>
  <si>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</si>
  <si>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</si>
  <si>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</si>
  <si>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</si>
  <si>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</si>
  <si>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</si>
  <si>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</si>
  <si>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</si>
  <si>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</si>
  <si>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</si>
  <si>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</si>
  <si>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</si>
  <si>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</si>
  <si>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</si>
  <si>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2.04</t>
  </si>
  <si>
    <t>▲ 3.79</t>
  </si>
  <si>
    <t>▲ 0.28</t>
  </si>
  <si>
    <t>▲ 3.06</t>
  </si>
  <si>
    <t>水道事業会計</t>
  </si>
  <si>
    <t>一般会計</t>
  </si>
  <si>
    <t>下水道事業特別会計</t>
  </si>
  <si>
    <t>介護保険特別会計</t>
  </si>
  <si>
    <t>国民健康保険事業費特別会計</t>
  </si>
  <si>
    <t>農業集落排水事業特別会計</t>
  </si>
  <si>
    <t>子育て支援券特別会計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</si>
  <si>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</si>
  <si>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</si>
  <si>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</si>
  <si>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</si>
  <si>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</si>
  <si>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</si>
  <si>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</si>
  <si>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</si>
  <si>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</si>
  <si>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</si>
  <si>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</si>
  <si>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那須地区広域行政事務組合（一般会計）</t>
    <rPh sb="0" eb="2">
      <t>ナス</t>
    </rPh>
    <rPh sb="2" eb="4">
      <t>チク</t>
    </rPh>
    <rPh sb="4" eb="6">
      <t>コウイキ</t>
    </rPh>
    <rPh sb="6" eb="8">
      <t>ギョウセイ</t>
    </rPh>
    <rPh sb="8" eb="10">
      <t>ジム</t>
    </rPh>
    <rPh sb="10" eb="12">
      <t>クミアイ</t>
    </rPh>
    <rPh sb="13" eb="15">
      <t>イッパン</t>
    </rPh>
    <rPh sb="15" eb="17">
      <t>カイケイ</t>
    </rPh>
    <phoneticPr fontId="2"/>
  </si>
  <si>
    <t>那須地区広域行政事務組合（と畜場事業特別会計）</t>
    <rPh sb="0" eb="2">
      <t>ナス</t>
    </rPh>
    <rPh sb="2" eb="4">
      <t>チク</t>
    </rPh>
    <rPh sb="4" eb="6">
      <t>コウイキ</t>
    </rPh>
    <rPh sb="6" eb="8">
      <t>ギョウセイ</t>
    </rPh>
    <rPh sb="8" eb="10">
      <t>ジム</t>
    </rPh>
    <rPh sb="10" eb="12">
      <t>クミアイ</t>
    </rPh>
    <rPh sb="14" eb="15">
      <t>チク</t>
    </rPh>
    <rPh sb="15" eb="16">
      <t>ジョウ</t>
    </rPh>
    <rPh sb="16" eb="18">
      <t>ジギョウ</t>
    </rPh>
    <rPh sb="18" eb="20">
      <t>トクベツ</t>
    </rPh>
    <rPh sb="20" eb="22">
      <t>カイケイ</t>
    </rPh>
    <phoneticPr fontId="2"/>
  </si>
  <si>
    <t>那須地区広域行政事務組合（黒羽グリーンオアシス事業特別会計）</t>
    <rPh sb="0" eb="2">
      <t>ナス</t>
    </rPh>
    <rPh sb="2" eb="4">
      <t>チク</t>
    </rPh>
    <rPh sb="4" eb="6">
      <t>コウイキ</t>
    </rPh>
    <rPh sb="6" eb="8">
      <t>ギョウセイ</t>
    </rPh>
    <rPh sb="8" eb="10">
      <t>ジム</t>
    </rPh>
    <rPh sb="10" eb="12">
      <t>クミアイ</t>
    </rPh>
    <rPh sb="13" eb="15">
      <t>クロバネ</t>
    </rPh>
    <rPh sb="23" eb="25">
      <t>ジギョウ</t>
    </rPh>
    <rPh sb="25" eb="27">
      <t>トクベツ</t>
    </rPh>
    <rPh sb="27" eb="29">
      <t>カイケイ</t>
    </rPh>
    <phoneticPr fontId="2"/>
  </si>
  <si>
    <t>那須地区広域行政事務組合（広域クリーンセンター大田原事業特別会計）</t>
    <rPh sb="0" eb="2">
      <t>ナス</t>
    </rPh>
    <rPh sb="2" eb="4">
      <t>チク</t>
    </rPh>
    <rPh sb="4" eb="6">
      <t>コウイキ</t>
    </rPh>
    <rPh sb="6" eb="8">
      <t>ギョウセイ</t>
    </rPh>
    <rPh sb="8" eb="10">
      <t>ジム</t>
    </rPh>
    <rPh sb="10" eb="12">
      <t>クミアイ</t>
    </rPh>
    <rPh sb="13" eb="15">
      <t>コウイキ</t>
    </rPh>
    <rPh sb="23" eb="26">
      <t>オオタワラ</t>
    </rPh>
    <rPh sb="26" eb="28">
      <t>ジギョウ</t>
    </rPh>
    <rPh sb="28" eb="30">
      <t>トクベツ</t>
    </rPh>
    <rPh sb="30" eb="32">
      <t>カイケイ</t>
    </rPh>
    <phoneticPr fontId="2"/>
  </si>
  <si>
    <t>那須地区広域行政事務組合（共同一般廃棄物最終処分場整備事業特別会計）</t>
    <rPh sb="0" eb="2">
      <t>ナス</t>
    </rPh>
    <rPh sb="2" eb="4">
      <t>チク</t>
    </rPh>
    <rPh sb="4" eb="6">
      <t>コウイキ</t>
    </rPh>
    <rPh sb="6" eb="8">
      <t>ギョウセイ</t>
    </rPh>
    <rPh sb="8" eb="10">
      <t>ジム</t>
    </rPh>
    <rPh sb="10" eb="12">
      <t>クミアイ</t>
    </rPh>
    <rPh sb="13" eb="15">
      <t>キョウドウ</t>
    </rPh>
    <rPh sb="15" eb="17">
      <t>イッパン</t>
    </rPh>
    <rPh sb="17" eb="20">
      <t>ハイキブツ</t>
    </rPh>
    <rPh sb="20" eb="22">
      <t>サイシュウ</t>
    </rPh>
    <rPh sb="22" eb="25">
      <t>ショブンジョウ</t>
    </rPh>
    <rPh sb="25" eb="27">
      <t>セイビ</t>
    </rPh>
    <rPh sb="27" eb="29">
      <t>ジギョウ</t>
    </rPh>
    <rPh sb="29" eb="31">
      <t>トクベツ</t>
    </rPh>
    <rPh sb="31" eb="33">
      <t>カイケイ</t>
    </rPh>
    <phoneticPr fontId="2"/>
  </si>
  <si>
    <t>那須地区消防組合</t>
    <rPh sb="0" eb="2">
      <t>ナス</t>
    </rPh>
    <rPh sb="2" eb="4">
      <t>チク</t>
    </rPh>
    <rPh sb="4" eb="6">
      <t>ショウボウ</t>
    </rPh>
    <rPh sb="6" eb="8">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</si>
  <si>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</si>
  <si>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</si>
  <si>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</si>
  <si>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</si>
  <si>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大田原市管理公社</t>
    <rPh sb="0" eb="4">
      <t>オオタワラシ</t>
    </rPh>
    <rPh sb="4" eb="6">
      <t>カンリ</t>
    </rPh>
    <rPh sb="6" eb="8">
      <t>コウシャ</t>
    </rPh>
    <phoneticPr fontId="2"/>
  </si>
  <si>
    <t>那須野が原文化振興財団</t>
    <rPh sb="0" eb="3">
      <t>ナスノ</t>
    </rPh>
    <rPh sb="4" eb="5">
      <t>ハラ</t>
    </rPh>
    <rPh sb="5" eb="7">
      <t>ブンカ</t>
    </rPh>
    <rPh sb="7" eb="9">
      <t>シンコウ</t>
    </rPh>
    <rPh sb="9" eb="11">
      <t>ザイダン</t>
    </rPh>
    <phoneticPr fontId="2"/>
  </si>
  <si>
    <t>大田原市農業公社</t>
    <rPh sb="0" eb="4">
      <t>オオタワラシ</t>
    </rPh>
    <rPh sb="4" eb="6">
      <t>ノウギョウ</t>
    </rPh>
    <rPh sb="6" eb="8">
      <t>コウシャ</t>
    </rPh>
    <phoneticPr fontId="2"/>
  </si>
  <si>
    <t>大田原まちづくりカンパニー</t>
    <rPh sb="0" eb="3">
      <t>オオタワラ</t>
    </rPh>
    <phoneticPr fontId="2"/>
  </si>
  <si>
    <t>大田原ツーリズム</t>
    <rPh sb="0" eb="3">
      <t>オオタワラ</t>
    </rPh>
    <phoneticPr fontId="2"/>
  </si>
  <si>
    <t>合併振興基金</t>
    <rPh sb="0" eb="2">
      <t>ガッペイ</t>
    </rPh>
    <rPh sb="2" eb="4">
      <t>シンコウ</t>
    </rPh>
    <rPh sb="4" eb="6">
      <t>キキン</t>
    </rPh>
    <phoneticPr fontId="11"/>
  </si>
  <si>
    <t>公共施設整備等基金</t>
    <rPh sb="0" eb="2">
      <t>コウキョウ</t>
    </rPh>
    <rPh sb="2" eb="4">
      <t>シセツ</t>
    </rPh>
    <rPh sb="4" eb="6">
      <t>セイビ</t>
    </rPh>
    <rPh sb="6" eb="7">
      <t>トウ</t>
    </rPh>
    <rPh sb="7" eb="9">
      <t>キキン</t>
    </rPh>
    <phoneticPr fontId="11"/>
  </si>
  <si>
    <t>スクラム基金</t>
    <rPh sb="4" eb="6">
      <t>キキン</t>
    </rPh>
    <phoneticPr fontId="11"/>
  </si>
  <si>
    <t>奨学基金</t>
    <rPh sb="0" eb="2">
      <t>ショウガク</t>
    </rPh>
    <rPh sb="2" eb="4">
      <t>キキン</t>
    </rPh>
    <phoneticPr fontId="11"/>
  </si>
  <si>
    <t>あすなろ基金</t>
    <rPh sb="4" eb="6">
      <t>キキン</t>
    </rPh>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</si>
  <si>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</si>
  <si>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</si>
  <si>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</si>
  <si>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</si>
  <si>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</si>
  <si>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</si>
  <si>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</si>
  <si>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</si>
  <si>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</si>
  <si>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</si>
  <si>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</si>
  <si>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</si>
  <si>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</si>
  <si>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</si>
  <si>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将来負担比率は充当可能基金残高が減少傾向であるため、高い比率で推移しており、類似団体内平均を大きく上回っている。
　実質公債費比率は類似団体内平均を上回っているものの、一部事務組合の公債費に係る負担金の減少や事業の計画的実施等により減少、改善傾向である。
　今後は事業の計画的な実施や基金への積立等により将来負担の軽減に努めていくとともに、引き続き実質公債費比率を改善していけるよう普通交付税参入率の高い有利な地方債の発行等、健全な財政運営に努める。</t>
    <phoneticPr fontId="5"/>
  </si>
  <si>
    <t>　将来負担比率は充当可能基金残高が減少傾向であるため、高い比率で推移しており、類似団体内平均を大きく上回っている。
有形固定資産減価償却費率は、類似団体内平均を下回っているが、更新が進み比較的新しい施設と、老朽化が進んでいる施設が極端に分かれており、老朽化が進んでいる施設については今後策定予定の公共施設個別施設計画等に基づき適正な管理や更新、統廃合を進めていくことが急務となっている。
　今後は事業の計画的な実施や基金への積立等により将来負担の軽減に努めていくとともに、固定資産の計画的な更新、適正な管理を行っていく。</t>
    <rPh sb="1" eb="3">
      <t>ショウライ</t>
    </rPh>
    <rPh sb="3" eb="5">
      <t>フタン</t>
    </rPh>
    <rPh sb="5" eb="7">
      <t>ヒリツ</t>
    </rPh>
    <rPh sb="8" eb="10">
      <t>ジュウトウ</t>
    </rPh>
    <rPh sb="10" eb="12">
      <t>カノウ</t>
    </rPh>
    <rPh sb="12" eb="14">
      <t>キキン</t>
    </rPh>
    <rPh sb="14" eb="16">
      <t>ザンダカ</t>
    </rPh>
    <rPh sb="17" eb="19">
      <t>ゲンショウ</t>
    </rPh>
    <rPh sb="19" eb="21">
      <t>ケイコウ</t>
    </rPh>
    <rPh sb="27" eb="28">
      <t>タカ</t>
    </rPh>
    <rPh sb="29" eb="31">
      <t>ヒリツ</t>
    </rPh>
    <rPh sb="32" eb="34">
      <t>スイイ</t>
    </rPh>
    <rPh sb="39" eb="41">
      <t>ルイジ</t>
    </rPh>
    <rPh sb="41" eb="43">
      <t>ダンタイ</t>
    </rPh>
    <rPh sb="43" eb="44">
      <t>ナイ</t>
    </rPh>
    <rPh sb="44" eb="46">
      <t>ヘイキン</t>
    </rPh>
    <rPh sb="47" eb="48">
      <t>オオ</t>
    </rPh>
    <rPh sb="50" eb="52">
      <t>ウワマワ</t>
    </rPh>
    <rPh sb="141" eb="143">
      <t>コンゴ</t>
    </rPh>
    <rPh sb="143" eb="145">
      <t>サクテイ</t>
    </rPh>
    <rPh sb="145" eb="147">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</si>
</sst>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86564</c:v>
                </c:pt>
                <c:pt idx="2">
                  <c:v>62698</c:v>
                </c:pt>
                <c:pt idx="3">
                  <c:v>79245</c:v>
                </c:pt>
                <c:pt idx="4">
                  <c:v>71604</c:v>
                </c:pt>
              </c:numCache>
            </c:numRef>
          </c:val>
          <c:smooth val="0"/>
          <c:extLst>
            <c:ext xmlns:c16="http://schemas.microsoft.com/office/drawing/2014/chart" uri="{C3380CC4-5D6E-409C-BE32-E72D297353CC}">
              <c16:uniqueId val="{00000000-4FD2-4AEF-AB69-97457957D8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54862</c:v>
                </c:pt>
                <c:pt idx="1">
                  <c:v>71271</c:v>
                </c:pt>
                <c:pt idx="2">
                  <c:v>57395</c:v>
                </c:pt>
                <c:pt idx="3">
                  <c:v>44028</c:v>
                </c:pt>
                <c:pt idx="4">
                  <c:v>45135</c:v>
                </c:pt>
              </c:numCache>
            </c:numRef>
          </c:val>
          <c:smooth val="0"/>
          <c:extLst>
            <c:ext xmlns:c16="http://schemas.microsoft.com/office/drawing/2014/chart" uri="{C3380CC4-5D6E-409C-BE32-E72D297353CC}">
              <c16:uniqueId val="{00000001-4FD2-4AEF-AB69-97457957D8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5.87</c:v>
                </c:pt>
                <c:pt idx="1">
                  <c:v>4.78</c:v>
                </c:pt>
                <c:pt idx="2">
                  <c:v>5.86</c:v>
                </c:pt>
                <c:pt idx="3">
                  <c:v>5.63</c:v>
                </c:pt>
                <c:pt idx="4">
                  <c:v>4.29</c:v>
                </c:pt>
              </c:numCache>
            </c:numRef>
          </c:val>
          <c:extLst>
            <c:ext xmlns:c16="http://schemas.microsoft.com/office/drawing/2014/chart" uri="{C3380CC4-5D6E-409C-BE32-E72D297353CC}">
              <c16:uniqueId val="{00000000-0A82-4FED-880D-470A63A6B9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9.7100000000000009</c:v>
                </c:pt>
                <c:pt idx="1">
                  <c:v>7.32</c:v>
                </c:pt>
                <c:pt idx="2">
                  <c:v>6.89</c:v>
                </c:pt>
                <c:pt idx="3">
                  <c:v>6.93</c:v>
                </c:pt>
                <c:pt idx="4">
                  <c:v>5.46</c:v>
                </c:pt>
              </c:numCache>
            </c:numRef>
          </c:val>
          <c:extLst>
            <c:ext xmlns:c16="http://schemas.microsoft.com/office/drawing/2014/chart" uri="{C3380CC4-5D6E-409C-BE32-E72D297353CC}">
              <c16:uniqueId val="{00000001-0A82-4FED-880D-470A63A6B9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-2.04</c:v>
                </c:pt>
                <c:pt idx="1">
                  <c:v>-3.79</c:v>
                </c:pt>
                <c:pt idx="2">
                  <c:v>0.5</c:v>
                </c:pt>
                <c:pt idx="3">
                  <c:v>-0.28000000000000003</c:v>
                </c:pt>
                <c:pt idx="4">
                  <c:v>-3.06</c:v>
                </c:pt>
              </c:numCache>
            </c:numRef>
          </c:val>
          <c:smooth val="0"/>
          <c:extLst>
            <c:ext xmlns:c16="http://schemas.microsoft.com/office/drawing/2014/chart" uri="{C3380CC4-5D6E-409C-BE32-E72D297353CC}">
              <c16:uniqueId val="{00000002-0A82-4FED-880D-470A63A6B9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546-4B28-841D-6CA8401023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46-4B28-841D-6CA8401023C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0.02</c:v>
                </c:pt>
                <c:pt idx="8">
                  <c:v>#N/A</c:v>
                </c:pt>
                <c:pt idx="9">
                  <c:v>0.01</c:v>
                </c:pt>
              </c:numCache>
            </c:numRef>
          </c:val>
          <c:extLst>
            <c:ext xmlns:c16="http://schemas.microsoft.com/office/drawing/2014/chart" uri="{C3380CC4-5D6E-409C-BE32-E72D297353CC}">
              <c16:uniqueId val="{00000002-4546-4B28-841D-6CA8401023CF}"/>
            </c:ext>
          </c:extLst>
        </c:ser>
        <c:ser>
          <c:idx val="3"/>
          <c:order val="3"/>
          <c:tx>
            <c:strRef>
              <c:f>データシート!$A$30</c:f>
              <c:strCache>
                <c:ptCount val="1"/>
                <c:pt idx="0">
                  <c:v>子育て支援券特別会計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c:v>
                </c:pt>
                <c:pt idx="2">
                  <c:v>#N/A</c:v>
                </c:pt>
                <c:pt idx="3">
                  <c:v>0.32</c:v>
                </c:pt>
                <c:pt idx="4">
                  <c:v>#N/A</c:v>
                </c:pt>
                <c:pt idx="5">
                  <c:v>0.3</c:v>
                </c:pt>
                <c:pt idx="6">
                  <c:v>#N/A</c:v>
                </c:pt>
                <c:pt idx="7">
                  <c:v>0.28000000000000003</c:v>
                </c:pt>
                <c:pt idx="8">
                  <c:v>#N/A</c:v>
                </c:pt>
                <c:pt idx="9">
                  <c:v>0.16</c:v>
                </c:pt>
              </c:numCache>
            </c:numRef>
          </c:val>
          <c:extLst>
            <c:ext xmlns:c16="http://schemas.microsoft.com/office/drawing/2014/chart" uri="{C3380CC4-5D6E-409C-BE32-E72D297353CC}">
              <c16:uniqueId val="{00000003-4546-4B28-841D-6CA8401023C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0.09</c:v>
                </c:pt>
                <c:pt idx="4">
                  <c:v>#N/A</c:v>
                </c:pt>
                <c:pt idx="5">
                  <c:v>0.04</c:v>
                </c:pt>
                <c:pt idx="6">
                  <c:v>#N/A</c:v>
                </c:pt>
                <c:pt idx="7">
                  <c:v>0.12</c:v>
                </c:pt>
                <c:pt idx="8">
                  <c:v>#N/A</c:v>
                </c:pt>
                <c:pt idx="9">
                  <c:v>0.21</c:v>
                </c:pt>
              </c:numCache>
            </c:numRef>
          </c:val>
          <c:extLst>
            <c:ext xmlns:c16="http://schemas.microsoft.com/office/drawing/2014/chart" uri="{C3380CC4-5D6E-409C-BE32-E72D297353CC}">
              <c16:uniqueId val="{00000004-4546-4B28-841D-6CA8401023CF}"/>
            </c:ext>
          </c:extLst>
        </c:ser>
        <c:ser>
          <c:idx val="5"/>
          <c:order val="5"/>
          <c:tx>
            <c:strRef>
              <c:f>データシート!$A$32</c:f>
              <c:strCache>
                <c:ptCount val="1"/>
                <c:pt idx="0">
                  <c:v>国民健康保険事業費特別会計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2.37</c:v>
                </c:pt>
                <c:pt idx="2">
                  <c:v>#N/A</c:v>
                </c:pt>
                <c:pt idx="3">
                  <c:v>3.36</c:v>
                </c:pt>
                <c:pt idx="4">
                  <c:v>#N/A</c:v>
                </c:pt>
                <c:pt idx="5">
                  <c:v>2.34</c:v>
                </c:pt>
                <c:pt idx="6">
                  <c:v>#N/A</c:v>
                </c:pt>
                <c:pt idx="7">
                  <c:v>2.17</c:v>
                </c:pt>
                <c:pt idx="8">
                  <c:v>#N/A</c:v>
                </c:pt>
                <c:pt idx="9">
                  <c:v>1.1200000000000001</c:v>
                </c:pt>
              </c:numCache>
            </c:numRef>
          </c:val>
          <c:extLst>
            <c:ext xmlns:c16="http://schemas.microsoft.com/office/drawing/2014/chart" uri="{C3380CC4-5D6E-409C-BE32-E72D297353CC}">
              <c16:uniqueId val="{00000005-4546-4B28-841D-6CA8401023C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1.42</c:v>
                </c:pt>
                <c:pt idx="2">
                  <c:v>#N/A</c:v>
                </c:pt>
                <c:pt idx="3">
                  <c:v>1.82</c:v>
                </c:pt>
                <c:pt idx="4">
                  <c:v>#N/A</c:v>
                </c:pt>
                <c:pt idx="5">
                  <c:v>1.69</c:v>
                </c:pt>
                <c:pt idx="6">
                  <c:v>#N/A</c:v>
                </c:pt>
                <c:pt idx="7">
                  <c:v>1.84</c:v>
                </c:pt>
                <c:pt idx="8">
                  <c:v>#N/A</c:v>
                </c:pt>
                <c:pt idx="9">
                  <c:v>1.27</c:v>
                </c:pt>
              </c:numCache>
            </c:numRef>
          </c:val>
          <c:extLst>
            <c:ext xmlns:c16="http://schemas.microsoft.com/office/drawing/2014/chart" uri="{C3380CC4-5D6E-409C-BE32-E72D297353CC}">
              <c16:uniqueId val="{00000006-4546-4B28-841D-6CA8401023CF}"/>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1.06</c:v>
                </c:pt>
                <c:pt idx="2">
                  <c:v>#N/A</c:v>
                </c:pt>
                <c:pt idx="3">
                  <c:v>1.17</c:v>
                </c:pt>
                <c:pt idx="4">
                  <c:v>#N/A</c:v>
                </c:pt>
                <c:pt idx="5">
                  <c:v>0.95</c:v>
                </c:pt>
                <c:pt idx="6">
                  <c:v>#N/A</c:v>
                </c:pt>
                <c:pt idx="7">
                  <c:v>0.72</c:v>
                </c:pt>
                <c:pt idx="8">
                  <c:v>#N/A</c:v>
                </c:pt>
                <c:pt idx="9">
                  <c:v>1.91</c:v>
                </c:pt>
              </c:numCache>
            </c:numRef>
          </c:val>
          <c:extLst>
            <c:ext xmlns:c16="http://schemas.microsoft.com/office/drawing/2014/chart" uri="{C3380CC4-5D6E-409C-BE32-E72D297353CC}">
              <c16:uniqueId val="{00000007-4546-4B28-841D-6CA8401023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5.56</c:v>
                </c:pt>
                <c:pt idx="2">
                  <c:v>#N/A</c:v>
                </c:pt>
                <c:pt idx="3">
                  <c:v>4.46</c:v>
                </c:pt>
                <c:pt idx="4">
                  <c:v>#N/A</c:v>
                </c:pt>
                <c:pt idx="5">
                  <c:v>5.56</c:v>
                </c:pt>
                <c:pt idx="6">
                  <c:v>#N/A</c:v>
                </c:pt>
                <c:pt idx="7">
                  <c:v>5.34</c:v>
                </c:pt>
                <c:pt idx="8">
                  <c:v>#N/A</c:v>
                </c:pt>
                <c:pt idx="9">
                  <c:v>4.12</c:v>
                </c:pt>
              </c:numCache>
            </c:numRef>
          </c:val>
          <c:extLst>
            <c:ext xmlns:c16="http://schemas.microsoft.com/office/drawing/2014/chart" uri="{C3380CC4-5D6E-409C-BE32-E72D297353CC}">
              <c16:uniqueId val="{00000008-4546-4B28-841D-6CA8401023C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6.51</c:v>
                </c:pt>
                <c:pt idx="2">
                  <c:v>#N/A</c:v>
                </c:pt>
                <c:pt idx="3">
                  <c:v>7.34</c:v>
                </c:pt>
                <c:pt idx="4">
                  <c:v>#N/A</c:v>
                </c:pt>
                <c:pt idx="5">
                  <c:v>7.21</c:v>
                </c:pt>
                <c:pt idx="6">
                  <c:v>#N/A</c:v>
                </c:pt>
                <c:pt idx="7">
                  <c:v>7.2</c:v>
                </c:pt>
                <c:pt idx="8">
                  <c:v>#N/A</c:v>
                </c:pt>
                <c:pt idx="9">
                  <c:v>6.71</c:v>
                </c:pt>
              </c:numCache>
            </c:numRef>
          </c:val>
          <c:extLst>
            <c:ext xmlns:c16="http://schemas.microsoft.com/office/drawing/2014/chart" uri="{C3380CC4-5D6E-409C-BE32-E72D297353CC}">
              <c16:uniqueId val="{00000009-4546-4B28-841D-6CA8401023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3960</c:v>
                </c:pt>
                <c:pt idx="5">
                  <c:v>3950</c:v>
                </c:pt>
                <c:pt idx="8">
                  <c:v>3833</c:v>
                </c:pt>
                <c:pt idx="11">
                  <c:v>3639</c:v>
                </c:pt>
                <c:pt idx="14">
                  <c:v>3470</c:v>
                </c:pt>
              </c:numCache>
            </c:numRef>
          </c:val>
          <c:extLst>
            <c:ext xmlns:c16="http://schemas.microsoft.com/office/drawing/2014/chart" uri="{C3380CC4-5D6E-409C-BE32-E72D297353CC}">
              <c16:uniqueId val="{00000000-4DB2-44D2-80F6-21AFFA8A77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4DB2-44D2-80F6-21AFFA8A77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75</c:v>
                </c:pt>
                <c:pt idx="3">
                  <c:v>66</c:v>
                </c:pt>
                <c:pt idx="6">
                  <c:v>64</c:v>
                </c:pt>
                <c:pt idx="9">
                  <c:v>60</c:v>
                </c:pt>
                <c:pt idx="12">
                  <c:v>33</c:v>
                </c:pt>
              </c:numCache>
            </c:numRef>
          </c:val>
          <c:extLst>
            <c:ext xmlns:c16="http://schemas.microsoft.com/office/drawing/2014/chart" uri="{C3380CC4-5D6E-409C-BE32-E72D297353CC}">
              <c16:uniqueId val="{00000002-4DB2-44D2-80F6-21AFFA8A77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387</c:v>
                </c:pt>
                <c:pt idx="3">
                  <c:v>409</c:v>
                </c:pt>
                <c:pt idx="6">
                  <c:v>303</c:v>
                </c:pt>
                <c:pt idx="9">
                  <c:v>105</c:v>
                </c:pt>
                <c:pt idx="12">
                  <c:v>87</c:v>
                </c:pt>
              </c:numCache>
            </c:numRef>
          </c:val>
          <c:extLst>
            <c:ext xmlns:c16="http://schemas.microsoft.com/office/drawing/2014/chart" uri="{C3380CC4-5D6E-409C-BE32-E72D297353CC}">
              <c16:uniqueId val="{00000003-4DB2-44D2-80F6-21AFFA8A77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867</c:v>
                </c:pt>
                <c:pt idx="3">
                  <c:v>872</c:v>
                </c:pt>
                <c:pt idx="6">
                  <c:v>859</c:v>
                </c:pt>
                <c:pt idx="9">
                  <c:v>887</c:v>
                </c:pt>
                <c:pt idx="12">
                  <c:v>859</c:v>
                </c:pt>
              </c:numCache>
            </c:numRef>
          </c:val>
          <c:extLst>
            <c:ext xmlns:c16="http://schemas.microsoft.com/office/drawing/2014/chart" uri="{C3380CC4-5D6E-409C-BE32-E72D297353CC}">
              <c16:uniqueId val="{00000004-4DB2-44D2-80F6-21AFFA8A77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B2-44D2-80F6-21AFFA8A77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B2-44D2-80F6-21AFFA8A77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4115</c:v>
                </c:pt>
                <c:pt idx="3">
                  <c:v>3997</c:v>
                </c:pt>
                <c:pt idx="6">
                  <c:v>3837</c:v>
                </c:pt>
                <c:pt idx="9">
                  <c:v>3711</c:v>
                </c:pt>
                <c:pt idx="12">
                  <c:v>3497</c:v>
                </c:pt>
              </c:numCache>
            </c:numRef>
          </c:val>
          <c:extLst>
            <c:ext xmlns:c16="http://schemas.microsoft.com/office/drawing/2014/chart" uri="{C3380CC4-5D6E-409C-BE32-E72D297353CC}">
              <c16:uniqueId val="{00000007-4DB2-44D2-80F6-21AFFA8A77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1484</c:v>
                </c:pt>
                <c:pt idx="2">
                  <c:v>#N/A</c:v>
                </c:pt>
                <c:pt idx="3">
                  <c:v>#N/A</c:v>
                </c:pt>
                <c:pt idx="4">
                  <c:v>1394</c:v>
                </c:pt>
                <c:pt idx="5">
                  <c:v>#N/A</c:v>
                </c:pt>
                <c:pt idx="6">
                  <c:v>#N/A</c:v>
                </c:pt>
                <c:pt idx="7">
                  <c:v>1231</c:v>
                </c:pt>
                <c:pt idx="8">
                  <c:v>#N/A</c:v>
                </c:pt>
                <c:pt idx="9">
                  <c:v>#N/A</c:v>
                </c:pt>
                <c:pt idx="10">
                  <c:v>1124</c:v>
                </c:pt>
                <c:pt idx="11">
                  <c:v>#N/A</c:v>
                </c:pt>
                <c:pt idx="12">
                  <c:v>#N/A</c:v>
                </c:pt>
                <c:pt idx="13">
                  <c:v>1006</c:v>
                </c:pt>
                <c:pt idx="14">
                  <c:v>#N/A</c:v>
                </c:pt>
              </c:numCache>
            </c:numRef>
          </c:val>
          <c:smooth val="0"/>
          <c:extLst>
            <c:ext xmlns:c16="http://schemas.microsoft.com/office/drawing/2014/chart" uri="{C3380CC4-5D6E-409C-BE32-E72D297353CC}">
              <c16:uniqueId val="{00000008-4DB2-44D2-80F6-21AFFA8A77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32123</c:v>
                </c:pt>
                <c:pt idx="5">
                  <c:v>31835</c:v>
                </c:pt>
                <c:pt idx="8">
                  <c:v>31168</c:v>
                </c:pt>
                <c:pt idx="11">
                  <c:v>31384</c:v>
                </c:pt>
                <c:pt idx="14">
                  <c:v>30080</c:v>
                </c:pt>
              </c:numCache>
            </c:numRef>
          </c:val>
          <c:extLst>
            <c:ext xmlns:c16="http://schemas.microsoft.com/office/drawing/2014/chart" uri="{C3380CC4-5D6E-409C-BE32-E72D297353CC}">
              <c16:uniqueId val="{00000000-F181-46DA-A443-7E56FDAE00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3157</c:v>
                </c:pt>
                <c:pt idx="5">
                  <c:v>3168</c:v>
                </c:pt>
                <c:pt idx="8">
                  <c:v>3322</c:v>
                </c:pt>
                <c:pt idx="11">
                  <c:v>3004</c:v>
                </c:pt>
                <c:pt idx="14">
                  <c:v>2836</c:v>
                </c:pt>
              </c:numCache>
            </c:numRef>
          </c:val>
          <c:extLst>
            <c:ext xmlns:c16="http://schemas.microsoft.com/office/drawing/2014/chart" uri="{C3380CC4-5D6E-409C-BE32-E72D297353CC}">
              <c16:uniqueId val="{00000001-F181-46DA-A443-7E56FDAE00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5523</c:v>
                </c:pt>
                <c:pt idx="5">
                  <c:v>4936</c:v>
                </c:pt>
                <c:pt idx="8">
                  <c:v>4540</c:v>
                </c:pt>
                <c:pt idx="11">
                  <c:v>4334</c:v>
                </c:pt>
                <c:pt idx="14">
                  <c:v>4007</c:v>
                </c:pt>
              </c:numCache>
            </c:numRef>
          </c:val>
          <c:extLst>
            <c:ext xmlns:c16="http://schemas.microsoft.com/office/drawing/2014/chart" uri="{C3380CC4-5D6E-409C-BE32-E72D297353CC}">
              <c16:uniqueId val="{00000002-F181-46DA-A443-7E56FDAE00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81-46DA-A443-7E56FDAE00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181-46DA-A443-7E56FDAE00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1</c:v>
                </c:pt>
                <c:pt idx="9">
                  <c:v>2</c:v>
                </c:pt>
                <c:pt idx="12">
                  <c:v>0</c:v>
                </c:pt>
              </c:numCache>
            </c:numRef>
          </c:val>
          <c:extLst>
            <c:ext xmlns:c16="http://schemas.microsoft.com/office/drawing/2014/chart" uri="{C3380CC4-5D6E-409C-BE32-E72D297353CC}">
              <c16:uniqueId val="{00000005-F181-46DA-A443-7E56FDAE00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5063</c:v>
                </c:pt>
                <c:pt idx="3">
                  <c:v>5036</c:v>
                </c:pt>
                <c:pt idx="6">
                  <c:v>4933</c:v>
                </c:pt>
                <c:pt idx="9">
                  <c:v>4706</c:v>
                </c:pt>
                <c:pt idx="12">
                  <c:v>4591</c:v>
                </c:pt>
              </c:numCache>
            </c:numRef>
          </c:val>
          <c:extLst>
            <c:ext xmlns:c16="http://schemas.microsoft.com/office/drawing/2014/chart" uri="{C3380CC4-5D6E-409C-BE32-E72D297353CC}">
              <c16:uniqueId val="{00000006-F181-46DA-A443-7E56FDAE00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1298</c:v>
                </c:pt>
                <c:pt idx="3">
                  <c:v>937</c:v>
                </c:pt>
                <c:pt idx="6">
                  <c:v>799</c:v>
                </c:pt>
                <c:pt idx="9">
                  <c:v>861</c:v>
                </c:pt>
                <c:pt idx="12">
                  <c:v>1059</c:v>
                </c:pt>
              </c:numCache>
            </c:numRef>
          </c:val>
          <c:extLst>
            <c:ext xmlns:c16="http://schemas.microsoft.com/office/drawing/2014/chart" uri="{C3380CC4-5D6E-409C-BE32-E72D297353CC}">
              <c16:uniqueId val="{00000007-F181-46DA-A443-7E56FDAE00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10789</c:v>
                </c:pt>
                <c:pt idx="3">
                  <c:v>10436</c:v>
                </c:pt>
                <c:pt idx="6">
                  <c:v>9834</c:v>
                </c:pt>
                <c:pt idx="9">
                  <c:v>9549</c:v>
                </c:pt>
                <c:pt idx="12">
                  <c:v>9152</c:v>
                </c:pt>
              </c:numCache>
            </c:numRef>
          </c:val>
          <c:extLst>
            <c:ext xmlns:c16="http://schemas.microsoft.com/office/drawing/2014/chart" uri="{C3380CC4-5D6E-409C-BE32-E72D297353CC}">
              <c16:uniqueId val="{00000008-F181-46DA-A443-7E56FDAE00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240</c:v>
                </c:pt>
                <c:pt idx="3">
                  <c:v>176</c:v>
                </c:pt>
                <c:pt idx="6">
                  <c:v>114</c:v>
                </c:pt>
                <c:pt idx="9">
                  <c:v>50</c:v>
                </c:pt>
                <c:pt idx="12">
                  <c:v>22</c:v>
                </c:pt>
              </c:numCache>
            </c:numRef>
          </c:val>
          <c:extLst>
            <c:ext xmlns:c16="http://schemas.microsoft.com/office/drawing/2014/chart" uri="{C3380CC4-5D6E-409C-BE32-E72D297353CC}">
              <c16:uniqueId val="{00000009-F181-46DA-A443-7E56FDAE00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31049</c:v>
                </c:pt>
                <c:pt idx="3">
                  <c:v>31151</c:v>
                </c:pt>
                <c:pt idx="6">
                  <c:v>31327</c:v>
                </c:pt>
                <c:pt idx="9">
                  <c:v>32675</c:v>
                </c:pt>
                <c:pt idx="12">
                  <c:v>31947</c:v>
                </c:pt>
              </c:numCache>
            </c:numRef>
          </c:val>
          <c:extLst>
            <c:ext xmlns:c16="http://schemas.microsoft.com/office/drawing/2014/chart" uri="{C3380CC4-5D6E-409C-BE32-E72D297353CC}">
              <c16:uniqueId val="{0000000A-F181-46DA-A443-7E56FDAE000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7637</c:v>
                </c:pt>
                <c:pt idx="2">
                  <c:v>#N/A</c:v>
                </c:pt>
                <c:pt idx="3">
                  <c:v>#N/A</c:v>
                </c:pt>
                <c:pt idx="4">
                  <c:v>7797</c:v>
                </c:pt>
                <c:pt idx="5">
                  <c:v>#N/A</c:v>
                </c:pt>
                <c:pt idx="6">
                  <c:v>#N/A</c:v>
                </c:pt>
                <c:pt idx="7">
                  <c:v>7977</c:v>
                </c:pt>
                <c:pt idx="8">
                  <c:v>#N/A</c:v>
                </c:pt>
                <c:pt idx="9">
                  <c:v>#N/A</c:v>
                </c:pt>
                <c:pt idx="10">
                  <c:v>9121</c:v>
                </c:pt>
                <c:pt idx="11">
                  <c:v>#N/A</c:v>
                </c:pt>
                <c:pt idx="12">
                  <c:v>#N/A</c:v>
                </c:pt>
                <c:pt idx="13">
                  <c:v>9848</c:v>
                </c:pt>
                <c:pt idx="14">
                  <c:v>#N/A</c:v>
                </c:pt>
              </c:numCache>
            </c:numRef>
          </c:val>
          <c:smooth val="0"/>
          <c:extLst>
            <c:ext xmlns:c16="http://schemas.microsoft.com/office/drawing/2014/chart" uri="{C3380CC4-5D6E-409C-BE32-E72D297353CC}">
              <c16:uniqueId val="{0000000B-F181-46DA-A443-7E56FDAE000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1313</c:v>
                </c:pt>
                <c:pt idx="1">
                  <c:v>1314</c:v>
                </c:pt>
                <c:pt idx="2">
                  <c:v>1014</c:v>
                </c:pt>
              </c:numCache>
            </c:numRef>
          </c:val>
          <c:extLst>
            <c:ext xmlns:c16="http://schemas.microsoft.com/office/drawing/2014/chart" uri="{C3380CC4-5D6E-409C-BE32-E72D297353CC}">
              <c16:uniqueId val="{00000000-6C99-4A18-99A1-6FD9EA859C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c:v>
                </c:pt>
                <c:pt idx="1">
                  <c:v>12</c:v>
                </c:pt>
                <c:pt idx="2">
                  <c:v>12</c:v>
                </c:pt>
              </c:numCache>
            </c:numRef>
          </c:val>
          <c:extLst>
            <c:ext xmlns:c16="http://schemas.microsoft.com/office/drawing/2014/chart" uri="{C3380CC4-5D6E-409C-BE32-E72D297353CC}">
              <c16:uniqueId val="{00000001-6C99-4A18-99A1-6FD9EA859C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2508</c:v>
                </c:pt>
                <c:pt idx="1">
                  <c:v>2244</c:v>
                </c:pt>
                <c:pt idx="2">
                  <c:v>1808</c:v>
                </c:pt>
              </c:numCache>
            </c:numRef>
          </c:val>
          <c:extLst>
            <c:ext xmlns:c16="http://schemas.microsoft.com/office/drawing/2014/chart" uri="{C3380CC4-5D6E-409C-BE32-E72D297353CC}">
              <c16:uniqueId val="{00000002-6C99-4A18-99A1-6FD9EA859C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{1CD570C0-8741-42B8-A463-F8F791B30CB0}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F03-42C2-A782-FB67732D37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{1B1058B7-F8C7-45F7-B659-4B7FF789B848}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03-42C2-A782-FB67732D37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{05529C8B-529B-447F-9DEF-4F0373A9696B}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03-42C2-A782-FB67732D37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{18D19C19-9A6F-484A-8272-4F8485B23A16}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03-42C2-A782-FB67732D37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{CB208816-C967-4EBA-AE10-DCEAEEDEE24C}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03-42C2-A782-FB67732D3757}"/>
                </c:ext>
              </c:extLst>
            </c:dLbl>
            <c:dLbl>
              <c:idx val="8"/>
              <c:layout>
                <c:manualLayout>
                  <c:x val="-3.3788878265622872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{FF5F34F4-8D71-4ADE-88B5-4147D08CA3A5}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F03-42C2-A782-FB67732D3757}"/>
                </c:ext>
              </c:extLst>
            </c:dLbl>
            <c:dLbl>
              <c:idx val="16"/>
              <c:layout>
                <c:manualLayout>
                  <c:x val="-3.050152267352173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{5532E493-8183-44EF-98F2-FC3DC2A8A6B7}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F03-42C2-A782-FB67732D375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{C4738AD3-6A1F-4AC4-BE2F-1A7C45526EF6}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F03-42C2-A782-FB67732D375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{7013F2CF-273A-4C95-AD2D-EBF7BD937B88}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F03-42C2-A782-FB67732D37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39.5</c:v>
                </c:pt>
                <c:pt idx="16">
                  <c:v>40.200000000000003</c:v>
                </c:pt>
                <c:pt idx="24">
                  <c:v>35.5</c:v>
                </c:pt>
                <c:pt idx="32">
                  <c:v>37.6</c:v>
                </c:pt>
              </c:numCache>
            </c:numRef>
          </c:xVal>
          <c:yVal>
            <c:numRef>
              <c:f>公会計指標分析・財政指標組合せ分析表!$BP$51:$DC$51</c:f>
              <c:numCache>
                <c:formatCode>#,##0.0;"▲ "#,##0.0</c:formatCode>
                <c:ptCount val="40"/>
                <c:pt idx="8">
                  <c:v>49.6</c:v>
                </c:pt>
                <c:pt idx="16">
                  <c:v>51.1</c:v>
                </c:pt>
                <c:pt idx="24">
                  <c:v>58.2</c:v>
                </c:pt>
                <c:pt idx="32">
                  <c:v>63.7</c:v>
                </c:pt>
              </c:numCache>
            </c:numRef>
          </c:yVal>
          <c:smooth val="0"/>
          <c:extLst>
            <c:ext xmlns:c16="http://schemas.microsoft.com/office/drawing/2014/chart" uri="{C3380CC4-5D6E-409C-BE32-E72D297353CC}">
              <c16:uniqueId val="{00000009-AF03-42C2-A782-FB67732D37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{F5D69568-2EDF-429E-AB8E-3AF306287967}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F03-42C2-A782-FB67732D375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{F6CFABF8-86C5-4A8D-820E-FB20D0E8FE20}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03-42C2-A782-FB67732D37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{442F5051-0502-4A84-86FB-5067D2E4837F}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03-42C2-A782-FB67732D37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{C6AEB158-0A34-439C-8D69-3AAA103BB02F}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03-42C2-A782-FB67732D37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{B0A700CA-50E3-4C67-B62E-6BA868FC464E}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03-42C2-A782-FB67732D3757}"/>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{75E5EE03-FE13-4E4D-B369-ADF2192E62D1}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F03-42C2-A782-FB67732D3757}"/>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{0D666BCF-772F-441F-8CAE-952527C52BB0}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F03-42C2-A782-FB67732D3757}"/>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{DA15BC4F-F0B3-48F3-95FA-425B5C7C085A}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F03-42C2-A782-FB67732D3757}"/>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{C6F8063E-6807-4998-AF1C-DAFCCDBA25BD}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F03-42C2-A782-FB67732D37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56.6</c:v>
                </c:pt>
                <c:pt idx="24">
                  <c:v>56.9</c:v>
                </c:pt>
                <c:pt idx="32">
                  <c:v>56.8</c:v>
                </c:pt>
              </c:numCache>
            </c:numRef>
          </c:xVal>
          <c:yVal>
            <c:numRef>
              <c:f>公会計指標分析・財政指標組合せ分析表!$BP$55:$DC$55</c:f>
              <c:numCache>
                <c:formatCode>#,##0.0;"▲ "#,##0.0</c:formatCode>
                <c:ptCount val="40"/>
                <c:pt idx="8">
                  <c:v>33.9</c:v>
                </c:pt>
                <c:pt idx="16">
                  <c:v>32.299999999999997</c:v>
                </c:pt>
                <c:pt idx="24">
                  <c:v>35.200000000000003</c:v>
                </c:pt>
                <c:pt idx="32">
                  <c:v>40.4</c:v>
                </c:pt>
              </c:numCache>
            </c:numRef>
          </c:yVal>
          <c:smooth val="0"/>
          <c:extLst>
            <c:ext xmlns:c16="http://schemas.microsoft.com/office/drawing/2014/chart" uri="{C3380CC4-5D6E-409C-BE32-E72D297353CC}">
              <c16:uniqueId val="{00000013-AF03-42C2-A782-FB67732D3757}"/>
            </c:ext>
          </c:extLst>
        </c:ser>
        <c:dLbls>
          <c:showLegendKey val="0"/>
          <c:showVal val="1"/>
          <c:showCatName val="0"/>
          <c:showSerName val="0"/>
          <c:showPercent val="0"/>
          <c:showBubbleSize val="0"/>
        </c:dLbls>
        <c:axId val="46179840"/>
        <c:axId val="46181760"/>
      </c:scatterChart>
      <c:valAx>
        <c:axId val="46179840"/>
        <c:scaling>
          <c:orientation val="minMax"/>
          <c:max val="59"/>
          <c:min val="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9"/>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{FD8C7115-6A82-4A98-8DD2-5FE7075C842A}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4AA-49D6-80FF-6317ACDB1A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{B4C93845-10B1-4C61-A749-04085F559AEB}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AA-49D6-80FF-6317ACDB1A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{FADB54BA-834F-4FF6-901D-E6A64D0BFB83}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AA-49D6-80FF-6317ACDB1A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{62A63880-9B50-4D22-99C9-D1DAD9D25EDB}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AA-49D6-80FF-6317ACDB1A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{6938CD35-4D5A-4C99-B144-406581A3E736}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AA-49D6-80FF-6317ACDB1A2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{B95C715E-D871-4C78-8801-BB8331C77537}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4AA-49D6-80FF-6317ACDB1A2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{9AA7563E-42A4-48CD-904A-B61CA2699CC1}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4AA-49D6-80FF-6317ACDB1A2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{39015419-207E-472C-9C96-7FFD3138C034}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4AA-49D6-80FF-6317ACDB1A2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{0E8D02F9-5A23-4C1E-89FD-D112DFB1B96B}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4AA-49D6-80FF-6317ACDB1A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9.4</c:v>
                </c:pt>
                <c:pt idx="16">
                  <c:v>8.6</c:v>
                </c:pt>
                <c:pt idx="24">
                  <c:v>7.9</c:v>
                </c:pt>
                <c:pt idx="32">
                  <c:v>7.1</c:v>
                </c:pt>
              </c:numCache>
            </c:numRef>
          </c:xVal>
          <c:yVal>
            <c:numRef>
              <c:f>公会計指標分析・財政指標組合せ分析表!$BP$73:$DC$73</c:f>
              <c:numCache>
                <c:formatCode>#,##0.0;"▲ "#,##0.0</c:formatCode>
                <c:ptCount val="40"/>
                <c:pt idx="0">
                  <c:v>47.4</c:v>
                </c:pt>
                <c:pt idx="8">
                  <c:v>49.6</c:v>
                </c:pt>
                <c:pt idx="16">
                  <c:v>51.1</c:v>
                </c:pt>
                <c:pt idx="24">
                  <c:v>58.2</c:v>
                </c:pt>
                <c:pt idx="32">
                  <c:v>63.7</c:v>
                </c:pt>
              </c:numCache>
            </c:numRef>
          </c:yVal>
          <c:smooth val="0"/>
          <c:extLst>
            <c:ext xmlns:c16="http://schemas.microsoft.com/office/drawing/2014/chart" uri="{C3380CC4-5D6E-409C-BE32-E72D297353CC}">
              <c16:uniqueId val="{00000009-14AA-49D6-80FF-6317ACDB1A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{995BE495-9801-4C44-B3ED-65AB515BE401}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4AA-49D6-80FF-6317ACDB1A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{0F01A1E7-0FDE-40EB-82A7-B2EB73574D87}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AA-49D6-80FF-6317ACDB1A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{2A8142F4-6D27-47D5-8F59-756C907942D0}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AA-49D6-80FF-6317ACDB1A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{1E891937-DE0A-4AB1-8184-FDA03F15CB01}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AA-49D6-80FF-6317ACDB1A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{725E1729-6519-4F5F-BD36-24A74D4376C2}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AA-49D6-80FF-6317ACDB1A2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{AF28A81D-4F40-4A16-A280-DCD8A215651B}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4AA-49D6-80FF-6317ACDB1A2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{F6053D3F-FEFB-45EE-8868-9066A6C5172F}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4AA-49D6-80FF-6317ACDB1A2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{8DD2B1A6-54CB-4228-A0DB-D6780EE11FA1}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4AA-49D6-80FF-6317ACDB1A2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{F20B2CDC-9477-4B87-BB2A-375BC7FCA0CF}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4AA-49D6-80FF-6317ACDB1A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7.4</c:v>
                </c:pt>
                <c:pt idx="16">
                  <c:v>7</c:v>
                </c:pt>
                <c:pt idx="24">
                  <c:v>6.9</c:v>
                </c:pt>
                <c:pt idx="32">
                  <c:v>7</c:v>
                </c:pt>
              </c:numCache>
            </c:numRef>
          </c:xVal>
          <c:yVal>
            <c:numRef>
              <c:f>公会計指標分析・財政指標組合せ分析表!$BP$77:$DC$77</c:f>
              <c:numCache>
                <c:formatCode>#,##0.0;"▲ "#,##0.0</c:formatCode>
                <c:ptCount val="40"/>
                <c:pt idx="0">
                  <c:v>35.700000000000003</c:v>
                </c:pt>
                <c:pt idx="8">
                  <c:v>33.9</c:v>
                </c:pt>
                <c:pt idx="16">
                  <c:v>32.299999999999997</c:v>
                </c:pt>
                <c:pt idx="24">
                  <c:v>35.200000000000003</c:v>
                </c:pt>
                <c:pt idx="32">
                  <c:v>40.4</c:v>
                </c:pt>
              </c:numCache>
            </c:numRef>
          </c:yVal>
          <c:smooth val="0"/>
          <c:extLst>
            <c:ext xmlns:c16="http://schemas.microsoft.com/office/drawing/2014/chart" uri="{C3380CC4-5D6E-409C-BE32-E72D297353CC}">
              <c16:uniqueId val="{00000013-14AA-49D6-80FF-6317ACDB1A2D}"/>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9"/>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べ実質公債費比率の分子のうちプラス項目である元利償還金や一部事務組合の元利償還金に対する負担金が大きく減少し、マイナス項目である普通交付税における算入公債費等の額についても減少となったもののトータルで大きな減少となった。</a:t>
          </a:r>
        </a:p>
        <a:p>
          <a:r>
            <a:rPr kumimoji="1" lang="ja-JP" altLang="en-US" sz="1400">
              <a:latin typeface="ＭＳ ゴシック" pitchFamily="49" charset="-128"/>
              <a:ea typeface="ＭＳ ゴシック" pitchFamily="49" charset="-128"/>
            </a:rPr>
            <a:t>　本市が負担する公債費は減少傾向となっているが、今後も引き続き、地方債発行の抑制を図り、実質公債費比率の改善に努める。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満期一括償還地方債償還の財源として減債基金への積立は行っていない。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将来負担比率における分子のうちプラス項目である将来負担額は、合併特例債の一部（平成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借入）の償還終了により、地方債現在高は大幅に減少したが、マイナス項目である充当可能財源等が、財政調整基金や公共施設整備基金の取り崩しにより充当可能基金が大幅に減少したことから、分子合計では増となった。</a:t>
          </a:r>
        </a:p>
        <a:p>
          <a:r>
            <a:rPr kumimoji="1" lang="ja-JP" altLang="en-US" sz="1400">
              <a:latin typeface="ＭＳ ゴシック" pitchFamily="49" charset="-128"/>
              <a:ea typeface="ＭＳ ゴシック" pitchFamily="49" charset="-128"/>
            </a:rPr>
            <a:t>　今後も令和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まで大田原中学校校舎改築事業などの大規模建設事業が予定されているが、事業の計画的な実施や見直しを進めるとともに、財政調整基金等の充当可能基金への積立により財源の確保を図り、財政の健全化及び後世代への負担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栃木県大田原市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財政調整基金については、合併算定替の縮減による普通交付税の減額などによる財源不足を補うため取崩しを行っており、積立額を取崩額が上回る状況が続いているため、残高が減少傾向となっている。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年度に財源不足を補うため償還に係る財源として取崩しを行ったことにより残高が減少し、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年度及び令和元年度は取崩しも積立も行わなかったため増減はない。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その他特定目的基金については、庁舎復興再整備事業及び大田原中学校校舎増改築事業を実施するにあたり公共施設整備等基金の取崩しを行ったことなどにより減少している。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における合併算定替の縮減による普通交付税の減額や歳出における大田原中学校校舎増改築事業などの大型事業、少子高齢化の進行による社会保障費の増加や、公共施設の老朽化対策など経常経費の増大により財源不足が見込まれ、財政調整基金や各特定目的基金の取崩しにより対応せざるを得ない状況が予想されるが、事務事業や補助金等の見直しなどにより財源不足を圧縮し、可能な限り収支均衡を図ることで財政調整基金及び特定目的基金からの取崩しを抑制し残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積立額が多い上位５つの基金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・・・市民の連帯の強化及び地域の振興に要する経費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・公共施設整備等基金・・・公共施設の整備等に要する経費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・スクラム基金　　　・・・高齢者等の保健福祉の増進と地域福祉の向上に資する事業に要する経費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　　　　　・・・奨学資金の貸与に関する事務の円滑かつ効率的な実施に要する経費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・あすなろ基金　　　・・・児童生徒の表彰と青少年の国内外の交流に関する事業に要する経費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各特定目的基金は、設置目的に応じた事業の実施に係る財源として取崩しを行っており、全体的に減少が続いている。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中でも、合併振興基金は地域の振興に係る事業として各地域で行われている祭りの開催費などに係る財源として取崩しを行っており減少している。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また、公共施設整備等基金は、平成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年度まで実施した庁舎復興再整備事業及び令和元年度から実施している大田原中学校校舎増改築事業の実施に伴い取崩しを行っており減少している。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予定している大田原中学校校舎増改築事業に係る財源として取崩しを行う予定であるが、今後予想される公共施設の老朽化に伴う財政需要等に対応するため、収支の状況等に応じ、積立を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その他の特定目的金についても、設置目的に関連した事業の実施に係る財源として取崩しを行うことが見込まれるが、収支の状況等に応じ積立てを行い、基金残高の維持に努めていく。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近年、合併算定替の縮減による普通交付税の減額などによる財源不足を補うため取崩しを行っており、積立額を取崩額が上回る状況が続いているため残高が減少している。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令和元度についても取崩額が積立額を上回ったため、残高が減少した。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事務事業や補助金等の見直しなどにより財源不足を圧縮し、可能な限り収支均衡を図ることで財政調整基金の年度末残高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億円以上を目標に年度間の財政調整機能の維持に努める。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合併算定替の縮減による普通交付税の減額や大規模事業の実施などによる財源不足を補うため、平成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年度に償還に係る財源として取崩しを行ったため減少したが、平成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年度及び令和元年度は取崩しも積立も行わなかったため増減はない。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については増加する年度はあるものの緩やかに減少していく見込みであり、償還等の財源として減債基金の積み立てを行う財政計画は無いが、将来的に大規模な事業を実施することとなった場合などを想定し市債の適正な管理を行うことができるよう、収支の状況等を見ながら積立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70,896
69,748
354.36
33,164,185
32,264,258
796,838
18,575,579
31,947,269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本市の有形固定資産減価償却率は、更新や統廃合等が進んでいる施設と検討等に時間を要し老朽化が進んでいる施設が両極端となっている。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施設によっては、類似団体や全国平均を大幅に上回る施設もあり、今後策定予定の公共施設個別施設計画等に基づき適正な管理や更新、統廃合を進めていくことが急務となっている。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14182</xdr:rowOff>
    </xdr:from>
    <xdr:to>
      <xdr:col>23</xdr:col>
      <xdr:colOff>85090</xdr:colOff>
      <xdr:row>33</xdr:row>
      <xdr:rowOff>150071</xdr:rowOff>
    </xdr:to>
    <xdr:cxnSp macro="">
      <xdr:nvCxnSpPr>
        <xdr:cNvPr id="65" name="直線コネクタ 64"/>
        <xdr:cNvCxnSpPr/>
      </xdr:nvCxnSpPr>
      <xdr:spPr>
        <a:xfrm flipV="1">
          <a:off x="4760595" y="5586307"/>
          <a:ext cx="1270" cy="993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153898</xdr:rowOff>
    </xdr:from>
    <xdr:ext cx="405111" cy="259045"/>
    <xdr:sp macro="" textlink="">
      <xdr:nvSpPr>
        <xdr:cNvPr id="66" name="有形固定資産減価償却率最小値テキスト"/>
        <xdr:cNvSpPr txBox="1"/>
      </xdr:nvSpPr>
      <xdr:spPr>
        <a:xfrm>
          <a:off x="4813300" y="65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150071</xdr:rowOff>
    </xdr:from>
    <xdr:to>
      <xdr:col>23</xdr:col>
      <xdr:colOff>174625</xdr:colOff>
      <xdr:row>33</xdr:row>
      <xdr:rowOff>150071</xdr:rowOff>
    </xdr:to>
    <xdr:cxnSp macro="">
      <xdr:nvCxnSpPr>
        <xdr:cNvPr id="67" name="直線コネクタ 66"/>
        <xdr:cNvCxnSpPr/>
      </xdr:nvCxnSpPr>
      <xdr:spPr>
        <a:xfrm>
          <a:off x="4673600" y="657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132309</xdr:rowOff>
    </xdr:from>
    <xdr:ext cx="405111" cy="259045"/>
    <xdr:sp macro="" textlink="">
      <xdr:nvSpPr>
        <xdr:cNvPr id="68" name="有形固定資産減価償却率最大値テキスト"/>
        <xdr:cNvSpPr txBox="1"/>
      </xdr:nvSpPr>
      <xdr:spPr>
        <a:xfrm>
          <a:off x="4813300" y="536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14182</xdr:rowOff>
    </xdr:from>
    <xdr:to>
      <xdr:col>23</xdr:col>
      <xdr:colOff>174625</xdr:colOff>
      <xdr:row>28</xdr:row>
      <xdr:rowOff>14182</xdr:rowOff>
    </xdr:to>
    <xdr:cxnSp macro="">
      <xdr:nvCxnSpPr>
        <xdr:cNvPr id="69" name="直線コネクタ 68"/>
        <xdr:cNvCxnSpPr/>
      </xdr:nvCxnSpPr>
      <xdr:spPr>
        <a:xfrm>
          <a:off x="4673600" y="55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118339</xdr:rowOff>
    </xdr:from>
    <xdr:ext cx="405111" cy="259045"/>
    <xdr:sp macro="" textlink="">
      <xdr:nvSpPr>
        <xdr:cNvPr id="70" name="有形固定資産減価償却率平均値テキスト"/>
        <xdr:cNvSpPr txBox="1"/>
      </xdr:nvSpPr>
      <xdr:spPr>
        <a:xfrm>
          <a:off x="4813300" y="62048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139912</xdr:rowOff>
    </xdr:from>
    <xdr:to>
      <xdr:col>23</xdr:col>
      <xdr:colOff>136525</xdr:colOff>
      <xdr:row>32</xdr:row>
      <xdr:rowOff>70062</xdr:rowOff>
    </xdr:to>
    <xdr:sp macro="" textlink="">
      <xdr:nvSpPr>
        <xdr:cNvPr id="71" name="フローチャート: 判断 70"/>
        <xdr:cNvSpPr/>
      </xdr:nvSpPr>
      <xdr:spPr>
        <a:xfrm>
          <a:off x="4711700" y="622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143510</xdr:rowOff>
    </xdr:from>
    <xdr:to>
      <xdr:col>19</xdr:col>
      <xdr:colOff>187325</xdr:colOff>
      <xdr:row>32</xdr:row>
      <xdr:rowOff>73660</xdr:rowOff>
    </xdr:to>
    <xdr:sp macro="" textlink="">
      <xdr:nvSpPr>
        <xdr:cNvPr id="72" name="フローチャート: 判断 71"/>
        <xdr:cNvSpPr/>
      </xdr:nvSpPr>
      <xdr:spPr>
        <a:xfrm>
          <a:off x="4000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132715</xdr:rowOff>
    </xdr:from>
    <xdr:to>
      <xdr:col>15</xdr:col>
      <xdr:colOff>187325</xdr:colOff>
      <xdr:row>32</xdr:row>
      <xdr:rowOff>62865</xdr:rowOff>
    </xdr:to>
    <xdr:sp macro="" textlink="">
      <xdr:nvSpPr>
        <xdr:cNvPr id="73" name="フローチャート: 判断 72"/>
        <xdr:cNvSpPr/>
      </xdr:nvSpPr>
      <xdr:spPr>
        <a:xfrm>
          <a:off x="3238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89535</xdr:rowOff>
    </xdr:from>
    <xdr:to>
      <xdr:col>11</xdr:col>
      <xdr:colOff>187325</xdr:colOff>
      <xdr:row>32</xdr:row>
      <xdr:rowOff>19685</xdr:rowOff>
    </xdr:to>
    <xdr:sp macro="" textlink="">
      <xdr:nvSpPr>
        <xdr:cNvPr id="74" name="フローチャート: 判断 73"/>
        <xdr:cNvSpPr/>
      </xdr:nvSpPr>
      <xdr:spPr>
        <a:xfrm>
          <a:off x="2476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147108</xdr:rowOff>
    </xdr:from>
    <xdr:to>
      <xdr:col>7</xdr:col>
      <xdr:colOff>187325</xdr:colOff>
      <xdr:row>32</xdr:row>
      <xdr:rowOff>77258</xdr:rowOff>
    </xdr:to>
    <xdr:sp macro="" textlink="">
      <xdr:nvSpPr>
        <xdr:cNvPr id="75" name="フローチャート: 判断 74"/>
        <xdr:cNvSpPr/>
      </xdr:nvSpPr>
      <xdr:spPr>
        <a:xfrm>
          <a:off x="1714500" y="623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134832</xdr:rowOff>
    </xdr:from>
    <xdr:to>
      <xdr:col>23</xdr:col>
      <xdr:colOff>136525</xdr:colOff>
      <xdr:row>28</xdr:row>
      <xdr:rowOff>64982</xdr:rowOff>
    </xdr:to>
    <xdr:sp macro="" textlink="">
      <xdr:nvSpPr>
        <xdr:cNvPr id="81" name="楕円 80"/>
        <xdr:cNvSpPr/>
      </xdr:nvSpPr>
      <xdr:spPr>
        <a:xfrm>
          <a:off x="4711700" y="55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87859</xdr:rowOff>
    </xdr:from>
    <xdr:ext cx="405111" cy="259045"/>
    <xdr:sp macro="" textlink="">
      <xdr:nvSpPr>
        <xdr:cNvPr id="82" name="有形固定資産減価償却率該当値テキスト"/>
        <xdr:cNvSpPr txBox="1"/>
      </xdr:nvSpPr>
      <xdr:spPr>
        <a:xfrm>
          <a:off x="4813300" y="5488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59267</xdr:rowOff>
    </xdr:from>
    <xdr:to>
      <xdr:col>19</xdr:col>
      <xdr:colOff>187325</xdr:colOff>
      <xdr:row>27</xdr:row>
      <xdr:rowOff>160867</xdr:rowOff>
    </xdr:to>
    <xdr:sp macro="" textlink="">
      <xdr:nvSpPr>
        <xdr:cNvPr id="83" name="楕円 82"/>
        <xdr:cNvSpPr/>
      </xdr:nvSpPr>
      <xdr:spPr>
        <a:xfrm>
          <a:off x="4000500" y="54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110067</xdr:rowOff>
    </xdr:from>
    <xdr:to>
      <xdr:col>23</xdr:col>
      <xdr:colOff>85725</xdr:colOff>
      <xdr:row>28</xdr:row>
      <xdr:rowOff>14182</xdr:rowOff>
    </xdr:to>
    <xdr:cxnSp macro="">
      <xdr:nvCxnSpPr>
        <xdr:cNvPr id="84" name="直線コネクタ 83"/>
        <xdr:cNvCxnSpPr/>
      </xdr:nvCxnSpPr>
      <xdr:spPr>
        <a:xfrm>
          <a:off x="4051300" y="5510742"/>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56938</xdr:rowOff>
    </xdr:from>
    <xdr:to>
      <xdr:col>15</xdr:col>
      <xdr:colOff>187325</xdr:colOff>
      <xdr:row>28</xdr:row>
      <xdr:rowOff>158538</xdr:rowOff>
    </xdr:to>
    <xdr:sp macro="" textlink="">
      <xdr:nvSpPr>
        <xdr:cNvPr id="85" name="楕円 84"/>
        <xdr:cNvSpPr/>
      </xdr:nvSpPr>
      <xdr:spPr>
        <a:xfrm>
          <a:off x="3238500" y="5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110067</xdr:rowOff>
    </xdr:from>
    <xdr:to>
      <xdr:col>19</xdr:col>
      <xdr:colOff>136525</xdr:colOff>
      <xdr:row>28</xdr:row>
      <xdr:rowOff>107738</xdr:rowOff>
    </xdr:to>
    <xdr:cxnSp macro="">
      <xdr:nvCxnSpPr>
        <xdr:cNvPr id="86" name="直線コネクタ 85"/>
        <xdr:cNvCxnSpPr/>
      </xdr:nvCxnSpPr>
      <xdr:spPr>
        <a:xfrm flipV="1">
          <a:off x="3289300" y="5510742"/>
          <a:ext cx="762000" cy="16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31750</xdr:rowOff>
    </xdr:from>
    <xdr:to>
      <xdr:col>11</xdr:col>
      <xdr:colOff>187325</xdr:colOff>
      <xdr:row>28</xdr:row>
      <xdr:rowOff>133350</xdr:rowOff>
    </xdr:to>
    <xdr:sp macro="" textlink="">
      <xdr:nvSpPr>
        <xdr:cNvPr id="87" name="楕円 86"/>
        <xdr:cNvSpPr/>
      </xdr:nvSpPr>
      <xdr:spPr>
        <a:xfrm>
          <a:off x="24765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82550</xdr:rowOff>
    </xdr:from>
    <xdr:to>
      <xdr:col>15</xdr:col>
      <xdr:colOff>136525</xdr:colOff>
      <xdr:row>28</xdr:row>
      <xdr:rowOff>107738</xdr:rowOff>
    </xdr:to>
    <xdr:cxnSp macro="">
      <xdr:nvCxnSpPr>
        <xdr:cNvPr id="88" name="直線コネクタ 87"/>
        <xdr:cNvCxnSpPr/>
      </xdr:nvCxnSpPr>
      <xdr:spPr>
        <a:xfrm>
          <a:off x="2527300" y="565467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64787</xdr:rowOff>
    </xdr:from>
    <xdr:ext cx="405111" cy="259045"/>
    <xdr:sp macro="" textlink="">
      <xdr:nvSpPr>
        <xdr:cNvPr id="89" name="n_1aveValue有形固定資産減価償却率"/>
        <xdr:cNvSpPr txBox="1"/>
      </xdr:nvSpPr>
      <xdr:spPr>
        <a:xfrm>
          <a:off x="38360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90" name="n_2aveValue有形固定資産減価償却率"/>
        <xdr:cNvSpPr txBox="1"/>
      </xdr:nvSpPr>
      <xdr:spPr>
        <a:xfrm>
          <a:off x="308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10812</xdr:rowOff>
    </xdr:from>
    <xdr:ext cx="405111" cy="259045"/>
    <xdr:sp macro="" textlink="">
      <xdr:nvSpPr>
        <xdr:cNvPr id="91" name="n_3aveValue有形固定資産減価償却率"/>
        <xdr:cNvSpPr txBox="1"/>
      </xdr:nvSpPr>
      <xdr:spPr>
        <a:xfrm>
          <a:off x="2324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93785</xdr:rowOff>
    </xdr:from>
    <xdr:ext cx="405111" cy="259045"/>
    <xdr:sp macro="" textlink="">
      <xdr:nvSpPr>
        <xdr:cNvPr id="92" name="n_4aveValue有形固定資産減価償却率"/>
        <xdr:cNvSpPr txBox="1"/>
      </xdr:nvSpPr>
      <xdr:spPr>
        <a:xfrm>
          <a:off x="1562744" y="600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5944</xdr:rowOff>
    </xdr:from>
    <xdr:ext cx="405111" cy="259045"/>
    <xdr:sp macro="" textlink="">
      <xdr:nvSpPr>
        <xdr:cNvPr id="93" name="n_1mainValue有形固定資産減価償却率"/>
        <xdr:cNvSpPr txBox="1"/>
      </xdr:nvSpPr>
      <xdr:spPr>
        <a:xfrm>
          <a:off x="3836044" y="523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3615</xdr:rowOff>
    </xdr:from>
    <xdr:ext cx="405111" cy="259045"/>
    <xdr:sp macro="" textlink="">
      <xdr:nvSpPr>
        <xdr:cNvPr id="94" name="n_2mainValue有形固定資産減価償却率"/>
        <xdr:cNvSpPr txBox="1"/>
      </xdr:nvSpPr>
      <xdr:spPr>
        <a:xfrm>
          <a:off x="3086744" y="540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149877</xdr:rowOff>
    </xdr:from>
    <xdr:ext cx="405111" cy="259045"/>
    <xdr:sp macro="" textlink="">
      <xdr:nvSpPr>
        <xdr:cNvPr id="95" name="n_3mainValue有形固定資産減価償却率"/>
        <xdr:cNvSpPr txBox="1"/>
      </xdr:nvSpPr>
      <xdr:spPr>
        <a:xfrm>
          <a:off x="2324744"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本市の債務償還可能年数は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年度の本庁舎整備、</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元年度の小・中学校整備により地方債残高が増加したこと、また充当可能基金残高が減少したことなどにより、類似団体内、全国平均及び県</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平均を上回っている。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施設整備等の際は、債務償還比率をより低くしていくことができるよう、計画的な事業の実施等、債務残高の減少に努める。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1" name="テキスト ボックス 120"/>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3" name="テキスト ボックス 122"/>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42598</xdr:rowOff>
    </xdr:from>
    <xdr:to>
      <xdr:col>76</xdr:col>
      <xdr:colOff>21589</xdr:colOff>
      <xdr:row>35</xdr:row>
      <xdr:rowOff>61214</xdr:rowOff>
    </xdr:to>
    <xdr:cxnSp macro="">
      <xdr:nvCxnSpPr>
        <xdr:cNvPr id="125" name="直線コネクタ 124"/>
        <xdr:cNvCxnSpPr/>
      </xdr:nvCxnSpPr>
      <xdr:spPr>
        <a:xfrm flipV="1">
          <a:off x="14793595" y="5443273"/>
          <a:ext cx="1269" cy="139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65041</xdr:rowOff>
    </xdr:from>
    <xdr:ext cx="560923" cy="259045"/>
    <xdr:sp macro="" textlink="">
      <xdr:nvSpPr>
        <xdr:cNvPr id="126" name="債務償還比率最小値テキスト"/>
        <xdr:cNvSpPr txBox="1"/>
      </xdr:nvSpPr>
      <xdr:spPr>
        <a:xfrm>
          <a:off x="14846300" y="68373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61214</xdr:rowOff>
    </xdr:from>
    <xdr:to>
      <xdr:col>76</xdr:col>
      <xdr:colOff>111125</xdr:colOff>
      <xdr:row>35</xdr:row>
      <xdr:rowOff>61214</xdr:rowOff>
    </xdr:to>
    <xdr:cxnSp macro="">
      <xdr:nvCxnSpPr>
        <xdr:cNvPr id="127" name="直線コネクタ 126"/>
        <xdr:cNvCxnSpPr/>
      </xdr:nvCxnSpPr>
      <xdr:spPr>
        <a:xfrm>
          <a:off x="14706600" y="683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160725</xdr:rowOff>
    </xdr:from>
    <xdr:ext cx="469744" cy="259045"/>
    <xdr:sp macro="" textlink="">
      <xdr:nvSpPr>
        <xdr:cNvPr id="128" name="債務償還比率最大値テキスト"/>
        <xdr:cNvSpPr txBox="1"/>
      </xdr:nvSpPr>
      <xdr:spPr>
        <a:xfrm>
          <a:off x="14846300" y="521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42598</xdr:rowOff>
    </xdr:from>
    <xdr:to>
      <xdr:col>76</xdr:col>
      <xdr:colOff>111125</xdr:colOff>
      <xdr:row>27</xdr:row>
      <xdr:rowOff>42598</xdr:rowOff>
    </xdr:to>
    <xdr:cxnSp macro="">
      <xdr:nvCxnSpPr>
        <xdr:cNvPr id="129" name="直線コネクタ 128"/>
        <xdr:cNvCxnSpPr/>
      </xdr:nvCxnSpPr>
      <xdr:spPr>
        <a:xfrm>
          <a:off x="14706600" y="544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82546</xdr:rowOff>
    </xdr:from>
    <xdr:ext cx="469744" cy="259045"/>
    <xdr:sp macro="" textlink="">
      <xdr:nvSpPr>
        <xdr:cNvPr id="130" name="債務償還比率平均値テキスト"/>
        <xdr:cNvSpPr txBox="1"/>
      </xdr:nvSpPr>
      <xdr:spPr>
        <a:xfrm>
          <a:off x="14846300" y="5997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59669</xdr:rowOff>
    </xdr:from>
    <xdr:to>
      <xdr:col>76</xdr:col>
      <xdr:colOff>73025</xdr:colOff>
      <xdr:row>31</xdr:row>
      <xdr:rowOff>161269</xdr:rowOff>
    </xdr:to>
    <xdr:sp macro="" textlink="">
      <xdr:nvSpPr>
        <xdr:cNvPr id="131" name="フローチャート: 判断 130"/>
        <xdr:cNvSpPr/>
      </xdr:nvSpPr>
      <xdr:spPr>
        <a:xfrm>
          <a:off x="14744700" y="614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93303</xdr:rowOff>
    </xdr:from>
    <xdr:to>
      <xdr:col>72</xdr:col>
      <xdr:colOff>123825</xdr:colOff>
      <xdr:row>31</xdr:row>
      <xdr:rowOff>23453</xdr:rowOff>
    </xdr:to>
    <xdr:sp macro="" textlink="">
      <xdr:nvSpPr>
        <xdr:cNvPr id="132" name="フローチャート: 判断 131"/>
        <xdr:cNvSpPr/>
      </xdr:nvSpPr>
      <xdr:spPr>
        <a:xfrm>
          <a:off x="14033500" y="600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105177</xdr:rowOff>
    </xdr:from>
    <xdr:to>
      <xdr:col>68</xdr:col>
      <xdr:colOff>123825</xdr:colOff>
      <xdr:row>31</xdr:row>
      <xdr:rowOff>35327</xdr:rowOff>
    </xdr:to>
    <xdr:sp macro="" textlink="">
      <xdr:nvSpPr>
        <xdr:cNvPr id="133" name="フローチャート: 判断 132"/>
        <xdr:cNvSpPr/>
      </xdr:nvSpPr>
      <xdr:spPr>
        <a:xfrm>
          <a:off x="13271500" y="602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66135</xdr:rowOff>
    </xdr:from>
    <xdr:to>
      <xdr:col>64</xdr:col>
      <xdr:colOff>123825</xdr:colOff>
      <xdr:row>30</xdr:row>
      <xdr:rowOff>167735</xdr:rowOff>
    </xdr:to>
    <xdr:sp macro="" textlink="">
      <xdr:nvSpPr>
        <xdr:cNvPr id="134" name="フローチャート: 判断 133"/>
        <xdr:cNvSpPr/>
      </xdr:nvSpPr>
      <xdr:spPr>
        <a:xfrm>
          <a:off x="12509500" y="598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160761</xdr:rowOff>
    </xdr:from>
    <xdr:to>
      <xdr:col>60</xdr:col>
      <xdr:colOff>123825</xdr:colOff>
      <xdr:row>30</xdr:row>
      <xdr:rowOff>90911</xdr:rowOff>
    </xdr:to>
    <xdr:sp macro="" textlink="">
      <xdr:nvSpPr>
        <xdr:cNvPr id="135" name="フローチャート: 判断 134"/>
        <xdr:cNvSpPr/>
      </xdr:nvSpPr>
      <xdr:spPr>
        <a:xfrm>
          <a:off x="11747500" y="590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3916</xdr:rowOff>
    </xdr:from>
    <xdr:to>
      <xdr:col>76</xdr:col>
      <xdr:colOff>73025</xdr:colOff>
      <xdr:row>33</xdr:row>
      <xdr:rowOff>105516</xdr:rowOff>
    </xdr:to>
    <xdr:sp macro="" textlink="">
      <xdr:nvSpPr>
        <xdr:cNvPr id="141" name="楕円 140"/>
        <xdr:cNvSpPr/>
      </xdr:nvSpPr>
      <xdr:spPr>
        <a:xfrm>
          <a:off x="14744700" y="643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153793</xdr:rowOff>
    </xdr:from>
    <xdr:ext cx="469744" cy="259045"/>
    <xdr:sp macro="" textlink="">
      <xdr:nvSpPr>
        <xdr:cNvPr id="142" name="債務償還比率該当値テキスト"/>
        <xdr:cNvSpPr txBox="1"/>
      </xdr:nvSpPr>
      <xdr:spPr>
        <a:xfrm>
          <a:off x="14846300" y="641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165280</xdr:rowOff>
    </xdr:from>
    <xdr:to>
      <xdr:col>72</xdr:col>
      <xdr:colOff>123825</xdr:colOff>
      <xdr:row>32</xdr:row>
      <xdr:rowOff>95430</xdr:rowOff>
    </xdr:to>
    <xdr:sp macro="" textlink="">
      <xdr:nvSpPr>
        <xdr:cNvPr id="143" name="楕円 142"/>
        <xdr:cNvSpPr/>
      </xdr:nvSpPr>
      <xdr:spPr>
        <a:xfrm>
          <a:off x="14033500" y="625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44630</xdr:rowOff>
    </xdr:from>
    <xdr:to>
      <xdr:col>76</xdr:col>
      <xdr:colOff>22225</xdr:colOff>
      <xdr:row>33</xdr:row>
      <xdr:rowOff>54716</xdr:rowOff>
    </xdr:to>
    <xdr:cxnSp macro="">
      <xdr:nvCxnSpPr>
        <xdr:cNvPr id="144" name="直線コネクタ 143"/>
        <xdr:cNvCxnSpPr/>
      </xdr:nvCxnSpPr>
      <xdr:spPr>
        <a:xfrm>
          <a:off x="14084300" y="6302555"/>
          <a:ext cx="711200" cy="18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56970</xdr:rowOff>
    </xdr:from>
    <xdr:to>
      <xdr:col>68</xdr:col>
      <xdr:colOff>123825</xdr:colOff>
      <xdr:row>31</xdr:row>
      <xdr:rowOff>158570</xdr:rowOff>
    </xdr:to>
    <xdr:sp macro="" textlink="">
      <xdr:nvSpPr>
        <xdr:cNvPr id="145" name="楕円 144"/>
        <xdr:cNvSpPr/>
      </xdr:nvSpPr>
      <xdr:spPr>
        <a:xfrm>
          <a:off x="13271500" y="614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107770</xdr:rowOff>
    </xdr:from>
    <xdr:to>
      <xdr:col>72</xdr:col>
      <xdr:colOff>73025</xdr:colOff>
      <xdr:row>32</xdr:row>
      <xdr:rowOff>44630</xdr:rowOff>
    </xdr:to>
    <xdr:cxnSp macro="">
      <xdr:nvCxnSpPr>
        <xdr:cNvPr id="146" name="直線コネクタ 145"/>
        <xdr:cNvCxnSpPr/>
      </xdr:nvCxnSpPr>
      <xdr:spPr>
        <a:xfrm>
          <a:off x="13322300" y="6194245"/>
          <a:ext cx="762000" cy="10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164550</xdr:rowOff>
    </xdr:from>
    <xdr:to>
      <xdr:col>64</xdr:col>
      <xdr:colOff>123825</xdr:colOff>
      <xdr:row>31</xdr:row>
      <xdr:rowOff>94700</xdr:rowOff>
    </xdr:to>
    <xdr:sp macro="" textlink="">
      <xdr:nvSpPr>
        <xdr:cNvPr id="147" name="楕円 146"/>
        <xdr:cNvSpPr/>
      </xdr:nvSpPr>
      <xdr:spPr>
        <a:xfrm>
          <a:off x="12509500" y="60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43900</xdr:rowOff>
    </xdr:from>
    <xdr:to>
      <xdr:col>68</xdr:col>
      <xdr:colOff>73025</xdr:colOff>
      <xdr:row>31</xdr:row>
      <xdr:rowOff>107770</xdr:rowOff>
    </xdr:to>
    <xdr:cxnSp macro="">
      <xdr:nvCxnSpPr>
        <xdr:cNvPr id="148" name="直線コネクタ 147"/>
        <xdr:cNvCxnSpPr/>
      </xdr:nvCxnSpPr>
      <xdr:spPr>
        <a:xfrm>
          <a:off x="12560300" y="6130375"/>
          <a:ext cx="762000" cy="6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150876</xdr:rowOff>
    </xdr:from>
    <xdr:to>
      <xdr:col>60</xdr:col>
      <xdr:colOff>123825</xdr:colOff>
      <xdr:row>31</xdr:row>
      <xdr:rowOff>81026</xdr:rowOff>
    </xdr:to>
    <xdr:sp macro="" textlink="">
      <xdr:nvSpPr>
        <xdr:cNvPr id="149" name="楕円 148"/>
        <xdr:cNvSpPr/>
      </xdr:nvSpPr>
      <xdr:spPr>
        <a:xfrm>
          <a:off x="11747500" y="60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30226</xdr:rowOff>
    </xdr:from>
    <xdr:to>
      <xdr:col>64</xdr:col>
      <xdr:colOff>73025</xdr:colOff>
      <xdr:row>31</xdr:row>
      <xdr:rowOff>43900</xdr:rowOff>
    </xdr:to>
    <xdr:cxnSp macro="">
      <xdr:nvCxnSpPr>
        <xdr:cNvPr id="150" name="直線コネクタ 149"/>
        <xdr:cNvCxnSpPr/>
      </xdr:nvCxnSpPr>
      <xdr:spPr>
        <a:xfrm>
          <a:off x="11798300" y="6116701"/>
          <a:ext cx="762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39980</xdr:rowOff>
    </xdr:from>
    <xdr:ext cx="469744" cy="259045"/>
    <xdr:sp macro="" textlink="">
      <xdr:nvSpPr>
        <xdr:cNvPr id="151" name="n_1aveValue債務償還比率"/>
        <xdr:cNvSpPr txBox="1"/>
      </xdr:nvSpPr>
      <xdr:spPr>
        <a:xfrm>
          <a:off x="13836727" y="578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51854</xdr:rowOff>
    </xdr:from>
    <xdr:ext cx="469744" cy="259045"/>
    <xdr:sp macro="" textlink="">
      <xdr:nvSpPr>
        <xdr:cNvPr id="152" name="n_2aveValue債務償還比率"/>
        <xdr:cNvSpPr txBox="1"/>
      </xdr:nvSpPr>
      <xdr:spPr>
        <a:xfrm>
          <a:off x="13087427" y="579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12812</xdr:rowOff>
    </xdr:from>
    <xdr:ext cx="469744" cy="259045"/>
    <xdr:sp macro="" textlink="">
      <xdr:nvSpPr>
        <xdr:cNvPr id="153" name="n_3aveValue債務償還比率"/>
        <xdr:cNvSpPr txBox="1"/>
      </xdr:nvSpPr>
      <xdr:spPr>
        <a:xfrm>
          <a:off x="12325427" y="575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107438</xdr:rowOff>
    </xdr:from>
    <xdr:ext cx="469744" cy="259045"/>
    <xdr:sp macro="" textlink="">
      <xdr:nvSpPr>
        <xdr:cNvPr id="154" name="n_4aveValue債務償還比率"/>
        <xdr:cNvSpPr txBox="1"/>
      </xdr:nvSpPr>
      <xdr:spPr>
        <a:xfrm>
          <a:off x="11563427" y="567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86557</xdr:rowOff>
    </xdr:from>
    <xdr:ext cx="469744" cy="259045"/>
    <xdr:sp macro="" textlink="">
      <xdr:nvSpPr>
        <xdr:cNvPr id="155" name="n_1mainValue債務償還比率"/>
        <xdr:cNvSpPr txBox="1"/>
      </xdr:nvSpPr>
      <xdr:spPr>
        <a:xfrm>
          <a:off x="13836727" y="634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149697</xdr:rowOff>
    </xdr:from>
    <xdr:ext cx="469744" cy="259045"/>
    <xdr:sp macro="" textlink="">
      <xdr:nvSpPr>
        <xdr:cNvPr id="156" name="n_2mainValue債務償還比率"/>
        <xdr:cNvSpPr txBox="1"/>
      </xdr:nvSpPr>
      <xdr:spPr>
        <a:xfrm>
          <a:off x="13087427" y="62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85827</xdr:rowOff>
    </xdr:from>
    <xdr:ext cx="469744" cy="259045"/>
    <xdr:sp macro="" textlink="">
      <xdr:nvSpPr>
        <xdr:cNvPr id="157" name="n_3mainValue債務償還比率"/>
        <xdr:cNvSpPr txBox="1"/>
      </xdr:nvSpPr>
      <xdr:spPr>
        <a:xfrm>
          <a:off x="12325427" y="617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72153</xdr:rowOff>
    </xdr:from>
    <xdr:ext cx="469744" cy="259045"/>
    <xdr:sp macro="" textlink="">
      <xdr:nvSpPr>
        <xdr:cNvPr id="158" name="n_4mainValue債務償還比率"/>
        <xdr:cNvSpPr txBox="1"/>
      </xdr:nvSpPr>
      <xdr:spPr>
        <a:xfrm>
          <a:off x="11563427" y="61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70,896
69,748
354.36
33,164,185
32,264,258
796,838
18,575,579
31,947,269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xdr:rowOff>
    </xdr:from>
    <xdr:to>
      <xdr:col>24</xdr:col>
      <xdr:colOff>62865</xdr:colOff>
      <xdr:row>40</xdr:row>
      <xdr:rowOff>99060</xdr:rowOff>
    </xdr:to>
    <xdr:cxnSp macro="">
      <xdr:nvCxnSpPr>
        <xdr:cNvPr id="55" name="直線コネクタ 54"/>
        <xdr:cNvCxnSpPr/>
      </xdr:nvCxnSpPr>
      <xdr:spPr>
        <a:xfrm flipV="1">
          <a:off x="4634865" y="5832348"/>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102887</xdr:rowOff>
    </xdr:from>
    <xdr:ext cx="405111" cy="259045"/>
    <xdr:sp macro="" textlink="">
      <xdr:nvSpPr>
        <xdr:cNvPr id="56" name="【道路】&#10;有形固定資産減価償却率最小値テキスト"/>
        <xdr:cNvSpPr txBox="1"/>
      </xdr:nvSpPr>
      <xdr:spPr>
        <a:xfrm>
          <a:off x="467360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99060</xdr:rowOff>
    </xdr:from>
    <xdr:to>
      <xdr:col>24</xdr:col>
      <xdr:colOff>152400</xdr:colOff>
      <xdr:row>40</xdr:row>
      <xdr:rowOff>99060</xdr:rowOff>
    </xdr:to>
    <xdr:cxnSp macro="">
      <xdr:nvCxnSpPr>
        <xdr:cNvPr id="57" name="直線コネクタ 56"/>
        <xdr:cNvCxnSpPr/>
      </xdr:nvCxnSpPr>
      <xdr:spPr>
        <a:xfrm>
          <a:off x="4546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121175</xdr:rowOff>
    </xdr:from>
    <xdr:ext cx="405111" cy="259045"/>
    <xdr:sp macro="" textlink="">
      <xdr:nvSpPr>
        <xdr:cNvPr id="58" name="【道路】&#10;有形固定資産減価償却率最大値テキスト"/>
        <xdr:cNvSpPr txBox="1"/>
      </xdr:nvSpPr>
      <xdr:spPr>
        <a:xfrm>
          <a:off x="4673600" y="560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xdr:rowOff>
    </xdr:from>
    <xdr:to>
      <xdr:col>24</xdr:col>
      <xdr:colOff>152400</xdr:colOff>
      <xdr:row>34</xdr:row>
      <xdr:rowOff>3048</xdr:rowOff>
    </xdr:to>
    <xdr:cxnSp macro="">
      <xdr:nvCxnSpPr>
        <xdr:cNvPr id="59" name="直線コネクタ 58"/>
        <xdr:cNvCxnSpPr/>
      </xdr:nvCxnSpPr>
      <xdr:spPr>
        <a:xfrm>
          <a:off x="4546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0" name="【道路】&#10;有形固定資産減価償却率平均値テキスト"/>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1" name="フローチャート: 判断 60"/>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34544</xdr:rowOff>
    </xdr:from>
    <xdr:to>
      <xdr:col>20</xdr:col>
      <xdr:colOff>38100</xdr:colOff>
      <xdr:row>38</xdr:row>
      <xdr:rowOff>136144</xdr:rowOff>
    </xdr:to>
    <xdr:sp macro="" textlink="">
      <xdr:nvSpPr>
        <xdr:cNvPr id="62" name="フローチャート: 判断 61"/>
        <xdr:cNvSpPr/>
      </xdr:nvSpPr>
      <xdr:spPr>
        <a:xfrm>
          <a:off x="3746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xdr:rowOff>
    </xdr:from>
    <xdr:to>
      <xdr:col>15</xdr:col>
      <xdr:colOff>101600</xdr:colOff>
      <xdr:row>38</xdr:row>
      <xdr:rowOff>113284</xdr:rowOff>
    </xdr:to>
    <xdr:sp macro="" textlink="">
      <xdr:nvSpPr>
        <xdr:cNvPr id="63" name="フローチャート: 判断 62"/>
        <xdr:cNvSpPr/>
      </xdr:nvSpPr>
      <xdr:spPr>
        <a:xfrm>
          <a:off x="28575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64" name="フローチャート: 判断 63"/>
        <xdr:cNvSpPr/>
      </xdr:nvSpPr>
      <xdr:spPr>
        <a:xfrm>
          <a:off x="1968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77978</xdr:rowOff>
    </xdr:from>
    <xdr:to>
      <xdr:col>6</xdr:col>
      <xdr:colOff>38100</xdr:colOff>
      <xdr:row>39</xdr:row>
      <xdr:rowOff>8128</xdr:rowOff>
    </xdr:to>
    <xdr:sp macro="" textlink="">
      <xdr:nvSpPr>
        <xdr:cNvPr id="65" name="フローチャート: 判断 64"/>
        <xdr:cNvSpPr/>
      </xdr:nvSpPr>
      <xdr:spPr>
        <a:xfrm>
          <a:off x="107950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123698</xdr:rowOff>
    </xdr:from>
    <xdr:to>
      <xdr:col>24</xdr:col>
      <xdr:colOff>114300</xdr:colOff>
      <xdr:row>34</xdr:row>
      <xdr:rowOff>53848</xdr:rowOff>
    </xdr:to>
    <xdr:sp macro="" textlink="">
      <xdr:nvSpPr>
        <xdr:cNvPr id="71" name="楕円 70"/>
        <xdr:cNvSpPr/>
      </xdr:nvSpPr>
      <xdr:spPr>
        <a:xfrm>
          <a:off x="4584700" y="57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76725</xdr:rowOff>
    </xdr:from>
    <xdr:ext cx="405111" cy="259045"/>
    <xdr:sp macro="" textlink="">
      <xdr:nvSpPr>
        <xdr:cNvPr id="72" name="【道路】&#10;有形固定資産減価償却率該当値テキスト"/>
        <xdr:cNvSpPr txBox="1"/>
      </xdr:nvSpPr>
      <xdr:spPr>
        <a:xfrm>
          <a:off x="4673600" y="5734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75692</xdr:rowOff>
    </xdr:from>
    <xdr:to>
      <xdr:col>20</xdr:col>
      <xdr:colOff>38100</xdr:colOff>
      <xdr:row>34</xdr:row>
      <xdr:rowOff>5842</xdr:rowOff>
    </xdr:to>
    <xdr:sp macro="" textlink="">
      <xdr:nvSpPr>
        <xdr:cNvPr id="73" name="楕円 72"/>
        <xdr:cNvSpPr/>
      </xdr:nvSpPr>
      <xdr:spPr>
        <a:xfrm>
          <a:off x="3746500" y="573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126492</xdr:rowOff>
    </xdr:from>
    <xdr:to>
      <xdr:col>24</xdr:col>
      <xdr:colOff>63500</xdr:colOff>
      <xdr:row>34</xdr:row>
      <xdr:rowOff>3048</xdr:rowOff>
    </xdr:to>
    <xdr:cxnSp macro="">
      <xdr:nvCxnSpPr>
        <xdr:cNvPr id="74" name="直線コネクタ 73"/>
        <xdr:cNvCxnSpPr/>
      </xdr:nvCxnSpPr>
      <xdr:spPr>
        <a:xfrm>
          <a:off x="3797300" y="578434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36830</xdr:rowOff>
    </xdr:from>
    <xdr:to>
      <xdr:col>15</xdr:col>
      <xdr:colOff>101600</xdr:colOff>
      <xdr:row>33</xdr:row>
      <xdr:rowOff>138430</xdr:rowOff>
    </xdr:to>
    <xdr:sp macro="" textlink="">
      <xdr:nvSpPr>
        <xdr:cNvPr id="75" name="楕円 74"/>
        <xdr:cNvSpPr/>
      </xdr:nvSpPr>
      <xdr:spPr>
        <a:xfrm>
          <a:off x="2857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87630</xdr:rowOff>
    </xdr:from>
    <xdr:to>
      <xdr:col>19</xdr:col>
      <xdr:colOff>177800</xdr:colOff>
      <xdr:row>33</xdr:row>
      <xdr:rowOff>126492</xdr:rowOff>
    </xdr:to>
    <xdr:cxnSp macro="">
      <xdr:nvCxnSpPr>
        <xdr:cNvPr id="76" name="直線コネクタ 75"/>
        <xdr:cNvCxnSpPr/>
      </xdr:nvCxnSpPr>
      <xdr:spPr>
        <a:xfrm>
          <a:off x="2908300" y="57454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164846</xdr:rowOff>
    </xdr:from>
    <xdr:to>
      <xdr:col>10</xdr:col>
      <xdr:colOff>165100</xdr:colOff>
      <xdr:row>33</xdr:row>
      <xdr:rowOff>94996</xdr:rowOff>
    </xdr:to>
    <xdr:sp macro="" textlink="">
      <xdr:nvSpPr>
        <xdr:cNvPr id="77" name="楕円 76"/>
        <xdr:cNvSpPr/>
      </xdr:nvSpPr>
      <xdr:spPr>
        <a:xfrm>
          <a:off x="1968500" y="565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44196</xdr:rowOff>
    </xdr:from>
    <xdr:to>
      <xdr:col>15</xdr:col>
      <xdr:colOff>50800</xdr:colOff>
      <xdr:row>33</xdr:row>
      <xdr:rowOff>87630</xdr:rowOff>
    </xdr:to>
    <xdr:cxnSp macro="">
      <xdr:nvCxnSpPr>
        <xdr:cNvPr id="78" name="直線コネクタ 77"/>
        <xdr:cNvCxnSpPr/>
      </xdr:nvCxnSpPr>
      <xdr:spPr>
        <a:xfrm>
          <a:off x="2019300" y="57020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127271</xdr:rowOff>
    </xdr:from>
    <xdr:ext cx="405111" cy="259045"/>
    <xdr:sp macro="" textlink="">
      <xdr:nvSpPr>
        <xdr:cNvPr id="79" name="n_1aveValue【道路】&#10;有形固定資産減価償却率"/>
        <xdr:cNvSpPr txBox="1"/>
      </xdr:nvSpPr>
      <xdr:spPr>
        <a:xfrm>
          <a:off x="35820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104411</xdr:rowOff>
    </xdr:from>
    <xdr:ext cx="405111" cy="259045"/>
    <xdr:sp macro="" textlink="">
      <xdr:nvSpPr>
        <xdr:cNvPr id="80" name="n_2aveValue【道路】&#10;有形固定資産減価償却率"/>
        <xdr:cNvSpPr txBox="1"/>
      </xdr:nvSpPr>
      <xdr:spPr>
        <a:xfrm>
          <a:off x="2705744" y="661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67835</xdr:rowOff>
    </xdr:from>
    <xdr:ext cx="405111" cy="259045"/>
    <xdr:sp macro="" textlink="">
      <xdr:nvSpPr>
        <xdr:cNvPr id="81" name="n_3aveValue【道路】&#10;有形固定資産減価償却率"/>
        <xdr:cNvSpPr txBox="1"/>
      </xdr:nvSpPr>
      <xdr:spPr>
        <a:xfrm>
          <a:off x="18167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24655</xdr:rowOff>
    </xdr:from>
    <xdr:ext cx="405111" cy="259045"/>
    <xdr:sp macro="" textlink="">
      <xdr:nvSpPr>
        <xdr:cNvPr id="82" name="n_4aveValue【道路】&#10;有形固定資産減価償却率"/>
        <xdr:cNvSpPr txBox="1"/>
      </xdr:nvSpPr>
      <xdr:spPr>
        <a:xfrm>
          <a:off x="927744"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22369</xdr:rowOff>
    </xdr:from>
    <xdr:ext cx="405111" cy="259045"/>
    <xdr:sp macro="" textlink="">
      <xdr:nvSpPr>
        <xdr:cNvPr id="83" name="n_1mainValue【道路】&#10;有形固定資産減価償却率"/>
        <xdr:cNvSpPr txBox="1"/>
      </xdr:nvSpPr>
      <xdr:spPr>
        <a:xfrm>
          <a:off x="3582044" y="550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154957</xdr:rowOff>
    </xdr:from>
    <xdr:ext cx="405111" cy="259045"/>
    <xdr:sp macro="" textlink="">
      <xdr:nvSpPr>
        <xdr:cNvPr id="84" name="n_2mainValue【道路】&#10;有形固定資産減価償却率"/>
        <xdr:cNvSpPr txBox="1"/>
      </xdr:nvSpPr>
      <xdr:spPr>
        <a:xfrm>
          <a:off x="270574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111523</xdr:rowOff>
    </xdr:from>
    <xdr:ext cx="405111" cy="259045"/>
    <xdr:sp macro="" textlink="">
      <xdr:nvSpPr>
        <xdr:cNvPr id="85" name="n_3mainValue【道路】&#10;有形固定資産減価償却率"/>
        <xdr:cNvSpPr txBox="1"/>
      </xdr:nvSpPr>
      <xdr:spPr>
        <a:xfrm>
          <a:off x="1816744" y="542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7" name="直線コネクタ 96"/>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8" name="テキスト ボックス 97"/>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1" name="直線コネクタ 100"/>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2" name="テキスト ボックス 101"/>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11735</xdr:rowOff>
    </xdr:from>
    <xdr:to>
      <xdr:col>54</xdr:col>
      <xdr:colOff>189865</xdr:colOff>
      <xdr:row>41</xdr:row>
      <xdr:rowOff>37052</xdr:rowOff>
    </xdr:to>
    <xdr:cxnSp macro="">
      <xdr:nvCxnSpPr>
        <xdr:cNvPr id="106" name="直線コネクタ 105"/>
        <xdr:cNvCxnSpPr/>
      </xdr:nvCxnSpPr>
      <xdr:spPr>
        <a:xfrm flipV="1">
          <a:off x="10476865" y="5841035"/>
          <a:ext cx="0" cy="1225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40879</xdr:rowOff>
    </xdr:from>
    <xdr:ext cx="469744" cy="259045"/>
    <xdr:sp macro="" textlink="">
      <xdr:nvSpPr>
        <xdr:cNvPr id="107" name="【道路】&#10;一人当たり延長最小値テキスト"/>
        <xdr:cNvSpPr txBox="1"/>
      </xdr:nvSpPr>
      <xdr:spPr>
        <a:xfrm>
          <a:off x="10515600" y="70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37052</xdr:rowOff>
    </xdr:from>
    <xdr:to>
      <xdr:col>55</xdr:col>
      <xdr:colOff>88900</xdr:colOff>
      <xdr:row>41</xdr:row>
      <xdr:rowOff>37052</xdr:rowOff>
    </xdr:to>
    <xdr:cxnSp macro="">
      <xdr:nvCxnSpPr>
        <xdr:cNvPr id="108" name="直線コネクタ 107"/>
        <xdr:cNvCxnSpPr/>
      </xdr:nvCxnSpPr>
      <xdr:spPr>
        <a:xfrm>
          <a:off x="10388600" y="7066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129862</xdr:rowOff>
    </xdr:from>
    <xdr:ext cx="534377" cy="259045"/>
    <xdr:sp macro="" textlink="">
      <xdr:nvSpPr>
        <xdr:cNvPr id="109" name="【道路】&#10;一人当たり延長最大値テキスト"/>
        <xdr:cNvSpPr txBox="1"/>
      </xdr:nvSpPr>
      <xdr:spPr>
        <a:xfrm>
          <a:off x="10515600" y="561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11735</xdr:rowOff>
    </xdr:from>
    <xdr:to>
      <xdr:col>55</xdr:col>
      <xdr:colOff>88900</xdr:colOff>
      <xdr:row>34</xdr:row>
      <xdr:rowOff>11735</xdr:rowOff>
    </xdr:to>
    <xdr:cxnSp macro="">
      <xdr:nvCxnSpPr>
        <xdr:cNvPr id="110" name="直線コネクタ 109"/>
        <xdr:cNvCxnSpPr/>
      </xdr:nvCxnSpPr>
      <xdr:spPr>
        <a:xfrm>
          <a:off x="10388600" y="584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6272</xdr:rowOff>
    </xdr:from>
    <xdr:ext cx="534377" cy="259045"/>
    <xdr:sp macro="" textlink="">
      <xdr:nvSpPr>
        <xdr:cNvPr id="111" name="【道路】&#10;一人当たり延長平均値テキスト"/>
        <xdr:cNvSpPr txBox="1"/>
      </xdr:nvSpPr>
      <xdr:spPr>
        <a:xfrm>
          <a:off x="10515600" y="6349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154845</xdr:rowOff>
    </xdr:from>
    <xdr:to>
      <xdr:col>55</xdr:col>
      <xdr:colOff>50800</xdr:colOff>
      <xdr:row>38</xdr:row>
      <xdr:rowOff>84995</xdr:rowOff>
    </xdr:to>
    <xdr:sp macro="" textlink="">
      <xdr:nvSpPr>
        <xdr:cNvPr id="112" name="フローチャート: 判断 111"/>
        <xdr:cNvSpPr/>
      </xdr:nvSpPr>
      <xdr:spPr>
        <a:xfrm>
          <a:off x="10426700" y="64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50946</xdr:rowOff>
    </xdr:from>
    <xdr:to>
      <xdr:col>50</xdr:col>
      <xdr:colOff>165100</xdr:colOff>
      <xdr:row>37</xdr:row>
      <xdr:rowOff>152546</xdr:rowOff>
    </xdr:to>
    <xdr:sp macro="" textlink="">
      <xdr:nvSpPr>
        <xdr:cNvPr id="113" name="フローチャート: 判断 112"/>
        <xdr:cNvSpPr/>
      </xdr:nvSpPr>
      <xdr:spPr>
        <a:xfrm>
          <a:off x="9588500" y="639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56661</xdr:rowOff>
    </xdr:from>
    <xdr:to>
      <xdr:col>46</xdr:col>
      <xdr:colOff>38100</xdr:colOff>
      <xdr:row>37</xdr:row>
      <xdr:rowOff>158261</xdr:rowOff>
    </xdr:to>
    <xdr:sp macro="" textlink="">
      <xdr:nvSpPr>
        <xdr:cNvPr id="114" name="フローチャート: 判断 113"/>
        <xdr:cNvSpPr/>
      </xdr:nvSpPr>
      <xdr:spPr>
        <a:xfrm>
          <a:off x="8699500" y="640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63748</xdr:rowOff>
    </xdr:from>
    <xdr:to>
      <xdr:col>41</xdr:col>
      <xdr:colOff>101600</xdr:colOff>
      <xdr:row>37</xdr:row>
      <xdr:rowOff>165348</xdr:rowOff>
    </xdr:to>
    <xdr:sp macro="" textlink="">
      <xdr:nvSpPr>
        <xdr:cNvPr id="115" name="フローチャート: 判断 114"/>
        <xdr:cNvSpPr/>
      </xdr:nvSpPr>
      <xdr:spPr>
        <a:xfrm>
          <a:off x="7810500" y="640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32829</xdr:rowOff>
    </xdr:from>
    <xdr:to>
      <xdr:col>36</xdr:col>
      <xdr:colOff>165100</xdr:colOff>
      <xdr:row>37</xdr:row>
      <xdr:rowOff>134429</xdr:rowOff>
    </xdr:to>
    <xdr:sp macro="" textlink="">
      <xdr:nvSpPr>
        <xdr:cNvPr id="116" name="フローチャート: 判断 115"/>
        <xdr:cNvSpPr/>
      </xdr:nvSpPr>
      <xdr:spPr>
        <a:xfrm>
          <a:off x="6921500" y="637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93180</xdr:rowOff>
    </xdr:from>
    <xdr:to>
      <xdr:col>55</xdr:col>
      <xdr:colOff>50800</xdr:colOff>
      <xdr:row>39</xdr:row>
      <xdr:rowOff>23330</xdr:rowOff>
    </xdr:to>
    <xdr:sp macro="" textlink="">
      <xdr:nvSpPr>
        <xdr:cNvPr id="122" name="楕円 121"/>
        <xdr:cNvSpPr/>
      </xdr:nvSpPr>
      <xdr:spPr>
        <a:xfrm>
          <a:off x="10426700" y="66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71607</xdr:rowOff>
    </xdr:from>
    <xdr:ext cx="534377" cy="259045"/>
    <xdr:sp macro="" textlink="">
      <xdr:nvSpPr>
        <xdr:cNvPr id="123" name="【道路】&#10;一人当たり延長該当値テキスト"/>
        <xdr:cNvSpPr txBox="1"/>
      </xdr:nvSpPr>
      <xdr:spPr>
        <a:xfrm>
          <a:off x="10515600" y="658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100609</xdr:rowOff>
    </xdr:from>
    <xdr:to>
      <xdr:col>50</xdr:col>
      <xdr:colOff>165100</xdr:colOff>
      <xdr:row>39</xdr:row>
      <xdr:rowOff>30759</xdr:rowOff>
    </xdr:to>
    <xdr:sp macro="" textlink="">
      <xdr:nvSpPr>
        <xdr:cNvPr id="124" name="楕円 123"/>
        <xdr:cNvSpPr/>
      </xdr:nvSpPr>
      <xdr:spPr>
        <a:xfrm>
          <a:off x="9588500" y="661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143980</xdr:rowOff>
    </xdr:from>
    <xdr:to>
      <xdr:col>55</xdr:col>
      <xdr:colOff>0</xdr:colOff>
      <xdr:row>38</xdr:row>
      <xdr:rowOff>151409</xdr:rowOff>
    </xdr:to>
    <xdr:cxnSp macro="">
      <xdr:nvCxnSpPr>
        <xdr:cNvPr id="125" name="直線コネクタ 124"/>
        <xdr:cNvCxnSpPr/>
      </xdr:nvCxnSpPr>
      <xdr:spPr>
        <a:xfrm flipV="1">
          <a:off x="9639300" y="6659080"/>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108382</xdr:rowOff>
    </xdr:from>
    <xdr:to>
      <xdr:col>46</xdr:col>
      <xdr:colOff>38100</xdr:colOff>
      <xdr:row>39</xdr:row>
      <xdr:rowOff>38532</xdr:rowOff>
    </xdr:to>
    <xdr:sp macro="" textlink="">
      <xdr:nvSpPr>
        <xdr:cNvPr id="126" name="楕円 125"/>
        <xdr:cNvSpPr/>
      </xdr:nvSpPr>
      <xdr:spPr>
        <a:xfrm>
          <a:off x="8699500" y="66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151409</xdr:rowOff>
    </xdr:from>
    <xdr:to>
      <xdr:col>50</xdr:col>
      <xdr:colOff>114300</xdr:colOff>
      <xdr:row>38</xdr:row>
      <xdr:rowOff>159182</xdr:rowOff>
    </xdr:to>
    <xdr:cxnSp macro="">
      <xdr:nvCxnSpPr>
        <xdr:cNvPr id="127" name="直線コネクタ 126"/>
        <xdr:cNvCxnSpPr/>
      </xdr:nvCxnSpPr>
      <xdr:spPr>
        <a:xfrm flipV="1">
          <a:off x="8750300" y="6666509"/>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117526</xdr:rowOff>
    </xdr:from>
    <xdr:to>
      <xdr:col>41</xdr:col>
      <xdr:colOff>101600</xdr:colOff>
      <xdr:row>39</xdr:row>
      <xdr:rowOff>47676</xdr:rowOff>
    </xdr:to>
    <xdr:sp macro="" textlink="">
      <xdr:nvSpPr>
        <xdr:cNvPr id="128" name="楕円 127"/>
        <xdr:cNvSpPr/>
      </xdr:nvSpPr>
      <xdr:spPr>
        <a:xfrm>
          <a:off x="7810500" y="663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159182</xdr:rowOff>
    </xdr:from>
    <xdr:to>
      <xdr:col>45</xdr:col>
      <xdr:colOff>177800</xdr:colOff>
      <xdr:row>38</xdr:row>
      <xdr:rowOff>168326</xdr:rowOff>
    </xdr:to>
    <xdr:cxnSp macro="">
      <xdr:nvCxnSpPr>
        <xdr:cNvPr id="129" name="直線コネクタ 128"/>
        <xdr:cNvCxnSpPr/>
      </xdr:nvCxnSpPr>
      <xdr:spPr>
        <a:xfrm flipV="1">
          <a:off x="7861300" y="667428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169073</xdr:rowOff>
    </xdr:from>
    <xdr:ext cx="534377" cy="259045"/>
    <xdr:sp macro="" textlink="">
      <xdr:nvSpPr>
        <xdr:cNvPr id="130" name="n_1aveValue【道路】&#10;一人当たり延長"/>
        <xdr:cNvSpPr txBox="1"/>
      </xdr:nvSpPr>
      <xdr:spPr>
        <a:xfrm>
          <a:off x="9359411" y="616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3338</xdr:rowOff>
    </xdr:from>
    <xdr:ext cx="534377" cy="259045"/>
    <xdr:sp macro="" textlink="">
      <xdr:nvSpPr>
        <xdr:cNvPr id="131" name="n_2aveValue【道路】&#10;一人当たり延長"/>
        <xdr:cNvSpPr txBox="1"/>
      </xdr:nvSpPr>
      <xdr:spPr>
        <a:xfrm>
          <a:off x="8483111" y="617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10425</xdr:rowOff>
    </xdr:from>
    <xdr:ext cx="534377" cy="259045"/>
    <xdr:sp macro="" textlink="">
      <xdr:nvSpPr>
        <xdr:cNvPr id="132" name="n_3aveValue【道路】&#10;一人当たり延長"/>
        <xdr:cNvSpPr txBox="1"/>
      </xdr:nvSpPr>
      <xdr:spPr>
        <a:xfrm>
          <a:off x="7594111" y="618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150956</xdr:rowOff>
    </xdr:from>
    <xdr:ext cx="534377" cy="259045"/>
    <xdr:sp macro="" textlink="">
      <xdr:nvSpPr>
        <xdr:cNvPr id="133" name="n_4aveValue【道路】&#10;一人当たり延長"/>
        <xdr:cNvSpPr txBox="1"/>
      </xdr:nvSpPr>
      <xdr:spPr>
        <a:xfrm>
          <a:off x="6705111" y="615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21886</xdr:rowOff>
    </xdr:from>
    <xdr:ext cx="534377" cy="259045"/>
    <xdr:sp macro="" textlink="">
      <xdr:nvSpPr>
        <xdr:cNvPr id="134" name="n_1mainValue【道路】&#10;一人当たり延長"/>
        <xdr:cNvSpPr txBox="1"/>
      </xdr:nvSpPr>
      <xdr:spPr>
        <a:xfrm>
          <a:off x="9359411" y="670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29659</xdr:rowOff>
    </xdr:from>
    <xdr:ext cx="534377" cy="259045"/>
    <xdr:sp macro="" textlink="">
      <xdr:nvSpPr>
        <xdr:cNvPr id="135" name="n_2mainValue【道路】&#10;一人当たり延長"/>
        <xdr:cNvSpPr txBox="1"/>
      </xdr:nvSpPr>
      <xdr:spPr>
        <a:xfrm>
          <a:off x="8483111" y="671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38803</xdr:rowOff>
    </xdr:from>
    <xdr:ext cx="534377" cy="259045"/>
    <xdr:sp macro="" textlink="">
      <xdr:nvSpPr>
        <xdr:cNvPr id="136" name="n_3mainValue【道路】&#10;一人当たり延長"/>
        <xdr:cNvSpPr txBox="1"/>
      </xdr:nvSpPr>
      <xdr:spPr>
        <a:xfrm>
          <a:off x="7594111" y="672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7" name="テキスト ボックス 15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52578</xdr:rowOff>
    </xdr:from>
    <xdr:to>
      <xdr:col>24</xdr:col>
      <xdr:colOff>62865</xdr:colOff>
      <xdr:row>63</xdr:row>
      <xdr:rowOff>34290</xdr:rowOff>
    </xdr:to>
    <xdr:cxnSp macro="">
      <xdr:nvCxnSpPr>
        <xdr:cNvPr id="159" name="直線コネクタ 158"/>
        <xdr:cNvCxnSpPr/>
      </xdr:nvCxnSpPr>
      <xdr:spPr>
        <a:xfrm flipV="1">
          <a:off x="4634865" y="982522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0"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1" name="直線コネクタ 160"/>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170705</xdr:rowOff>
    </xdr:from>
    <xdr:ext cx="405111" cy="259045"/>
    <xdr:sp macro="" textlink="">
      <xdr:nvSpPr>
        <xdr:cNvPr id="162" name="【橋りょう・トンネル】&#10;有形固定資産減価償却率最大値テキスト"/>
        <xdr:cNvSpPr txBox="1"/>
      </xdr:nvSpPr>
      <xdr:spPr>
        <a:xfrm>
          <a:off x="4673600" y="9600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52578</xdr:rowOff>
    </xdr:from>
    <xdr:to>
      <xdr:col>24</xdr:col>
      <xdr:colOff>152400</xdr:colOff>
      <xdr:row>57</xdr:row>
      <xdr:rowOff>52578</xdr:rowOff>
    </xdr:to>
    <xdr:cxnSp macro="">
      <xdr:nvCxnSpPr>
        <xdr:cNvPr id="163" name="直線コネクタ 162"/>
        <xdr:cNvCxnSpPr/>
      </xdr:nvCxnSpPr>
      <xdr:spPr>
        <a:xfrm>
          <a:off x="4546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80789</xdr:rowOff>
    </xdr:from>
    <xdr:ext cx="405111" cy="259045"/>
    <xdr:sp macro="" textlink="">
      <xdr:nvSpPr>
        <xdr:cNvPr id="164" name="【橋りょう・トンネル】&#10;有形固定資産減価償却率平均値テキスト"/>
        <xdr:cNvSpPr txBox="1"/>
      </xdr:nvSpPr>
      <xdr:spPr>
        <a:xfrm>
          <a:off x="4673600" y="10196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65" name="フローチャート: 判断 164"/>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15494</xdr:rowOff>
    </xdr:from>
    <xdr:to>
      <xdr:col>20</xdr:col>
      <xdr:colOff>38100</xdr:colOff>
      <xdr:row>61</xdr:row>
      <xdr:rowOff>117094</xdr:rowOff>
    </xdr:to>
    <xdr:sp macro="" textlink="">
      <xdr:nvSpPr>
        <xdr:cNvPr id="166" name="フローチャート: 判断 165"/>
        <xdr:cNvSpPr/>
      </xdr:nvSpPr>
      <xdr:spPr>
        <a:xfrm>
          <a:off x="37465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127508</xdr:rowOff>
    </xdr:from>
    <xdr:to>
      <xdr:col>15</xdr:col>
      <xdr:colOff>101600</xdr:colOff>
      <xdr:row>61</xdr:row>
      <xdr:rowOff>57658</xdr:rowOff>
    </xdr:to>
    <xdr:sp macro="" textlink="">
      <xdr:nvSpPr>
        <xdr:cNvPr id="167" name="フローチャート: 判断 166"/>
        <xdr:cNvSpPr/>
      </xdr:nvSpPr>
      <xdr:spPr>
        <a:xfrm>
          <a:off x="28575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77216</xdr:rowOff>
    </xdr:from>
    <xdr:to>
      <xdr:col>10</xdr:col>
      <xdr:colOff>165100</xdr:colOff>
      <xdr:row>61</xdr:row>
      <xdr:rowOff>7366</xdr:rowOff>
    </xdr:to>
    <xdr:sp macro="" textlink="">
      <xdr:nvSpPr>
        <xdr:cNvPr id="168" name="フローチャート: 判断 167"/>
        <xdr:cNvSpPr/>
      </xdr:nvSpPr>
      <xdr:spPr>
        <a:xfrm>
          <a:off x="1968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58928</xdr:rowOff>
    </xdr:from>
    <xdr:to>
      <xdr:col>6</xdr:col>
      <xdr:colOff>38100</xdr:colOff>
      <xdr:row>60</xdr:row>
      <xdr:rowOff>160528</xdr:rowOff>
    </xdr:to>
    <xdr:sp macro="" textlink="">
      <xdr:nvSpPr>
        <xdr:cNvPr id="169" name="フローチャート: 判断 168"/>
        <xdr:cNvSpPr/>
      </xdr:nvSpPr>
      <xdr:spPr>
        <a:xfrm>
          <a:off x="1079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1778</xdr:rowOff>
    </xdr:from>
    <xdr:to>
      <xdr:col>24</xdr:col>
      <xdr:colOff>114300</xdr:colOff>
      <xdr:row>57</xdr:row>
      <xdr:rowOff>103378</xdr:rowOff>
    </xdr:to>
    <xdr:sp macro="" textlink="">
      <xdr:nvSpPr>
        <xdr:cNvPr id="175" name="楕円 174"/>
        <xdr:cNvSpPr/>
      </xdr:nvSpPr>
      <xdr:spPr>
        <a:xfrm>
          <a:off x="45847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126255</xdr:rowOff>
    </xdr:from>
    <xdr:ext cx="405111" cy="259045"/>
    <xdr:sp macro="" textlink="">
      <xdr:nvSpPr>
        <xdr:cNvPr id="176" name="【橋りょう・トンネル】&#10;有形固定資産減価償却率該当値テキスト"/>
        <xdr:cNvSpPr txBox="1"/>
      </xdr:nvSpPr>
      <xdr:spPr>
        <a:xfrm>
          <a:off x="4673600" y="9727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100076</xdr:rowOff>
    </xdr:from>
    <xdr:to>
      <xdr:col>20</xdr:col>
      <xdr:colOff>38100</xdr:colOff>
      <xdr:row>57</xdr:row>
      <xdr:rowOff>30226</xdr:rowOff>
    </xdr:to>
    <xdr:sp macro="" textlink="">
      <xdr:nvSpPr>
        <xdr:cNvPr id="177" name="楕円 176"/>
        <xdr:cNvSpPr/>
      </xdr:nvSpPr>
      <xdr:spPr>
        <a:xfrm>
          <a:off x="3746500" y="97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150876</xdr:rowOff>
    </xdr:from>
    <xdr:to>
      <xdr:col>24</xdr:col>
      <xdr:colOff>63500</xdr:colOff>
      <xdr:row>57</xdr:row>
      <xdr:rowOff>52578</xdr:rowOff>
    </xdr:to>
    <xdr:cxnSp macro="">
      <xdr:nvCxnSpPr>
        <xdr:cNvPr id="178" name="直線コネクタ 177"/>
        <xdr:cNvCxnSpPr/>
      </xdr:nvCxnSpPr>
      <xdr:spPr>
        <a:xfrm>
          <a:off x="3797300" y="97520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31496</xdr:rowOff>
    </xdr:from>
    <xdr:to>
      <xdr:col>15</xdr:col>
      <xdr:colOff>101600</xdr:colOff>
      <xdr:row>56</xdr:row>
      <xdr:rowOff>133096</xdr:rowOff>
    </xdr:to>
    <xdr:sp macro="" textlink="">
      <xdr:nvSpPr>
        <xdr:cNvPr id="179" name="楕円 178"/>
        <xdr:cNvSpPr/>
      </xdr:nvSpPr>
      <xdr:spPr>
        <a:xfrm>
          <a:off x="2857500" y="9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82296</xdr:rowOff>
    </xdr:from>
    <xdr:to>
      <xdr:col>19</xdr:col>
      <xdr:colOff>177800</xdr:colOff>
      <xdr:row>56</xdr:row>
      <xdr:rowOff>150876</xdr:rowOff>
    </xdr:to>
    <xdr:cxnSp macro="">
      <xdr:nvCxnSpPr>
        <xdr:cNvPr id="180" name="直線コネクタ 179"/>
        <xdr:cNvCxnSpPr/>
      </xdr:nvCxnSpPr>
      <xdr:spPr>
        <a:xfrm>
          <a:off x="2908300" y="96834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157226</xdr:rowOff>
    </xdr:from>
    <xdr:to>
      <xdr:col>10</xdr:col>
      <xdr:colOff>165100</xdr:colOff>
      <xdr:row>56</xdr:row>
      <xdr:rowOff>87376</xdr:rowOff>
    </xdr:to>
    <xdr:sp macro="" textlink="">
      <xdr:nvSpPr>
        <xdr:cNvPr id="181" name="楕円 180"/>
        <xdr:cNvSpPr/>
      </xdr:nvSpPr>
      <xdr:spPr>
        <a:xfrm>
          <a:off x="1968500" y="95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36576</xdr:rowOff>
    </xdr:from>
    <xdr:to>
      <xdr:col>15</xdr:col>
      <xdr:colOff>50800</xdr:colOff>
      <xdr:row>56</xdr:row>
      <xdr:rowOff>82296</xdr:rowOff>
    </xdr:to>
    <xdr:cxnSp macro="">
      <xdr:nvCxnSpPr>
        <xdr:cNvPr id="182" name="直線コネクタ 181"/>
        <xdr:cNvCxnSpPr/>
      </xdr:nvCxnSpPr>
      <xdr:spPr>
        <a:xfrm>
          <a:off x="2019300" y="9637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108221</xdr:rowOff>
    </xdr:from>
    <xdr:ext cx="405111" cy="259045"/>
    <xdr:sp macro="" textlink="">
      <xdr:nvSpPr>
        <xdr:cNvPr id="183" name="n_1aveValue【橋りょう・トンネル】&#10;有形固定資産減価償却率"/>
        <xdr:cNvSpPr txBox="1"/>
      </xdr:nvSpPr>
      <xdr:spPr>
        <a:xfrm>
          <a:off x="3582044"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48785</xdr:rowOff>
    </xdr:from>
    <xdr:ext cx="405111" cy="259045"/>
    <xdr:sp macro="" textlink="">
      <xdr:nvSpPr>
        <xdr:cNvPr id="184" name="n_2aveValue【橋りょう・トンネル】&#10;有形固定資産減価償却率"/>
        <xdr:cNvSpPr txBox="1"/>
      </xdr:nvSpPr>
      <xdr:spPr>
        <a:xfrm>
          <a:off x="27057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169943</xdr:rowOff>
    </xdr:from>
    <xdr:ext cx="405111" cy="259045"/>
    <xdr:sp macro="" textlink="">
      <xdr:nvSpPr>
        <xdr:cNvPr id="185" name="n_3aveValue【橋りょう・トンネル】&#10;有形固定資産減価償却率"/>
        <xdr:cNvSpPr txBox="1"/>
      </xdr:nvSpPr>
      <xdr:spPr>
        <a:xfrm>
          <a:off x="1816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5605</xdr:rowOff>
    </xdr:from>
    <xdr:ext cx="405111" cy="259045"/>
    <xdr:sp macro="" textlink="">
      <xdr:nvSpPr>
        <xdr:cNvPr id="186" name="n_4aveValue【橋りょう・トンネル】&#10;有形固定資産減価償却率"/>
        <xdr:cNvSpPr txBox="1"/>
      </xdr:nvSpPr>
      <xdr:spPr>
        <a:xfrm>
          <a:off x="927744" y="1012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46753</xdr:rowOff>
    </xdr:from>
    <xdr:ext cx="405111" cy="259045"/>
    <xdr:sp macro="" textlink="">
      <xdr:nvSpPr>
        <xdr:cNvPr id="187" name="n_1mainValue【橋りょう・トンネル】&#10;有形固定資産減価償却率"/>
        <xdr:cNvSpPr txBox="1"/>
      </xdr:nvSpPr>
      <xdr:spPr>
        <a:xfrm>
          <a:off x="3582044" y="947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149623</xdr:rowOff>
    </xdr:from>
    <xdr:ext cx="405111" cy="259045"/>
    <xdr:sp macro="" textlink="">
      <xdr:nvSpPr>
        <xdr:cNvPr id="188" name="n_2mainValue【橋りょう・トンネル】&#10;有形固定資産減価償却率"/>
        <xdr:cNvSpPr txBox="1"/>
      </xdr:nvSpPr>
      <xdr:spPr>
        <a:xfrm>
          <a:off x="2705744" y="940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103903</xdr:rowOff>
    </xdr:from>
    <xdr:ext cx="405111" cy="259045"/>
    <xdr:sp macro="" textlink="">
      <xdr:nvSpPr>
        <xdr:cNvPr id="189" name="n_3mainValue【橋りょう・トンネル】&#10;有形固定資産減価償却率"/>
        <xdr:cNvSpPr txBox="1"/>
      </xdr:nvSpPr>
      <xdr:spPr>
        <a:xfrm>
          <a:off x="1816744" y="936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96469</xdr:rowOff>
    </xdr:from>
    <xdr:to>
      <xdr:col>54</xdr:col>
      <xdr:colOff>189865</xdr:colOff>
      <xdr:row>63</xdr:row>
      <xdr:rowOff>115694</xdr:rowOff>
    </xdr:to>
    <xdr:cxnSp macro="">
      <xdr:nvCxnSpPr>
        <xdr:cNvPr id="211" name="直線コネクタ 210"/>
        <xdr:cNvCxnSpPr/>
      </xdr:nvCxnSpPr>
      <xdr:spPr>
        <a:xfrm flipV="1">
          <a:off x="10476865" y="9697669"/>
          <a:ext cx="0" cy="121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119521</xdr:rowOff>
    </xdr:from>
    <xdr:ext cx="534377" cy="259045"/>
    <xdr:sp macro="" textlink="">
      <xdr:nvSpPr>
        <xdr:cNvPr id="212" name="【橋りょう・トンネル】&#10;一人当たり有形固定資産（償却資産）額最小値テキスト"/>
        <xdr:cNvSpPr txBox="1"/>
      </xdr:nvSpPr>
      <xdr:spPr>
        <a:xfrm>
          <a:off x="10515600" y="1092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115694</xdr:rowOff>
    </xdr:from>
    <xdr:to>
      <xdr:col>55</xdr:col>
      <xdr:colOff>88900</xdr:colOff>
      <xdr:row>63</xdr:row>
      <xdr:rowOff>115694</xdr:rowOff>
    </xdr:to>
    <xdr:cxnSp macro="">
      <xdr:nvCxnSpPr>
        <xdr:cNvPr id="213" name="直線コネクタ 212"/>
        <xdr:cNvCxnSpPr/>
      </xdr:nvCxnSpPr>
      <xdr:spPr>
        <a:xfrm>
          <a:off x="10388600" y="10917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43146</xdr:rowOff>
    </xdr:from>
    <xdr:ext cx="599010" cy="259045"/>
    <xdr:sp macro="" textlink="">
      <xdr:nvSpPr>
        <xdr:cNvPr id="214" name="【橋りょう・トンネル】&#10;一人当たり有形固定資産（償却資産）額最大値テキスト"/>
        <xdr:cNvSpPr txBox="1"/>
      </xdr:nvSpPr>
      <xdr:spPr>
        <a:xfrm>
          <a:off x="10515600" y="94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96469</xdr:rowOff>
    </xdr:from>
    <xdr:to>
      <xdr:col>55</xdr:col>
      <xdr:colOff>88900</xdr:colOff>
      <xdr:row>56</xdr:row>
      <xdr:rowOff>96469</xdr:rowOff>
    </xdr:to>
    <xdr:cxnSp macro="">
      <xdr:nvCxnSpPr>
        <xdr:cNvPr id="215" name="直線コネクタ 214"/>
        <xdr:cNvCxnSpPr/>
      </xdr:nvCxnSpPr>
      <xdr:spPr>
        <a:xfrm>
          <a:off x="10388600" y="969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76011</xdr:rowOff>
    </xdr:from>
    <xdr:ext cx="599010" cy="259045"/>
    <xdr:sp macro="" textlink="">
      <xdr:nvSpPr>
        <xdr:cNvPr id="216" name="【橋りょう・トンネル】&#10;一人当たり有形固定資産（償却資産）額平均値テキスト"/>
        <xdr:cNvSpPr txBox="1"/>
      </xdr:nvSpPr>
      <xdr:spPr>
        <a:xfrm>
          <a:off x="10515600" y="10363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97584</xdr:rowOff>
    </xdr:from>
    <xdr:to>
      <xdr:col>55</xdr:col>
      <xdr:colOff>50800</xdr:colOff>
      <xdr:row>61</xdr:row>
      <xdr:rowOff>27734</xdr:rowOff>
    </xdr:to>
    <xdr:sp macro="" textlink="">
      <xdr:nvSpPr>
        <xdr:cNvPr id="217" name="フローチャート: 判断 216"/>
        <xdr:cNvSpPr/>
      </xdr:nvSpPr>
      <xdr:spPr>
        <a:xfrm>
          <a:off x="10426700" y="1038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26074</xdr:rowOff>
    </xdr:from>
    <xdr:to>
      <xdr:col>50</xdr:col>
      <xdr:colOff>165100</xdr:colOff>
      <xdr:row>60</xdr:row>
      <xdr:rowOff>127674</xdr:rowOff>
    </xdr:to>
    <xdr:sp macro="" textlink="">
      <xdr:nvSpPr>
        <xdr:cNvPr id="218" name="フローチャート: 判断 217"/>
        <xdr:cNvSpPr/>
      </xdr:nvSpPr>
      <xdr:spPr>
        <a:xfrm>
          <a:off x="9588500" y="1031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33627</xdr:rowOff>
    </xdr:from>
    <xdr:to>
      <xdr:col>46</xdr:col>
      <xdr:colOff>38100</xdr:colOff>
      <xdr:row>60</xdr:row>
      <xdr:rowOff>135227</xdr:rowOff>
    </xdr:to>
    <xdr:sp macro="" textlink="">
      <xdr:nvSpPr>
        <xdr:cNvPr id="219" name="フローチャート: 判断 218"/>
        <xdr:cNvSpPr/>
      </xdr:nvSpPr>
      <xdr:spPr>
        <a:xfrm>
          <a:off x="8699500" y="103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40965</xdr:rowOff>
    </xdr:from>
    <xdr:to>
      <xdr:col>41</xdr:col>
      <xdr:colOff>101600</xdr:colOff>
      <xdr:row>60</xdr:row>
      <xdr:rowOff>142565</xdr:rowOff>
    </xdr:to>
    <xdr:sp macro="" textlink="">
      <xdr:nvSpPr>
        <xdr:cNvPr id="220" name="フローチャート: 判断 219"/>
        <xdr:cNvSpPr/>
      </xdr:nvSpPr>
      <xdr:spPr>
        <a:xfrm>
          <a:off x="7810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99482</xdr:rowOff>
    </xdr:from>
    <xdr:to>
      <xdr:col>36</xdr:col>
      <xdr:colOff>165100</xdr:colOff>
      <xdr:row>60</xdr:row>
      <xdr:rowOff>29632</xdr:rowOff>
    </xdr:to>
    <xdr:sp macro="" textlink="">
      <xdr:nvSpPr>
        <xdr:cNvPr id="221" name="フローチャート: 判断 220"/>
        <xdr:cNvSpPr/>
      </xdr:nvSpPr>
      <xdr:spPr>
        <a:xfrm>
          <a:off x="6921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5948</xdr:rowOff>
    </xdr:from>
    <xdr:to>
      <xdr:col>55</xdr:col>
      <xdr:colOff>50800</xdr:colOff>
      <xdr:row>60</xdr:row>
      <xdr:rowOff>107548</xdr:rowOff>
    </xdr:to>
    <xdr:sp macro="" textlink="">
      <xdr:nvSpPr>
        <xdr:cNvPr id="227" name="楕円 226"/>
        <xdr:cNvSpPr/>
      </xdr:nvSpPr>
      <xdr:spPr>
        <a:xfrm>
          <a:off x="10426700" y="102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28825</xdr:rowOff>
    </xdr:from>
    <xdr:ext cx="599010" cy="259045"/>
    <xdr:sp macro="" textlink="">
      <xdr:nvSpPr>
        <xdr:cNvPr id="228" name="【橋りょう・トンネル】&#10;一人当たり有形固定資産（償却資産）額該当値テキスト"/>
        <xdr:cNvSpPr txBox="1"/>
      </xdr:nvSpPr>
      <xdr:spPr>
        <a:xfrm>
          <a:off x="10515600" y="1014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10813</xdr:rowOff>
    </xdr:from>
    <xdr:to>
      <xdr:col>50</xdr:col>
      <xdr:colOff>165100</xdr:colOff>
      <xdr:row>60</xdr:row>
      <xdr:rowOff>112413</xdr:rowOff>
    </xdr:to>
    <xdr:sp macro="" textlink="">
      <xdr:nvSpPr>
        <xdr:cNvPr id="229" name="楕円 228"/>
        <xdr:cNvSpPr/>
      </xdr:nvSpPr>
      <xdr:spPr>
        <a:xfrm>
          <a:off x="9588500" y="102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56748</xdr:rowOff>
    </xdr:from>
    <xdr:to>
      <xdr:col>55</xdr:col>
      <xdr:colOff>0</xdr:colOff>
      <xdr:row>60</xdr:row>
      <xdr:rowOff>61613</xdr:rowOff>
    </xdr:to>
    <xdr:cxnSp macro="">
      <xdr:nvCxnSpPr>
        <xdr:cNvPr id="230" name="直線コネクタ 229"/>
        <xdr:cNvCxnSpPr/>
      </xdr:nvCxnSpPr>
      <xdr:spPr>
        <a:xfrm flipV="1">
          <a:off x="9639300" y="10343748"/>
          <a:ext cx="8382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17030</xdr:rowOff>
    </xdr:from>
    <xdr:to>
      <xdr:col>46</xdr:col>
      <xdr:colOff>38100</xdr:colOff>
      <xdr:row>60</xdr:row>
      <xdr:rowOff>118630</xdr:rowOff>
    </xdr:to>
    <xdr:sp macro="" textlink="">
      <xdr:nvSpPr>
        <xdr:cNvPr id="231" name="楕円 230"/>
        <xdr:cNvSpPr/>
      </xdr:nvSpPr>
      <xdr:spPr>
        <a:xfrm>
          <a:off x="8699500" y="103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61613</xdr:rowOff>
    </xdr:from>
    <xdr:to>
      <xdr:col>50</xdr:col>
      <xdr:colOff>114300</xdr:colOff>
      <xdr:row>60</xdr:row>
      <xdr:rowOff>67830</xdr:rowOff>
    </xdr:to>
    <xdr:cxnSp macro="">
      <xdr:nvCxnSpPr>
        <xdr:cNvPr id="232" name="直線コネクタ 231"/>
        <xdr:cNvCxnSpPr/>
      </xdr:nvCxnSpPr>
      <xdr:spPr>
        <a:xfrm flipV="1">
          <a:off x="8750300" y="10348613"/>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31642</xdr:rowOff>
    </xdr:from>
    <xdr:to>
      <xdr:col>41</xdr:col>
      <xdr:colOff>101600</xdr:colOff>
      <xdr:row>60</xdr:row>
      <xdr:rowOff>133242</xdr:rowOff>
    </xdr:to>
    <xdr:sp macro="" textlink="">
      <xdr:nvSpPr>
        <xdr:cNvPr id="233" name="楕円 232"/>
        <xdr:cNvSpPr/>
      </xdr:nvSpPr>
      <xdr:spPr>
        <a:xfrm>
          <a:off x="7810500" y="103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67830</xdr:rowOff>
    </xdr:from>
    <xdr:to>
      <xdr:col>45</xdr:col>
      <xdr:colOff>177800</xdr:colOff>
      <xdr:row>60</xdr:row>
      <xdr:rowOff>82442</xdr:rowOff>
    </xdr:to>
    <xdr:cxnSp macro="">
      <xdr:nvCxnSpPr>
        <xdr:cNvPr id="234" name="直線コネクタ 233"/>
        <xdr:cNvCxnSpPr/>
      </xdr:nvCxnSpPr>
      <xdr:spPr>
        <a:xfrm flipV="1">
          <a:off x="7861300" y="10354830"/>
          <a:ext cx="8890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118801</xdr:rowOff>
    </xdr:from>
    <xdr:ext cx="599010" cy="259045"/>
    <xdr:sp macro="" textlink="">
      <xdr:nvSpPr>
        <xdr:cNvPr id="235" name="n_1aveValue【橋りょう・トンネル】&#10;一人当たり有形固定資産（償却資産）額"/>
        <xdr:cNvSpPr txBox="1"/>
      </xdr:nvSpPr>
      <xdr:spPr>
        <a:xfrm>
          <a:off x="9327095" y="1040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126354</xdr:rowOff>
    </xdr:from>
    <xdr:ext cx="599010" cy="259045"/>
    <xdr:sp macro="" textlink="">
      <xdr:nvSpPr>
        <xdr:cNvPr id="236" name="n_2aveValue【橋りょう・トンネル】&#10;一人当たり有形固定資産（償却資産）額"/>
        <xdr:cNvSpPr txBox="1"/>
      </xdr:nvSpPr>
      <xdr:spPr>
        <a:xfrm>
          <a:off x="8450795" y="1041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133692</xdr:rowOff>
    </xdr:from>
    <xdr:ext cx="599010" cy="259045"/>
    <xdr:sp macro="" textlink="">
      <xdr:nvSpPr>
        <xdr:cNvPr id="237" name="n_3aveValue【橋りょう・トンネル】&#10;一人当たり有形固定資産（償却資産）額"/>
        <xdr:cNvSpPr txBox="1"/>
      </xdr:nvSpPr>
      <xdr:spPr>
        <a:xfrm>
          <a:off x="7561795" y="104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46159</xdr:rowOff>
    </xdr:from>
    <xdr:ext cx="599010" cy="259045"/>
    <xdr:sp macro="" textlink="">
      <xdr:nvSpPr>
        <xdr:cNvPr id="238" name="n_4aveValue【橋りょう・トンネル】&#10;一人当たり有形固定資産（償却資産）額"/>
        <xdr:cNvSpPr txBox="1"/>
      </xdr:nvSpPr>
      <xdr:spPr>
        <a:xfrm>
          <a:off x="6672795"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128940</xdr:rowOff>
    </xdr:from>
    <xdr:ext cx="599010" cy="259045"/>
    <xdr:sp macro="" textlink="">
      <xdr:nvSpPr>
        <xdr:cNvPr id="239" name="n_1mainValue【橋りょう・トンネル】&#10;一人当たり有形固定資産（償却資産）額"/>
        <xdr:cNvSpPr txBox="1"/>
      </xdr:nvSpPr>
      <xdr:spPr>
        <a:xfrm>
          <a:off x="9327095" y="100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135157</xdr:rowOff>
    </xdr:from>
    <xdr:ext cx="599010" cy="259045"/>
    <xdr:sp macro="" textlink="">
      <xdr:nvSpPr>
        <xdr:cNvPr id="240" name="n_2mainValue【橋りょう・トンネル】&#10;一人当たり有形固定資産（償却資産）額"/>
        <xdr:cNvSpPr txBox="1"/>
      </xdr:nvSpPr>
      <xdr:spPr>
        <a:xfrm>
          <a:off x="8450795" y="1007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149769</xdr:rowOff>
    </xdr:from>
    <xdr:ext cx="599010" cy="259045"/>
    <xdr:sp macro="" textlink="">
      <xdr:nvSpPr>
        <xdr:cNvPr id="241" name="n_3mainValue【橋りょう・トンネル】&#10;一人当たり有形固定資産（償却資産）額"/>
        <xdr:cNvSpPr txBox="1"/>
      </xdr:nvSpPr>
      <xdr:spPr>
        <a:xfrm>
          <a:off x="7561795" y="1009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2" name="テキスト ボックス 25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4" name="テキスト ボックス 25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4" name="テキスト ボックス 26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8708</xdr:rowOff>
    </xdr:from>
    <xdr:to>
      <xdr:col>24</xdr:col>
      <xdr:colOff>62865</xdr:colOff>
      <xdr:row>85</xdr:row>
      <xdr:rowOff>118111</xdr:rowOff>
    </xdr:to>
    <xdr:cxnSp macro="">
      <xdr:nvCxnSpPr>
        <xdr:cNvPr id="268" name="直線コネクタ 267"/>
        <xdr:cNvCxnSpPr/>
      </xdr:nvCxnSpPr>
      <xdr:spPr>
        <a:xfrm flipV="1">
          <a:off x="4634865" y="13381808"/>
          <a:ext cx="0" cy="130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69" name="【公営住宅】&#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70" name="直線コネクタ 269"/>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126835</xdr:rowOff>
    </xdr:from>
    <xdr:ext cx="405111" cy="259045"/>
    <xdr:sp macro="" textlink="">
      <xdr:nvSpPr>
        <xdr:cNvPr id="271" name="【公営住宅】&#10;有形固定資産減価償却率最大値テキスト"/>
        <xdr:cNvSpPr txBox="1"/>
      </xdr:nvSpPr>
      <xdr:spPr>
        <a:xfrm>
          <a:off x="4673600" y="13157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8708</xdr:rowOff>
    </xdr:from>
    <xdr:to>
      <xdr:col>24</xdr:col>
      <xdr:colOff>152400</xdr:colOff>
      <xdr:row>78</xdr:row>
      <xdr:rowOff>8708</xdr:rowOff>
    </xdr:to>
    <xdr:cxnSp macro="">
      <xdr:nvCxnSpPr>
        <xdr:cNvPr id="272" name="直線コネクタ 271"/>
        <xdr:cNvCxnSpPr/>
      </xdr:nvCxnSpPr>
      <xdr:spPr>
        <a:xfrm>
          <a:off x="4546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91820</xdr:rowOff>
    </xdr:from>
    <xdr:ext cx="405111" cy="259045"/>
    <xdr:sp macro="" textlink="">
      <xdr:nvSpPr>
        <xdr:cNvPr id="273" name="【公営住宅】&#10;有形固定資産減価償却率平均値テキスト"/>
        <xdr:cNvSpPr txBox="1"/>
      </xdr:nvSpPr>
      <xdr:spPr>
        <a:xfrm>
          <a:off x="4673600" y="1397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274" name="フローチャート: 判断 273"/>
        <xdr:cNvSpPr/>
      </xdr:nvSpPr>
      <xdr:spPr>
        <a:xfrm>
          <a:off x="45847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68943</xdr:rowOff>
    </xdr:from>
    <xdr:to>
      <xdr:col>20</xdr:col>
      <xdr:colOff>38100</xdr:colOff>
      <xdr:row>82</xdr:row>
      <xdr:rowOff>170543</xdr:rowOff>
    </xdr:to>
    <xdr:sp macro="" textlink="">
      <xdr:nvSpPr>
        <xdr:cNvPr id="275" name="フローチャート: 判断 274"/>
        <xdr:cNvSpPr/>
      </xdr:nvSpPr>
      <xdr:spPr>
        <a:xfrm>
          <a:off x="3746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76" name="フローチャート: 判断 275"/>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129358</xdr:rowOff>
    </xdr:from>
    <xdr:to>
      <xdr:col>10</xdr:col>
      <xdr:colOff>165100</xdr:colOff>
      <xdr:row>82</xdr:row>
      <xdr:rowOff>59508</xdr:rowOff>
    </xdr:to>
    <xdr:sp macro="" textlink="">
      <xdr:nvSpPr>
        <xdr:cNvPr id="277" name="フローチャート: 判断 276"/>
        <xdr:cNvSpPr/>
      </xdr:nvSpPr>
      <xdr:spPr>
        <a:xfrm>
          <a:off x="1968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36286</xdr:rowOff>
    </xdr:from>
    <xdr:to>
      <xdr:col>6</xdr:col>
      <xdr:colOff>38100</xdr:colOff>
      <xdr:row>82</xdr:row>
      <xdr:rowOff>137886</xdr:rowOff>
    </xdr:to>
    <xdr:sp macro="" textlink="">
      <xdr:nvSpPr>
        <xdr:cNvPr id="278" name="フローチャート: 判断 277"/>
        <xdr:cNvSpPr/>
      </xdr:nvSpPr>
      <xdr:spPr>
        <a:xfrm>
          <a:off x="1079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67311</xdr:rowOff>
    </xdr:from>
    <xdr:to>
      <xdr:col>24</xdr:col>
      <xdr:colOff>114300</xdr:colOff>
      <xdr:row>85</xdr:row>
      <xdr:rowOff>168911</xdr:rowOff>
    </xdr:to>
    <xdr:sp macro="" textlink="">
      <xdr:nvSpPr>
        <xdr:cNvPr id="284" name="楕円 283"/>
        <xdr:cNvSpPr/>
      </xdr:nvSpPr>
      <xdr:spPr>
        <a:xfrm>
          <a:off x="4584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153688</xdr:rowOff>
    </xdr:from>
    <xdr:ext cx="405111" cy="259045"/>
    <xdr:sp macro="" textlink="">
      <xdr:nvSpPr>
        <xdr:cNvPr id="285" name="【公営住宅】&#10;有形固定資産減価償却率該当値テキスト"/>
        <xdr:cNvSpPr txBox="1"/>
      </xdr:nvSpPr>
      <xdr:spPr>
        <a:xfrm>
          <a:off x="4673600" y="1455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24856</xdr:rowOff>
    </xdr:from>
    <xdr:to>
      <xdr:col>20</xdr:col>
      <xdr:colOff>38100</xdr:colOff>
      <xdr:row>85</xdr:row>
      <xdr:rowOff>126456</xdr:rowOff>
    </xdr:to>
    <xdr:sp macro="" textlink="">
      <xdr:nvSpPr>
        <xdr:cNvPr id="286" name="楕円 285"/>
        <xdr:cNvSpPr/>
      </xdr:nvSpPr>
      <xdr:spPr>
        <a:xfrm>
          <a:off x="3746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75656</xdr:rowOff>
    </xdr:from>
    <xdr:to>
      <xdr:col>24</xdr:col>
      <xdr:colOff>63500</xdr:colOff>
      <xdr:row>85</xdr:row>
      <xdr:rowOff>118111</xdr:rowOff>
    </xdr:to>
    <xdr:cxnSp macro="">
      <xdr:nvCxnSpPr>
        <xdr:cNvPr id="287" name="直線コネクタ 286"/>
        <xdr:cNvCxnSpPr/>
      </xdr:nvCxnSpPr>
      <xdr:spPr>
        <a:xfrm>
          <a:off x="3797300" y="14648906"/>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153851</xdr:rowOff>
    </xdr:from>
    <xdr:to>
      <xdr:col>15</xdr:col>
      <xdr:colOff>101600</xdr:colOff>
      <xdr:row>85</xdr:row>
      <xdr:rowOff>84001</xdr:rowOff>
    </xdr:to>
    <xdr:sp macro="" textlink="">
      <xdr:nvSpPr>
        <xdr:cNvPr id="288" name="楕円 287"/>
        <xdr:cNvSpPr/>
      </xdr:nvSpPr>
      <xdr:spPr>
        <a:xfrm>
          <a:off x="2857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33201</xdr:rowOff>
    </xdr:from>
    <xdr:to>
      <xdr:col>19</xdr:col>
      <xdr:colOff>177800</xdr:colOff>
      <xdr:row>85</xdr:row>
      <xdr:rowOff>75656</xdr:rowOff>
    </xdr:to>
    <xdr:cxnSp macro="">
      <xdr:nvCxnSpPr>
        <xdr:cNvPr id="289" name="直線コネクタ 288"/>
        <xdr:cNvCxnSpPr/>
      </xdr:nvCxnSpPr>
      <xdr:spPr>
        <a:xfrm>
          <a:off x="2908300" y="146064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124461</xdr:rowOff>
    </xdr:from>
    <xdr:to>
      <xdr:col>10</xdr:col>
      <xdr:colOff>165100</xdr:colOff>
      <xdr:row>85</xdr:row>
      <xdr:rowOff>54611</xdr:rowOff>
    </xdr:to>
    <xdr:sp macro="" textlink="">
      <xdr:nvSpPr>
        <xdr:cNvPr id="290" name="楕円 289"/>
        <xdr:cNvSpPr/>
      </xdr:nvSpPr>
      <xdr:spPr>
        <a:xfrm>
          <a:off x="196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3811</xdr:rowOff>
    </xdr:from>
    <xdr:to>
      <xdr:col>15</xdr:col>
      <xdr:colOff>50800</xdr:colOff>
      <xdr:row>85</xdr:row>
      <xdr:rowOff>33201</xdr:rowOff>
    </xdr:to>
    <xdr:cxnSp macro="">
      <xdr:nvCxnSpPr>
        <xdr:cNvPr id="291" name="直線コネクタ 290"/>
        <xdr:cNvCxnSpPr/>
      </xdr:nvCxnSpPr>
      <xdr:spPr>
        <a:xfrm>
          <a:off x="2019300" y="145770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15620</xdr:rowOff>
    </xdr:from>
    <xdr:ext cx="405111" cy="259045"/>
    <xdr:sp macro="" textlink="">
      <xdr:nvSpPr>
        <xdr:cNvPr id="292" name="n_1aveValue【公営住宅】&#10;有形固定資産減価償却率"/>
        <xdr:cNvSpPr txBox="1"/>
      </xdr:nvSpPr>
      <xdr:spPr>
        <a:xfrm>
          <a:off x="3582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293" name="n_2aveValue【公営住宅】&#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76035</xdr:rowOff>
    </xdr:from>
    <xdr:ext cx="405111" cy="259045"/>
    <xdr:sp macro="" textlink="">
      <xdr:nvSpPr>
        <xdr:cNvPr id="294" name="n_3aveValue【公営住宅】&#10;有形固定資産減価償却率"/>
        <xdr:cNvSpPr txBox="1"/>
      </xdr:nvSpPr>
      <xdr:spPr>
        <a:xfrm>
          <a:off x="18167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154413</xdr:rowOff>
    </xdr:from>
    <xdr:ext cx="405111" cy="259045"/>
    <xdr:sp macro="" textlink="">
      <xdr:nvSpPr>
        <xdr:cNvPr id="295" name="n_4aveValue【公営住宅】&#10;有形固定資産減価償却率"/>
        <xdr:cNvSpPr txBox="1"/>
      </xdr:nvSpPr>
      <xdr:spPr>
        <a:xfrm>
          <a:off x="927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117583</xdr:rowOff>
    </xdr:from>
    <xdr:ext cx="405111" cy="259045"/>
    <xdr:sp macro="" textlink="">
      <xdr:nvSpPr>
        <xdr:cNvPr id="296" name="n_1mainValue【公営住宅】&#10;有形固定資産減価償却率"/>
        <xdr:cNvSpPr txBox="1"/>
      </xdr:nvSpPr>
      <xdr:spPr>
        <a:xfrm>
          <a:off x="35820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75128</xdr:rowOff>
    </xdr:from>
    <xdr:ext cx="405111" cy="259045"/>
    <xdr:sp macro="" textlink="">
      <xdr:nvSpPr>
        <xdr:cNvPr id="297" name="n_2mainValue【公営住宅】&#10;有形固定資産減価償却率"/>
        <xdr:cNvSpPr txBox="1"/>
      </xdr:nvSpPr>
      <xdr:spPr>
        <a:xfrm>
          <a:off x="27057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45738</xdr:rowOff>
    </xdr:from>
    <xdr:ext cx="405111" cy="259045"/>
    <xdr:sp macro="" textlink="">
      <xdr:nvSpPr>
        <xdr:cNvPr id="298" name="n_3mainValue【公営住宅】&#10;有形固定資産減価償却率"/>
        <xdr:cNvSpPr txBox="1"/>
      </xdr:nvSpPr>
      <xdr:spPr>
        <a:xfrm>
          <a:off x="1816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9" name="直線コネクタ 30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0" name="テキスト ボックス 30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1" name="直線コネクタ 31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2" name="テキスト ボックス 31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3" name="直線コネクタ 31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4" name="テキスト ボックス 31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5" name="直線コネクタ 31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6" name="テキスト ボックス 31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83</xdr:row>
      <xdr:rowOff>106680</xdr:rowOff>
    </xdr:from>
    <xdr:to>
      <xdr:col>54</xdr:col>
      <xdr:colOff>189865</xdr:colOff>
      <xdr:row>85</xdr:row>
      <xdr:rowOff>122682</xdr:rowOff>
    </xdr:to>
    <xdr:cxnSp macro="">
      <xdr:nvCxnSpPr>
        <xdr:cNvPr id="320" name="直線コネクタ 319"/>
        <xdr:cNvCxnSpPr/>
      </xdr:nvCxnSpPr>
      <xdr:spPr>
        <a:xfrm flipV="1">
          <a:off x="10476865" y="14337030"/>
          <a:ext cx="0" cy="35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126509</xdr:rowOff>
    </xdr:from>
    <xdr:ext cx="469744" cy="259045"/>
    <xdr:sp macro="" textlink="">
      <xdr:nvSpPr>
        <xdr:cNvPr id="321" name="【公営住宅】&#10;一人当たり面積最小値テキスト"/>
        <xdr:cNvSpPr txBox="1"/>
      </xdr:nvSpPr>
      <xdr:spPr>
        <a:xfrm>
          <a:off x="10515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122682</xdr:rowOff>
    </xdr:from>
    <xdr:to>
      <xdr:col>55</xdr:col>
      <xdr:colOff>88900</xdr:colOff>
      <xdr:row>85</xdr:row>
      <xdr:rowOff>122682</xdr:rowOff>
    </xdr:to>
    <xdr:cxnSp macro="">
      <xdr:nvCxnSpPr>
        <xdr:cNvPr id="322" name="直線コネクタ 321"/>
        <xdr:cNvCxnSpPr/>
      </xdr:nvCxnSpPr>
      <xdr:spPr>
        <a:xfrm>
          <a:off x="10388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53357</xdr:rowOff>
    </xdr:from>
    <xdr:ext cx="469744" cy="259045"/>
    <xdr:sp macro="" textlink="">
      <xdr:nvSpPr>
        <xdr:cNvPr id="323" name="【公営住宅】&#10;一人当たり面積最大値テキスト"/>
        <xdr:cNvSpPr txBox="1"/>
      </xdr:nvSpPr>
      <xdr:spPr>
        <a:xfrm>
          <a:off x="10515600" y="1411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83</xdr:row>
      <xdr:rowOff>106680</xdr:rowOff>
    </xdr:from>
    <xdr:to>
      <xdr:col>55</xdr:col>
      <xdr:colOff>88900</xdr:colOff>
      <xdr:row>83</xdr:row>
      <xdr:rowOff>106680</xdr:rowOff>
    </xdr:to>
    <xdr:cxnSp macro="">
      <xdr:nvCxnSpPr>
        <xdr:cNvPr id="324" name="直線コネクタ 323"/>
        <xdr:cNvCxnSpPr/>
      </xdr:nvCxnSpPr>
      <xdr:spPr>
        <a:xfrm>
          <a:off x="10388600" y="1433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72254</xdr:rowOff>
    </xdr:from>
    <xdr:ext cx="469744" cy="259045"/>
    <xdr:sp macro="" textlink="">
      <xdr:nvSpPr>
        <xdr:cNvPr id="325" name="【公営住宅】&#10;一人当たり面積平均値テキスト"/>
        <xdr:cNvSpPr txBox="1"/>
      </xdr:nvSpPr>
      <xdr:spPr>
        <a:xfrm>
          <a:off x="10515600" y="1447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93827</xdr:rowOff>
    </xdr:from>
    <xdr:to>
      <xdr:col>55</xdr:col>
      <xdr:colOff>50800</xdr:colOff>
      <xdr:row>85</xdr:row>
      <xdr:rowOff>23977</xdr:rowOff>
    </xdr:to>
    <xdr:sp macro="" textlink="">
      <xdr:nvSpPr>
        <xdr:cNvPr id="326" name="フローチャート: 判断 325"/>
        <xdr:cNvSpPr/>
      </xdr:nvSpPr>
      <xdr:spPr>
        <a:xfrm>
          <a:off x="10426700" y="1449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85141</xdr:rowOff>
    </xdr:from>
    <xdr:to>
      <xdr:col>50</xdr:col>
      <xdr:colOff>165100</xdr:colOff>
      <xdr:row>85</xdr:row>
      <xdr:rowOff>15291</xdr:rowOff>
    </xdr:to>
    <xdr:sp macro="" textlink="">
      <xdr:nvSpPr>
        <xdr:cNvPr id="327" name="フローチャート: 判断 326"/>
        <xdr:cNvSpPr/>
      </xdr:nvSpPr>
      <xdr:spPr>
        <a:xfrm>
          <a:off x="9588500" y="1448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28" name="フローチャート: 判断 327"/>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156008</xdr:rowOff>
    </xdr:from>
    <xdr:to>
      <xdr:col>41</xdr:col>
      <xdr:colOff>101600</xdr:colOff>
      <xdr:row>84</xdr:row>
      <xdr:rowOff>86158</xdr:rowOff>
    </xdr:to>
    <xdr:sp macro="" textlink="">
      <xdr:nvSpPr>
        <xdr:cNvPr id="329" name="フローチャート: 判断 328"/>
        <xdr:cNvSpPr/>
      </xdr:nvSpPr>
      <xdr:spPr>
        <a:xfrm>
          <a:off x="7810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78282</xdr:rowOff>
    </xdr:from>
    <xdr:to>
      <xdr:col>36</xdr:col>
      <xdr:colOff>165100</xdr:colOff>
      <xdr:row>85</xdr:row>
      <xdr:rowOff>8432</xdr:rowOff>
    </xdr:to>
    <xdr:sp macro="" textlink="">
      <xdr:nvSpPr>
        <xdr:cNvPr id="330" name="フローチャート: 判断 329"/>
        <xdr:cNvSpPr/>
      </xdr:nvSpPr>
      <xdr:spPr>
        <a:xfrm>
          <a:off x="6921500" y="1448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31192</xdr:rowOff>
    </xdr:from>
    <xdr:to>
      <xdr:col>55</xdr:col>
      <xdr:colOff>50800</xdr:colOff>
      <xdr:row>84</xdr:row>
      <xdr:rowOff>132792</xdr:rowOff>
    </xdr:to>
    <xdr:sp macro="" textlink="">
      <xdr:nvSpPr>
        <xdr:cNvPr id="336" name="楕円 335"/>
        <xdr:cNvSpPr/>
      </xdr:nvSpPr>
      <xdr:spPr>
        <a:xfrm>
          <a:off x="10426700" y="1443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54069</xdr:rowOff>
    </xdr:from>
    <xdr:ext cx="469744" cy="259045"/>
    <xdr:sp macro="" textlink="">
      <xdr:nvSpPr>
        <xdr:cNvPr id="337" name="【公営住宅】&#10;一人当たり面積該当値テキスト"/>
        <xdr:cNvSpPr txBox="1"/>
      </xdr:nvSpPr>
      <xdr:spPr>
        <a:xfrm>
          <a:off x="10515600" y="1428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42621</xdr:rowOff>
    </xdr:from>
    <xdr:to>
      <xdr:col>50</xdr:col>
      <xdr:colOff>165100</xdr:colOff>
      <xdr:row>84</xdr:row>
      <xdr:rowOff>144221</xdr:rowOff>
    </xdr:to>
    <xdr:sp macro="" textlink="">
      <xdr:nvSpPr>
        <xdr:cNvPr id="338" name="楕円 337"/>
        <xdr:cNvSpPr/>
      </xdr:nvSpPr>
      <xdr:spPr>
        <a:xfrm>
          <a:off x="9588500" y="144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81992</xdr:rowOff>
    </xdr:from>
    <xdr:to>
      <xdr:col>55</xdr:col>
      <xdr:colOff>0</xdr:colOff>
      <xdr:row>84</xdr:row>
      <xdr:rowOff>93421</xdr:rowOff>
    </xdr:to>
    <xdr:cxnSp macro="">
      <xdr:nvCxnSpPr>
        <xdr:cNvPr id="339" name="直線コネクタ 338"/>
        <xdr:cNvCxnSpPr/>
      </xdr:nvCxnSpPr>
      <xdr:spPr>
        <a:xfrm flipV="1">
          <a:off x="9639300" y="1448379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43993</xdr:rowOff>
    </xdr:from>
    <xdr:to>
      <xdr:col>46</xdr:col>
      <xdr:colOff>38100</xdr:colOff>
      <xdr:row>84</xdr:row>
      <xdr:rowOff>145593</xdr:rowOff>
    </xdr:to>
    <xdr:sp macro="" textlink="">
      <xdr:nvSpPr>
        <xdr:cNvPr id="340" name="楕円 339"/>
        <xdr:cNvSpPr/>
      </xdr:nvSpPr>
      <xdr:spPr>
        <a:xfrm>
          <a:off x="8699500" y="14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93421</xdr:rowOff>
    </xdr:from>
    <xdr:to>
      <xdr:col>50</xdr:col>
      <xdr:colOff>114300</xdr:colOff>
      <xdr:row>84</xdr:row>
      <xdr:rowOff>94793</xdr:rowOff>
    </xdr:to>
    <xdr:cxnSp macro="">
      <xdr:nvCxnSpPr>
        <xdr:cNvPr id="341" name="直線コネクタ 340"/>
        <xdr:cNvCxnSpPr/>
      </xdr:nvCxnSpPr>
      <xdr:spPr>
        <a:xfrm flipV="1">
          <a:off x="8750300" y="1449522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6502</xdr:rowOff>
    </xdr:from>
    <xdr:to>
      <xdr:col>41</xdr:col>
      <xdr:colOff>101600</xdr:colOff>
      <xdr:row>78</xdr:row>
      <xdr:rowOff>108102</xdr:rowOff>
    </xdr:to>
    <xdr:sp macro="" textlink="">
      <xdr:nvSpPr>
        <xdr:cNvPr id="342" name="楕円 341"/>
        <xdr:cNvSpPr/>
      </xdr:nvSpPr>
      <xdr:spPr>
        <a:xfrm>
          <a:off x="7810500" y="133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57302</xdr:rowOff>
    </xdr:from>
    <xdr:to>
      <xdr:col>45</xdr:col>
      <xdr:colOff>177800</xdr:colOff>
      <xdr:row>84</xdr:row>
      <xdr:rowOff>94793</xdr:rowOff>
    </xdr:to>
    <xdr:cxnSp macro="">
      <xdr:nvCxnSpPr>
        <xdr:cNvPr id="343" name="直線コネクタ 342"/>
        <xdr:cNvCxnSpPr/>
      </xdr:nvCxnSpPr>
      <xdr:spPr>
        <a:xfrm>
          <a:off x="7861300" y="13430402"/>
          <a:ext cx="889000" cy="106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6418</xdr:rowOff>
    </xdr:from>
    <xdr:ext cx="469744" cy="259045"/>
    <xdr:sp macro="" textlink="">
      <xdr:nvSpPr>
        <xdr:cNvPr id="344" name="n_1aveValue【公営住宅】&#10;一人当たり面積"/>
        <xdr:cNvSpPr txBox="1"/>
      </xdr:nvSpPr>
      <xdr:spPr>
        <a:xfrm>
          <a:off x="9391727"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45" name="n_2aveValue【公営住宅】&#10;一人当たり面積"/>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77285</xdr:rowOff>
    </xdr:from>
    <xdr:ext cx="469744" cy="259045"/>
    <xdr:sp macro="" textlink="">
      <xdr:nvSpPr>
        <xdr:cNvPr id="346" name="n_3aveValue【公営住宅】&#10;一人当たり面積"/>
        <xdr:cNvSpPr txBox="1"/>
      </xdr:nvSpPr>
      <xdr:spPr>
        <a:xfrm>
          <a:off x="7626427"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24959</xdr:rowOff>
    </xdr:from>
    <xdr:ext cx="469744" cy="259045"/>
    <xdr:sp macro="" textlink="">
      <xdr:nvSpPr>
        <xdr:cNvPr id="347" name="n_4aveValue【公営住宅】&#10;一人当たり面積"/>
        <xdr:cNvSpPr txBox="1"/>
      </xdr:nvSpPr>
      <xdr:spPr>
        <a:xfrm>
          <a:off x="6737427" y="1425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160748</xdr:rowOff>
    </xdr:from>
    <xdr:ext cx="469744" cy="259045"/>
    <xdr:sp macro="" textlink="">
      <xdr:nvSpPr>
        <xdr:cNvPr id="348" name="n_1mainValue【公営住宅】&#10;一人当たり面積"/>
        <xdr:cNvSpPr txBox="1"/>
      </xdr:nvSpPr>
      <xdr:spPr>
        <a:xfrm>
          <a:off x="9391727" y="1421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162120</xdr:rowOff>
    </xdr:from>
    <xdr:ext cx="469744" cy="259045"/>
    <xdr:sp macro="" textlink="">
      <xdr:nvSpPr>
        <xdr:cNvPr id="349" name="n_2mainValue【公営住宅】&#10;一人当たり面積"/>
        <xdr:cNvSpPr txBox="1"/>
      </xdr:nvSpPr>
      <xdr:spPr>
        <a:xfrm>
          <a:off x="8515427" y="1422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124629</xdr:rowOff>
    </xdr:from>
    <xdr:ext cx="469744" cy="259045"/>
    <xdr:sp macro="" textlink="">
      <xdr:nvSpPr>
        <xdr:cNvPr id="350" name="n_3mainValue【公営住宅】&#10;一人当たり面積"/>
        <xdr:cNvSpPr txBox="1"/>
      </xdr:nvSpPr>
      <xdr:spPr>
        <a:xfrm>
          <a:off x="7626427" y="131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7" name="テキスト ボックス 3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8" name="直線コネクタ 37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9" name="テキスト ボックス 37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0" name="直線コネクタ 37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1" name="テキスト ボックス 38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2" name="直線コネクタ 38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83" name="テキスト ボックス 38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84" name="直線コネクタ 38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85" name="テキスト ボックス 38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7" name="テキスト ボックス 3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153924</xdr:rowOff>
    </xdr:from>
    <xdr:to>
      <xdr:col>85</xdr:col>
      <xdr:colOff>126364</xdr:colOff>
      <xdr:row>42</xdr:row>
      <xdr:rowOff>19050</xdr:rowOff>
    </xdr:to>
    <xdr:cxnSp macro="">
      <xdr:nvCxnSpPr>
        <xdr:cNvPr id="389" name="直線コネクタ 388"/>
        <xdr:cNvCxnSpPr/>
      </xdr:nvCxnSpPr>
      <xdr:spPr>
        <a:xfrm flipV="1">
          <a:off x="16318864" y="598322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90"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91" name="直線コネクタ 390"/>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100601</xdr:rowOff>
    </xdr:from>
    <xdr:ext cx="405111" cy="259045"/>
    <xdr:sp macro="" textlink="">
      <xdr:nvSpPr>
        <xdr:cNvPr id="392" name="【認定こども園・幼稚園・保育所】&#10;有形固定資産減価償却率最大値テキスト"/>
        <xdr:cNvSpPr txBox="1"/>
      </xdr:nvSpPr>
      <xdr:spPr>
        <a:xfrm>
          <a:off x="16357600" y="575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153924</xdr:rowOff>
    </xdr:from>
    <xdr:to>
      <xdr:col>86</xdr:col>
      <xdr:colOff>25400</xdr:colOff>
      <xdr:row>34</xdr:row>
      <xdr:rowOff>153924</xdr:rowOff>
    </xdr:to>
    <xdr:cxnSp macro="">
      <xdr:nvCxnSpPr>
        <xdr:cNvPr id="393" name="直線コネクタ 392"/>
        <xdr:cNvCxnSpPr/>
      </xdr:nvCxnSpPr>
      <xdr:spPr>
        <a:xfrm>
          <a:off x="16230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394"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395" name="フローチャート: 判断 394"/>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119126</xdr:rowOff>
    </xdr:from>
    <xdr:to>
      <xdr:col>81</xdr:col>
      <xdr:colOff>101600</xdr:colOff>
      <xdr:row>38</xdr:row>
      <xdr:rowOff>49276</xdr:rowOff>
    </xdr:to>
    <xdr:sp macro="" textlink="">
      <xdr:nvSpPr>
        <xdr:cNvPr id="396" name="フローチャート: 判断 395"/>
        <xdr:cNvSpPr/>
      </xdr:nvSpPr>
      <xdr:spPr>
        <a:xfrm>
          <a:off x="15430500" y="64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45974</xdr:rowOff>
    </xdr:from>
    <xdr:to>
      <xdr:col>76</xdr:col>
      <xdr:colOff>165100</xdr:colOff>
      <xdr:row>38</xdr:row>
      <xdr:rowOff>147574</xdr:rowOff>
    </xdr:to>
    <xdr:sp macro="" textlink="">
      <xdr:nvSpPr>
        <xdr:cNvPr id="397" name="フローチャート: 判断 396"/>
        <xdr:cNvSpPr/>
      </xdr:nvSpPr>
      <xdr:spPr>
        <a:xfrm>
          <a:off x="145415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55118</xdr:rowOff>
    </xdr:from>
    <xdr:to>
      <xdr:col>72</xdr:col>
      <xdr:colOff>38100</xdr:colOff>
      <xdr:row>38</xdr:row>
      <xdr:rowOff>156718</xdr:rowOff>
    </xdr:to>
    <xdr:sp macro="" textlink="">
      <xdr:nvSpPr>
        <xdr:cNvPr id="398" name="フローチャート: 判断 397"/>
        <xdr:cNvSpPr/>
      </xdr:nvSpPr>
      <xdr:spPr>
        <a:xfrm>
          <a:off x="136525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107696</xdr:rowOff>
    </xdr:from>
    <xdr:to>
      <xdr:col>67</xdr:col>
      <xdr:colOff>101600</xdr:colOff>
      <xdr:row>38</xdr:row>
      <xdr:rowOff>37846</xdr:rowOff>
    </xdr:to>
    <xdr:sp macro="" textlink="">
      <xdr:nvSpPr>
        <xdr:cNvPr id="399" name="フローチャート: 判断 398"/>
        <xdr:cNvSpPr/>
      </xdr:nvSpPr>
      <xdr:spPr>
        <a:xfrm>
          <a:off x="12763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39116</xdr:rowOff>
    </xdr:from>
    <xdr:to>
      <xdr:col>85</xdr:col>
      <xdr:colOff>177800</xdr:colOff>
      <xdr:row>36</xdr:row>
      <xdr:rowOff>140716</xdr:rowOff>
    </xdr:to>
    <xdr:sp macro="" textlink="">
      <xdr:nvSpPr>
        <xdr:cNvPr id="405" name="楕円 404"/>
        <xdr:cNvSpPr/>
      </xdr:nvSpPr>
      <xdr:spPr>
        <a:xfrm>
          <a:off x="162687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61993</xdr:rowOff>
    </xdr:from>
    <xdr:ext cx="405111" cy="259045"/>
    <xdr:sp macro="" textlink="">
      <xdr:nvSpPr>
        <xdr:cNvPr id="406" name="【認定こども園・幼稚園・保育所】&#10;有形固定資産減価償却率該当値テキスト"/>
        <xdr:cNvSpPr txBox="1"/>
      </xdr:nvSpPr>
      <xdr:spPr>
        <a:xfrm>
          <a:off x="16357600" y="606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146558</xdr:rowOff>
    </xdr:from>
    <xdr:to>
      <xdr:col>81</xdr:col>
      <xdr:colOff>101600</xdr:colOff>
      <xdr:row>37</xdr:row>
      <xdr:rowOff>76708</xdr:rowOff>
    </xdr:to>
    <xdr:sp macro="" textlink="">
      <xdr:nvSpPr>
        <xdr:cNvPr id="407" name="楕円 406"/>
        <xdr:cNvSpPr/>
      </xdr:nvSpPr>
      <xdr:spPr>
        <a:xfrm>
          <a:off x="15430500" y="63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89916</xdr:rowOff>
    </xdr:from>
    <xdr:to>
      <xdr:col>85</xdr:col>
      <xdr:colOff>127000</xdr:colOff>
      <xdr:row>37</xdr:row>
      <xdr:rowOff>25908</xdr:rowOff>
    </xdr:to>
    <xdr:cxnSp macro="">
      <xdr:nvCxnSpPr>
        <xdr:cNvPr id="408" name="直線コネクタ 407"/>
        <xdr:cNvCxnSpPr/>
      </xdr:nvCxnSpPr>
      <xdr:spPr>
        <a:xfrm flipV="1">
          <a:off x="15481300" y="6262116"/>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64262</xdr:rowOff>
    </xdr:from>
    <xdr:to>
      <xdr:col>76</xdr:col>
      <xdr:colOff>165100</xdr:colOff>
      <xdr:row>36</xdr:row>
      <xdr:rowOff>165862</xdr:rowOff>
    </xdr:to>
    <xdr:sp macro="" textlink="">
      <xdr:nvSpPr>
        <xdr:cNvPr id="409" name="楕円 408"/>
        <xdr:cNvSpPr/>
      </xdr:nvSpPr>
      <xdr:spPr>
        <a:xfrm>
          <a:off x="14541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115062</xdr:rowOff>
    </xdr:from>
    <xdr:to>
      <xdr:col>81</xdr:col>
      <xdr:colOff>50800</xdr:colOff>
      <xdr:row>37</xdr:row>
      <xdr:rowOff>25908</xdr:rowOff>
    </xdr:to>
    <xdr:cxnSp macro="">
      <xdr:nvCxnSpPr>
        <xdr:cNvPr id="410" name="直線コネクタ 409"/>
        <xdr:cNvCxnSpPr/>
      </xdr:nvCxnSpPr>
      <xdr:spPr>
        <a:xfrm>
          <a:off x="14592300" y="628726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153416</xdr:rowOff>
    </xdr:from>
    <xdr:to>
      <xdr:col>72</xdr:col>
      <xdr:colOff>38100</xdr:colOff>
      <xdr:row>36</xdr:row>
      <xdr:rowOff>83566</xdr:rowOff>
    </xdr:to>
    <xdr:sp macro="" textlink="">
      <xdr:nvSpPr>
        <xdr:cNvPr id="411" name="楕円 410"/>
        <xdr:cNvSpPr/>
      </xdr:nvSpPr>
      <xdr:spPr>
        <a:xfrm>
          <a:off x="13652500" y="61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32766</xdr:rowOff>
    </xdr:from>
    <xdr:to>
      <xdr:col>76</xdr:col>
      <xdr:colOff>114300</xdr:colOff>
      <xdr:row>36</xdr:row>
      <xdr:rowOff>115062</xdr:rowOff>
    </xdr:to>
    <xdr:cxnSp macro="">
      <xdr:nvCxnSpPr>
        <xdr:cNvPr id="412" name="直線コネクタ 411"/>
        <xdr:cNvCxnSpPr/>
      </xdr:nvCxnSpPr>
      <xdr:spPr>
        <a:xfrm>
          <a:off x="13703300" y="620496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40403</xdr:rowOff>
    </xdr:from>
    <xdr:ext cx="405111" cy="259045"/>
    <xdr:sp macro="" textlink="">
      <xdr:nvSpPr>
        <xdr:cNvPr id="413" name="n_1aveValue【認定こども園・幼稚園・保育所】&#10;有形固定資産減価償却率"/>
        <xdr:cNvSpPr txBox="1"/>
      </xdr:nvSpPr>
      <xdr:spPr>
        <a:xfrm>
          <a:off x="15266044" y="65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138701</xdr:rowOff>
    </xdr:from>
    <xdr:ext cx="405111" cy="259045"/>
    <xdr:sp macro="" textlink="">
      <xdr:nvSpPr>
        <xdr:cNvPr id="414" name="n_2aveValue【認定こども園・幼稚園・保育所】&#10;有形固定資産減価償却率"/>
        <xdr:cNvSpPr txBox="1"/>
      </xdr:nvSpPr>
      <xdr:spPr>
        <a:xfrm>
          <a:off x="14389744"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147845</xdr:rowOff>
    </xdr:from>
    <xdr:ext cx="405111" cy="259045"/>
    <xdr:sp macro="" textlink="">
      <xdr:nvSpPr>
        <xdr:cNvPr id="415" name="n_3aveValue【認定こども園・幼稚園・保育所】&#10;有形固定資産減価償却率"/>
        <xdr:cNvSpPr txBox="1"/>
      </xdr:nvSpPr>
      <xdr:spPr>
        <a:xfrm>
          <a:off x="13500744" y="666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54373</xdr:rowOff>
    </xdr:from>
    <xdr:ext cx="405111" cy="259045"/>
    <xdr:sp macro="" textlink="">
      <xdr:nvSpPr>
        <xdr:cNvPr id="416" name="n_4aveValue【認定こども園・幼稚園・保育所】&#10;有形固定資産減価償却率"/>
        <xdr:cNvSpPr txBox="1"/>
      </xdr:nvSpPr>
      <xdr:spPr>
        <a:xfrm>
          <a:off x="126117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93235</xdr:rowOff>
    </xdr:from>
    <xdr:ext cx="405111" cy="259045"/>
    <xdr:sp macro="" textlink="">
      <xdr:nvSpPr>
        <xdr:cNvPr id="417" name="n_1mainValue【認定こども園・幼稚園・保育所】&#10;有形固定資産減価償却率"/>
        <xdr:cNvSpPr txBox="1"/>
      </xdr:nvSpPr>
      <xdr:spPr>
        <a:xfrm>
          <a:off x="15266044" y="609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10939</xdr:rowOff>
    </xdr:from>
    <xdr:ext cx="405111" cy="259045"/>
    <xdr:sp macro="" textlink="">
      <xdr:nvSpPr>
        <xdr:cNvPr id="418" name="n_2mainValue【認定こども園・幼稚園・保育所】&#10;有形固定資産減価償却率"/>
        <xdr:cNvSpPr txBox="1"/>
      </xdr:nvSpPr>
      <xdr:spPr>
        <a:xfrm>
          <a:off x="14389744" y="601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100093</xdr:rowOff>
    </xdr:from>
    <xdr:ext cx="405111" cy="259045"/>
    <xdr:sp macro="" textlink="">
      <xdr:nvSpPr>
        <xdr:cNvPr id="419" name="n_3mainValue【認定こども園・幼稚園・保育所】&#10;有形固定資産減価償却率"/>
        <xdr:cNvSpPr txBox="1"/>
      </xdr:nvSpPr>
      <xdr:spPr>
        <a:xfrm>
          <a:off x="13500744" y="59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152944</xdr:rowOff>
    </xdr:from>
    <xdr:to>
      <xdr:col>116</xdr:col>
      <xdr:colOff>62864</xdr:colOff>
      <xdr:row>41</xdr:row>
      <xdr:rowOff>159476</xdr:rowOff>
    </xdr:to>
    <xdr:cxnSp macro="">
      <xdr:nvCxnSpPr>
        <xdr:cNvPr id="445" name="直線コネクタ 444"/>
        <xdr:cNvCxnSpPr/>
      </xdr:nvCxnSpPr>
      <xdr:spPr>
        <a:xfrm flipV="1">
          <a:off x="22160864" y="5810794"/>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446" name="【認定こども園・幼稚園・保育所】&#10;一人当たり面積最小値テキスト"/>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447" name="直線コネクタ 446"/>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99621</xdr:rowOff>
    </xdr:from>
    <xdr:ext cx="469744" cy="259045"/>
    <xdr:sp macro="" textlink="">
      <xdr:nvSpPr>
        <xdr:cNvPr id="448" name="【認定こども園・幼稚園・保育所】&#10;一人当たり面積最大値テキスト"/>
        <xdr:cNvSpPr txBox="1"/>
      </xdr:nvSpPr>
      <xdr:spPr>
        <a:xfrm>
          <a:off x="22199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152944</xdr:rowOff>
    </xdr:from>
    <xdr:to>
      <xdr:col>116</xdr:col>
      <xdr:colOff>152400</xdr:colOff>
      <xdr:row>33</xdr:row>
      <xdr:rowOff>152944</xdr:rowOff>
    </xdr:to>
    <xdr:cxnSp macro="">
      <xdr:nvCxnSpPr>
        <xdr:cNvPr id="449" name="直線コネクタ 448"/>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50" name="【認定こども園・幼稚園・保育所】&#10;一人当たり面積平均値テキスト"/>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51" name="フローチャート: 判断 450"/>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17235</xdr:rowOff>
    </xdr:from>
    <xdr:to>
      <xdr:col>112</xdr:col>
      <xdr:colOff>38100</xdr:colOff>
      <xdr:row>39</xdr:row>
      <xdr:rowOff>118835</xdr:rowOff>
    </xdr:to>
    <xdr:sp macro="" textlink="">
      <xdr:nvSpPr>
        <xdr:cNvPr id="452" name="フローチャート: 判断 451"/>
        <xdr:cNvSpPr/>
      </xdr:nvSpPr>
      <xdr:spPr>
        <a:xfrm>
          <a:off x="21272500" y="670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3" name="フローチャート: 判断 452"/>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7438</xdr:rowOff>
    </xdr:from>
    <xdr:to>
      <xdr:col>102</xdr:col>
      <xdr:colOff>165100</xdr:colOff>
      <xdr:row>39</xdr:row>
      <xdr:rowOff>109038</xdr:rowOff>
    </xdr:to>
    <xdr:sp macro="" textlink="">
      <xdr:nvSpPr>
        <xdr:cNvPr id="454" name="フローチャート: 判断 453"/>
        <xdr:cNvSpPr/>
      </xdr:nvSpPr>
      <xdr:spPr>
        <a:xfrm>
          <a:off x="194945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141333</xdr:rowOff>
    </xdr:from>
    <xdr:to>
      <xdr:col>98</xdr:col>
      <xdr:colOff>38100</xdr:colOff>
      <xdr:row>38</xdr:row>
      <xdr:rowOff>71482</xdr:rowOff>
    </xdr:to>
    <xdr:sp macro="" textlink="">
      <xdr:nvSpPr>
        <xdr:cNvPr id="455" name="フローチャート: 判断 454"/>
        <xdr:cNvSpPr/>
      </xdr:nvSpPr>
      <xdr:spPr>
        <a:xfrm>
          <a:off x="18605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6" name="テキスト ボックス 4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7" name="テキスト ボックス 4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8" name="テキスト ボックス 4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9" name="テキスト ボックス 4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0" name="テキスト ボックス 4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46627</xdr:rowOff>
    </xdr:from>
    <xdr:to>
      <xdr:col>116</xdr:col>
      <xdr:colOff>114300</xdr:colOff>
      <xdr:row>41</xdr:row>
      <xdr:rowOff>148227</xdr:rowOff>
    </xdr:to>
    <xdr:sp macro="" textlink="">
      <xdr:nvSpPr>
        <xdr:cNvPr id="461" name="楕円 460"/>
        <xdr:cNvSpPr/>
      </xdr:nvSpPr>
      <xdr:spPr>
        <a:xfrm>
          <a:off x="221107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133004</xdr:rowOff>
    </xdr:from>
    <xdr:ext cx="469744" cy="259045"/>
    <xdr:sp macro="" textlink="">
      <xdr:nvSpPr>
        <xdr:cNvPr id="462" name="【認定こども園・幼稚園・保育所】&#10;一人当たり面積該当値テキスト"/>
        <xdr:cNvSpPr txBox="1"/>
      </xdr:nvSpPr>
      <xdr:spPr>
        <a:xfrm>
          <a:off x="22199600" y="699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149497</xdr:rowOff>
    </xdr:from>
    <xdr:to>
      <xdr:col>112</xdr:col>
      <xdr:colOff>38100</xdr:colOff>
      <xdr:row>41</xdr:row>
      <xdr:rowOff>79647</xdr:rowOff>
    </xdr:to>
    <xdr:sp macro="" textlink="">
      <xdr:nvSpPr>
        <xdr:cNvPr id="463" name="楕円 462"/>
        <xdr:cNvSpPr/>
      </xdr:nvSpPr>
      <xdr:spPr>
        <a:xfrm>
          <a:off x="21272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28847</xdr:rowOff>
    </xdr:from>
    <xdr:to>
      <xdr:col>116</xdr:col>
      <xdr:colOff>63500</xdr:colOff>
      <xdr:row>41</xdr:row>
      <xdr:rowOff>97427</xdr:rowOff>
    </xdr:to>
    <xdr:cxnSp macro="">
      <xdr:nvCxnSpPr>
        <xdr:cNvPr id="464" name="直線コネクタ 463"/>
        <xdr:cNvCxnSpPr/>
      </xdr:nvCxnSpPr>
      <xdr:spPr>
        <a:xfrm>
          <a:off x="21323300" y="705829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136434</xdr:rowOff>
    </xdr:from>
    <xdr:to>
      <xdr:col>107</xdr:col>
      <xdr:colOff>101600</xdr:colOff>
      <xdr:row>41</xdr:row>
      <xdr:rowOff>66584</xdr:rowOff>
    </xdr:to>
    <xdr:sp macro="" textlink="">
      <xdr:nvSpPr>
        <xdr:cNvPr id="465" name="楕円 464"/>
        <xdr:cNvSpPr/>
      </xdr:nvSpPr>
      <xdr:spPr>
        <a:xfrm>
          <a:off x="20383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15784</xdr:rowOff>
    </xdr:from>
    <xdr:to>
      <xdr:col>111</xdr:col>
      <xdr:colOff>177800</xdr:colOff>
      <xdr:row>41</xdr:row>
      <xdr:rowOff>28847</xdr:rowOff>
    </xdr:to>
    <xdr:cxnSp macro="">
      <xdr:nvCxnSpPr>
        <xdr:cNvPr id="466" name="直線コネクタ 465"/>
        <xdr:cNvCxnSpPr/>
      </xdr:nvCxnSpPr>
      <xdr:spPr>
        <a:xfrm>
          <a:off x="20434300" y="70452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467" name="楕円 466"/>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15784</xdr:rowOff>
    </xdr:from>
    <xdr:to>
      <xdr:col>107</xdr:col>
      <xdr:colOff>50800</xdr:colOff>
      <xdr:row>41</xdr:row>
      <xdr:rowOff>19050</xdr:rowOff>
    </xdr:to>
    <xdr:cxnSp macro="">
      <xdr:nvCxnSpPr>
        <xdr:cNvPr id="468" name="直線コネクタ 467"/>
        <xdr:cNvCxnSpPr/>
      </xdr:nvCxnSpPr>
      <xdr:spPr>
        <a:xfrm flipV="1">
          <a:off x="19545300" y="70452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135362</xdr:rowOff>
    </xdr:from>
    <xdr:ext cx="469744" cy="259045"/>
    <xdr:sp macro="" textlink="">
      <xdr:nvSpPr>
        <xdr:cNvPr id="469" name="n_1aveValue【認定こども園・幼稚園・保育所】&#10;一人当たり面積"/>
        <xdr:cNvSpPr txBox="1"/>
      </xdr:nvSpPr>
      <xdr:spPr>
        <a:xfrm>
          <a:off x="210757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70"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125565</xdr:rowOff>
    </xdr:from>
    <xdr:ext cx="469744" cy="259045"/>
    <xdr:sp macro="" textlink="">
      <xdr:nvSpPr>
        <xdr:cNvPr id="471" name="n_3aveValue【認定こども園・幼稚園・保育所】&#10;一人当たり面積"/>
        <xdr:cNvSpPr txBox="1"/>
      </xdr:nvSpPr>
      <xdr:spPr>
        <a:xfrm>
          <a:off x="19310427" y="646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88010</xdr:rowOff>
    </xdr:from>
    <xdr:ext cx="469744" cy="259045"/>
    <xdr:sp macro="" textlink="">
      <xdr:nvSpPr>
        <xdr:cNvPr id="472" name="n_4aveValue【認定こども園・幼稚園・保育所】&#10;一人当たり面積"/>
        <xdr:cNvSpPr txBox="1"/>
      </xdr:nvSpPr>
      <xdr:spPr>
        <a:xfrm>
          <a:off x="18421427"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70774</xdr:rowOff>
    </xdr:from>
    <xdr:ext cx="469744" cy="259045"/>
    <xdr:sp macro="" textlink="">
      <xdr:nvSpPr>
        <xdr:cNvPr id="473" name="n_1mainValue【認定こども園・幼稚園・保育所】&#10;一人当たり面積"/>
        <xdr:cNvSpPr txBox="1"/>
      </xdr:nvSpPr>
      <xdr:spPr>
        <a:xfrm>
          <a:off x="21075727" y="710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57711</xdr:rowOff>
    </xdr:from>
    <xdr:ext cx="469744" cy="259045"/>
    <xdr:sp macro="" textlink="">
      <xdr:nvSpPr>
        <xdr:cNvPr id="474" name="n_2mainValue【認定こども園・幼稚園・保育所】&#10;一人当たり面積"/>
        <xdr:cNvSpPr txBox="1"/>
      </xdr:nvSpPr>
      <xdr:spPr>
        <a:xfrm>
          <a:off x="20199427" y="708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475" name="n_3mainValue【認定こども園・幼稚園・保育所】&#10;一人当たり面積"/>
        <xdr:cNvSpPr txBox="1"/>
      </xdr:nvSpPr>
      <xdr:spPr>
        <a:xfrm>
          <a:off x="19310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6" name="テキスト ボックス 4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7" name="直線コネクタ 48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8" name="テキスト ボックス 48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9" name="直線コネクタ 48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0" name="テキスト ボックス 48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1" name="直線コネクタ 49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2" name="テキスト ボックス 49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3" name="直線コネクタ 49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4" name="テキスト ボックス 49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132588</xdr:rowOff>
    </xdr:from>
    <xdr:to>
      <xdr:col>85</xdr:col>
      <xdr:colOff>126364</xdr:colOff>
      <xdr:row>62</xdr:row>
      <xdr:rowOff>146304</xdr:rowOff>
    </xdr:to>
    <xdr:cxnSp macro="">
      <xdr:nvCxnSpPr>
        <xdr:cNvPr id="498" name="直線コネクタ 497"/>
        <xdr:cNvCxnSpPr/>
      </xdr:nvCxnSpPr>
      <xdr:spPr>
        <a:xfrm flipV="1">
          <a:off x="16318864" y="9733788"/>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499"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00" name="直線コネクタ 499"/>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79265</xdr:rowOff>
    </xdr:from>
    <xdr:ext cx="405111" cy="259045"/>
    <xdr:sp macro="" textlink="">
      <xdr:nvSpPr>
        <xdr:cNvPr id="501" name="【学校施設】&#10;有形固定資産減価償却率最大値テキスト"/>
        <xdr:cNvSpPr txBox="1"/>
      </xdr:nvSpPr>
      <xdr:spPr>
        <a:xfrm>
          <a:off x="163576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132588</xdr:rowOff>
    </xdr:from>
    <xdr:to>
      <xdr:col>86</xdr:col>
      <xdr:colOff>25400</xdr:colOff>
      <xdr:row>56</xdr:row>
      <xdr:rowOff>132588</xdr:rowOff>
    </xdr:to>
    <xdr:cxnSp macro="">
      <xdr:nvCxnSpPr>
        <xdr:cNvPr id="502" name="直線コネクタ 501"/>
        <xdr:cNvCxnSpPr/>
      </xdr:nvCxnSpPr>
      <xdr:spPr>
        <a:xfrm>
          <a:off x="16230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23639</xdr:rowOff>
    </xdr:from>
    <xdr:ext cx="405111" cy="259045"/>
    <xdr:sp macro="" textlink="">
      <xdr:nvSpPr>
        <xdr:cNvPr id="503" name="【学校施設】&#10;有形固定資産減価償却率平均値テキスト"/>
        <xdr:cNvSpPr txBox="1"/>
      </xdr:nvSpPr>
      <xdr:spPr>
        <a:xfrm>
          <a:off x="16357600" y="9967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45212</xdr:rowOff>
    </xdr:from>
    <xdr:to>
      <xdr:col>85</xdr:col>
      <xdr:colOff>177800</xdr:colOff>
      <xdr:row>58</xdr:row>
      <xdr:rowOff>146812</xdr:rowOff>
    </xdr:to>
    <xdr:sp macro="" textlink="">
      <xdr:nvSpPr>
        <xdr:cNvPr id="504" name="フローチャート: 判断 503"/>
        <xdr:cNvSpPr/>
      </xdr:nvSpPr>
      <xdr:spPr>
        <a:xfrm>
          <a:off x="162687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150368</xdr:rowOff>
    </xdr:from>
    <xdr:to>
      <xdr:col>81</xdr:col>
      <xdr:colOff>101600</xdr:colOff>
      <xdr:row>59</xdr:row>
      <xdr:rowOff>80518</xdr:rowOff>
    </xdr:to>
    <xdr:sp macro="" textlink="">
      <xdr:nvSpPr>
        <xdr:cNvPr id="505" name="フローチャート: 判断 504"/>
        <xdr:cNvSpPr/>
      </xdr:nvSpPr>
      <xdr:spPr>
        <a:xfrm>
          <a:off x="15430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58928</xdr:rowOff>
    </xdr:from>
    <xdr:to>
      <xdr:col>76</xdr:col>
      <xdr:colOff>165100</xdr:colOff>
      <xdr:row>58</xdr:row>
      <xdr:rowOff>160528</xdr:rowOff>
    </xdr:to>
    <xdr:sp macro="" textlink="">
      <xdr:nvSpPr>
        <xdr:cNvPr id="506" name="フローチャート: 判断 505"/>
        <xdr:cNvSpPr/>
      </xdr:nvSpPr>
      <xdr:spPr>
        <a:xfrm>
          <a:off x="14541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58928</xdr:rowOff>
    </xdr:from>
    <xdr:to>
      <xdr:col>72</xdr:col>
      <xdr:colOff>38100</xdr:colOff>
      <xdr:row>58</xdr:row>
      <xdr:rowOff>160528</xdr:rowOff>
    </xdr:to>
    <xdr:sp macro="" textlink="">
      <xdr:nvSpPr>
        <xdr:cNvPr id="507" name="フローチャート: 判断 506"/>
        <xdr:cNvSpPr/>
      </xdr:nvSpPr>
      <xdr:spPr>
        <a:xfrm>
          <a:off x="13652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129794</xdr:rowOff>
    </xdr:from>
    <xdr:to>
      <xdr:col>67</xdr:col>
      <xdr:colOff>101600</xdr:colOff>
      <xdr:row>58</xdr:row>
      <xdr:rowOff>59944</xdr:rowOff>
    </xdr:to>
    <xdr:sp macro="" textlink="">
      <xdr:nvSpPr>
        <xdr:cNvPr id="508" name="フローチャート: 判断 507"/>
        <xdr:cNvSpPr/>
      </xdr:nvSpPr>
      <xdr:spPr>
        <a:xfrm>
          <a:off x="12763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52070</xdr:rowOff>
    </xdr:from>
    <xdr:to>
      <xdr:col>85</xdr:col>
      <xdr:colOff>177800</xdr:colOff>
      <xdr:row>57</xdr:row>
      <xdr:rowOff>153670</xdr:rowOff>
    </xdr:to>
    <xdr:sp macro="" textlink="">
      <xdr:nvSpPr>
        <xdr:cNvPr id="514" name="楕円 513"/>
        <xdr:cNvSpPr/>
      </xdr:nvSpPr>
      <xdr:spPr>
        <a:xfrm>
          <a:off x="16268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74947</xdr:rowOff>
    </xdr:from>
    <xdr:ext cx="405111" cy="259045"/>
    <xdr:sp macro="" textlink="">
      <xdr:nvSpPr>
        <xdr:cNvPr id="515" name="【学校施設】&#10;有形固定資産減価償却率該当値テキスト"/>
        <xdr:cNvSpPr txBox="1"/>
      </xdr:nvSpPr>
      <xdr:spPr>
        <a:xfrm>
          <a:off x="16357600"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132080</xdr:rowOff>
    </xdr:from>
    <xdr:to>
      <xdr:col>81</xdr:col>
      <xdr:colOff>101600</xdr:colOff>
      <xdr:row>57</xdr:row>
      <xdr:rowOff>62230</xdr:rowOff>
    </xdr:to>
    <xdr:sp macro="" textlink="">
      <xdr:nvSpPr>
        <xdr:cNvPr id="516" name="楕円 515"/>
        <xdr:cNvSpPr/>
      </xdr:nvSpPr>
      <xdr:spPr>
        <a:xfrm>
          <a:off x="15430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xdr:rowOff>
    </xdr:from>
    <xdr:to>
      <xdr:col>85</xdr:col>
      <xdr:colOff>127000</xdr:colOff>
      <xdr:row>57</xdr:row>
      <xdr:rowOff>102870</xdr:rowOff>
    </xdr:to>
    <xdr:cxnSp macro="">
      <xdr:nvCxnSpPr>
        <xdr:cNvPr id="517" name="直線コネクタ 516"/>
        <xdr:cNvCxnSpPr/>
      </xdr:nvCxnSpPr>
      <xdr:spPr>
        <a:xfrm>
          <a:off x="15481300" y="9784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13208</xdr:rowOff>
    </xdr:from>
    <xdr:to>
      <xdr:col>76</xdr:col>
      <xdr:colOff>165100</xdr:colOff>
      <xdr:row>56</xdr:row>
      <xdr:rowOff>114808</xdr:rowOff>
    </xdr:to>
    <xdr:sp macro="" textlink="">
      <xdr:nvSpPr>
        <xdr:cNvPr id="518" name="楕円 517"/>
        <xdr:cNvSpPr/>
      </xdr:nvSpPr>
      <xdr:spPr>
        <a:xfrm>
          <a:off x="145415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64008</xdr:rowOff>
    </xdr:from>
    <xdr:to>
      <xdr:col>81</xdr:col>
      <xdr:colOff>50800</xdr:colOff>
      <xdr:row>57</xdr:row>
      <xdr:rowOff>11430</xdr:rowOff>
    </xdr:to>
    <xdr:cxnSp macro="">
      <xdr:nvCxnSpPr>
        <xdr:cNvPr id="519" name="直線コネクタ 518"/>
        <xdr:cNvCxnSpPr/>
      </xdr:nvCxnSpPr>
      <xdr:spPr>
        <a:xfrm>
          <a:off x="14592300" y="96652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13208</xdr:rowOff>
    </xdr:from>
    <xdr:to>
      <xdr:col>72</xdr:col>
      <xdr:colOff>38100</xdr:colOff>
      <xdr:row>56</xdr:row>
      <xdr:rowOff>114808</xdr:rowOff>
    </xdr:to>
    <xdr:sp macro="" textlink="">
      <xdr:nvSpPr>
        <xdr:cNvPr id="520" name="楕円 519"/>
        <xdr:cNvSpPr/>
      </xdr:nvSpPr>
      <xdr:spPr>
        <a:xfrm>
          <a:off x="136525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64008</xdr:rowOff>
    </xdr:from>
    <xdr:to>
      <xdr:col>76</xdr:col>
      <xdr:colOff>114300</xdr:colOff>
      <xdr:row>56</xdr:row>
      <xdr:rowOff>64008</xdr:rowOff>
    </xdr:to>
    <xdr:cxnSp macro="">
      <xdr:nvCxnSpPr>
        <xdr:cNvPr id="521" name="直線コネクタ 520"/>
        <xdr:cNvCxnSpPr/>
      </xdr:nvCxnSpPr>
      <xdr:spPr>
        <a:xfrm>
          <a:off x="13703300" y="9665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71645</xdr:rowOff>
    </xdr:from>
    <xdr:ext cx="405111" cy="259045"/>
    <xdr:sp macro="" textlink="">
      <xdr:nvSpPr>
        <xdr:cNvPr id="522" name="n_1aveValue【学校施設】&#10;有形固定資産減価償却率"/>
        <xdr:cNvSpPr txBox="1"/>
      </xdr:nvSpPr>
      <xdr:spPr>
        <a:xfrm>
          <a:off x="15266044"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151655</xdr:rowOff>
    </xdr:from>
    <xdr:ext cx="405111" cy="259045"/>
    <xdr:sp macro="" textlink="">
      <xdr:nvSpPr>
        <xdr:cNvPr id="523" name="n_2aveValue【学校施設】&#10;有形固定資産減価償却率"/>
        <xdr:cNvSpPr txBox="1"/>
      </xdr:nvSpPr>
      <xdr:spPr>
        <a:xfrm>
          <a:off x="14389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151655</xdr:rowOff>
    </xdr:from>
    <xdr:ext cx="405111" cy="259045"/>
    <xdr:sp macro="" textlink="">
      <xdr:nvSpPr>
        <xdr:cNvPr id="524" name="n_3aveValue【学校施設】&#10;有形固定資産減価償却率"/>
        <xdr:cNvSpPr txBox="1"/>
      </xdr:nvSpPr>
      <xdr:spPr>
        <a:xfrm>
          <a:off x="13500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76471</xdr:rowOff>
    </xdr:from>
    <xdr:ext cx="405111" cy="259045"/>
    <xdr:sp macro="" textlink="">
      <xdr:nvSpPr>
        <xdr:cNvPr id="525" name="n_4aveValue【学校施設】&#10;有形固定資産減価償却率"/>
        <xdr:cNvSpPr txBox="1"/>
      </xdr:nvSpPr>
      <xdr:spPr>
        <a:xfrm>
          <a:off x="126117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78757</xdr:rowOff>
    </xdr:from>
    <xdr:ext cx="405111" cy="259045"/>
    <xdr:sp macro="" textlink="">
      <xdr:nvSpPr>
        <xdr:cNvPr id="526" name="n_1mainValue【学校施設】&#10;有形固定資産減価償却率"/>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131335</xdr:rowOff>
    </xdr:from>
    <xdr:ext cx="405111" cy="259045"/>
    <xdr:sp macro="" textlink="">
      <xdr:nvSpPr>
        <xdr:cNvPr id="527" name="n_2mainValue【学校施設】&#10;有形固定資産減価償却率"/>
        <xdr:cNvSpPr txBox="1"/>
      </xdr:nvSpPr>
      <xdr:spPr>
        <a:xfrm>
          <a:off x="14389744" y="938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131335</xdr:rowOff>
    </xdr:from>
    <xdr:ext cx="405111" cy="259045"/>
    <xdr:sp macro="" textlink="">
      <xdr:nvSpPr>
        <xdr:cNvPr id="528" name="n_3mainValue【学校施設】&#10;有形固定資産減価償却率"/>
        <xdr:cNvSpPr txBox="1"/>
      </xdr:nvSpPr>
      <xdr:spPr>
        <a:xfrm>
          <a:off x="13500744" y="938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9" name="テキスト ボックス 53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0" name="直線コネクタ 53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1" name="テキスト ボックス 54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2" name="直線コネクタ 54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3" name="テキスト ボックス 54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4" name="直線コネクタ 54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5" name="テキスト ボックス 54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6" name="直線コネクタ 54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7" name="テキスト ボックス 54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8" name="直線コネクタ 54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9" name="テキスト ボックス 54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0" name="直線コネクタ 54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1" name="テキスト ボックス 55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3" name="テキスト ボックス 5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58783</xdr:rowOff>
    </xdr:from>
    <xdr:to>
      <xdr:col>116</xdr:col>
      <xdr:colOff>62864</xdr:colOff>
      <xdr:row>63</xdr:row>
      <xdr:rowOff>58783</xdr:rowOff>
    </xdr:to>
    <xdr:cxnSp macro="">
      <xdr:nvCxnSpPr>
        <xdr:cNvPr id="555" name="直線コネクタ 554"/>
        <xdr:cNvCxnSpPr/>
      </xdr:nvCxnSpPr>
      <xdr:spPr>
        <a:xfrm flipV="1">
          <a:off x="22160864" y="948853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62610</xdr:rowOff>
    </xdr:from>
    <xdr:ext cx="469744" cy="259045"/>
    <xdr:sp macro="" textlink="">
      <xdr:nvSpPr>
        <xdr:cNvPr id="556" name="【学校施設】&#10;一人当たり面積最小値テキスト"/>
        <xdr:cNvSpPr txBox="1"/>
      </xdr:nvSpPr>
      <xdr:spPr>
        <a:xfrm>
          <a:off x="22199600" y="108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58783</xdr:rowOff>
    </xdr:from>
    <xdr:to>
      <xdr:col>116</xdr:col>
      <xdr:colOff>152400</xdr:colOff>
      <xdr:row>63</xdr:row>
      <xdr:rowOff>58783</xdr:rowOff>
    </xdr:to>
    <xdr:cxnSp macro="">
      <xdr:nvCxnSpPr>
        <xdr:cNvPr id="557" name="直線コネクタ 556"/>
        <xdr:cNvCxnSpPr/>
      </xdr:nvCxnSpPr>
      <xdr:spPr>
        <a:xfrm>
          <a:off x="22072600" y="108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5460</xdr:rowOff>
    </xdr:from>
    <xdr:ext cx="469744" cy="259045"/>
    <xdr:sp macro="" textlink="">
      <xdr:nvSpPr>
        <xdr:cNvPr id="558" name="【学校施設】&#10;一人当たり面積最大値テキスト"/>
        <xdr:cNvSpPr txBox="1"/>
      </xdr:nvSpPr>
      <xdr:spPr>
        <a:xfrm>
          <a:off x="22199600" y="926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58783</xdr:rowOff>
    </xdr:from>
    <xdr:to>
      <xdr:col>116</xdr:col>
      <xdr:colOff>152400</xdr:colOff>
      <xdr:row>55</xdr:row>
      <xdr:rowOff>58783</xdr:rowOff>
    </xdr:to>
    <xdr:cxnSp macro="">
      <xdr:nvCxnSpPr>
        <xdr:cNvPr id="559" name="直線コネクタ 558"/>
        <xdr:cNvCxnSpPr/>
      </xdr:nvCxnSpPr>
      <xdr:spPr>
        <a:xfrm>
          <a:off x="22072600" y="948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95811</xdr:rowOff>
    </xdr:from>
    <xdr:ext cx="469744" cy="259045"/>
    <xdr:sp macro="" textlink="">
      <xdr:nvSpPr>
        <xdr:cNvPr id="560" name="【学校施設】&#10;一人当たり面積平均値テキスト"/>
        <xdr:cNvSpPr txBox="1"/>
      </xdr:nvSpPr>
      <xdr:spPr>
        <a:xfrm>
          <a:off x="22199600" y="10211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117384</xdr:rowOff>
    </xdr:from>
    <xdr:to>
      <xdr:col>116</xdr:col>
      <xdr:colOff>114300</xdr:colOff>
      <xdr:row>60</xdr:row>
      <xdr:rowOff>47534</xdr:rowOff>
    </xdr:to>
    <xdr:sp macro="" textlink="">
      <xdr:nvSpPr>
        <xdr:cNvPr id="561" name="フローチャート: 判断 560"/>
        <xdr:cNvSpPr/>
      </xdr:nvSpPr>
      <xdr:spPr>
        <a:xfrm>
          <a:off x="221107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37374</xdr:rowOff>
    </xdr:from>
    <xdr:to>
      <xdr:col>112</xdr:col>
      <xdr:colOff>38100</xdr:colOff>
      <xdr:row>60</xdr:row>
      <xdr:rowOff>138974</xdr:rowOff>
    </xdr:to>
    <xdr:sp macro="" textlink="">
      <xdr:nvSpPr>
        <xdr:cNvPr id="562" name="フローチャート: 判断 561"/>
        <xdr:cNvSpPr/>
      </xdr:nvSpPr>
      <xdr:spPr>
        <a:xfrm>
          <a:off x="21272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xdr:rowOff>
    </xdr:from>
    <xdr:to>
      <xdr:col>107</xdr:col>
      <xdr:colOff>101600</xdr:colOff>
      <xdr:row>60</xdr:row>
      <xdr:rowOff>106317</xdr:rowOff>
    </xdr:to>
    <xdr:sp macro="" textlink="">
      <xdr:nvSpPr>
        <xdr:cNvPr id="563" name="フローチャート: 判断 562"/>
        <xdr:cNvSpPr/>
      </xdr:nvSpPr>
      <xdr:spPr>
        <a:xfrm>
          <a:off x="20383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58601</xdr:rowOff>
    </xdr:from>
    <xdr:to>
      <xdr:col>102</xdr:col>
      <xdr:colOff>165100</xdr:colOff>
      <xdr:row>60</xdr:row>
      <xdr:rowOff>160201</xdr:rowOff>
    </xdr:to>
    <xdr:sp macro="" textlink="">
      <xdr:nvSpPr>
        <xdr:cNvPr id="564" name="フローチャート: 判断 563"/>
        <xdr:cNvSpPr/>
      </xdr:nvSpPr>
      <xdr:spPr>
        <a:xfrm>
          <a:off x="19494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19413</xdr:rowOff>
    </xdr:from>
    <xdr:to>
      <xdr:col>98</xdr:col>
      <xdr:colOff>38100</xdr:colOff>
      <xdr:row>60</xdr:row>
      <xdr:rowOff>121013</xdr:rowOff>
    </xdr:to>
    <xdr:sp macro="" textlink="">
      <xdr:nvSpPr>
        <xdr:cNvPr id="565" name="フローチャート: 判断 564"/>
        <xdr:cNvSpPr/>
      </xdr:nvSpPr>
      <xdr:spPr>
        <a:xfrm>
          <a:off x="18605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21046</xdr:rowOff>
    </xdr:from>
    <xdr:to>
      <xdr:col>116</xdr:col>
      <xdr:colOff>114300</xdr:colOff>
      <xdr:row>57</xdr:row>
      <xdr:rowOff>122646</xdr:rowOff>
    </xdr:to>
    <xdr:sp macro="" textlink="">
      <xdr:nvSpPr>
        <xdr:cNvPr id="571" name="楕円 570"/>
        <xdr:cNvSpPr/>
      </xdr:nvSpPr>
      <xdr:spPr>
        <a:xfrm>
          <a:off x="221107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43923</xdr:rowOff>
    </xdr:from>
    <xdr:ext cx="469744" cy="259045"/>
    <xdr:sp macro="" textlink="">
      <xdr:nvSpPr>
        <xdr:cNvPr id="572" name="【学校施設】&#10;一人当たり面積該当値テキスト"/>
        <xdr:cNvSpPr txBox="1"/>
      </xdr:nvSpPr>
      <xdr:spPr>
        <a:xfrm>
          <a:off x="22199600" y="964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78196</xdr:rowOff>
    </xdr:from>
    <xdr:to>
      <xdr:col>112</xdr:col>
      <xdr:colOff>38100</xdr:colOff>
      <xdr:row>58</xdr:row>
      <xdr:rowOff>8346</xdr:rowOff>
    </xdr:to>
    <xdr:sp macro="" textlink="">
      <xdr:nvSpPr>
        <xdr:cNvPr id="573" name="楕円 572"/>
        <xdr:cNvSpPr/>
      </xdr:nvSpPr>
      <xdr:spPr>
        <a:xfrm>
          <a:off x="21272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71846</xdr:rowOff>
    </xdr:from>
    <xdr:to>
      <xdr:col>116</xdr:col>
      <xdr:colOff>63500</xdr:colOff>
      <xdr:row>57</xdr:row>
      <xdr:rowOff>128996</xdr:rowOff>
    </xdr:to>
    <xdr:cxnSp macro="">
      <xdr:nvCxnSpPr>
        <xdr:cNvPr id="574" name="直線コネクタ 573"/>
        <xdr:cNvCxnSpPr/>
      </xdr:nvCxnSpPr>
      <xdr:spPr>
        <a:xfrm flipV="1">
          <a:off x="21323300" y="984449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127181</xdr:rowOff>
    </xdr:from>
    <xdr:to>
      <xdr:col>107</xdr:col>
      <xdr:colOff>101600</xdr:colOff>
      <xdr:row>56</xdr:row>
      <xdr:rowOff>57331</xdr:rowOff>
    </xdr:to>
    <xdr:sp macro="" textlink="">
      <xdr:nvSpPr>
        <xdr:cNvPr id="575" name="楕円 574"/>
        <xdr:cNvSpPr/>
      </xdr:nvSpPr>
      <xdr:spPr>
        <a:xfrm>
          <a:off x="203835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6531</xdr:rowOff>
    </xdr:from>
    <xdr:to>
      <xdr:col>111</xdr:col>
      <xdr:colOff>177800</xdr:colOff>
      <xdr:row>57</xdr:row>
      <xdr:rowOff>128996</xdr:rowOff>
    </xdr:to>
    <xdr:cxnSp macro="">
      <xdr:nvCxnSpPr>
        <xdr:cNvPr id="576" name="直線コネクタ 575"/>
        <xdr:cNvCxnSpPr/>
      </xdr:nvCxnSpPr>
      <xdr:spPr>
        <a:xfrm>
          <a:off x="20434300" y="9607731"/>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166370</xdr:rowOff>
    </xdr:from>
    <xdr:to>
      <xdr:col>102</xdr:col>
      <xdr:colOff>165100</xdr:colOff>
      <xdr:row>58</xdr:row>
      <xdr:rowOff>96520</xdr:rowOff>
    </xdr:to>
    <xdr:sp macro="" textlink="">
      <xdr:nvSpPr>
        <xdr:cNvPr id="577" name="楕円 576"/>
        <xdr:cNvSpPr/>
      </xdr:nvSpPr>
      <xdr:spPr>
        <a:xfrm>
          <a:off x="19494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6531</xdr:rowOff>
    </xdr:from>
    <xdr:to>
      <xdr:col>107</xdr:col>
      <xdr:colOff>50800</xdr:colOff>
      <xdr:row>58</xdr:row>
      <xdr:rowOff>45720</xdr:rowOff>
    </xdr:to>
    <xdr:cxnSp macro="">
      <xdr:nvCxnSpPr>
        <xdr:cNvPr id="578" name="直線コネクタ 577"/>
        <xdr:cNvCxnSpPr/>
      </xdr:nvCxnSpPr>
      <xdr:spPr>
        <a:xfrm flipV="1">
          <a:off x="19545300" y="9607731"/>
          <a:ext cx="889000" cy="38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130101</xdr:rowOff>
    </xdr:from>
    <xdr:ext cx="469744" cy="259045"/>
    <xdr:sp macro="" textlink="">
      <xdr:nvSpPr>
        <xdr:cNvPr id="579" name="n_1aveValue【学校施設】&#10;一人当たり面積"/>
        <xdr:cNvSpPr txBox="1"/>
      </xdr:nvSpPr>
      <xdr:spPr>
        <a:xfrm>
          <a:off x="21075727" y="1041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97444</xdr:rowOff>
    </xdr:from>
    <xdr:ext cx="469744" cy="259045"/>
    <xdr:sp macro="" textlink="">
      <xdr:nvSpPr>
        <xdr:cNvPr id="580" name="n_2aveValue【学校施設】&#10;一人当たり面積"/>
        <xdr:cNvSpPr txBox="1"/>
      </xdr:nvSpPr>
      <xdr:spPr>
        <a:xfrm>
          <a:off x="20199427" y="1038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151328</xdr:rowOff>
    </xdr:from>
    <xdr:ext cx="469744" cy="259045"/>
    <xdr:sp macro="" textlink="">
      <xdr:nvSpPr>
        <xdr:cNvPr id="581" name="n_3aveValue【学校施設】&#10;一人当たり面積"/>
        <xdr:cNvSpPr txBox="1"/>
      </xdr:nvSpPr>
      <xdr:spPr>
        <a:xfrm>
          <a:off x="19310427" y="10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137540</xdr:rowOff>
    </xdr:from>
    <xdr:ext cx="469744" cy="259045"/>
    <xdr:sp macro="" textlink="">
      <xdr:nvSpPr>
        <xdr:cNvPr id="582" name="n_4aveValue【学校施設】&#10;一人当たり面積"/>
        <xdr:cNvSpPr txBox="1"/>
      </xdr:nvSpPr>
      <xdr:spPr>
        <a:xfrm>
          <a:off x="18421427" y="100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24873</xdr:rowOff>
    </xdr:from>
    <xdr:ext cx="469744" cy="259045"/>
    <xdr:sp macro="" textlink="">
      <xdr:nvSpPr>
        <xdr:cNvPr id="583" name="n_1mainValue【学校施設】&#10;一人当たり面積"/>
        <xdr:cNvSpPr txBox="1"/>
      </xdr:nvSpPr>
      <xdr:spPr>
        <a:xfrm>
          <a:off x="21075727" y="962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73858</xdr:rowOff>
    </xdr:from>
    <xdr:ext cx="469744" cy="259045"/>
    <xdr:sp macro="" textlink="">
      <xdr:nvSpPr>
        <xdr:cNvPr id="584" name="n_2mainValue【学校施設】&#10;一人当たり面積"/>
        <xdr:cNvSpPr txBox="1"/>
      </xdr:nvSpPr>
      <xdr:spPr>
        <a:xfrm>
          <a:off x="20199427" y="933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113047</xdr:rowOff>
    </xdr:from>
    <xdr:ext cx="469744" cy="259045"/>
    <xdr:sp macro="" textlink="">
      <xdr:nvSpPr>
        <xdr:cNvPr id="585" name="n_3mainValue【学校施設】&#10;一人当たり面積"/>
        <xdr:cNvSpPr txBox="1"/>
      </xdr:nvSpPr>
      <xdr:spPr>
        <a:xfrm>
          <a:off x="19310427" y="97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2" name="正方形/長方形 6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3" name="正方形/長方形 6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4" name="正方形/長方形 6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5" name="正方形/長方形 6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6" name="正方形/長方形 6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7" name="正方形/長方形 6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8" name="正方形/長方形 6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正方形/長方形 6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0" name="テキスト ボックス 6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1" name="直線コネクタ 6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2" name="テキスト ボックス 61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3" name="直線コネクタ 61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14" name="テキスト ボックス 61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5" name="直線コネクタ 61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6" name="テキスト ボックス 61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7" name="直線コネクタ 61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8" name="テキスト ボックス 61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9" name="直線コネクタ 61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0" name="テキスト ボックス 61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1" name="直線コネクタ 6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22" name="テキスト ボックス 62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110489</xdr:rowOff>
    </xdr:from>
    <xdr:to>
      <xdr:col>85</xdr:col>
      <xdr:colOff>126364</xdr:colOff>
      <xdr:row>107</xdr:row>
      <xdr:rowOff>32765</xdr:rowOff>
    </xdr:to>
    <xdr:cxnSp macro="">
      <xdr:nvCxnSpPr>
        <xdr:cNvPr id="624" name="直線コネクタ 623"/>
        <xdr:cNvCxnSpPr/>
      </xdr:nvCxnSpPr>
      <xdr:spPr>
        <a:xfrm flipV="1">
          <a:off x="16318864" y="17426939"/>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36592</xdr:rowOff>
    </xdr:from>
    <xdr:ext cx="405111" cy="259045"/>
    <xdr:sp macro="" textlink="">
      <xdr:nvSpPr>
        <xdr:cNvPr id="625" name="【公民館】&#10;有形固定資産減価償却率最小値テキスト"/>
        <xdr:cNvSpPr txBox="1"/>
      </xdr:nvSpPr>
      <xdr:spPr>
        <a:xfrm>
          <a:off x="16357600" y="1838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32765</xdr:rowOff>
    </xdr:from>
    <xdr:to>
      <xdr:col>86</xdr:col>
      <xdr:colOff>25400</xdr:colOff>
      <xdr:row>107</xdr:row>
      <xdr:rowOff>32765</xdr:rowOff>
    </xdr:to>
    <xdr:cxnSp macro="">
      <xdr:nvCxnSpPr>
        <xdr:cNvPr id="626" name="直線コネクタ 625"/>
        <xdr:cNvCxnSpPr/>
      </xdr:nvCxnSpPr>
      <xdr:spPr>
        <a:xfrm>
          <a:off x="16230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57166</xdr:rowOff>
    </xdr:from>
    <xdr:ext cx="405111" cy="259045"/>
    <xdr:sp macro="" textlink="">
      <xdr:nvSpPr>
        <xdr:cNvPr id="627" name="【公民館】&#10;有形固定資産減価償却率最大値テキスト"/>
        <xdr:cNvSpPr txBox="1"/>
      </xdr:nvSpPr>
      <xdr:spPr>
        <a:xfrm>
          <a:off x="16357600" y="1720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110489</xdr:rowOff>
    </xdr:from>
    <xdr:to>
      <xdr:col>86</xdr:col>
      <xdr:colOff>25400</xdr:colOff>
      <xdr:row>101</xdr:row>
      <xdr:rowOff>110489</xdr:rowOff>
    </xdr:to>
    <xdr:cxnSp macro="">
      <xdr:nvCxnSpPr>
        <xdr:cNvPr id="628" name="直線コネクタ 627"/>
        <xdr:cNvCxnSpPr/>
      </xdr:nvCxnSpPr>
      <xdr:spPr>
        <a:xfrm>
          <a:off x="16230600" y="1742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114571</xdr:rowOff>
    </xdr:from>
    <xdr:ext cx="405111" cy="259045"/>
    <xdr:sp macro="" textlink="">
      <xdr:nvSpPr>
        <xdr:cNvPr id="629" name="【公民館】&#10;有形固定資産減価償却率平均値テキスト"/>
        <xdr:cNvSpPr txBox="1"/>
      </xdr:nvSpPr>
      <xdr:spPr>
        <a:xfrm>
          <a:off x="16357600" y="1760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91694</xdr:rowOff>
    </xdr:from>
    <xdr:to>
      <xdr:col>85</xdr:col>
      <xdr:colOff>177800</xdr:colOff>
      <xdr:row>104</xdr:row>
      <xdr:rowOff>21844</xdr:rowOff>
    </xdr:to>
    <xdr:sp macro="" textlink="">
      <xdr:nvSpPr>
        <xdr:cNvPr id="630" name="フローチャート: 判断 629"/>
        <xdr:cNvSpPr/>
      </xdr:nvSpPr>
      <xdr:spPr>
        <a:xfrm>
          <a:off x="16268700" y="17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80263</xdr:rowOff>
    </xdr:from>
    <xdr:to>
      <xdr:col>81</xdr:col>
      <xdr:colOff>101600</xdr:colOff>
      <xdr:row>103</xdr:row>
      <xdr:rowOff>10413</xdr:rowOff>
    </xdr:to>
    <xdr:sp macro="" textlink="">
      <xdr:nvSpPr>
        <xdr:cNvPr id="631" name="フローチャート: 判断 630"/>
        <xdr:cNvSpPr/>
      </xdr:nvSpPr>
      <xdr:spPr>
        <a:xfrm>
          <a:off x="15430500" y="1756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7113</xdr:rowOff>
    </xdr:from>
    <xdr:to>
      <xdr:col>76</xdr:col>
      <xdr:colOff>165100</xdr:colOff>
      <xdr:row>102</xdr:row>
      <xdr:rowOff>108713</xdr:rowOff>
    </xdr:to>
    <xdr:sp macro="" textlink="">
      <xdr:nvSpPr>
        <xdr:cNvPr id="632" name="フローチャート: 判断 631"/>
        <xdr:cNvSpPr/>
      </xdr:nvSpPr>
      <xdr:spPr>
        <a:xfrm>
          <a:off x="14541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160274</xdr:rowOff>
    </xdr:from>
    <xdr:to>
      <xdr:col>72</xdr:col>
      <xdr:colOff>38100</xdr:colOff>
      <xdr:row>102</xdr:row>
      <xdr:rowOff>90424</xdr:rowOff>
    </xdr:to>
    <xdr:sp macro="" textlink="">
      <xdr:nvSpPr>
        <xdr:cNvPr id="633" name="フローチャート: 判断 632"/>
        <xdr:cNvSpPr/>
      </xdr:nvSpPr>
      <xdr:spPr>
        <a:xfrm>
          <a:off x="13652500" y="1747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100</xdr:row>
      <xdr:rowOff>80263</xdr:rowOff>
    </xdr:from>
    <xdr:to>
      <xdr:col>67</xdr:col>
      <xdr:colOff>101600</xdr:colOff>
      <xdr:row>101</xdr:row>
      <xdr:rowOff>10413</xdr:rowOff>
    </xdr:to>
    <xdr:sp macro="" textlink="">
      <xdr:nvSpPr>
        <xdr:cNvPr id="634" name="フローチャート: 判断 633"/>
        <xdr:cNvSpPr/>
      </xdr:nvSpPr>
      <xdr:spPr>
        <a:xfrm>
          <a:off x="12763500" y="17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5" name="テキスト ボックス 6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6" name="テキスト ボックス 6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7" name="テキスト ボックス 6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8" name="テキスト ボックス 6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9" name="テキスト ボックス 6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137413</xdr:rowOff>
    </xdr:from>
    <xdr:to>
      <xdr:col>85</xdr:col>
      <xdr:colOff>177800</xdr:colOff>
      <xdr:row>104</xdr:row>
      <xdr:rowOff>67563</xdr:rowOff>
    </xdr:to>
    <xdr:sp macro="" textlink="">
      <xdr:nvSpPr>
        <xdr:cNvPr id="640" name="楕円 639"/>
        <xdr:cNvSpPr/>
      </xdr:nvSpPr>
      <xdr:spPr>
        <a:xfrm>
          <a:off x="162687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115840</xdr:rowOff>
    </xdr:from>
    <xdr:ext cx="405111" cy="259045"/>
    <xdr:sp macro="" textlink="">
      <xdr:nvSpPr>
        <xdr:cNvPr id="641" name="【公民館】&#10;有形固定資産減価償却率該当値テキスト"/>
        <xdr:cNvSpPr txBox="1"/>
      </xdr:nvSpPr>
      <xdr:spPr>
        <a:xfrm>
          <a:off x="16357600" y="177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27687</xdr:rowOff>
    </xdr:from>
    <xdr:to>
      <xdr:col>81</xdr:col>
      <xdr:colOff>101600</xdr:colOff>
      <xdr:row>103</xdr:row>
      <xdr:rowOff>129287</xdr:rowOff>
    </xdr:to>
    <xdr:sp macro="" textlink="">
      <xdr:nvSpPr>
        <xdr:cNvPr id="642" name="楕円 641"/>
        <xdr:cNvSpPr/>
      </xdr:nvSpPr>
      <xdr:spPr>
        <a:xfrm>
          <a:off x="154305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78487</xdr:rowOff>
    </xdr:from>
    <xdr:to>
      <xdr:col>85</xdr:col>
      <xdr:colOff>127000</xdr:colOff>
      <xdr:row>104</xdr:row>
      <xdr:rowOff>16763</xdr:rowOff>
    </xdr:to>
    <xdr:cxnSp macro="">
      <xdr:nvCxnSpPr>
        <xdr:cNvPr id="643" name="直線コネクタ 642"/>
        <xdr:cNvCxnSpPr/>
      </xdr:nvCxnSpPr>
      <xdr:spPr>
        <a:xfrm>
          <a:off x="15481300" y="17737837"/>
          <a:ext cx="8382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73406</xdr:rowOff>
    </xdr:from>
    <xdr:to>
      <xdr:col>76</xdr:col>
      <xdr:colOff>165100</xdr:colOff>
      <xdr:row>104</xdr:row>
      <xdr:rowOff>3556</xdr:rowOff>
    </xdr:to>
    <xdr:sp macro="" textlink="">
      <xdr:nvSpPr>
        <xdr:cNvPr id="644" name="楕円 643"/>
        <xdr:cNvSpPr/>
      </xdr:nvSpPr>
      <xdr:spPr>
        <a:xfrm>
          <a:off x="14541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78487</xdr:rowOff>
    </xdr:from>
    <xdr:to>
      <xdr:col>81</xdr:col>
      <xdr:colOff>50800</xdr:colOff>
      <xdr:row>103</xdr:row>
      <xdr:rowOff>124206</xdr:rowOff>
    </xdr:to>
    <xdr:cxnSp macro="">
      <xdr:nvCxnSpPr>
        <xdr:cNvPr id="645" name="直線コネクタ 644"/>
        <xdr:cNvCxnSpPr/>
      </xdr:nvCxnSpPr>
      <xdr:spPr>
        <a:xfrm flipV="1">
          <a:off x="14592300" y="177378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148844</xdr:rowOff>
    </xdr:from>
    <xdr:to>
      <xdr:col>72</xdr:col>
      <xdr:colOff>38100</xdr:colOff>
      <xdr:row>103</xdr:row>
      <xdr:rowOff>78994</xdr:rowOff>
    </xdr:to>
    <xdr:sp macro="" textlink="">
      <xdr:nvSpPr>
        <xdr:cNvPr id="646" name="楕円 645"/>
        <xdr:cNvSpPr/>
      </xdr:nvSpPr>
      <xdr:spPr>
        <a:xfrm>
          <a:off x="13652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28194</xdr:rowOff>
    </xdr:from>
    <xdr:to>
      <xdr:col>76</xdr:col>
      <xdr:colOff>114300</xdr:colOff>
      <xdr:row>103</xdr:row>
      <xdr:rowOff>124206</xdr:rowOff>
    </xdr:to>
    <xdr:cxnSp macro="">
      <xdr:nvCxnSpPr>
        <xdr:cNvPr id="647" name="直線コネクタ 646"/>
        <xdr:cNvCxnSpPr/>
      </xdr:nvCxnSpPr>
      <xdr:spPr>
        <a:xfrm>
          <a:off x="13703300" y="176875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26940</xdr:rowOff>
    </xdr:from>
    <xdr:ext cx="405111" cy="259045"/>
    <xdr:sp macro="" textlink="">
      <xdr:nvSpPr>
        <xdr:cNvPr id="648" name="n_1aveValue【公民館】&#10;有形固定資産減価償却率"/>
        <xdr:cNvSpPr txBox="1"/>
      </xdr:nvSpPr>
      <xdr:spPr>
        <a:xfrm>
          <a:off x="15266044" y="1734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125240</xdr:rowOff>
    </xdr:from>
    <xdr:ext cx="405111" cy="259045"/>
    <xdr:sp macro="" textlink="">
      <xdr:nvSpPr>
        <xdr:cNvPr id="649" name="n_2aveValue【公民館】&#10;有形固定資産減価償却率"/>
        <xdr:cNvSpPr txBox="1"/>
      </xdr:nvSpPr>
      <xdr:spPr>
        <a:xfrm>
          <a:off x="14389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106951</xdr:rowOff>
    </xdr:from>
    <xdr:ext cx="405111" cy="259045"/>
    <xdr:sp macro="" textlink="">
      <xdr:nvSpPr>
        <xdr:cNvPr id="650" name="n_3aveValue【公民館】&#10;有形固定資産減価償却率"/>
        <xdr:cNvSpPr txBox="1"/>
      </xdr:nvSpPr>
      <xdr:spPr>
        <a:xfrm>
          <a:off x="13500744" y="1725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26940</xdr:rowOff>
    </xdr:from>
    <xdr:ext cx="405111" cy="259045"/>
    <xdr:sp macro="" textlink="">
      <xdr:nvSpPr>
        <xdr:cNvPr id="651" name="n_4aveValue【公民館】&#10;有形固定資産減価償却率"/>
        <xdr:cNvSpPr txBox="1"/>
      </xdr:nvSpPr>
      <xdr:spPr>
        <a:xfrm>
          <a:off x="12611744" y="1700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120414</xdr:rowOff>
    </xdr:from>
    <xdr:ext cx="405111" cy="259045"/>
    <xdr:sp macro="" textlink="">
      <xdr:nvSpPr>
        <xdr:cNvPr id="652" name="n_1mainValue【公民館】&#10;有形固定資産減価償却率"/>
        <xdr:cNvSpPr txBox="1"/>
      </xdr:nvSpPr>
      <xdr:spPr>
        <a:xfrm>
          <a:off x="15266044" y="177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166133</xdr:rowOff>
    </xdr:from>
    <xdr:ext cx="405111" cy="259045"/>
    <xdr:sp macro="" textlink="">
      <xdr:nvSpPr>
        <xdr:cNvPr id="653" name="n_2mainValue【公民館】&#10;有形固定資産減価償却率"/>
        <xdr:cNvSpPr txBox="1"/>
      </xdr:nvSpPr>
      <xdr:spPr>
        <a:xfrm>
          <a:off x="14389744" y="178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70121</xdr:rowOff>
    </xdr:from>
    <xdr:ext cx="405111" cy="259045"/>
    <xdr:sp macro="" textlink="">
      <xdr:nvSpPr>
        <xdr:cNvPr id="654" name="n_3mainValue【公民館】&#10;有形固定資産減価償却率"/>
        <xdr:cNvSpPr txBox="1"/>
      </xdr:nvSpPr>
      <xdr:spPr>
        <a:xfrm>
          <a:off x="13500744" y="1772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5" name="テキスト ボックス 66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66" name="直線コネクタ 6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7" name="テキスト ボックス 6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8" name="直線コネクタ 6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9" name="テキスト ボックス 6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2" name="直線コネクタ 6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3" name="テキスト ボックス 6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4" name="直線コネクタ 6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5" name="テキスト ボックス 6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107</xdr:row>
      <xdr:rowOff>95250</xdr:rowOff>
    </xdr:to>
    <xdr:cxnSp macro="">
      <xdr:nvCxnSpPr>
        <xdr:cNvPr id="679" name="直線コネクタ 678"/>
        <xdr:cNvCxnSpPr/>
      </xdr:nvCxnSpPr>
      <xdr:spPr>
        <a:xfrm flipV="1">
          <a:off x="22160864" y="17160239"/>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99077</xdr:rowOff>
    </xdr:from>
    <xdr:ext cx="469744" cy="259045"/>
    <xdr:sp macro="" textlink="">
      <xdr:nvSpPr>
        <xdr:cNvPr id="680" name="【公民館】&#10;一人当たり面積最小値テキスト"/>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95250</xdr:rowOff>
    </xdr:from>
    <xdr:to>
      <xdr:col>116</xdr:col>
      <xdr:colOff>152400</xdr:colOff>
      <xdr:row>107</xdr:row>
      <xdr:rowOff>95250</xdr:rowOff>
    </xdr:to>
    <xdr:cxnSp macro="">
      <xdr:nvCxnSpPr>
        <xdr:cNvPr id="681" name="直線コネクタ 680"/>
        <xdr:cNvCxnSpPr/>
      </xdr:nvCxnSpPr>
      <xdr:spPr>
        <a:xfrm>
          <a:off x="22072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682" name="【公民館】&#10;一人当たり面積最大値テキスト"/>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683" name="直線コネクタ 682"/>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55897</xdr:rowOff>
    </xdr:from>
    <xdr:ext cx="469744" cy="259045"/>
    <xdr:sp macro="" textlink="">
      <xdr:nvSpPr>
        <xdr:cNvPr id="684" name="【公民館】&#10;一人当たり面積平均値テキスト"/>
        <xdr:cNvSpPr txBox="1"/>
      </xdr:nvSpPr>
      <xdr:spPr>
        <a:xfrm>
          <a:off x="22199600" y="17715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33020</xdr:rowOff>
    </xdr:from>
    <xdr:to>
      <xdr:col>116</xdr:col>
      <xdr:colOff>114300</xdr:colOff>
      <xdr:row>104</xdr:row>
      <xdr:rowOff>134620</xdr:rowOff>
    </xdr:to>
    <xdr:sp macro="" textlink="">
      <xdr:nvSpPr>
        <xdr:cNvPr id="685" name="フローチャート: 判断 684"/>
        <xdr:cNvSpPr/>
      </xdr:nvSpPr>
      <xdr:spPr>
        <a:xfrm>
          <a:off x="22110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135889</xdr:rowOff>
    </xdr:from>
    <xdr:to>
      <xdr:col>112</xdr:col>
      <xdr:colOff>38100</xdr:colOff>
      <xdr:row>104</xdr:row>
      <xdr:rowOff>66039</xdr:rowOff>
    </xdr:to>
    <xdr:sp macro="" textlink="">
      <xdr:nvSpPr>
        <xdr:cNvPr id="686" name="フローチャート: 判断 685"/>
        <xdr:cNvSpPr/>
      </xdr:nvSpPr>
      <xdr:spPr>
        <a:xfrm>
          <a:off x="2127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2539</xdr:rowOff>
    </xdr:from>
    <xdr:to>
      <xdr:col>107</xdr:col>
      <xdr:colOff>101600</xdr:colOff>
      <xdr:row>104</xdr:row>
      <xdr:rowOff>104139</xdr:rowOff>
    </xdr:to>
    <xdr:sp macro="" textlink="">
      <xdr:nvSpPr>
        <xdr:cNvPr id="687" name="フローチャート: 判断 686"/>
        <xdr:cNvSpPr/>
      </xdr:nvSpPr>
      <xdr:spPr>
        <a:xfrm>
          <a:off x="2038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40639</xdr:rowOff>
    </xdr:from>
    <xdr:to>
      <xdr:col>102</xdr:col>
      <xdr:colOff>165100</xdr:colOff>
      <xdr:row>104</xdr:row>
      <xdr:rowOff>142239</xdr:rowOff>
    </xdr:to>
    <xdr:sp macro="" textlink="">
      <xdr:nvSpPr>
        <xdr:cNvPr id="688" name="フローチャート: 判断 687"/>
        <xdr:cNvSpPr/>
      </xdr:nvSpPr>
      <xdr:spPr>
        <a:xfrm>
          <a:off x="19494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13970</xdr:rowOff>
    </xdr:from>
    <xdr:to>
      <xdr:col>98</xdr:col>
      <xdr:colOff>38100</xdr:colOff>
      <xdr:row>103</xdr:row>
      <xdr:rowOff>115570</xdr:rowOff>
    </xdr:to>
    <xdr:sp macro="" textlink="">
      <xdr:nvSpPr>
        <xdr:cNvPr id="689" name="フローチャート: 判断 688"/>
        <xdr:cNvSpPr/>
      </xdr:nvSpPr>
      <xdr:spPr>
        <a:xfrm>
          <a:off x="18605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0" name="テキスト ボックス 6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101600</xdr:rowOff>
    </xdr:from>
    <xdr:to>
      <xdr:col>116</xdr:col>
      <xdr:colOff>114300</xdr:colOff>
      <xdr:row>105</xdr:row>
      <xdr:rowOff>31750</xdr:rowOff>
    </xdr:to>
    <xdr:sp macro="" textlink="">
      <xdr:nvSpPr>
        <xdr:cNvPr id="695" name="楕円 694"/>
        <xdr:cNvSpPr/>
      </xdr:nvSpPr>
      <xdr:spPr>
        <a:xfrm>
          <a:off x="22110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80027</xdr:rowOff>
    </xdr:from>
    <xdr:ext cx="469744" cy="259045"/>
    <xdr:sp macro="" textlink="">
      <xdr:nvSpPr>
        <xdr:cNvPr id="696" name="【公民館】&#10;一人当たり面積該当値テキスト"/>
        <xdr:cNvSpPr txBox="1"/>
      </xdr:nvSpPr>
      <xdr:spPr>
        <a:xfrm>
          <a:off x="22199600"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109220</xdr:rowOff>
    </xdr:from>
    <xdr:to>
      <xdr:col>112</xdr:col>
      <xdr:colOff>38100</xdr:colOff>
      <xdr:row>105</xdr:row>
      <xdr:rowOff>39370</xdr:rowOff>
    </xdr:to>
    <xdr:sp macro="" textlink="">
      <xdr:nvSpPr>
        <xdr:cNvPr id="697" name="楕円 696"/>
        <xdr:cNvSpPr/>
      </xdr:nvSpPr>
      <xdr:spPr>
        <a:xfrm>
          <a:off x="21272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152400</xdr:rowOff>
    </xdr:from>
    <xdr:to>
      <xdr:col>116</xdr:col>
      <xdr:colOff>63500</xdr:colOff>
      <xdr:row>104</xdr:row>
      <xdr:rowOff>160020</xdr:rowOff>
    </xdr:to>
    <xdr:cxnSp macro="">
      <xdr:nvCxnSpPr>
        <xdr:cNvPr id="698" name="直線コネクタ 697"/>
        <xdr:cNvCxnSpPr/>
      </xdr:nvCxnSpPr>
      <xdr:spPr>
        <a:xfrm flipV="1">
          <a:off x="21323300" y="17983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40639</xdr:rowOff>
    </xdr:from>
    <xdr:to>
      <xdr:col>107</xdr:col>
      <xdr:colOff>101600</xdr:colOff>
      <xdr:row>106</xdr:row>
      <xdr:rowOff>142239</xdr:rowOff>
    </xdr:to>
    <xdr:sp macro="" textlink="">
      <xdr:nvSpPr>
        <xdr:cNvPr id="699" name="楕円 698"/>
        <xdr:cNvSpPr/>
      </xdr:nvSpPr>
      <xdr:spPr>
        <a:xfrm>
          <a:off x="20383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160020</xdr:rowOff>
    </xdr:from>
    <xdr:to>
      <xdr:col>111</xdr:col>
      <xdr:colOff>177800</xdr:colOff>
      <xdr:row>106</xdr:row>
      <xdr:rowOff>91439</xdr:rowOff>
    </xdr:to>
    <xdr:cxnSp macro="">
      <xdr:nvCxnSpPr>
        <xdr:cNvPr id="700" name="直線コネクタ 699"/>
        <xdr:cNvCxnSpPr/>
      </xdr:nvCxnSpPr>
      <xdr:spPr>
        <a:xfrm flipV="1">
          <a:off x="20434300" y="179908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01" name="楕円 700"/>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91439</xdr:rowOff>
    </xdr:from>
    <xdr:to>
      <xdr:col>107</xdr:col>
      <xdr:colOff>50800</xdr:colOff>
      <xdr:row>106</xdr:row>
      <xdr:rowOff>99061</xdr:rowOff>
    </xdr:to>
    <xdr:cxnSp macro="">
      <xdr:nvCxnSpPr>
        <xdr:cNvPr id="702" name="直線コネクタ 701"/>
        <xdr:cNvCxnSpPr/>
      </xdr:nvCxnSpPr>
      <xdr:spPr>
        <a:xfrm flipV="1">
          <a:off x="19545300" y="1826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82566</xdr:rowOff>
    </xdr:from>
    <xdr:ext cx="469744" cy="259045"/>
    <xdr:sp macro="" textlink="">
      <xdr:nvSpPr>
        <xdr:cNvPr id="703" name="n_1aveValue【公民館】&#10;一人当たり面積"/>
        <xdr:cNvSpPr txBox="1"/>
      </xdr:nvSpPr>
      <xdr:spPr>
        <a:xfrm>
          <a:off x="21075727"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704" name="n_2aveValue【公民館】&#10;一人当たり面積"/>
        <xdr:cNvSpPr txBox="1"/>
      </xdr:nvSpPr>
      <xdr:spPr>
        <a:xfrm>
          <a:off x="20199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158766</xdr:rowOff>
    </xdr:from>
    <xdr:ext cx="469744" cy="259045"/>
    <xdr:sp macro="" textlink="">
      <xdr:nvSpPr>
        <xdr:cNvPr id="705" name="n_3aveValue【公民館】&#10;一人当たり面積"/>
        <xdr:cNvSpPr txBox="1"/>
      </xdr:nvSpPr>
      <xdr:spPr>
        <a:xfrm>
          <a:off x="19310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132097</xdr:rowOff>
    </xdr:from>
    <xdr:ext cx="469744" cy="259045"/>
    <xdr:sp macro="" textlink="">
      <xdr:nvSpPr>
        <xdr:cNvPr id="706" name="n_4aveValue【公民館】&#10;一人当たり面積"/>
        <xdr:cNvSpPr txBox="1"/>
      </xdr:nvSpPr>
      <xdr:spPr>
        <a:xfrm>
          <a:off x="18421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30497</xdr:rowOff>
    </xdr:from>
    <xdr:ext cx="469744" cy="259045"/>
    <xdr:sp macro="" textlink="">
      <xdr:nvSpPr>
        <xdr:cNvPr id="707" name="n_1mainValue【公民館】&#10;一人当たり面積"/>
        <xdr:cNvSpPr txBox="1"/>
      </xdr:nvSpPr>
      <xdr:spPr>
        <a:xfrm>
          <a:off x="21075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708" name="n_2main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709" name="n_3mainValue【公民館】&#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認定こども園・幼稚園・保育園の有形固定資産減価償却率は、保育園の民営化を行ったこともあり、平均を下回って推移しております。ただし、一人当たり面積が平均を下回っていることから、少子化や子育てニーズを踏まえた整備等を進めているところである。学校施設の有形固定資産減価償却率は、大規模改修や建替え、統廃合等により老朽化した校舎の廃止等を進めたことから、類似団体・全国平均より低くなっている。しかし、依然として老朽化による改修が必要な学校施設も多く、引き続き計画的な改修を行う見込みである。また、学校施設一人当たり面積は、統廃合により減少も見られるが、地域事情による統合の限界や、少子化、過疎化等の進行に伴い類似団体・全国平均を上回ってる。公営住宅は、昭和期に建築された施設が多く老朽化が激しいため、政策空き家として廃止を行い段階的な見直しを進めているところである。公民館も市内全体的に老朽化が進んでいることから、地区によっては今後の人口変動により施設の更新や統廃合等を含めた適正化を進め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70,896
69,748
354.36
33,164,185
32,264,258
796,838
18,575,579
31,947,269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10685</xdr:rowOff>
    </xdr:from>
    <xdr:ext cx="405111" cy="259045"/>
    <xdr:sp macro="" textlink="">
      <xdr:nvSpPr>
        <xdr:cNvPr id="60" name="【図書館】&#10;有形固定資産減価償却率平均値テキスト"/>
        <xdr:cNvSpPr txBox="1"/>
      </xdr:nvSpPr>
      <xdr:spPr>
        <a:xfrm>
          <a:off x="4673600" y="6354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153416</xdr:rowOff>
    </xdr:from>
    <xdr:to>
      <xdr:col>20</xdr:col>
      <xdr:colOff>38100</xdr:colOff>
      <xdr:row>37</xdr:row>
      <xdr:rowOff>83566</xdr:rowOff>
    </xdr:to>
    <xdr:sp macro="" textlink="">
      <xdr:nvSpPr>
        <xdr:cNvPr id="62" name="フローチャート: 判断 61"/>
        <xdr:cNvSpPr/>
      </xdr:nvSpPr>
      <xdr:spPr>
        <a:xfrm>
          <a:off x="3746500" y="63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74693</xdr:rowOff>
    </xdr:from>
    <xdr:ext cx="405111" cy="259045"/>
    <xdr:sp macro="" textlink="">
      <xdr:nvSpPr>
        <xdr:cNvPr id="63" name="n_1aveValue【図書館】&#10;有形固定資産減価償却率"/>
        <xdr:cNvSpPr txBox="1"/>
      </xdr:nvSpPr>
      <xdr:spPr>
        <a:xfrm>
          <a:off x="3582044" y="641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139700</xdr:rowOff>
    </xdr:from>
    <xdr:to>
      <xdr:col>15</xdr:col>
      <xdr:colOff>101600</xdr:colOff>
      <xdr:row>37</xdr:row>
      <xdr:rowOff>69850</xdr:rowOff>
    </xdr:to>
    <xdr:sp macro="" textlink="">
      <xdr:nvSpPr>
        <xdr:cNvPr id="64" name="フローチャート: 判断 63"/>
        <xdr:cNvSpPr/>
      </xdr:nvSpPr>
      <xdr:spPr>
        <a:xfrm>
          <a:off x="2857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60977</xdr:rowOff>
    </xdr:from>
    <xdr:ext cx="405111" cy="259045"/>
    <xdr:sp macro="" textlink="">
      <xdr:nvSpPr>
        <xdr:cNvPr id="65" name="n_2aveValue【図書館】&#10;有形固定資産減価償却率"/>
        <xdr:cNvSpPr txBox="1"/>
      </xdr:nvSpPr>
      <xdr:spPr>
        <a:xfrm>
          <a:off x="2705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68834</xdr:rowOff>
    </xdr:from>
    <xdr:to>
      <xdr:col>10</xdr:col>
      <xdr:colOff>165100</xdr:colOff>
      <xdr:row>36</xdr:row>
      <xdr:rowOff>170434</xdr:rowOff>
    </xdr:to>
    <xdr:sp macro="" textlink="">
      <xdr:nvSpPr>
        <xdr:cNvPr id="66" name="フローチャート: 判断 65"/>
        <xdr:cNvSpPr/>
      </xdr:nvSpPr>
      <xdr:spPr>
        <a:xfrm>
          <a:off x="1968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161561</xdr:rowOff>
    </xdr:from>
    <xdr:ext cx="405111" cy="259045"/>
    <xdr:sp macro="" textlink="">
      <xdr:nvSpPr>
        <xdr:cNvPr id="67" name="n_3aveValue【図書館】&#10;有形固定資産減価償却率"/>
        <xdr:cNvSpPr txBox="1"/>
      </xdr:nvSpPr>
      <xdr:spPr>
        <a:xfrm>
          <a:off x="18167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112268</xdr:rowOff>
    </xdr:from>
    <xdr:to>
      <xdr:col>6</xdr:col>
      <xdr:colOff>38100</xdr:colOff>
      <xdr:row>37</xdr:row>
      <xdr:rowOff>42418</xdr:rowOff>
    </xdr:to>
    <xdr:sp macro="" textlink="">
      <xdr:nvSpPr>
        <xdr:cNvPr id="68" name="フローチャート: 判断 67"/>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58945</xdr:rowOff>
    </xdr:from>
    <xdr:ext cx="405111" cy="259045"/>
    <xdr:sp macro="" textlink="">
      <xdr:nvSpPr>
        <xdr:cNvPr id="69" name="n_4aveValue【図書館】&#10;有形固定資産減価償却率"/>
        <xdr:cNvSpPr txBox="1"/>
      </xdr:nvSpPr>
      <xdr:spPr>
        <a:xfrm>
          <a:off x="9277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107696</xdr:rowOff>
    </xdr:from>
    <xdr:to>
      <xdr:col>24</xdr:col>
      <xdr:colOff>114300</xdr:colOff>
      <xdr:row>34</xdr:row>
      <xdr:rowOff>37846</xdr:rowOff>
    </xdr:to>
    <xdr:sp macro="" textlink="">
      <xdr:nvSpPr>
        <xdr:cNvPr id="75" name="楕円 74"/>
        <xdr:cNvSpPr/>
      </xdr:nvSpPr>
      <xdr:spPr>
        <a:xfrm>
          <a:off x="4584700" y="5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60723</xdr:rowOff>
    </xdr:from>
    <xdr:ext cx="405111" cy="259045"/>
    <xdr:sp macro="" textlink="">
      <xdr:nvSpPr>
        <xdr:cNvPr id="76" name="【図書館】&#10;有形固定資産減価償却率該当値テキスト"/>
        <xdr:cNvSpPr txBox="1"/>
      </xdr:nvSpPr>
      <xdr:spPr>
        <a:xfrm>
          <a:off x="4673600" y="5718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61976</xdr:rowOff>
    </xdr:from>
    <xdr:to>
      <xdr:col>20</xdr:col>
      <xdr:colOff>38100</xdr:colOff>
      <xdr:row>33</xdr:row>
      <xdr:rowOff>163576</xdr:rowOff>
    </xdr:to>
    <xdr:sp macro="" textlink="">
      <xdr:nvSpPr>
        <xdr:cNvPr id="77" name="楕円 76"/>
        <xdr:cNvSpPr/>
      </xdr:nvSpPr>
      <xdr:spPr>
        <a:xfrm>
          <a:off x="3746500" y="57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112776</xdr:rowOff>
    </xdr:from>
    <xdr:to>
      <xdr:col>24</xdr:col>
      <xdr:colOff>63500</xdr:colOff>
      <xdr:row>33</xdr:row>
      <xdr:rowOff>158496</xdr:rowOff>
    </xdr:to>
    <xdr:cxnSp macro="">
      <xdr:nvCxnSpPr>
        <xdr:cNvPr id="78" name="直線コネクタ 77"/>
        <xdr:cNvCxnSpPr/>
      </xdr:nvCxnSpPr>
      <xdr:spPr>
        <a:xfrm>
          <a:off x="3797300" y="577062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16256</xdr:rowOff>
    </xdr:from>
    <xdr:to>
      <xdr:col>15</xdr:col>
      <xdr:colOff>101600</xdr:colOff>
      <xdr:row>33</xdr:row>
      <xdr:rowOff>117856</xdr:rowOff>
    </xdr:to>
    <xdr:sp macro="" textlink="">
      <xdr:nvSpPr>
        <xdr:cNvPr id="79" name="楕円 78"/>
        <xdr:cNvSpPr/>
      </xdr:nvSpPr>
      <xdr:spPr>
        <a:xfrm>
          <a:off x="2857500" y="56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67056</xdr:rowOff>
    </xdr:from>
    <xdr:to>
      <xdr:col>19</xdr:col>
      <xdr:colOff>177800</xdr:colOff>
      <xdr:row>33</xdr:row>
      <xdr:rowOff>112776</xdr:rowOff>
    </xdr:to>
    <xdr:cxnSp macro="">
      <xdr:nvCxnSpPr>
        <xdr:cNvPr id="80" name="直線コネクタ 79"/>
        <xdr:cNvCxnSpPr/>
      </xdr:nvCxnSpPr>
      <xdr:spPr>
        <a:xfrm>
          <a:off x="2908300" y="5724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141986</xdr:rowOff>
    </xdr:from>
    <xdr:to>
      <xdr:col>10</xdr:col>
      <xdr:colOff>165100</xdr:colOff>
      <xdr:row>33</xdr:row>
      <xdr:rowOff>72136</xdr:rowOff>
    </xdr:to>
    <xdr:sp macro="" textlink="">
      <xdr:nvSpPr>
        <xdr:cNvPr id="81" name="楕円 80"/>
        <xdr:cNvSpPr/>
      </xdr:nvSpPr>
      <xdr:spPr>
        <a:xfrm>
          <a:off x="1968500" y="562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21336</xdr:rowOff>
    </xdr:from>
    <xdr:to>
      <xdr:col>15</xdr:col>
      <xdr:colOff>50800</xdr:colOff>
      <xdr:row>33</xdr:row>
      <xdr:rowOff>67056</xdr:rowOff>
    </xdr:to>
    <xdr:cxnSp macro="">
      <xdr:nvCxnSpPr>
        <xdr:cNvPr id="82" name="直線コネクタ 81"/>
        <xdr:cNvCxnSpPr/>
      </xdr:nvCxnSpPr>
      <xdr:spPr>
        <a:xfrm>
          <a:off x="2019300" y="56791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8653</xdr:rowOff>
    </xdr:from>
    <xdr:ext cx="405111" cy="259045"/>
    <xdr:sp macro="" textlink="">
      <xdr:nvSpPr>
        <xdr:cNvPr id="83" name="n_1mainValue【図書館】&#10;有形固定資産減価償却率"/>
        <xdr:cNvSpPr txBox="1"/>
      </xdr:nvSpPr>
      <xdr:spPr>
        <a:xfrm>
          <a:off x="3582044" y="549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134383</xdr:rowOff>
    </xdr:from>
    <xdr:ext cx="405111" cy="259045"/>
    <xdr:sp macro="" textlink="">
      <xdr:nvSpPr>
        <xdr:cNvPr id="84" name="n_2mainValue【図書館】&#10;有形固定資産減価償却率"/>
        <xdr:cNvSpPr txBox="1"/>
      </xdr:nvSpPr>
      <xdr:spPr>
        <a:xfrm>
          <a:off x="2705744" y="544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88663</xdr:rowOff>
    </xdr:from>
    <xdr:ext cx="405111" cy="259045"/>
    <xdr:sp macro="" textlink="">
      <xdr:nvSpPr>
        <xdr:cNvPr id="85" name="n_3mainValue【図書館】&#10;有形固定資産減価償却率"/>
        <xdr:cNvSpPr txBox="1"/>
      </xdr:nvSpPr>
      <xdr:spPr>
        <a:xfrm>
          <a:off x="1816744" y="540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41</xdr:row>
      <xdr:rowOff>57150</xdr:rowOff>
    </xdr:to>
    <xdr:cxnSp macro="">
      <xdr:nvCxnSpPr>
        <xdr:cNvPr id="110" name="直線コネクタ 109"/>
        <xdr:cNvCxnSpPr/>
      </xdr:nvCxnSpPr>
      <xdr:spPr>
        <a:xfrm flipV="1">
          <a:off x="10476865" y="57721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60977</xdr:rowOff>
    </xdr:from>
    <xdr:ext cx="469744" cy="259045"/>
    <xdr:sp macro="" textlink="">
      <xdr:nvSpPr>
        <xdr:cNvPr id="111" name="【図書館】&#10;一人当たり面積最小値テキスト"/>
        <xdr:cNvSpPr txBox="1"/>
      </xdr:nvSpPr>
      <xdr:spPr>
        <a:xfrm>
          <a:off x="105156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12" name="直線コネクタ 111"/>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13"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14" name="直線コネクタ 113"/>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5"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82550</xdr:rowOff>
    </xdr:from>
    <xdr:to>
      <xdr:col>50</xdr:col>
      <xdr:colOff>165100</xdr:colOff>
      <xdr:row>39</xdr:row>
      <xdr:rowOff>12700</xdr:rowOff>
    </xdr:to>
    <xdr:sp macro="" textlink="">
      <xdr:nvSpPr>
        <xdr:cNvPr id="117" name="フローチャート: 判断 116"/>
        <xdr:cNvSpPr/>
      </xdr:nvSpPr>
      <xdr:spPr>
        <a:xfrm>
          <a:off x="9588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29227</xdr:rowOff>
    </xdr:from>
    <xdr:ext cx="469744" cy="259045"/>
    <xdr:sp macro="" textlink="">
      <xdr:nvSpPr>
        <xdr:cNvPr id="118" name="n_1aveValue【図書館】&#10;一人当たり面積"/>
        <xdr:cNvSpPr txBox="1"/>
      </xdr:nvSpPr>
      <xdr:spPr>
        <a:xfrm>
          <a:off x="9391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139700</xdr:rowOff>
    </xdr:from>
    <xdr:to>
      <xdr:col>41</xdr:col>
      <xdr:colOff>101600</xdr:colOff>
      <xdr:row>39</xdr:row>
      <xdr:rowOff>69850</xdr:rowOff>
    </xdr:to>
    <xdr:sp macro="" textlink="">
      <xdr:nvSpPr>
        <xdr:cNvPr id="121" name="フローチャート: 判断 120"/>
        <xdr:cNvSpPr/>
      </xdr:nvSpPr>
      <xdr:spPr>
        <a:xfrm>
          <a:off x="781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86377</xdr:rowOff>
    </xdr:from>
    <xdr:ext cx="469744" cy="259045"/>
    <xdr:sp macro="" textlink="">
      <xdr:nvSpPr>
        <xdr:cNvPr id="122" name="n_3aveValue【図書館】&#10;一人当たり面積"/>
        <xdr:cNvSpPr txBox="1"/>
      </xdr:nvSpPr>
      <xdr:spPr>
        <a:xfrm>
          <a:off x="7626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63500</xdr:rowOff>
    </xdr:from>
    <xdr:to>
      <xdr:col>36</xdr:col>
      <xdr:colOff>165100</xdr:colOff>
      <xdr:row>39</xdr:row>
      <xdr:rowOff>165100</xdr:rowOff>
    </xdr:to>
    <xdr:sp macro="" textlink="">
      <xdr:nvSpPr>
        <xdr:cNvPr id="123" name="フローチャート: 判断 122"/>
        <xdr:cNvSpPr/>
      </xdr:nvSpPr>
      <xdr:spPr>
        <a:xfrm>
          <a:off x="6921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10177</xdr:rowOff>
    </xdr:from>
    <xdr:ext cx="469744" cy="259045"/>
    <xdr:sp macro="" textlink="">
      <xdr:nvSpPr>
        <xdr:cNvPr id="124" name="n_4aveValue【図書館】&#10;一人当たり面積"/>
        <xdr:cNvSpPr txBox="1"/>
      </xdr:nvSpPr>
      <xdr:spPr>
        <a:xfrm>
          <a:off x="6737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30" name="楕円 129"/>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31" name="【図書館】&#10;一人当たり面積該当値テキスト"/>
        <xdr:cNvSpPr txBox="1"/>
      </xdr:nvSpPr>
      <xdr:spPr>
        <a:xfrm>
          <a:off x="10515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32" name="楕円 131"/>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57150</xdr:rowOff>
    </xdr:to>
    <xdr:cxnSp macro="">
      <xdr:nvCxnSpPr>
        <xdr:cNvPr id="133" name="直線コネクタ 132"/>
        <xdr:cNvCxnSpPr/>
      </xdr:nvCxnSpPr>
      <xdr:spPr>
        <a:xfrm>
          <a:off x="96393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34" name="楕円 133"/>
        <xdr:cNvSpPr/>
      </xdr:nvSpPr>
      <xdr:spPr>
        <a:xfrm>
          <a:off x="8699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76200</xdr:rowOff>
    </xdr:to>
    <xdr:cxnSp macro="">
      <xdr:nvCxnSpPr>
        <xdr:cNvPr id="135" name="直線コネクタ 134"/>
        <xdr:cNvCxnSpPr/>
      </xdr:nvCxnSpPr>
      <xdr:spPr>
        <a:xfrm flipV="1">
          <a:off x="8750300" y="6743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25400</xdr:rowOff>
    </xdr:from>
    <xdr:to>
      <xdr:col>41</xdr:col>
      <xdr:colOff>101600</xdr:colOff>
      <xdr:row>39</xdr:row>
      <xdr:rowOff>127000</xdr:rowOff>
    </xdr:to>
    <xdr:sp macro="" textlink="">
      <xdr:nvSpPr>
        <xdr:cNvPr id="136" name="楕円 135"/>
        <xdr:cNvSpPr/>
      </xdr:nvSpPr>
      <xdr:spPr>
        <a:xfrm>
          <a:off x="7810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76200</xdr:rowOff>
    </xdr:from>
    <xdr:to>
      <xdr:col>45</xdr:col>
      <xdr:colOff>177800</xdr:colOff>
      <xdr:row>39</xdr:row>
      <xdr:rowOff>76200</xdr:rowOff>
    </xdr:to>
    <xdr:cxnSp macro="">
      <xdr:nvCxnSpPr>
        <xdr:cNvPr id="137" name="直線コネクタ 136"/>
        <xdr:cNvCxnSpPr/>
      </xdr:nvCxnSpPr>
      <xdr:spPr>
        <a:xfrm>
          <a:off x="7861300" y="676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38" name="n_1main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118127</xdr:rowOff>
    </xdr:from>
    <xdr:ext cx="469744" cy="259045"/>
    <xdr:sp macro="" textlink="">
      <xdr:nvSpPr>
        <xdr:cNvPr id="139" name="n_2mainValue【図書館】&#10;一人当たり面積"/>
        <xdr:cNvSpPr txBox="1"/>
      </xdr:nvSpPr>
      <xdr:spPr>
        <a:xfrm>
          <a:off x="8515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118127</xdr:rowOff>
    </xdr:from>
    <xdr:ext cx="469744" cy="259045"/>
    <xdr:sp macro="" textlink="">
      <xdr:nvSpPr>
        <xdr:cNvPr id="140" name="n_3mainValue【図書館】&#10;一人当たり面積"/>
        <xdr:cNvSpPr txBox="1"/>
      </xdr:nvSpPr>
      <xdr:spPr>
        <a:xfrm>
          <a:off x="7626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63</xdr:row>
      <xdr:rowOff>17145</xdr:rowOff>
    </xdr:to>
    <xdr:cxnSp macro="">
      <xdr:nvCxnSpPr>
        <xdr:cNvPr id="165" name="直線コネクタ 164"/>
        <xdr:cNvCxnSpPr/>
      </xdr:nvCxnSpPr>
      <xdr:spPr>
        <a:xfrm flipV="1">
          <a:off x="4634865" y="9766935"/>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6"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7" name="直線コネクタ 166"/>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8"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9" name="直線コネクタ 168"/>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107332</xdr:rowOff>
    </xdr:from>
    <xdr:ext cx="405111" cy="259045"/>
    <xdr:sp macro="" textlink="">
      <xdr:nvSpPr>
        <xdr:cNvPr id="170" name="【体育館・プール】&#10;有形固定資産減価償却率平均値テキスト"/>
        <xdr:cNvSpPr txBox="1"/>
      </xdr:nvSpPr>
      <xdr:spPr>
        <a:xfrm>
          <a:off x="4673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71" name="フローチャート: 判断 170"/>
        <xdr:cNvSpPr/>
      </xdr:nvSpPr>
      <xdr:spPr>
        <a:xfrm>
          <a:off x="4584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76835</xdr:rowOff>
    </xdr:from>
    <xdr:to>
      <xdr:col>20</xdr:col>
      <xdr:colOff>38100</xdr:colOff>
      <xdr:row>60</xdr:row>
      <xdr:rowOff>6985</xdr:rowOff>
    </xdr:to>
    <xdr:sp macro="" textlink="">
      <xdr:nvSpPr>
        <xdr:cNvPr id="172" name="フローチャート: 判断 171"/>
        <xdr:cNvSpPr/>
      </xdr:nvSpPr>
      <xdr:spPr>
        <a:xfrm>
          <a:off x="3746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23512</xdr:rowOff>
    </xdr:from>
    <xdr:ext cx="405111" cy="259045"/>
    <xdr:sp macro="" textlink="">
      <xdr:nvSpPr>
        <xdr:cNvPr id="173" name="n_1aveValue【体育館・プール】&#10;有形固定資産減価償却率"/>
        <xdr:cNvSpPr txBox="1"/>
      </xdr:nvSpPr>
      <xdr:spPr>
        <a:xfrm>
          <a:off x="3582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82550</xdr:rowOff>
    </xdr:from>
    <xdr:to>
      <xdr:col>15</xdr:col>
      <xdr:colOff>101600</xdr:colOff>
      <xdr:row>60</xdr:row>
      <xdr:rowOff>12700</xdr:rowOff>
    </xdr:to>
    <xdr:sp macro="" textlink="">
      <xdr:nvSpPr>
        <xdr:cNvPr id="174" name="フローチャート: 判断 173"/>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29227</xdr:rowOff>
    </xdr:from>
    <xdr:ext cx="405111" cy="259045"/>
    <xdr:sp macro="" textlink="">
      <xdr:nvSpPr>
        <xdr:cNvPr id="175"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118745</xdr:rowOff>
    </xdr:from>
    <xdr:to>
      <xdr:col>10</xdr:col>
      <xdr:colOff>165100</xdr:colOff>
      <xdr:row>60</xdr:row>
      <xdr:rowOff>48895</xdr:rowOff>
    </xdr:to>
    <xdr:sp macro="" textlink="">
      <xdr:nvSpPr>
        <xdr:cNvPr id="176" name="フローチャート: 判断 175"/>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65422</xdr:rowOff>
    </xdr:from>
    <xdr:ext cx="405111" cy="259045"/>
    <xdr:sp macro="" textlink="">
      <xdr:nvSpPr>
        <xdr:cNvPr id="177"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101600</xdr:rowOff>
    </xdr:from>
    <xdr:to>
      <xdr:col>6</xdr:col>
      <xdr:colOff>38100</xdr:colOff>
      <xdr:row>60</xdr:row>
      <xdr:rowOff>31750</xdr:rowOff>
    </xdr:to>
    <xdr:sp macro="" textlink="">
      <xdr:nvSpPr>
        <xdr:cNvPr id="178" name="フローチャート: 判断 177"/>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48277</xdr:rowOff>
    </xdr:from>
    <xdr:ext cx="405111" cy="259045"/>
    <xdr:sp macro="" textlink="">
      <xdr:nvSpPr>
        <xdr:cNvPr id="179" name="n_4aveValue【体育館・プール】&#10;有形固定資産減価償却率"/>
        <xdr:cNvSpPr txBox="1"/>
      </xdr:nvSpPr>
      <xdr:spPr>
        <a:xfrm>
          <a:off x="927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128270</xdr:rowOff>
    </xdr:from>
    <xdr:to>
      <xdr:col>24</xdr:col>
      <xdr:colOff>114300</xdr:colOff>
      <xdr:row>62</xdr:row>
      <xdr:rowOff>58420</xdr:rowOff>
    </xdr:to>
    <xdr:sp macro="" textlink="">
      <xdr:nvSpPr>
        <xdr:cNvPr id="185" name="楕円 184"/>
        <xdr:cNvSpPr/>
      </xdr:nvSpPr>
      <xdr:spPr>
        <a:xfrm>
          <a:off x="4584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106697</xdr:rowOff>
    </xdr:from>
    <xdr:ext cx="405111" cy="259045"/>
    <xdr:sp macro="" textlink="">
      <xdr:nvSpPr>
        <xdr:cNvPr id="186" name="【体育館・プール】&#10;有形固定資産減価償却率該当値テキスト"/>
        <xdr:cNvSpPr txBox="1"/>
      </xdr:nvSpPr>
      <xdr:spPr>
        <a:xfrm>
          <a:off x="467360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97790</xdr:rowOff>
    </xdr:from>
    <xdr:to>
      <xdr:col>20</xdr:col>
      <xdr:colOff>38100</xdr:colOff>
      <xdr:row>62</xdr:row>
      <xdr:rowOff>27940</xdr:rowOff>
    </xdr:to>
    <xdr:sp macro="" textlink="">
      <xdr:nvSpPr>
        <xdr:cNvPr id="187" name="楕円 186"/>
        <xdr:cNvSpPr/>
      </xdr:nvSpPr>
      <xdr:spPr>
        <a:xfrm>
          <a:off x="3746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148590</xdr:rowOff>
    </xdr:from>
    <xdr:to>
      <xdr:col>24</xdr:col>
      <xdr:colOff>63500</xdr:colOff>
      <xdr:row>62</xdr:row>
      <xdr:rowOff>7620</xdr:rowOff>
    </xdr:to>
    <xdr:cxnSp macro="">
      <xdr:nvCxnSpPr>
        <xdr:cNvPr id="188" name="直線コネクタ 187"/>
        <xdr:cNvCxnSpPr/>
      </xdr:nvCxnSpPr>
      <xdr:spPr>
        <a:xfrm>
          <a:off x="3797300" y="10607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65405</xdr:rowOff>
    </xdr:from>
    <xdr:to>
      <xdr:col>15</xdr:col>
      <xdr:colOff>101600</xdr:colOff>
      <xdr:row>61</xdr:row>
      <xdr:rowOff>167005</xdr:rowOff>
    </xdr:to>
    <xdr:sp macro="" textlink="">
      <xdr:nvSpPr>
        <xdr:cNvPr id="189" name="楕円 188"/>
        <xdr:cNvSpPr/>
      </xdr:nvSpPr>
      <xdr:spPr>
        <a:xfrm>
          <a:off x="2857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116205</xdr:rowOff>
    </xdr:from>
    <xdr:to>
      <xdr:col>19</xdr:col>
      <xdr:colOff>177800</xdr:colOff>
      <xdr:row>61</xdr:row>
      <xdr:rowOff>148590</xdr:rowOff>
    </xdr:to>
    <xdr:cxnSp macro="">
      <xdr:nvCxnSpPr>
        <xdr:cNvPr id="190" name="直線コネクタ 189"/>
        <xdr:cNvCxnSpPr/>
      </xdr:nvCxnSpPr>
      <xdr:spPr>
        <a:xfrm>
          <a:off x="2908300" y="105746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36830</xdr:rowOff>
    </xdr:from>
    <xdr:to>
      <xdr:col>10</xdr:col>
      <xdr:colOff>165100</xdr:colOff>
      <xdr:row>61</xdr:row>
      <xdr:rowOff>138430</xdr:rowOff>
    </xdr:to>
    <xdr:sp macro="" textlink="">
      <xdr:nvSpPr>
        <xdr:cNvPr id="191" name="楕円 190"/>
        <xdr:cNvSpPr/>
      </xdr:nvSpPr>
      <xdr:spPr>
        <a:xfrm>
          <a:off x="1968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87630</xdr:rowOff>
    </xdr:from>
    <xdr:to>
      <xdr:col>15</xdr:col>
      <xdr:colOff>50800</xdr:colOff>
      <xdr:row>61</xdr:row>
      <xdr:rowOff>116205</xdr:rowOff>
    </xdr:to>
    <xdr:cxnSp macro="">
      <xdr:nvCxnSpPr>
        <xdr:cNvPr id="192" name="直線コネクタ 191"/>
        <xdr:cNvCxnSpPr/>
      </xdr:nvCxnSpPr>
      <xdr:spPr>
        <a:xfrm>
          <a:off x="2019300" y="105460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19067</xdr:rowOff>
    </xdr:from>
    <xdr:ext cx="405111" cy="259045"/>
    <xdr:sp macro="" textlink="">
      <xdr:nvSpPr>
        <xdr:cNvPr id="193" name="n_1mainValue【体育館・プール】&#10;有形固定資産減価償却率"/>
        <xdr:cNvSpPr txBox="1"/>
      </xdr:nvSpPr>
      <xdr:spPr>
        <a:xfrm>
          <a:off x="3582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158132</xdr:rowOff>
    </xdr:from>
    <xdr:ext cx="405111" cy="259045"/>
    <xdr:sp macro="" textlink="">
      <xdr:nvSpPr>
        <xdr:cNvPr id="194" name="n_2mainValue【体育館・プール】&#10;有形固定資産減価償却率"/>
        <xdr:cNvSpPr txBox="1"/>
      </xdr:nvSpPr>
      <xdr:spPr>
        <a:xfrm>
          <a:off x="2705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129557</xdr:rowOff>
    </xdr:from>
    <xdr:ext cx="405111" cy="259045"/>
    <xdr:sp macro="" textlink="">
      <xdr:nvSpPr>
        <xdr:cNvPr id="195" name="n_3mainValue【体育館・プール】&#10;有形固定資産減価償却率"/>
        <xdr:cNvSpPr txBox="1"/>
      </xdr:nvSpPr>
      <xdr:spPr>
        <a:xfrm>
          <a:off x="1816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0</xdr:rowOff>
    </xdr:from>
    <xdr:to>
      <xdr:col>54</xdr:col>
      <xdr:colOff>189865</xdr:colOff>
      <xdr:row>62</xdr:row>
      <xdr:rowOff>105156</xdr:rowOff>
    </xdr:to>
    <xdr:cxnSp macro="">
      <xdr:nvCxnSpPr>
        <xdr:cNvPr id="217" name="直線コネクタ 216"/>
        <xdr:cNvCxnSpPr/>
      </xdr:nvCxnSpPr>
      <xdr:spPr>
        <a:xfrm flipV="1">
          <a:off x="10476865" y="960120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18" name="【体育館・プール】&#10;一人当たり面積最小値テキスト"/>
        <xdr:cNvSpPr txBox="1"/>
      </xdr:nvSpPr>
      <xdr:spPr>
        <a:xfrm>
          <a:off x="10515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19" name="直線コネクタ 218"/>
        <xdr:cNvCxnSpPr/>
      </xdr:nvCxnSpPr>
      <xdr:spPr>
        <a:xfrm>
          <a:off x="10388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118127</xdr:rowOff>
    </xdr:from>
    <xdr:ext cx="469744" cy="259045"/>
    <xdr:sp macro="" textlink="">
      <xdr:nvSpPr>
        <xdr:cNvPr id="220" name="【体育館・プール】&#10;一人当たり面積最大値テキスト"/>
        <xdr:cNvSpPr txBox="1"/>
      </xdr:nvSpPr>
      <xdr:spPr>
        <a:xfrm>
          <a:off x="10515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0</xdr:rowOff>
    </xdr:from>
    <xdr:to>
      <xdr:col>55</xdr:col>
      <xdr:colOff>88900</xdr:colOff>
      <xdr:row>56</xdr:row>
      <xdr:rowOff>0</xdr:rowOff>
    </xdr:to>
    <xdr:cxnSp macro="">
      <xdr:nvCxnSpPr>
        <xdr:cNvPr id="221" name="直線コネクタ 220"/>
        <xdr:cNvCxnSpPr/>
      </xdr:nvCxnSpPr>
      <xdr:spPr>
        <a:xfrm>
          <a:off x="10388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165371</xdr:rowOff>
    </xdr:from>
    <xdr:ext cx="469744" cy="259045"/>
    <xdr:sp macro="" textlink="">
      <xdr:nvSpPr>
        <xdr:cNvPr id="222" name="【体育館・プール】&#10;一人当たり面積平均値テキスト"/>
        <xdr:cNvSpPr txBox="1"/>
      </xdr:nvSpPr>
      <xdr:spPr>
        <a:xfrm>
          <a:off x="10515600" y="10109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15494</xdr:rowOff>
    </xdr:from>
    <xdr:to>
      <xdr:col>55</xdr:col>
      <xdr:colOff>50800</xdr:colOff>
      <xdr:row>59</xdr:row>
      <xdr:rowOff>117094</xdr:rowOff>
    </xdr:to>
    <xdr:sp macro="" textlink="">
      <xdr:nvSpPr>
        <xdr:cNvPr id="223" name="フローチャート: 判断 222"/>
        <xdr:cNvSpPr/>
      </xdr:nvSpPr>
      <xdr:spPr>
        <a:xfrm>
          <a:off x="10426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145796</xdr:rowOff>
    </xdr:from>
    <xdr:to>
      <xdr:col>50</xdr:col>
      <xdr:colOff>165100</xdr:colOff>
      <xdr:row>59</xdr:row>
      <xdr:rowOff>75946</xdr:rowOff>
    </xdr:to>
    <xdr:sp macro="" textlink="">
      <xdr:nvSpPr>
        <xdr:cNvPr id="224" name="フローチャート: 判断 223"/>
        <xdr:cNvSpPr/>
      </xdr:nvSpPr>
      <xdr:spPr>
        <a:xfrm>
          <a:off x="9588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67073</xdr:rowOff>
    </xdr:from>
    <xdr:ext cx="469744" cy="259045"/>
    <xdr:sp macro="" textlink="">
      <xdr:nvSpPr>
        <xdr:cNvPr id="225" name="n_1aveValue【体育館・プール】&#10;一人当たり面積"/>
        <xdr:cNvSpPr txBox="1"/>
      </xdr:nvSpPr>
      <xdr:spPr>
        <a:xfrm>
          <a:off x="9391727" y="1018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154940</xdr:rowOff>
    </xdr:from>
    <xdr:to>
      <xdr:col>46</xdr:col>
      <xdr:colOff>38100</xdr:colOff>
      <xdr:row>59</xdr:row>
      <xdr:rowOff>85090</xdr:rowOff>
    </xdr:to>
    <xdr:sp macro="" textlink="">
      <xdr:nvSpPr>
        <xdr:cNvPr id="226" name="フローチャート: 判断 225"/>
        <xdr:cNvSpPr/>
      </xdr:nvSpPr>
      <xdr:spPr>
        <a:xfrm>
          <a:off x="8699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76217</xdr:rowOff>
    </xdr:from>
    <xdr:ext cx="469744" cy="259045"/>
    <xdr:sp macro="" textlink="">
      <xdr:nvSpPr>
        <xdr:cNvPr id="227" name="n_2aveValue【体育館・プール】&#10;一人当たり面積"/>
        <xdr:cNvSpPr txBox="1"/>
      </xdr:nvSpPr>
      <xdr:spPr>
        <a:xfrm>
          <a:off x="8515427" y="101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90932</xdr:rowOff>
    </xdr:from>
    <xdr:to>
      <xdr:col>41</xdr:col>
      <xdr:colOff>101600</xdr:colOff>
      <xdr:row>59</xdr:row>
      <xdr:rowOff>21082</xdr:rowOff>
    </xdr:to>
    <xdr:sp macro="" textlink="">
      <xdr:nvSpPr>
        <xdr:cNvPr id="228" name="フローチャート: 判断 227"/>
        <xdr:cNvSpPr/>
      </xdr:nvSpPr>
      <xdr:spPr>
        <a:xfrm>
          <a:off x="7810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12209</xdr:rowOff>
    </xdr:from>
    <xdr:ext cx="469744" cy="259045"/>
    <xdr:sp macro="" textlink="">
      <xdr:nvSpPr>
        <xdr:cNvPr id="229" name="n_3aveValue【体育館・プール】&#10;一人当たり面積"/>
        <xdr:cNvSpPr txBox="1"/>
      </xdr:nvSpPr>
      <xdr:spPr>
        <a:xfrm>
          <a:off x="7626427" y="101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29210</xdr:rowOff>
    </xdr:from>
    <xdr:to>
      <xdr:col>36</xdr:col>
      <xdr:colOff>165100</xdr:colOff>
      <xdr:row>59</xdr:row>
      <xdr:rowOff>130810</xdr:rowOff>
    </xdr:to>
    <xdr:sp macro="" textlink="">
      <xdr:nvSpPr>
        <xdr:cNvPr id="230" name="フローチャート: 判断 229"/>
        <xdr:cNvSpPr/>
      </xdr:nvSpPr>
      <xdr:spPr>
        <a:xfrm>
          <a:off x="6921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57</xdr:row>
      <xdr:rowOff>147337</xdr:rowOff>
    </xdr:from>
    <xdr:ext cx="469744" cy="259045"/>
    <xdr:sp macro="" textlink="">
      <xdr:nvSpPr>
        <xdr:cNvPr id="231" name="n_4aveValue【体育館・プール】&#10;一人当たり面積"/>
        <xdr:cNvSpPr txBox="1"/>
      </xdr:nvSpPr>
      <xdr:spPr>
        <a:xfrm>
          <a:off x="6737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84074</xdr:rowOff>
    </xdr:from>
    <xdr:to>
      <xdr:col>55</xdr:col>
      <xdr:colOff>50800</xdr:colOff>
      <xdr:row>58</xdr:row>
      <xdr:rowOff>14224</xdr:rowOff>
    </xdr:to>
    <xdr:sp macro="" textlink="">
      <xdr:nvSpPr>
        <xdr:cNvPr id="237" name="楕円 236"/>
        <xdr:cNvSpPr/>
      </xdr:nvSpPr>
      <xdr:spPr>
        <a:xfrm>
          <a:off x="104267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106951</xdr:rowOff>
    </xdr:from>
    <xdr:ext cx="469744" cy="259045"/>
    <xdr:sp macro="" textlink="">
      <xdr:nvSpPr>
        <xdr:cNvPr id="238" name="【体育館・プール】&#10;一人当たり面積該当値テキスト"/>
        <xdr:cNvSpPr txBox="1"/>
      </xdr:nvSpPr>
      <xdr:spPr>
        <a:xfrm>
          <a:off x="10515600" y="970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93218</xdr:rowOff>
    </xdr:from>
    <xdr:to>
      <xdr:col>50</xdr:col>
      <xdr:colOff>165100</xdr:colOff>
      <xdr:row>58</xdr:row>
      <xdr:rowOff>23368</xdr:rowOff>
    </xdr:to>
    <xdr:sp macro="" textlink="">
      <xdr:nvSpPr>
        <xdr:cNvPr id="239" name="楕円 238"/>
        <xdr:cNvSpPr/>
      </xdr:nvSpPr>
      <xdr:spPr>
        <a:xfrm>
          <a:off x="9588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134874</xdr:rowOff>
    </xdr:from>
    <xdr:to>
      <xdr:col>55</xdr:col>
      <xdr:colOff>0</xdr:colOff>
      <xdr:row>57</xdr:row>
      <xdr:rowOff>144018</xdr:rowOff>
    </xdr:to>
    <xdr:cxnSp macro="">
      <xdr:nvCxnSpPr>
        <xdr:cNvPr id="240" name="直線コネクタ 239"/>
        <xdr:cNvCxnSpPr/>
      </xdr:nvCxnSpPr>
      <xdr:spPr>
        <a:xfrm flipV="1">
          <a:off x="9639300" y="99075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109220</xdr:rowOff>
    </xdr:from>
    <xdr:to>
      <xdr:col>46</xdr:col>
      <xdr:colOff>38100</xdr:colOff>
      <xdr:row>57</xdr:row>
      <xdr:rowOff>39370</xdr:rowOff>
    </xdr:to>
    <xdr:sp macro="" textlink="">
      <xdr:nvSpPr>
        <xdr:cNvPr id="241" name="楕円 240"/>
        <xdr:cNvSpPr/>
      </xdr:nvSpPr>
      <xdr:spPr>
        <a:xfrm>
          <a:off x="8699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160020</xdr:rowOff>
    </xdr:from>
    <xdr:to>
      <xdr:col>50</xdr:col>
      <xdr:colOff>114300</xdr:colOff>
      <xdr:row>57</xdr:row>
      <xdr:rowOff>144018</xdr:rowOff>
    </xdr:to>
    <xdr:cxnSp macro="">
      <xdr:nvCxnSpPr>
        <xdr:cNvPr id="242" name="直線コネクタ 241"/>
        <xdr:cNvCxnSpPr/>
      </xdr:nvCxnSpPr>
      <xdr:spPr>
        <a:xfrm>
          <a:off x="8750300" y="97612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79502</xdr:rowOff>
    </xdr:from>
    <xdr:to>
      <xdr:col>41</xdr:col>
      <xdr:colOff>101600</xdr:colOff>
      <xdr:row>56</xdr:row>
      <xdr:rowOff>9652</xdr:rowOff>
    </xdr:to>
    <xdr:sp macro="" textlink="">
      <xdr:nvSpPr>
        <xdr:cNvPr id="243" name="楕円 242"/>
        <xdr:cNvSpPr/>
      </xdr:nvSpPr>
      <xdr:spPr>
        <a:xfrm>
          <a:off x="7810500" y="950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130302</xdr:rowOff>
    </xdr:from>
    <xdr:to>
      <xdr:col>45</xdr:col>
      <xdr:colOff>177800</xdr:colOff>
      <xdr:row>56</xdr:row>
      <xdr:rowOff>160020</xdr:rowOff>
    </xdr:to>
    <xdr:cxnSp macro="">
      <xdr:nvCxnSpPr>
        <xdr:cNvPr id="244" name="直線コネクタ 243"/>
        <xdr:cNvCxnSpPr/>
      </xdr:nvCxnSpPr>
      <xdr:spPr>
        <a:xfrm>
          <a:off x="7861300" y="956005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39895</xdr:rowOff>
    </xdr:from>
    <xdr:ext cx="469744" cy="259045"/>
    <xdr:sp macro="" textlink="">
      <xdr:nvSpPr>
        <xdr:cNvPr id="245" name="n_1mainValue【体育館・プール】&#10;一人当たり面積"/>
        <xdr:cNvSpPr txBox="1"/>
      </xdr:nvSpPr>
      <xdr:spPr>
        <a:xfrm>
          <a:off x="9391727" y="964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55897</xdr:rowOff>
    </xdr:from>
    <xdr:ext cx="469744" cy="259045"/>
    <xdr:sp macro="" textlink="">
      <xdr:nvSpPr>
        <xdr:cNvPr id="246" name="n_2mainValue【体育館・プール】&#10;一人当たり面積"/>
        <xdr:cNvSpPr txBox="1"/>
      </xdr:nvSpPr>
      <xdr:spPr>
        <a:xfrm>
          <a:off x="85154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26179</xdr:rowOff>
    </xdr:from>
    <xdr:ext cx="469744" cy="259045"/>
    <xdr:sp macro="" textlink="">
      <xdr:nvSpPr>
        <xdr:cNvPr id="247" name="n_3mainValue【体育館・プール】&#10;一人当たり面積"/>
        <xdr:cNvSpPr txBox="1"/>
      </xdr:nvSpPr>
      <xdr:spPr>
        <a:xfrm>
          <a:off x="7626427" y="928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85</xdr:row>
      <xdr:rowOff>51815</xdr:rowOff>
    </xdr:to>
    <xdr:cxnSp macro="">
      <xdr:nvCxnSpPr>
        <xdr:cNvPr id="270" name="直線コネクタ 269"/>
        <xdr:cNvCxnSpPr/>
      </xdr:nvCxnSpPr>
      <xdr:spPr>
        <a:xfrm flipV="1">
          <a:off x="4634865" y="13276326"/>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55642</xdr:rowOff>
    </xdr:from>
    <xdr:ext cx="405111" cy="259045"/>
    <xdr:sp macro="" textlink="">
      <xdr:nvSpPr>
        <xdr:cNvPr id="271" name="【福祉施設】&#10;有形固定資産減価償却率最小値テキスト"/>
        <xdr:cNvSpPr txBox="1"/>
      </xdr:nvSpPr>
      <xdr:spPr>
        <a:xfrm>
          <a:off x="4673600" y="1462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51815</xdr:rowOff>
    </xdr:from>
    <xdr:to>
      <xdr:col>24</xdr:col>
      <xdr:colOff>152400</xdr:colOff>
      <xdr:row>85</xdr:row>
      <xdr:rowOff>51815</xdr:rowOff>
    </xdr:to>
    <xdr:cxnSp macro="">
      <xdr:nvCxnSpPr>
        <xdr:cNvPr id="272" name="直線コネクタ 271"/>
        <xdr:cNvCxnSpPr/>
      </xdr:nvCxnSpPr>
      <xdr:spPr>
        <a:xfrm>
          <a:off x="4546600" y="1462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73"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74" name="直線コネクタ 273"/>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150892</xdr:rowOff>
    </xdr:from>
    <xdr:ext cx="405111" cy="259045"/>
    <xdr:sp macro="" textlink="">
      <xdr:nvSpPr>
        <xdr:cNvPr id="275" name="【福祉施設】&#10;有形固定資産減価償却率平均値テキスト"/>
        <xdr:cNvSpPr txBox="1"/>
      </xdr:nvSpPr>
      <xdr:spPr>
        <a:xfrm>
          <a:off x="4673600" y="1420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1015</xdr:rowOff>
    </xdr:from>
    <xdr:to>
      <xdr:col>24</xdr:col>
      <xdr:colOff>114300</xdr:colOff>
      <xdr:row>83</xdr:row>
      <xdr:rowOff>102615</xdr:rowOff>
    </xdr:to>
    <xdr:sp macro="" textlink="">
      <xdr:nvSpPr>
        <xdr:cNvPr id="276" name="フローチャート: 判断 275"/>
        <xdr:cNvSpPr/>
      </xdr:nvSpPr>
      <xdr:spPr>
        <a:xfrm>
          <a:off x="4584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77" name="フローチャート: 判断 276"/>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118890</xdr:rowOff>
    </xdr:from>
    <xdr:ext cx="405111" cy="259045"/>
    <xdr:sp macro="" textlink="">
      <xdr:nvSpPr>
        <xdr:cNvPr id="278" name="n_1aveValue【福祉施設】&#10;有形固定資産減価償却率"/>
        <xdr:cNvSpPr txBox="1"/>
      </xdr:nvSpPr>
      <xdr:spPr>
        <a:xfrm>
          <a:off x="35820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167894</xdr:rowOff>
    </xdr:from>
    <xdr:to>
      <xdr:col>15</xdr:col>
      <xdr:colOff>101600</xdr:colOff>
      <xdr:row>81</xdr:row>
      <xdr:rowOff>98044</xdr:rowOff>
    </xdr:to>
    <xdr:sp macro="" textlink="">
      <xdr:nvSpPr>
        <xdr:cNvPr id="279" name="フローチャート: 判断 278"/>
        <xdr:cNvSpPr/>
      </xdr:nvSpPr>
      <xdr:spPr>
        <a:xfrm>
          <a:off x="2857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89171</xdr:rowOff>
    </xdr:from>
    <xdr:ext cx="405111" cy="259045"/>
    <xdr:sp macro="" textlink="">
      <xdr:nvSpPr>
        <xdr:cNvPr id="280" name="n_2aveValue【福祉施設】&#10;有形固定資産減価償却率"/>
        <xdr:cNvSpPr txBox="1"/>
      </xdr:nvSpPr>
      <xdr:spPr>
        <a:xfrm>
          <a:off x="2705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145035</xdr:rowOff>
    </xdr:from>
    <xdr:to>
      <xdr:col>10</xdr:col>
      <xdr:colOff>165100</xdr:colOff>
      <xdr:row>81</xdr:row>
      <xdr:rowOff>75185</xdr:rowOff>
    </xdr:to>
    <xdr:sp macro="" textlink="">
      <xdr:nvSpPr>
        <xdr:cNvPr id="281" name="フローチャート: 判断 280"/>
        <xdr:cNvSpPr/>
      </xdr:nvSpPr>
      <xdr:spPr>
        <a:xfrm>
          <a:off x="1968500" y="138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66312</xdr:rowOff>
    </xdr:from>
    <xdr:ext cx="405111" cy="259045"/>
    <xdr:sp macro="" textlink="">
      <xdr:nvSpPr>
        <xdr:cNvPr id="282" name="n_3aveValue【福祉施設】&#10;有形固定資産減価償却率"/>
        <xdr:cNvSpPr txBox="1"/>
      </xdr:nvSpPr>
      <xdr:spPr>
        <a:xfrm>
          <a:off x="1816744" y="1395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108458</xdr:rowOff>
    </xdr:from>
    <xdr:to>
      <xdr:col>6</xdr:col>
      <xdr:colOff>38100</xdr:colOff>
      <xdr:row>79</xdr:row>
      <xdr:rowOff>38608</xdr:rowOff>
    </xdr:to>
    <xdr:sp macro="" textlink="">
      <xdr:nvSpPr>
        <xdr:cNvPr id="283" name="フローチャート: 判断 282"/>
        <xdr:cNvSpPr/>
      </xdr:nvSpPr>
      <xdr:spPr>
        <a:xfrm>
          <a:off x="1079500" y="1348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77</xdr:row>
      <xdr:rowOff>55135</xdr:rowOff>
    </xdr:from>
    <xdr:ext cx="405111" cy="259045"/>
    <xdr:sp macro="" textlink="">
      <xdr:nvSpPr>
        <xdr:cNvPr id="284" name="n_4aveValue【福祉施設】&#10;有形固定資産減価償却率"/>
        <xdr:cNvSpPr txBox="1"/>
      </xdr:nvSpPr>
      <xdr:spPr>
        <a:xfrm>
          <a:off x="9277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10161</xdr:rowOff>
    </xdr:from>
    <xdr:to>
      <xdr:col>24</xdr:col>
      <xdr:colOff>114300</xdr:colOff>
      <xdr:row>80</xdr:row>
      <xdr:rowOff>111761</xdr:rowOff>
    </xdr:to>
    <xdr:sp macro="" textlink="">
      <xdr:nvSpPr>
        <xdr:cNvPr id="290" name="楕円 289"/>
        <xdr:cNvSpPr/>
      </xdr:nvSpPr>
      <xdr:spPr>
        <a:xfrm>
          <a:off x="4584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33038</xdr:rowOff>
    </xdr:from>
    <xdr:ext cx="405111" cy="259045"/>
    <xdr:sp macro="" textlink="">
      <xdr:nvSpPr>
        <xdr:cNvPr id="291" name="【福祉施設】&#10;有形固定資産減価償却率該当値テキスト"/>
        <xdr:cNvSpPr txBox="1"/>
      </xdr:nvSpPr>
      <xdr:spPr>
        <a:xfrm>
          <a:off x="4673600"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292" name="楕円 291"/>
        <xdr:cNvSpPr/>
      </xdr:nvSpPr>
      <xdr:spPr>
        <a:xfrm>
          <a:off x="3746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80</xdr:row>
      <xdr:rowOff>60961</xdr:rowOff>
    </xdr:to>
    <xdr:cxnSp macro="">
      <xdr:nvCxnSpPr>
        <xdr:cNvPr id="293" name="直線コネクタ 292"/>
        <xdr:cNvCxnSpPr/>
      </xdr:nvCxnSpPr>
      <xdr:spPr>
        <a:xfrm>
          <a:off x="3797300" y="137312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90170</xdr:rowOff>
    </xdr:from>
    <xdr:to>
      <xdr:col>15</xdr:col>
      <xdr:colOff>101600</xdr:colOff>
      <xdr:row>80</xdr:row>
      <xdr:rowOff>20320</xdr:rowOff>
    </xdr:to>
    <xdr:sp macro="" textlink="">
      <xdr:nvSpPr>
        <xdr:cNvPr id="294" name="楕円 293"/>
        <xdr:cNvSpPr/>
      </xdr:nvSpPr>
      <xdr:spPr>
        <a:xfrm>
          <a:off x="2857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140970</xdr:rowOff>
    </xdr:from>
    <xdr:to>
      <xdr:col>19</xdr:col>
      <xdr:colOff>177800</xdr:colOff>
      <xdr:row>80</xdr:row>
      <xdr:rowOff>15239</xdr:rowOff>
    </xdr:to>
    <xdr:cxnSp macro="">
      <xdr:nvCxnSpPr>
        <xdr:cNvPr id="295" name="直線コネクタ 294"/>
        <xdr:cNvCxnSpPr/>
      </xdr:nvCxnSpPr>
      <xdr:spPr>
        <a:xfrm>
          <a:off x="2908300" y="13685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44450</xdr:rowOff>
    </xdr:from>
    <xdr:to>
      <xdr:col>10</xdr:col>
      <xdr:colOff>165100</xdr:colOff>
      <xdr:row>79</xdr:row>
      <xdr:rowOff>146050</xdr:rowOff>
    </xdr:to>
    <xdr:sp macro="" textlink="">
      <xdr:nvSpPr>
        <xdr:cNvPr id="296" name="楕円 295"/>
        <xdr:cNvSpPr/>
      </xdr:nvSpPr>
      <xdr:spPr>
        <a:xfrm>
          <a:off x="1968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95250</xdr:rowOff>
    </xdr:from>
    <xdr:to>
      <xdr:col>15</xdr:col>
      <xdr:colOff>50800</xdr:colOff>
      <xdr:row>79</xdr:row>
      <xdr:rowOff>140970</xdr:rowOff>
    </xdr:to>
    <xdr:cxnSp macro="">
      <xdr:nvCxnSpPr>
        <xdr:cNvPr id="297" name="直線コネクタ 296"/>
        <xdr:cNvCxnSpPr/>
      </xdr:nvCxnSpPr>
      <xdr:spPr>
        <a:xfrm>
          <a:off x="2019300" y="13639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82566</xdr:rowOff>
    </xdr:from>
    <xdr:ext cx="405111" cy="259045"/>
    <xdr:sp macro="" textlink="">
      <xdr:nvSpPr>
        <xdr:cNvPr id="298" name="n_1mainValue【福祉施設】&#10;有形固定資産減価償却率"/>
        <xdr:cNvSpPr txBox="1"/>
      </xdr:nvSpPr>
      <xdr:spPr>
        <a:xfrm>
          <a:off x="3582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299" name="n_2mainValue【福祉施設】&#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162577</xdr:rowOff>
    </xdr:from>
    <xdr:ext cx="405111" cy="259045"/>
    <xdr:sp macro="" textlink="">
      <xdr:nvSpPr>
        <xdr:cNvPr id="300" name="n_3mainValue【福祉施設】&#10;有形固定資産減価償却率"/>
        <xdr:cNvSpPr txBox="1"/>
      </xdr:nvSpPr>
      <xdr:spPr>
        <a:xfrm>
          <a:off x="1816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152400</xdr:rowOff>
    </xdr:from>
    <xdr:to>
      <xdr:col>54</xdr:col>
      <xdr:colOff>189865</xdr:colOff>
      <xdr:row>86</xdr:row>
      <xdr:rowOff>5443</xdr:rowOff>
    </xdr:to>
    <xdr:cxnSp macro="">
      <xdr:nvCxnSpPr>
        <xdr:cNvPr id="326" name="直線コネクタ 325"/>
        <xdr:cNvCxnSpPr/>
      </xdr:nvCxnSpPr>
      <xdr:spPr>
        <a:xfrm flipV="1">
          <a:off x="10476865" y="13525500"/>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9270</xdr:rowOff>
    </xdr:from>
    <xdr:ext cx="469744" cy="259045"/>
    <xdr:sp macro="" textlink="">
      <xdr:nvSpPr>
        <xdr:cNvPr id="327" name="【福祉施設】&#10;一人当たり面積最小値テキスト"/>
        <xdr:cNvSpPr txBox="1"/>
      </xdr:nvSpPr>
      <xdr:spPr>
        <a:xfrm>
          <a:off x="10515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5443</xdr:rowOff>
    </xdr:from>
    <xdr:to>
      <xdr:col>55</xdr:col>
      <xdr:colOff>88900</xdr:colOff>
      <xdr:row>86</xdr:row>
      <xdr:rowOff>5443</xdr:rowOff>
    </xdr:to>
    <xdr:cxnSp macro="">
      <xdr:nvCxnSpPr>
        <xdr:cNvPr id="328" name="直線コネクタ 327"/>
        <xdr:cNvCxnSpPr/>
      </xdr:nvCxnSpPr>
      <xdr:spPr>
        <a:xfrm>
          <a:off x="10388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99077</xdr:rowOff>
    </xdr:from>
    <xdr:ext cx="469744" cy="259045"/>
    <xdr:sp macro="" textlink="">
      <xdr:nvSpPr>
        <xdr:cNvPr id="329" name="【福祉施設】&#10;一人当たり面積最大値テキスト"/>
        <xdr:cNvSpPr txBox="1"/>
      </xdr:nvSpPr>
      <xdr:spPr>
        <a:xfrm>
          <a:off x="10515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152400</xdr:rowOff>
    </xdr:from>
    <xdr:to>
      <xdr:col>55</xdr:col>
      <xdr:colOff>88900</xdr:colOff>
      <xdr:row>78</xdr:row>
      <xdr:rowOff>152400</xdr:rowOff>
    </xdr:to>
    <xdr:cxnSp macro="">
      <xdr:nvCxnSpPr>
        <xdr:cNvPr id="330" name="直線コネクタ 329"/>
        <xdr:cNvCxnSpPr/>
      </xdr:nvCxnSpPr>
      <xdr:spPr>
        <a:xfrm>
          <a:off x="10388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157134</xdr:rowOff>
    </xdr:from>
    <xdr:ext cx="469744" cy="259045"/>
    <xdr:sp macro="" textlink="">
      <xdr:nvSpPr>
        <xdr:cNvPr id="331" name="【福祉施設】&#10;一人当たり面積平均値テキスト"/>
        <xdr:cNvSpPr txBox="1"/>
      </xdr:nvSpPr>
      <xdr:spPr>
        <a:xfrm>
          <a:off x="10515600" y="14044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134257</xdr:rowOff>
    </xdr:from>
    <xdr:to>
      <xdr:col>55</xdr:col>
      <xdr:colOff>50800</xdr:colOff>
      <xdr:row>83</xdr:row>
      <xdr:rowOff>64407</xdr:rowOff>
    </xdr:to>
    <xdr:sp macro="" textlink="">
      <xdr:nvSpPr>
        <xdr:cNvPr id="332" name="フローチャート: 判断 331"/>
        <xdr:cNvSpPr/>
      </xdr:nvSpPr>
      <xdr:spPr>
        <a:xfrm>
          <a:off x="104267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3629</xdr:rowOff>
    </xdr:from>
    <xdr:to>
      <xdr:col>50</xdr:col>
      <xdr:colOff>165100</xdr:colOff>
      <xdr:row>82</xdr:row>
      <xdr:rowOff>105229</xdr:rowOff>
    </xdr:to>
    <xdr:sp macro="" textlink="">
      <xdr:nvSpPr>
        <xdr:cNvPr id="333" name="フローチャート: 判断 332"/>
        <xdr:cNvSpPr/>
      </xdr:nvSpPr>
      <xdr:spPr>
        <a:xfrm>
          <a:off x="9588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121756</xdr:rowOff>
    </xdr:from>
    <xdr:ext cx="469744" cy="259045"/>
    <xdr:sp macro="" textlink="">
      <xdr:nvSpPr>
        <xdr:cNvPr id="334" name="n_1aveValue【福祉施設】&#10;一人当たり面積"/>
        <xdr:cNvSpPr txBox="1"/>
      </xdr:nvSpPr>
      <xdr:spPr>
        <a:xfrm>
          <a:off x="9391727" y="1383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158750</xdr:rowOff>
    </xdr:from>
    <xdr:to>
      <xdr:col>46</xdr:col>
      <xdr:colOff>38100</xdr:colOff>
      <xdr:row>82</xdr:row>
      <xdr:rowOff>88900</xdr:rowOff>
    </xdr:to>
    <xdr:sp macro="" textlink="">
      <xdr:nvSpPr>
        <xdr:cNvPr id="335" name="フローチャート: 判断 334"/>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105427</xdr:rowOff>
    </xdr:from>
    <xdr:ext cx="469744" cy="259045"/>
    <xdr:sp macro="" textlink="">
      <xdr:nvSpPr>
        <xdr:cNvPr id="336" name="n_2aveValue【福祉施設】&#10;一人当たり面積"/>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81</xdr:row>
      <xdr:rowOff>126093</xdr:rowOff>
    </xdr:from>
    <xdr:to>
      <xdr:col>41</xdr:col>
      <xdr:colOff>101600</xdr:colOff>
      <xdr:row>82</xdr:row>
      <xdr:rowOff>56243</xdr:rowOff>
    </xdr:to>
    <xdr:sp macro="" textlink="">
      <xdr:nvSpPr>
        <xdr:cNvPr id="337" name="フローチャート: 判断 336"/>
        <xdr:cNvSpPr/>
      </xdr:nvSpPr>
      <xdr:spPr>
        <a:xfrm>
          <a:off x="7810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80</xdr:row>
      <xdr:rowOff>72770</xdr:rowOff>
    </xdr:from>
    <xdr:ext cx="469744" cy="259045"/>
    <xdr:sp macro="" textlink="">
      <xdr:nvSpPr>
        <xdr:cNvPr id="338" name="n_3aveValue【福祉施設】&#10;一人当たり面積"/>
        <xdr:cNvSpPr txBox="1"/>
      </xdr:nvSpPr>
      <xdr:spPr>
        <a:xfrm>
          <a:off x="7626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109764</xdr:rowOff>
    </xdr:from>
    <xdr:to>
      <xdr:col>36</xdr:col>
      <xdr:colOff>165100</xdr:colOff>
      <xdr:row>78</xdr:row>
      <xdr:rowOff>39914</xdr:rowOff>
    </xdr:to>
    <xdr:sp macro="" textlink="">
      <xdr:nvSpPr>
        <xdr:cNvPr id="339" name="フローチャート: 判断 338"/>
        <xdr:cNvSpPr/>
      </xdr:nvSpPr>
      <xdr:spPr>
        <a:xfrm>
          <a:off x="6921500" y="1331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76</xdr:row>
      <xdr:rowOff>56441</xdr:rowOff>
    </xdr:from>
    <xdr:ext cx="469744" cy="259045"/>
    <xdr:sp macro="" textlink="">
      <xdr:nvSpPr>
        <xdr:cNvPr id="340" name="n_4aveValue【福祉施設】&#10;一人当たり面積"/>
        <xdr:cNvSpPr txBox="1"/>
      </xdr:nvSpPr>
      <xdr:spPr>
        <a:xfrm>
          <a:off x="6737427" y="1308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126093</xdr:rowOff>
    </xdr:from>
    <xdr:to>
      <xdr:col>55</xdr:col>
      <xdr:colOff>50800</xdr:colOff>
      <xdr:row>86</xdr:row>
      <xdr:rowOff>56243</xdr:rowOff>
    </xdr:to>
    <xdr:sp macro="" textlink="">
      <xdr:nvSpPr>
        <xdr:cNvPr id="346" name="楕円 345"/>
        <xdr:cNvSpPr/>
      </xdr:nvSpPr>
      <xdr:spPr>
        <a:xfrm>
          <a:off x="10426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41020</xdr:rowOff>
    </xdr:from>
    <xdr:ext cx="469744" cy="259045"/>
    <xdr:sp macro="" textlink="">
      <xdr:nvSpPr>
        <xdr:cNvPr id="347" name="【福祉施設】&#10;一人当たり面積該当値テキスト"/>
        <xdr:cNvSpPr txBox="1"/>
      </xdr:nvSpPr>
      <xdr:spPr>
        <a:xfrm>
          <a:off x="105156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126093</xdr:rowOff>
    </xdr:from>
    <xdr:to>
      <xdr:col>50</xdr:col>
      <xdr:colOff>165100</xdr:colOff>
      <xdr:row>86</xdr:row>
      <xdr:rowOff>56243</xdr:rowOff>
    </xdr:to>
    <xdr:sp macro="" textlink="">
      <xdr:nvSpPr>
        <xdr:cNvPr id="348" name="楕円 347"/>
        <xdr:cNvSpPr/>
      </xdr:nvSpPr>
      <xdr:spPr>
        <a:xfrm>
          <a:off x="9588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5443</xdr:rowOff>
    </xdr:from>
    <xdr:to>
      <xdr:col>55</xdr:col>
      <xdr:colOff>0</xdr:colOff>
      <xdr:row>86</xdr:row>
      <xdr:rowOff>5443</xdr:rowOff>
    </xdr:to>
    <xdr:cxnSp macro="">
      <xdr:nvCxnSpPr>
        <xdr:cNvPr id="349" name="直線コネクタ 348"/>
        <xdr:cNvCxnSpPr/>
      </xdr:nvCxnSpPr>
      <xdr:spPr>
        <a:xfrm>
          <a:off x="9639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126093</xdr:rowOff>
    </xdr:from>
    <xdr:to>
      <xdr:col>46</xdr:col>
      <xdr:colOff>38100</xdr:colOff>
      <xdr:row>86</xdr:row>
      <xdr:rowOff>56243</xdr:rowOff>
    </xdr:to>
    <xdr:sp macro="" textlink="">
      <xdr:nvSpPr>
        <xdr:cNvPr id="350" name="楕円 349"/>
        <xdr:cNvSpPr/>
      </xdr:nvSpPr>
      <xdr:spPr>
        <a:xfrm>
          <a:off x="8699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5443</xdr:rowOff>
    </xdr:from>
    <xdr:to>
      <xdr:col>50</xdr:col>
      <xdr:colOff>114300</xdr:colOff>
      <xdr:row>86</xdr:row>
      <xdr:rowOff>5443</xdr:rowOff>
    </xdr:to>
    <xdr:cxnSp macro="">
      <xdr:nvCxnSpPr>
        <xdr:cNvPr id="351" name="直線コネクタ 350"/>
        <xdr:cNvCxnSpPr/>
      </xdr:nvCxnSpPr>
      <xdr:spPr>
        <a:xfrm>
          <a:off x="8750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126093</xdr:rowOff>
    </xdr:from>
    <xdr:to>
      <xdr:col>41</xdr:col>
      <xdr:colOff>101600</xdr:colOff>
      <xdr:row>86</xdr:row>
      <xdr:rowOff>56243</xdr:rowOff>
    </xdr:to>
    <xdr:sp macro="" textlink="">
      <xdr:nvSpPr>
        <xdr:cNvPr id="352" name="楕円 351"/>
        <xdr:cNvSpPr/>
      </xdr:nvSpPr>
      <xdr:spPr>
        <a:xfrm>
          <a:off x="7810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5443</xdr:rowOff>
    </xdr:from>
    <xdr:to>
      <xdr:col>45</xdr:col>
      <xdr:colOff>177800</xdr:colOff>
      <xdr:row>86</xdr:row>
      <xdr:rowOff>5443</xdr:rowOff>
    </xdr:to>
    <xdr:cxnSp macro="">
      <xdr:nvCxnSpPr>
        <xdr:cNvPr id="353" name="直線コネクタ 352"/>
        <xdr:cNvCxnSpPr/>
      </xdr:nvCxnSpPr>
      <xdr:spPr>
        <a:xfrm>
          <a:off x="7861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47370</xdr:rowOff>
    </xdr:from>
    <xdr:ext cx="469744" cy="259045"/>
    <xdr:sp macro="" textlink="">
      <xdr:nvSpPr>
        <xdr:cNvPr id="354" name="n_1mainValue【福祉施設】&#10;一人当たり面積"/>
        <xdr:cNvSpPr txBox="1"/>
      </xdr:nvSpPr>
      <xdr:spPr>
        <a:xfrm>
          <a:off x="9391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47370</xdr:rowOff>
    </xdr:from>
    <xdr:ext cx="469744" cy="259045"/>
    <xdr:sp macro="" textlink="">
      <xdr:nvSpPr>
        <xdr:cNvPr id="355" name="n_2mainValue【福祉施設】&#10;一人当たり面積"/>
        <xdr:cNvSpPr txBox="1"/>
      </xdr:nvSpPr>
      <xdr:spPr>
        <a:xfrm>
          <a:off x="8515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47370</xdr:rowOff>
    </xdr:from>
    <xdr:ext cx="469744" cy="259045"/>
    <xdr:sp macro="" textlink="">
      <xdr:nvSpPr>
        <xdr:cNvPr id="356" name="n_3mainValue【福祉施設】&#10;一人当たり面積"/>
        <xdr:cNvSpPr txBox="1"/>
      </xdr:nvSpPr>
      <xdr:spPr>
        <a:xfrm>
          <a:off x="7626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107</xdr:row>
      <xdr:rowOff>167639</xdr:rowOff>
    </xdr:to>
    <xdr:cxnSp macro="">
      <xdr:nvCxnSpPr>
        <xdr:cNvPr id="382" name="直線コネクタ 381"/>
        <xdr:cNvCxnSpPr/>
      </xdr:nvCxnSpPr>
      <xdr:spPr>
        <a:xfrm flipV="1">
          <a:off x="4634865" y="17315906"/>
          <a:ext cx="0" cy="1196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83" name="【市民会館】&#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84" name="直線コネクタ 383"/>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385" name="【市民会館】&#10;有形固定資産減価償却率最大値テキスト"/>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386" name="直線コネクタ 385"/>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87"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88" name="フローチャート: 判断 387"/>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142966</xdr:rowOff>
    </xdr:from>
    <xdr:to>
      <xdr:col>20</xdr:col>
      <xdr:colOff>38100</xdr:colOff>
      <xdr:row>104</xdr:row>
      <xdr:rowOff>73116</xdr:rowOff>
    </xdr:to>
    <xdr:sp macro="" textlink="">
      <xdr:nvSpPr>
        <xdr:cNvPr id="389" name="フローチャート: 判断 388"/>
        <xdr:cNvSpPr/>
      </xdr:nvSpPr>
      <xdr:spPr>
        <a:xfrm>
          <a:off x="3746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89643</xdr:rowOff>
    </xdr:from>
    <xdr:ext cx="405111" cy="259045"/>
    <xdr:sp macro="" textlink="">
      <xdr:nvSpPr>
        <xdr:cNvPr id="390" name="n_1aveValue【市民会館】&#10;有形固定資産減価償却率"/>
        <xdr:cNvSpPr txBox="1"/>
      </xdr:nvSpPr>
      <xdr:spPr>
        <a:xfrm>
          <a:off x="35820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116839</xdr:rowOff>
    </xdr:from>
    <xdr:to>
      <xdr:col>15</xdr:col>
      <xdr:colOff>101600</xdr:colOff>
      <xdr:row>104</xdr:row>
      <xdr:rowOff>46989</xdr:rowOff>
    </xdr:to>
    <xdr:sp macro="" textlink="">
      <xdr:nvSpPr>
        <xdr:cNvPr id="391" name="フローチャート: 判断 390"/>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63516</xdr:rowOff>
    </xdr:from>
    <xdr:ext cx="405111" cy="259045"/>
    <xdr:sp macro="" textlink="">
      <xdr:nvSpPr>
        <xdr:cNvPr id="392" name="n_2ave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84182</xdr:rowOff>
    </xdr:from>
    <xdr:to>
      <xdr:col>10</xdr:col>
      <xdr:colOff>165100</xdr:colOff>
      <xdr:row>104</xdr:row>
      <xdr:rowOff>14332</xdr:rowOff>
    </xdr:to>
    <xdr:sp macro="" textlink="">
      <xdr:nvSpPr>
        <xdr:cNvPr id="393" name="フローチャート: 判断 392"/>
        <xdr:cNvSpPr/>
      </xdr:nvSpPr>
      <xdr:spPr>
        <a:xfrm>
          <a:off x="19685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30859</xdr:rowOff>
    </xdr:from>
    <xdr:ext cx="405111" cy="259045"/>
    <xdr:sp macro="" textlink="">
      <xdr:nvSpPr>
        <xdr:cNvPr id="394" name="n_3aveValue【市民会館】&#10;有形固定資産減価償却率"/>
        <xdr:cNvSpPr txBox="1"/>
      </xdr:nvSpPr>
      <xdr:spPr>
        <a:xfrm>
          <a:off x="1816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74386</xdr:rowOff>
    </xdr:from>
    <xdr:to>
      <xdr:col>6</xdr:col>
      <xdr:colOff>38100</xdr:colOff>
      <xdr:row>104</xdr:row>
      <xdr:rowOff>4536</xdr:rowOff>
    </xdr:to>
    <xdr:sp macro="" textlink="">
      <xdr:nvSpPr>
        <xdr:cNvPr id="395" name="フローチャート: 判断 394"/>
        <xdr:cNvSpPr/>
      </xdr:nvSpPr>
      <xdr:spPr>
        <a:xfrm>
          <a:off x="1079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102</xdr:row>
      <xdr:rowOff>21063</xdr:rowOff>
    </xdr:from>
    <xdr:ext cx="405111" cy="259045"/>
    <xdr:sp macro="" textlink="">
      <xdr:nvSpPr>
        <xdr:cNvPr id="396" name="n_4aveValue【市民会館】&#10;有形固定資産減価償却率"/>
        <xdr:cNvSpPr txBox="1"/>
      </xdr:nvSpPr>
      <xdr:spPr>
        <a:xfrm>
          <a:off x="927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402" name="楕円 401"/>
        <xdr:cNvSpPr/>
      </xdr:nvSpPr>
      <xdr:spPr>
        <a:xfrm>
          <a:off x="45847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44648</xdr:rowOff>
    </xdr:from>
    <xdr:ext cx="405111" cy="259045"/>
    <xdr:sp macro="" textlink="">
      <xdr:nvSpPr>
        <xdr:cNvPr id="403" name="【市民会館】&#10;有形固定資産減価償却率該当値テキスト"/>
        <xdr:cNvSpPr txBox="1"/>
      </xdr:nvSpPr>
      <xdr:spPr>
        <a:xfrm>
          <a:off x="4673600"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28666</xdr:rowOff>
    </xdr:from>
    <xdr:to>
      <xdr:col>20</xdr:col>
      <xdr:colOff>38100</xdr:colOff>
      <xdr:row>104</xdr:row>
      <xdr:rowOff>130266</xdr:rowOff>
    </xdr:to>
    <xdr:sp macro="" textlink="">
      <xdr:nvSpPr>
        <xdr:cNvPr id="404" name="楕円 403"/>
        <xdr:cNvSpPr/>
      </xdr:nvSpPr>
      <xdr:spPr>
        <a:xfrm>
          <a:off x="3746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79466</xdr:rowOff>
    </xdr:from>
    <xdr:to>
      <xdr:col>24</xdr:col>
      <xdr:colOff>63500</xdr:colOff>
      <xdr:row>104</xdr:row>
      <xdr:rowOff>117021</xdr:rowOff>
    </xdr:to>
    <xdr:cxnSp macro="">
      <xdr:nvCxnSpPr>
        <xdr:cNvPr id="405" name="直線コネクタ 404"/>
        <xdr:cNvCxnSpPr/>
      </xdr:nvCxnSpPr>
      <xdr:spPr>
        <a:xfrm>
          <a:off x="3797300" y="1791026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165826</xdr:rowOff>
    </xdr:from>
    <xdr:to>
      <xdr:col>15</xdr:col>
      <xdr:colOff>101600</xdr:colOff>
      <xdr:row>104</xdr:row>
      <xdr:rowOff>95976</xdr:rowOff>
    </xdr:to>
    <xdr:sp macro="" textlink="">
      <xdr:nvSpPr>
        <xdr:cNvPr id="406" name="楕円 405"/>
        <xdr:cNvSpPr/>
      </xdr:nvSpPr>
      <xdr:spPr>
        <a:xfrm>
          <a:off x="2857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45176</xdr:rowOff>
    </xdr:from>
    <xdr:to>
      <xdr:col>19</xdr:col>
      <xdr:colOff>177800</xdr:colOff>
      <xdr:row>104</xdr:row>
      <xdr:rowOff>79466</xdr:rowOff>
    </xdr:to>
    <xdr:cxnSp macro="">
      <xdr:nvCxnSpPr>
        <xdr:cNvPr id="407" name="直線コネクタ 406"/>
        <xdr:cNvCxnSpPr/>
      </xdr:nvCxnSpPr>
      <xdr:spPr>
        <a:xfrm>
          <a:off x="2908300" y="178759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138068</xdr:rowOff>
    </xdr:from>
    <xdr:to>
      <xdr:col>10</xdr:col>
      <xdr:colOff>165100</xdr:colOff>
      <xdr:row>104</xdr:row>
      <xdr:rowOff>68218</xdr:rowOff>
    </xdr:to>
    <xdr:sp macro="" textlink="">
      <xdr:nvSpPr>
        <xdr:cNvPr id="408" name="楕円 407"/>
        <xdr:cNvSpPr/>
      </xdr:nvSpPr>
      <xdr:spPr>
        <a:xfrm>
          <a:off x="1968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17418</xdr:rowOff>
    </xdr:from>
    <xdr:to>
      <xdr:col>15</xdr:col>
      <xdr:colOff>50800</xdr:colOff>
      <xdr:row>104</xdr:row>
      <xdr:rowOff>45176</xdr:rowOff>
    </xdr:to>
    <xdr:cxnSp macro="">
      <xdr:nvCxnSpPr>
        <xdr:cNvPr id="409" name="直線コネクタ 408"/>
        <xdr:cNvCxnSpPr/>
      </xdr:nvCxnSpPr>
      <xdr:spPr>
        <a:xfrm>
          <a:off x="2019300" y="1784821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410" name="n_1main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87103</xdr:rowOff>
    </xdr:from>
    <xdr:ext cx="405111" cy="259045"/>
    <xdr:sp macro="" textlink="">
      <xdr:nvSpPr>
        <xdr:cNvPr id="411" name="n_2mainValue【市民会館】&#10;有形固定資産減価償却率"/>
        <xdr:cNvSpPr txBox="1"/>
      </xdr:nvSpPr>
      <xdr:spPr>
        <a:xfrm>
          <a:off x="2705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59345</xdr:rowOff>
    </xdr:from>
    <xdr:ext cx="405111" cy="259045"/>
    <xdr:sp macro="" textlink="">
      <xdr:nvSpPr>
        <xdr:cNvPr id="412" name="n_3mainValue【市民会館】&#10;有形固定資産減価償却率"/>
        <xdr:cNvSpPr txBox="1"/>
      </xdr:nvSpPr>
      <xdr:spPr>
        <a:xfrm>
          <a:off x="1816744" y="1789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3" name="直線コネクタ 42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4" name="テキスト ボックス 42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5" name="直線コネクタ 42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6" name="テキスト ボックス 42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7" name="直線コネクタ 42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8" name="テキスト ボックス 42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9" name="直線コネクタ 42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0" name="テキスト ボックス 42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7620</xdr:rowOff>
    </xdr:from>
    <xdr:to>
      <xdr:col>54</xdr:col>
      <xdr:colOff>189865</xdr:colOff>
      <xdr:row>107</xdr:row>
      <xdr:rowOff>92202</xdr:rowOff>
    </xdr:to>
    <xdr:cxnSp macro="">
      <xdr:nvCxnSpPr>
        <xdr:cNvPr id="434" name="直線コネクタ 433"/>
        <xdr:cNvCxnSpPr/>
      </xdr:nvCxnSpPr>
      <xdr:spPr>
        <a:xfrm flipV="1">
          <a:off x="10476865" y="1749552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35"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36" name="直線コネクタ 435"/>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125747</xdr:rowOff>
    </xdr:from>
    <xdr:ext cx="469744" cy="259045"/>
    <xdr:sp macro="" textlink="">
      <xdr:nvSpPr>
        <xdr:cNvPr id="437" name="【市民会館】&#10;一人当たり面積最大値テキスト"/>
        <xdr:cNvSpPr txBox="1"/>
      </xdr:nvSpPr>
      <xdr:spPr>
        <a:xfrm>
          <a:off x="10515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7620</xdr:rowOff>
    </xdr:from>
    <xdr:to>
      <xdr:col>55</xdr:col>
      <xdr:colOff>88900</xdr:colOff>
      <xdr:row>102</xdr:row>
      <xdr:rowOff>7620</xdr:rowOff>
    </xdr:to>
    <xdr:cxnSp macro="">
      <xdr:nvCxnSpPr>
        <xdr:cNvPr id="438" name="直線コネクタ 437"/>
        <xdr:cNvCxnSpPr/>
      </xdr:nvCxnSpPr>
      <xdr:spPr>
        <a:xfrm>
          <a:off x="10388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39"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40" name="フローチャート: 判断 439"/>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32258</xdr:rowOff>
    </xdr:from>
    <xdr:to>
      <xdr:col>50</xdr:col>
      <xdr:colOff>165100</xdr:colOff>
      <xdr:row>105</xdr:row>
      <xdr:rowOff>133858</xdr:rowOff>
    </xdr:to>
    <xdr:sp macro="" textlink="">
      <xdr:nvSpPr>
        <xdr:cNvPr id="441" name="フローチャート: 判断 440"/>
        <xdr:cNvSpPr/>
      </xdr:nvSpPr>
      <xdr:spPr>
        <a:xfrm>
          <a:off x="9588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124985</xdr:rowOff>
    </xdr:from>
    <xdr:ext cx="469744" cy="259045"/>
    <xdr:sp macro="" textlink="">
      <xdr:nvSpPr>
        <xdr:cNvPr id="442" name="n_1aveValue【市民会館】&#10;一人当たり面積"/>
        <xdr:cNvSpPr txBox="1"/>
      </xdr:nvSpPr>
      <xdr:spPr>
        <a:xfrm>
          <a:off x="9391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23113</xdr:rowOff>
    </xdr:from>
    <xdr:to>
      <xdr:col>46</xdr:col>
      <xdr:colOff>38100</xdr:colOff>
      <xdr:row>105</xdr:row>
      <xdr:rowOff>124713</xdr:rowOff>
    </xdr:to>
    <xdr:sp macro="" textlink="">
      <xdr:nvSpPr>
        <xdr:cNvPr id="443" name="フローチャート: 判断 442"/>
        <xdr:cNvSpPr/>
      </xdr:nvSpPr>
      <xdr:spPr>
        <a:xfrm>
          <a:off x="86995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115840</xdr:rowOff>
    </xdr:from>
    <xdr:ext cx="469744" cy="259045"/>
    <xdr:sp macro="" textlink="">
      <xdr:nvSpPr>
        <xdr:cNvPr id="444" name="n_2aveValue【市民会館】&#10;一人当たり面積"/>
        <xdr:cNvSpPr txBox="1"/>
      </xdr:nvSpPr>
      <xdr:spPr>
        <a:xfrm>
          <a:off x="8515427" y="181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50546</xdr:rowOff>
    </xdr:from>
    <xdr:to>
      <xdr:col>41</xdr:col>
      <xdr:colOff>101600</xdr:colOff>
      <xdr:row>105</xdr:row>
      <xdr:rowOff>152146</xdr:rowOff>
    </xdr:to>
    <xdr:sp macro="" textlink="">
      <xdr:nvSpPr>
        <xdr:cNvPr id="445" name="フローチャート: 判断 444"/>
        <xdr:cNvSpPr/>
      </xdr:nvSpPr>
      <xdr:spPr>
        <a:xfrm>
          <a:off x="7810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143273</xdr:rowOff>
    </xdr:from>
    <xdr:ext cx="469744" cy="259045"/>
    <xdr:sp macro="" textlink="">
      <xdr:nvSpPr>
        <xdr:cNvPr id="446" name="n_3aveValue【市民会館】&#10;一人当たり面積"/>
        <xdr:cNvSpPr txBox="1"/>
      </xdr:nvSpPr>
      <xdr:spPr>
        <a:xfrm>
          <a:off x="76264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59689</xdr:rowOff>
    </xdr:from>
    <xdr:to>
      <xdr:col>36</xdr:col>
      <xdr:colOff>165100</xdr:colOff>
      <xdr:row>105</xdr:row>
      <xdr:rowOff>161289</xdr:rowOff>
    </xdr:to>
    <xdr:sp macro="" textlink="">
      <xdr:nvSpPr>
        <xdr:cNvPr id="447" name="フローチャート: 判断 446"/>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6366</xdr:rowOff>
    </xdr:from>
    <xdr:ext cx="469744" cy="259045"/>
    <xdr:sp macro="" textlink="">
      <xdr:nvSpPr>
        <xdr:cNvPr id="448" name="n_4aveValue【市民会館】&#10;一人当たり面積"/>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52832</xdr:rowOff>
    </xdr:from>
    <xdr:to>
      <xdr:col>55</xdr:col>
      <xdr:colOff>50800</xdr:colOff>
      <xdr:row>102</xdr:row>
      <xdr:rowOff>154432</xdr:rowOff>
    </xdr:to>
    <xdr:sp macro="" textlink="">
      <xdr:nvSpPr>
        <xdr:cNvPr id="454" name="楕円 453"/>
        <xdr:cNvSpPr/>
      </xdr:nvSpPr>
      <xdr:spPr>
        <a:xfrm>
          <a:off x="10426700" y="175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139209</xdr:rowOff>
    </xdr:from>
    <xdr:ext cx="469744" cy="259045"/>
    <xdr:sp macro="" textlink="">
      <xdr:nvSpPr>
        <xdr:cNvPr id="455" name="【市民会館】&#10;一人当たり面積該当値テキスト"/>
        <xdr:cNvSpPr txBox="1"/>
      </xdr:nvSpPr>
      <xdr:spPr>
        <a:xfrm>
          <a:off x="10515600" y="1745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61976</xdr:rowOff>
    </xdr:from>
    <xdr:to>
      <xdr:col>50</xdr:col>
      <xdr:colOff>165100</xdr:colOff>
      <xdr:row>102</xdr:row>
      <xdr:rowOff>163576</xdr:rowOff>
    </xdr:to>
    <xdr:sp macro="" textlink="">
      <xdr:nvSpPr>
        <xdr:cNvPr id="456" name="楕円 455"/>
        <xdr:cNvSpPr/>
      </xdr:nvSpPr>
      <xdr:spPr>
        <a:xfrm>
          <a:off x="95885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103632</xdr:rowOff>
    </xdr:from>
    <xdr:to>
      <xdr:col>55</xdr:col>
      <xdr:colOff>0</xdr:colOff>
      <xdr:row>102</xdr:row>
      <xdr:rowOff>112776</xdr:rowOff>
    </xdr:to>
    <xdr:cxnSp macro="">
      <xdr:nvCxnSpPr>
        <xdr:cNvPr id="457" name="直線コネクタ 456"/>
        <xdr:cNvCxnSpPr/>
      </xdr:nvCxnSpPr>
      <xdr:spPr>
        <a:xfrm flipV="1">
          <a:off x="9639300" y="175915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66548</xdr:rowOff>
    </xdr:from>
    <xdr:to>
      <xdr:col>46</xdr:col>
      <xdr:colOff>38100</xdr:colOff>
      <xdr:row>102</xdr:row>
      <xdr:rowOff>168148</xdr:rowOff>
    </xdr:to>
    <xdr:sp macro="" textlink="">
      <xdr:nvSpPr>
        <xdr:cNvPr id="458" name="楕円 457"/>
        <xdr:cNvSpPr/>
      </xdr:nvSpPr>
      <xdr:spPr>
        <a:xfrm>
          <a:off x="8699500" y="175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112776</xdr:rowOff>
    </xdr:from>
    <xdr:to>
      <xdr:col>50</xdr:col>
      <xdr:colOff>114300</xdr:colOff>
      <xdr:row>102</xdr:row>
      <xdr:rowOff>117348</xdr:rowOff>
    </xdr:to>
    <xdr:cxnSp macro="">
      <xdr:nvCxnSpPr>
        <xdr:cNvPr id="459" name="直線コネクタ 458"/>
        <xdr:cNvCxnSpPr/>
      </xdr:nvCxnSpPr>
      <xdr:spPr>
        <a:xfrm flipV="1">
          <a:off x="8750300" y="17600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75692</xdr:rowOff>
    </xdr:from>
    <xdr:to>
      <xdr:col>41</xdr:col>
      <xdr:colOff>101600</xdr:colOff>
      <xdr:row>103</xdr:row>
      <xdr:rowOff>5842</xdr:rowOff>
    </xdr:to>
    <xdr:sp macro="" textlink="">
      <xdr:nvSpPr>
        <xdr:cNvPr id="460" name="楕円 459"/>
        <xdr:cNvSpPr/>
      </xdr:nvSpPr>
      <xdr:spPr>
        <a:xfrm>
          <a:off x="78105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117348</xdr:rowOff>
    </xdr:from>
    <xdr:to>
      <xdr:col>45</xdr:col>
      <xdr:colOff>177800</xdr:colOff>
      <xdr:row>102</xdr:row>
      <xdr:rowOff>126492</xdr:rowOff>
    </xdr:to>
    <xdr:cxnSp macro="">
      <xdr:nvCxnSpPr>
        <xdr:cNvPr id="461" name="直線コネクタ 460"/>
        <xdr:cNvCxnSpPr/>
      </xdr:nvCxnSpPr>
      <xdr:spPr>
        <a:xfrm flipV="1">
          <a:off x="7861300" y="176052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8653</xdr:rowOff>
    </xdr:from>
    <xdr:ext cx="469744" cy="259045"/>
    <xdr:sp macro="" textlink="">
      <xdr:nvSpPr>
        <xdr:cNvPr id="462" name="n_1mainValue【市民会館】&#10;一人当たり面積"/>
        <xdr:cNvSpPr txBox="1"/>
      </xdr:nvSpPr>
      <xdr:spPr>
        <a:xfrm>
          <a:off x="9391727" y="173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13225</xdr:rowOff>
    </xdr:from>
    <xdr:ext cx="469744" cy="259045"/>
    <xdr:sp macro="" textlink="">
      <xdr:nvSpPr>
        <xdr:cNvPr id="463" name="n_2mainValue【市民会館】&#10;一人当たり面積"/>
        <xdr:cNvSpPr txBox="1"/>
      </xdr:nvSpPr>
      <xdr:spPr>
        <a:xfrm>
          <a:off x="8515427" y="1732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22369</xdr:rowOff>
    </xdr:from>
    <xdr:ext cx="469744" cy="259045"/>
    <xdr:sp macro="" textlink="">
      <xdr:nvSpPr>
        <xdr:cNvPr id="464" name="n_3mainValue【市民会館】&#10;一人当たり面積"/>
        <xdr:cNvSpPr txBox="1"/>
      </xdr:nvSpPr>
      <xdr:spPr>
        <a:xfrm>
          <a:off x="7626427" y="1733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144780</xdr:rowOff>
    </xdr:from>
    <xdr:to>
      <xdr:col>85</xdr:col>
      <xdr:colOff>126364</xdr:colOff>
      <xdr:row>41</xdr:row>
      <xdr:rowOff>1905</xdr:rowOff>
    </xdr:to>
    <xdr:cxnSp macro="">
      <xdr:nvCxnSpPr>
        <xdr:cNvPr id="489" name="直線コネクタ 488"/>
        <xdr:cNvCxnSpPr/>
      </xdr:nvCxnSpPr>
      <xdr:spPr>
        <a:xfrm flipV="1">
          <a:off x="16318864" y="5974080"/>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5732</xdr:rowOff>
    </xdr:from>
    <xdr:ext cx="405111" cy="259045"/>
    <xdr:sp macro="" textlink="">
      <xdr:nvSpPr>
        <xdr:cNvPr id="490" name="【一般廃棄物処理施設】&#10;有形固定資産減価償却率最小値テキスト"/>
        <xdr:cNvSpPr txBox="1"/>
      </xdr:nvSpPr>
      <xdr:spPr>
        <a:xfrm>
          <a:off x="16357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1905</xdr:rowOff>
    </xdr:from>
    <xdr:to>
      <xdr:col>86</xdr:col>
      <xdr:colOff>25400</xdr:colOff>
      <xdr:row>41</xdr:row>
      <xdr:rowOff>1905</xdr:rowOff>
    </xdr:to>
    <xdr:cxnSp macro="">
      <xdr:nvCxnSpPr>
        <xdr:cNvPr id="491" name="直線コネクタ 490"/>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91457</xdr:rowOff>
    </xdr:from>
    <xdr:ext cx="405111" cy="259045"/>
    <xdr:sp macro="" textlink="">
      <xdr:nvSpPr>
        <xdr:cNvPr id="492" name="【一般廃棄物処理施設】&#10;有形固定資産減価償却率最大値テキスト"/>
        <xdr:cNvSpPr txBox="1"/>
      </xdr:nvSpPr>
      <xdr:spPr>
        <a:xfrm>
          <a:off x="16357600" y="574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144780</xdr:rowOff>
    </xdr:from>
    <xdr:to>
      <xdr:col>86</xdr:col>
      <xdr:colOff>25400</xdr:colOff>
      <xdr:row>34</xdr:row>
      <xdr:rowOff>144780</xdr:rowOff>
    </xdr:to>
    <xdr:cxnSp macro="">
      <xdr:nvCxnSpPr>
        <xdr:cNvPr id="493" name="直線コネクタ 492"/>
        <xdr:cNvCxnSpPr/>
      </xdr:nvCxnSpPr>
      <xdr:spPr>
        <a:xfrm>
          <a:off x="16230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494" name="【一般廃棄物処理施設】&#10;有形固定資産減価償却率平均値テキスト"/>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95" name="フローチャート: 判断 494"/>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96" name="フローチャート: 判断 495"/>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23512</xdr:rowOff>
    </xdr:from>
    <xdr:ext cx="405111" cy="259045"/>
    <xdr:sp macro="" textlink="">
      <xdr:nvSpPr>
        <xdr:cNvPr id="497" name="n_1aveValue【一般廃棄物処理施設】&#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46355</xdr:rowOff>
    </xdr:from>
    <xdr:to>
      <xdr:col>76</xdr:col>
      <xdr:colOff>165100</xdr:colOff>
      <xdr:row>37</xdr:row>
      <xdr:rowOff>147955</xdr:rowOff>
    </xdr:to>
    <xdr:sp macro="" textlink="">
      <xdr:nvSpPr>
        <xdr:cNvPr id="498" name="フローチャート: 判断 497"/>
        <xdr:cNvSpPr/>
      </xdr:nvSpPr>
      <xdr:spPr>
        <a:xfrm>
          <a:off x="14541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164482</xdr:rowOff>
    </xdr:from>
    <xdr:ext cx="405111" cy="259045"/>
    <xdr:sp macro="" textlink="">
      <xdr:nvSpPr>
        <xdr:cNvPr id="499" name="n_2aveValue【一般廃棄物処理施設】&#10;有形固定資産減価償却率"/>
        <xdr:cNvSpPr txBox="1"/>
      </xdr:nvSpPr>
      <xdr:spPr>
        <a:xfrm>
          <a:off x="14389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116840</xdr:rowOff>
    </xdr:from>
    <xdr:to>
      <xdr:col>72</xdr:col>
      <xdr:colOff>38100</xdr:colOff>
      <xdr:row>37</xdr:row>
      <xdr:rowOff>46990</xdr:rowOff>
    </xdr:to>
    <xdr:sp macro="" textlink="">
      <xdr:nvSpPr>
        <xdr:cNvPr id="500" name="フローチャート: 判断 499"/>
        <xdr:cNvSpPr/>
      </xdr:nvSpPr>
      <xdr:spPr>
        <a:xfrm>
          <a:off x="13652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63517</xdr:rowOff>
    </xdr:from>
    <xdr:ext cx="405111" cy="259045"/>
    <xdr:sp macro="" textlink="">
      <xdr:nvSpPr>
        <xdr:cNvPr id="501" name="n_3aveValue【一般廃棄物処理施設】&#10;有形固定資産減価償却率"/>
        <xdr:cNvSpPr txBox="1"/>
      </xdr:nvSpPr>
      <xdr:spPr>
        <a:xfrm>
          <a:off x="13500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55880</xdr:rowOff>
    </xdr:from>
    <xdr:to>
      <xdr:col>67</xdr:col>
      <xdr:colOff>101600</xdr:colOff>
      <xdr:row>37</xdr:row>
      <xdr:rowOff>157480</xdr:rowOff>
    </xdr:to>
    <xdr:sp macro="" textlink="">
      <xdr:nvSpPr>
        <xdr:cNvPr id="502" name="フローチャート: 判断 501"/>
        <xdr:cNvSpPr/>
      </xdr:nvSpPr>
      <xdr:spPr>
        <a:xfrm>
          <a:off x="12763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36</xdr:row>
      <xdr:rowOff>2557</xdr:rowOff>
    </xdr:from>
    <xdr:ext cx="405111" cy="259045"/>
    <xdr:sp macro="" textlink="">
      <xdr:nvSpPr>
        <xdr:cNvPr id="503" name="n_4aveValue【一般廃棄物処理施設】&#10;有形固定資産減価償却率"/>
        <xdr:cNvSpPr txBox="1"/>
      </xdr:nvSpPr>
      <xdr:spPr>
        <a:xfrm>
          <a:off x="12611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97790</xdr:rowOff>
    </xdr:from>
    <xdr:to>
      <xdr:col>85</xdr:col>
      <xdr:colOff>177800</xdr:colOff>
      <xdr:row>41</xdr:row>
      <xdr:rowOff>27940</xdr:rowOff>
    </xdr:to>
    <xdr:sp macro="" textlink="">
      <xdr:nvSpPr>
        <xdr:cNvPr id="509" name="楕円 508"/>
        <xdr:cNvSpPr/>
      </xdr:nvSpPr>
      <xdr:spPr>
        <a:xfrm>
          <a:off x="16268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12717</xdr:rowOff>
    </xdr:from>
    <xdr:ext cx="405111" cy="259045"/>
    <xdr:sp macro="" textlink="">
      <xdr:nvSpPr>
        <xdr:cNvPr id="510" name="【一般廃棄物処理施設】&#10;有形固定資産減価償却率該当値テキスト"/>
        <xdr:cNvSpPr txBox="1"/>
      </xdr:nvSpPr>
      <xdr:spPr>
        <a:xfrm>
          <a:off x="16357600" y="687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86360</xdr:rowOff>
    </xdr:from>
    <xdr:to>
      <xdr:col>81</xdr:col>
      <xdr:colOff>101600</xdr:colOff>
      <xdr:row>41</xdr:row>
      <xdr:rowOff>16510</xdr:rowOff>
    </xdr:to>
    <xdr:sp macro="" textlink="">
      <xdr:nvSpPr>
        <xdr:cNvPr id="511" name="楕円 510"/>
        <xdr:cNvSpPr/>
      </xdr:nvSpPr>
      <xdr:spPr>
        <a:xfrm>
          <a:off x="15430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137160</xdr:rowOff>
    </xdr:from>
    <xdr:to>
      <xdr:col>85</xdr:col>
      <xdr:colOff>127000</xdr:colOff>
      <xdr:row>40</xdr:row>
      <xdr:rowOff>148590</xdr:rowOff>
    </xdr:to>
    <xdr:cxnSp macro="">
      <xdr:nvCxnSpPr>
        <xdr:cNvPr id="512" name="直線コネクタ 511"/>
        <xdr:cNvCxnSpPr/>
      </xdr:nvCxnSpPr>
      <xdr:spPr>
        <a:xfrm>
          <a:off x="15481300" y="69951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63500</xdr:rowOff>
    </xdr:from>
    <xdr:to>
      <xdr:col>76</xdr:col>
      <xdr:colOff>165100</xdr:colOff>
      <xdr:row>40</xdr:row>
      <xdr:rowOff>165100</xdr:rowOff>
    </xdr:to>
    <xdr:sp macro="" textlink="">
      <xdr:nvSpPr>
        <xdr:cNvPr id="513" name="楕円 512"/>
        <xdr:cNvSpPr/>
      </xdr:nvSpPr>
      <xdr:spPr>
        <a:xfrm>
          <a:off x="1454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114300</xdr:rowOff>
    </xdr:from>
    <xdr:to>
      <xdr:col>81</xdr:col>
      <xdr:colOff>50800</xdr:colOff>
      <xdr:row>40</xdr:row>
      <xdr:rowOff>137160</xdr:rowOff>
    </xdr:to>
    <xdr:cxnSp macro="">
      <xdr:nvCxnSpPr>
        <xdr:cNvPr id="514" name="直線コネクタ 513"/>
        <xdr:cNvCxnSpPr/>
      </xdr:nvCxnSpPr>
      <xdr:spPr>
        <a:xfrm>
          <a:off x="14592300" y="6972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149225</xdr:rowOff>
    </xdr:from>
    <xdr:to>
      <xdr:col>72</xdr:col>
      <xdr:colOff>38100</xdr:colOff>
      <xdr:row>40</xdr:row>
      <xdr:rowOff>79375</xdr:rowOff>
    </xdr:to>
    <xdr:sp macro="" textlink="">
      <xdr:nvSpPr>
        <xdr:cNvPr id="515" name="楕円 514"/>
        <xdr:cNvSpPr/>
      </xdr:nvSpPr>
      <xdr:spPr>
        <a:xfrm>
          <a:off x="13652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28575</xdr:rowOff>
    </xdr:from>
    <xdr:to>
      <xdr:col>76</xdr:col>
      <xdr:colOff>114300</xdr:colOff>
      <xdr:row>40</xdr:row>
      <xdr:rowOff>114300</xdr:rowOff>
    </xdr:to>
    <xdr:cxnSp macro="">
      <xdr:nvCxnSpPr>
        <xdr:cNvPr id="516" name="直線コネクタ 515"/>
        <xdr:cNvCxnSpPr/>
      </xdr:nvCxnSpPr>
      <xdr:spPr>
        <a:xfrm>
          <a:off x="13703300" y="68865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7637</xdr:rowOff>
    </xdr:from>
    <xdr:ext cx="405111" cy="259045"/>
    <xdr:sp macro="" textlink="">
      <xdr:nvSpPr>
        <xdr:cNvPr id="517" name="n_1mainValue【一般廃棄物処理施設】&#10;有形固定資産減価償却率"/>
        <xdr:cNvSpPr txBox="1"/>
      </xdr:nvSpPr>
      <xdr:spPr>
        <a:xfrm>
          <a:off x="15266044"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156227</xdr:rowOff>
    </xdr:from>
    <xdr:ext cx="405111" cy="259045"/>
    <xdr:sp macro="" textlink="">
      <xdr:nvSpPr>
        <xdr:cNvPr id="518" name="n_2mainValue【一般廃棄物処理施設】&#10;有形固定資産減価償却率"/>
        <xdr:cNvSpPr txBox="1"/>
      </xdr:nvSpPr>
      <xdr:spPr>
        <a:xfrm>
          <a:off x="143897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70502</xdr:rowOff>
    </xdr:from>
    <xdr:ext cx="405111" cy="259045"/>
    <xdr:sp macro="" textlink="">
      <xdr:nvSpPr>
        <xdr:cNvPr id="519" name="n_3mainValue【一般廃棄物処理施設】&#10;有形固定資産減価償却率"/>
        <xdr:cNvSpPr txBox="1"/>
      </xdr:nvSpPr>
      <xdr:spPr>
        <a:xfrm>
          <a:off x="13500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0" name="直線コネクタ 5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1" name="テキスト ボックス 53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2" name="直線コネクタ 5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3" name="テキスト ボックス 53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4" name="直線コネクタ 5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35" name="テキスト ボックス 53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6" name="直線コネクタ 5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37" name="テキスト ボックス 53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8" name="直線コネクタ 5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39" name="テキスト ボックス 53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0" name="直線コネクタ 5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1" name="テキスト ボックス 54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3" name="テキスト ボックス 5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23469</xdr:rowOff>
    </xdr:from>
    <xdr:to>
      <xdr:col>116</xdr:col>
      <xdr:colOff>62864</xdr:colOff>
      <xdr:row>41</xdr:row>
      <xdr:rowOff>128691</xdr:rowOff>
    </xdr:to>
    <xdr:cxnSp macro="">
      <xdr:nvCxnSpPr>
        <xdr:cNvPr id="545" name="直線コネクタ 544"/>
        <xdr:cNvCxnSpPr/>
      </xdr:nvCxnSpPr>
      <xdr:spPr>
        <a:xfrm flipV="1">
          <a:off x="22160864" y="5681319"/>
          <a:ext cx="0" cy="147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132518</xdr:rowOff>
    </xdr:from>
    <xdr:ext cx="534377" cy="259045"/>
    <xdr:sp macro="" textlink="">
      <xdr:nvSpPr>
        <xdr:cNvPr id="546" name="【一般廃棄物処理施設】&#10;一人当たり有形固定資産（償却資産）額最小値テキスト"/>
        <xdr:cNvSpPr txBox="1"/>
      </xdr:nvSpPr>
      <xdr:spPr>
        <a:xfrm>
          <a:off x="22199600" y="71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128691</xdr:rowOff>
    </xdr:from>
    <xdr:to>
      <xdr:col>116</xdr:col>
      <xdr:colOff>152400</xdr:colOff>
      <xdr:row>41</xdr:row>
      <xdr:rowOff>128691</xdr:rowOff>
    </xdr:to>
    <xdr:cxnSp macro="">
      <xdr:nvCxnSpPr>
        <xdr:cNvPr id="547" name="直線コネクタ 546"/>
        <xdr:cNvCxnSpPr/>
      </xdr:nvCxnSpPr>
      <xdr:spPr>
        <a:xfrm>
          <a:off x="22072600" y="715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141596</xdr:rowOff>
    </xdr:from>
    <xdr:ext cx="599010" cy="259045"/>
    <xdr:sp macro="" textlink="">
      <xdr:nvSpPr>
        <xdr:cNvPr id="548" name="【一般廃棄物処理施設】&#10;一人当たり有形固定資産（償却資産）額最大値テキスト"/>
        <xdr:cNvSpPr txBox="1"/>
      </xdr:nvSpPr>
      <xdr:spPr>
        <a:xfrm>
          <a:off x="22199600" y="545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23469</xdr:rowOff>
    </xdr:from>
    <xdr:to>
      <xdr:col>116</xdr:col>
      <xdr:colOff>152400</xdr:colOff>
      <xdr:row>33</xdr:row>
      <xdr:rowOff>23469</xdr:rowOff>
    </xdr:to>
    <xdr:cxnSp macro="">
      <xdr:nvCxnSpPr>
        <xdr:cNvPr id="549" name="直線コネクタ 548"/>
        <xdr:cNvCxnSpPr/>
      </xdr:nvCxnSpPr>
      <xdr:spPr>
        <a:xfrm>
          <a:off x="22072600" y="568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28015</xdr:rowOff>
    </xdr:from>
    <xdr:ext cx="534377" cy="259045"/>
    <xdr:sp macro="" textlink="">
      <xdr:nvSpPr>
        <xdr:cNvPr id="550" name="【一般廃棄物処理施設】&#10;一人当たり有形固定資産（償却資産）額平均値テキスト"/>
        <xdr:cNvSpPr txBox="1"/>
      </xdr:nvSpPr>
      <xdr:spPr>
        <a:xfrm>
          <a:off x="22199600" y="6371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49588</xdr:rowOff>
    </xdr:from>
    <xdr:to>
      <xdr:col>116</xdr:col>
      <xdr:colOff>114300</xdr:colOff>
      <xdr:row>37</xdr:row>
      <xdr:rowOff>151188</xdr:rowOff>
    </xdr:to>
    <xdr:sp macro="" textlink="">
      <xdr:nvSpPr>
        <xdr:cNvPr id="551" name="フローチャート: 判断 550"/>
        <xdr:cNvSpPr/>
      </xdr:nvSpPr>
      <xdr:spPr>
        <a:xfrm>
          <a:off x="22110700" y="639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141703</xdr:rowOff>
    </xdr:from>
    <xdr:to>
      <xdr:col>112</xdr:col>
      <xdr:colOff>38100</xdr:colOff>
      <xdr:row>38</xdr:row>
      <xdr:rowOff>71853</xdr:rowOff>
    </xdr:to>
    <xdr:sp macro="" textlink="">
      <xdr:nvSpPr>
        <xdr:cNvPr id="552" name="フローチャート: 判断 551"/>
        <xdr:cNvSpPr/>
      </xdr:nvSpPr>
      <xdr:spPr>
        <a:xfrm>
          <a:off x="21272500" y="64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62980</xdr:rowOff>
    </xdr:from>
    <xdr:ext cx="534377" cy="259045"/>
    <xdr:sp macro="" textlink="">
      <xdr:nvSpPr>
        <xdr:cNvPr id="553" name="n_1aveValue【一般廃棄物処理施設】&#10;一人当たり有形固定資産（償却資産）額"/>
        <xdr:cNvSpPr txBox="1"/>
      </xdr:nvSpPr>
      <xdr:spPr>
        <a:xfrm>
          <a:off x="21043411" y="65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94513</xdr:rowOff>
    </xdr:from>
    <xdr:to>
      <xdr:col>107</xdr:col>
      <xdr:colOff>101600</xdr:colOff>
      <xdr:row>38</xdr:row>
      <xdr:rowOff>24664</xdr:rowOff>
    </xdr:to>
    <xdr:sp macro="" textlink="">
      <xdr:nvSpPr>
        <xdr:cNvPr id="554" name="フローチャート: 判断 553"/>
        <xdr:cNvSpPr/>
      </xdr:nvSpPr>
      <xdr:spPr>
        <a:xfrm>
          <a:off x="20383500" y="64381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15791</xdr:rowOff>
    </xdr:from>
    <xdr:ext cx="534377" cy="259045"/>
    <xdr:sp macro="" textlink="">
      <xdr:nvSpPr>
        <xdr:cNvPr id="555" name="n_2aveValue【一般廃棄物処理施設】&#10;一人当たり有形固定資産（償却資産）額"/>
        <xdr:cNvSpPr txBox="1"/>
      </xdr:nvSpPr>
      <xdr:spPr>
        <a:xfrm>
          <a:off x="20167111" y="65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139657</xdr:rowOff>
    </xdr:from>
    <xdr:to>
      <xdr:col>102</xdr:col>
      <xdr:colOff>165100</xdr:colOff>
      <xdr:row>38</xdr:row>
      <xdr:rowOff>69807</xdr:rowOff>
    </xdr:to>
    <xdr:sp macro="" textlink="">
      <xdr:nvSpPr>
        <xdr:cNvPr id="556" name="フローチャート: 判断 555"/>
        <xdr:cNvSpPr/>
      </xdr:nvSpPr>
      <xdr:spPr>
        <a:xfrm>
          <a:off x="19494500" y="648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60934</xdr:rowOff>
    </xdr:from>
    <xdr:ext cx="534377" cy="259045"/>
    <xdr:sp macro="" textlink="">
      <xdr:nvSpPr>
        <xdr:cNvPr id="557" name="n_3aveValue【一般廃棄物処理施設】&#10;一人当たり有形固定資産（償却資産）額"/>
        <xdr:cNvSpPr txBox="1"/>
      </xdr:nvSpPr>
      <xdr:spPr>
        <a:xfrm>
          <a:off x="19278111" y="65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47574</xdr:rowOff>
    </xdr:from>
    <xdr:to>
      <xdr:col>98</xdr:col>
      <xdr:colOff>38100</xdr:colOff>
      <xdr:row>39</xdr:row>
      <xdr:rowOff>149174</xdr:rowOff>
    </xdr:to>
    <xdr:sp macro="" textlink="">
      <xdr:nvSpPr>
        <xdr:cNvPr id="558" name="フローチャート: 判断 557"/>
        <xdr:cNvSpPr/>
      </xdr:nvSpPr>
      <xdr:spPr>
        <a:xfrm>
          <a:off x="18605500" y="673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37</xdr:row>
      <xdr:rowOff>165701</xdr:rowOff>
    </xdr:from>
    <xdr:ext cx="534377" cy="259045"/>
    <xdr:sp macro="" textlink="">
      <xdr:nvSpPr>
        <xdr:cNvPr id="559" name="n_4aveValue【一般廃棄物処理施設】&#10;一人当たり有形固定資産（償却資産）額"/>
        <xdr:cNvSpPr txBox="1"/>
      </xdr:nvSpPr>
      <xdr:spPr>
        <a:xfrm>
          <a:off x="18389111" y="650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60" name="テキスト ボックス 5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34479</xdr:rowOff>
    </xdr:from>
    <xdr:to>
      <xdr:col>116</xdr:col>
      <xdr:colOff>114300</xdr:colOff>
      <xdr:row>36</xdr:row>
      <xdr:rowOff>136079</xdr:rowOff>
    </xdr:to>
    <xdr:sp macro="" textlink="">
      <xdr:nvSpPr>
        <xdr:cNvPr id="565" name="楕円 564"/>
        <xdr:cNvSpPr/>
      </xdr:nvSpPr>
      <xdr:spPr>
        <a:xfrm>
          <a:off x="22110700" y="62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57356</xdr:rowOff>
    </xdr:from>
    <xdr:ext cx="534377" cy="259045"/>
    <xdr:sp macro="" textlink="">
      <xdr:nvSpPr>
        <xdr:cNvPr id="566" name="【一般廃棄物処理施設】&#10;一人当たり有形固定資産（償却資産）額該当値テキスト"/>
        <xdr:cNvSpPr txBox="1"/>
      </xdr:nvSpPr>
      <xdr:spPr>
        <a:xfrm>
          <a:off x="22199600" y="605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19359</xdr:rowOff>
    </xdr:from>
    <xdr:to>
      <xdr:col>112</xdr:col>
      <xdr:colOff>38100</xdr:colOff>
      <xdr:row>36</xdr:row>
      <xdr:rowOff>120959</xdr:rowOff>
    </xdr:to>
    <xdr:sp macro="" textlink="">
      <xdr:nvSpPr>
        <xdr:cNvPr id="567" name="楕円 566"/>
        <xdr:cNvSpPr/>
      </xdr:nvSpPr>
      <xdr:spPr>
        <a:xfrm>
          <a:off x="21272500" y="619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70159</xdr:rowOff>
    </xdr:from>
    <xdr:to>
      <xdr:col>116</xdr:col>
      <xdr:colOff>63500</xdr:colOff>
      <xdr:row>36</xdr:row>
      <xdr:rowOff>85279</xdr:rowOff>
    </xdr:to>
    <xdr:cxnSp macro="">
      <xdr:nvCxnSpPr>
        <xdr:cNvPr id="568" name="直線コネクタ 567"/>
        <xdr:cNvCxnSpPr/>
      </xdr:nvCxnSpPr>
      <xdr:spPr>
        <a:xfrm>
          <a:off x="21323300" y="6242359"/>
          <a:ext cx="8382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12762</xdr:rowOff>
    </xdr:from>
    <xdr:to>
      <xdr:col>107</xdr:col>
      <xdr:colOff>101600</xdr:colOff>
      <xdr:row>36</xdr:row>
      <xdr:rowOff>114362</xdr:rowOff>
    </xdr:to>
    <xdr:sp macro="" textlink="">
      <xdr:nvSpPr>
        <xdr:cNvPr id="569" name="楕円 568"/>
        <xdr:cNvSpPr/>
      </xdr:nvSpPr>
      <xdr:spPr>
        <a:xfrm>
          <a:off x="20383500" y="618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63562</xdr:rowOff>
    </xdr:from>
    <xdr:to>
      <xdr:col>111</xdr:col>
      <xdr:colOff>177800</xdr:colOff>
      <xdr:row>36</xdr:row>
      <xdr:rowOff>70159</xdr:rowOff>
    </xdr:to>
    <xdr:cxnSp macro="">
      <xdr:nvCxnSpPr>
        <xdr:cNvPr id="570" name="直線コネクタ 569"/>
        <xdr:cNvCxnSpPr/>
      </xdr:nvCxnSpPr>
      <xdr:spPr>
        <a:xfrm>
          <a:off x="20434300" y="6235762"/>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26684</xdr:rowOff>
    </xdr:from>
    <xdr:to>
      <xdr:col>102</xdr:col>
      <xdr:colOff>165100</xdr:colOff>
      <xdr:row>36</xdr:row>
      <xdr:rowOff>128284</xdr:rowOff>
    </xdr:to>
    <xdr:sp macro="" textlink="">
      <xdr:nvSpPr>
        <xdr:cNvPr id="571" name="楕円 570"/>
        <xdr:cNvSpPr/>
      </xdr:nvSpPr>
      <xdr:spPr>
        <a:xfrm>
          <a:off x="19494500" y="619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63562</xdr:rowOff>
    </xdr:from>
    <xdr:to>
      <xdr:col>107</xdr:col>
      <xdr:colOff>50800</xdr:colOff>
      <xdr:row>36</xdr:row>
      <xdr:rowOff>77484</xdr:rowOff>
    </xdr:to>
    <xdr:cxnSp macro="">
      <xdr:nvCxnSpPr>
        <xdr:cNvPr id="572" name="直線コネクタ 571"/>
        <xdr:cNvCxnSpPr/>
      </xdr:nvCxnSpPr>
      <xdr:spPr>
        <a:xfrm flipV="1">
          <a:off x="19545300" y="6235762"/>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34</xdr:row>
      <xdr:rowOff>137486</xdr:rowOff>
    </xdr:from>
    <xdr:ext cx="534377" cy="259045"/>
    <xdr:sp macro="" textlink="">
      <xdr:nvSpPr>
        <xdr:cNvPr id="573" name="n_1mainValue【一般廃棄物処理施設】&#10;一人当たり有形固定資産（償却資産）額"/>
        <xdr:cNvSpPr txBox="1"/>
      </xdr:nvSpPr>
      <xdr:spPr>
        <a:xfrm>
          <a:off x="21043411" y="596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130889</xdr:rowOff>
    </xdr:from>
    <xdr:ext cx="534377" cy="259045"/>
    <xdr:sp macro="" textlink="">
      <xdr:nvSpPr>
        <xdr:cNvPr id="574" name="n_2mainValue【一般廃棄物処理施設】&#10;一人当たり有形固定資産（償却資産）額"/>
        <xdr:cNvSpPr txBox="1"/>
      </xdr:nvSpPr>
      <xdr:spPr>
        <a:xfrm>
          <a:off x="20167111" y="59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144811</xdr:rowOff>
    </xdr:from>
    <xdr:ext cx="534377" cy="259045"/>
    <xdr:sp macro="" textlink="">
      <xdr:nvSpPr>
        <xdr:cNvPr id="575" name="n_3mainValue【一般廃棄物処理施設】&#10;一人当たり有形固定資産（償却資産）額"/>
        <xdr:cNvSpPr txBox="1"/>
      </xdr:nvSpPr>
      <xdr:spPr>
        <a:xfrm>
          <a:off x="19278111" y="597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6" name="テキスト ボックス 5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7" name="直線コネクタ 5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8" name="テキスト ボックス 58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9" name="直線コネクタ 5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0" name="テキスト ボックス 5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3" name="直線コネクタ 5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4" name="テキスト ボックス 5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5" name="直線コネクタ 5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6" name="テキスト ボックス 59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8" name="テキスト ボックス 59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15240</xdr:rowOff>
    </xdr:from>
    <xdr:to>
      <xdr:col>85</xdr:col>
      <xdr:colOff>126364</xdr:colOff>
      <xdr:row>64</xdr:row>
      <xdr:rowOff>137160</xdr:rowOff>
    </xdr:to>
    <xdr:cxnSp macro="">
      <xdr:nvCxnSpPr>
        <xdr:cNvPr id="600" name="直線コネクタ 599"/>
        <xdr:cNvCxnSpPr/>
      </xdr:nvCxnSpPr>
      <xdr:spPr>
        <a:xfrm flipV="1">
          <a:off x="16318864" y="944499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140987</xdr:rowOff>
    </xdr:from>
    <xdr:ext cx="405111" cy="259045"/>
    <xdr:sp macro="" textlink="">
      <xdr:nvSpPr>
        <xdr:cNvPr id="601" name="【保健センター・保健所】&#10;有形固定資産減価償却率最小値テキスト"/>
        <xdr:cNvSpPr txBox="1"/>
      </xdr:nvSpPr>
      <xdr:spPr>
        <a:xfrm>
          <a:off x="16357600" y="1111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137160</xdr:rowOff>
    </xdr:from>
    <xdr:to>
      <xdr:col>86</xdr:col>
      <xdr:colOff>25400</xdr:colOff>
      <xdr:row>64</xdr:row>
      <xdr:rowOff>137160</xdr:rowOff>
    </xdr:to>
    <xdr:cxnSp macro="">
      <xdr:nvCxnSpPr>
        <xdr:cNvPr id="602" name="直線コネクタ 601"/>
        <xdr:cNvCxnSpPr/>
      </xdr:nvCxnSpPr>
      <xdr:spPr>
        <a:xfrm>
          <a:off x="16230600" y="1110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133367</xdr:rowOff>
    </xdr:from>
    <xdr:ext cx="405111" cy="259045"/>
    <xdr:sp macro="" textlink="">
      <xdr:nvSpPr>
        <xdr:cNvPr id="603" name="【保健センター・保健所】&#10;有形固定資産減価償却率最大値テキスト"/>
        <xdr:cNvSpPr txBox="1"/>
      </xdr:nvSpPr>
      <xdr:spPr>
        <a:xfrm>
          <a:off x="163576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15240</xdr:rowOff>
    </xdr:from>
    <xdr:to>
      <xdr:col>86</xdr:col>
      <xdr:colOff>25400</xdr:colOff>
      <xdr:row>55</xdr:row>
      <xdr:rowOff>15240</xdr:rowOff>
    </xdr:to>
    <xdr:cxnSp macro="">
      <xdr:nvCxnSpPr>
        <xdr:cNvPr id="604" name="直線コネクタ 603"/>
        <xdr:cNvCxnSpPr/>
      </xdr:nvCxnSpPr>
      <xdr:spPr>
        <a:xfrm>
          <a:off x="16230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63517</xdr:rowOff>
    </xdr:from>
    <xdr:ext cx="405111" cy="259045"/>
    <xdr:sp macro="" textlink="">
      <xdr:nvSpPr>
        <xdr:cNvPr id="605" name="【保健センター・保健所】&#10;有形固定資産減価償却率平均値テキスト"/>
        <xdr:cNvSpPr txBox="1"/>
      </xdr:nvSpPr>
      <xdr:spPr>
        <a:xfrm>
          <a:off x="16357600" y="983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606" name="フローチャート: 判断 605"/>
        <xdr:cNvSpPr/>
      </xdr:nvSpPr>
      <xdr:spPr>
        <a:xfrm>
          <a:off x="16268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25400</xdr:rowOff>
    </xdr:from>
    <xdr:to>
      <xdr:col>81</xdr:col>
      <xdr:colOff>101600</xdr:colOff>
      <xdr:row>58</xdr:row>
      <xdr:rowOff>127000</xdr:rowOff>
    </xdr:to>
    <xdr:sp macro="" textlink="">
      <xdr:nvSpPr>
        <xdr:cNvPr id="607" name="フローチャート: 判断 606"/>
        <xdr:cNvSpPr/>
      </xdr:nvSpPr>
      <xdr:spPr>
        <a:xfrm>
          <a:off x="15430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143527</xdr:rowOff>
    </xdr:from>
    <xdr:ext cx="405111" cy="259045"/>
    <xdr:sp macro="" textlink="">
      <xdr:nvSpPr>
        <xdr:cNvPr id="608" name="n_1aveValue【保健センター・保健所】&#10;有形固定資産減価償却率"/>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63500</xdr:rowOff>
    </xdr:from>
    <xdr:to>
      <xdr:col>76</xdr:col>
      <xdr:colOff>165100</xdr:colOff>
      <xdr:row>57</xdr:row>
      <xdr:rowOff>165100</xdr:rowOff>
    </xdr:to>
    <xdr:sp macro="" textlink="">
      <xdr:nvSpPr>
        <xdr:cNvPr id="609" name="フローチャート: 判断 608"/>
        <xdr:cNvSpPr/>
      </xdr:nvSpPr>
      <xdr:spPr>
        <a:xfrm>
          <a:off x="14541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10177</xdr:rowOff>
    </xdr:from>
    <xdr:ext cx="405111" cy="259045"/>
    <xdr:sp macro="" textlink="">
      <xdr:nvSpPr>
        <xdr:cNvPr id="610" name="n_2aveValue【保健センター・保健所】&#10;有形固定資産減価償却率"/>
        <xdr:cNvSpPr txBox="1"/>
      </xdr:nvSpPr>
      <xdr:spPr>
        <a:xfrm>
          <a:off x="14389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33020</xdr:rowOff>
    </xdr:from>
    <xdr:to>
      <xdr:col>72</xdr:col>
      <xdr:colOff>38100</xdr:colOff>
      <xdr:row>57</xdr:row>
      <xdr:rowOff>134620</xdr:rowOff>
    </xdr:to>
    <xdr:sp macro="" textlink="">
      <xdr:nvSpPr>
        <xdr:cNvPr id="611" name="フローチャート: 判断 610"/>
        <xdr:cNvSpPr/>
      </xdr:nvSpPr>
      <xdr:spPr>
        <a:xfrm>
          <a:off x="136525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55</xdr:row>
      <xdr:rowOff>151147</xdr:rowOff>
    </xdr:from>
    <xdr:ext cx="405111" cy="259045"/>
    <xdr:sp macro="" textlink="">
      <xdr:nvSpPr>
        <xdr:cNvPr id="612" name="n_3aveValue【保健センター・保健所】&#10;有形固定資産減価償却率"/>
        <xdr:cNvSpPr txBox="1"/>
      </xdr:nvSpPr>
      <xdr:spPr>
        <a:xfrm>
          <a:off x="13500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17780</xdr:rowOff>
    </xdr:from>
    <xdr:to>
      <xdr:col>67</xdr:col>
      <xdr:colOff>101600</xdr:colOff>
      <xdr:row>55</xdr:row>
      <xdr:rowOff>119380</xdr:rowOff>
    </xdr:to>
    <xdr:sp macro="" textlink="">
      <xdr:nvSpPr>
        <xdr:cNvPr id="613" name="フローチャート: 判断 612"/>
        <xdr:cNvSpPr/>
      </xdr:nvSpPr>
      <xdr:spPr>
        <a:xfrm>
          <a:off x="12763500" y="944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53</xdr:row>
      <xdr:rowOff>135907</xdr:rowOff>
    </xdr:from>
    <xdr:ext cx="405111" cy="259045"/>
    <xdr:sp macro="" textlink="">
      <xdr:nvSpPr>
        <xdr:cNvPr id="614" name="n_4aveValue【保健センター・保健所】&#10;有形固定資産減価償却率"/>
        <xdr:cNvSpPr txBox="1"/>
      </xdr:nvSpPr>
      <xdr:spPr>
        <a:xfrm>
          <a:off x="12611744"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15" name="テキスト ボックス 6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139700</xdr:rowOff>
    </xdr:from>
    <xdr:to>
      <xdr:col>85</xdr:col>
      <xdr:colOff>177800</xdr:colOff>
      <xdr:row>63</xdr:row>
      <xdr:rowOff>69850</xdr:rowOff>
    </xdr:to>
    <xdr:sp macro="" textlink="">
      <xdr:nvSpPr>
        <xdr:cNvPr id="620" name="楕円 619"/>
        <xdr:cNvSpPr/>
      </xdr:nvSpPr>
      <xdr:spPr>
        <a:xfrm>
          <a:off x="16268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118127</xdr:rowOff>
    </xdr:from>
    <xdr:ext cx="405111" cy="259045"/>
    <xdr:sp macro="" textlink="">
      <xdr:nvSpPr>
        <xdr:cNvPr id="621" name="【保健センター・保健所】&#10;有形固定資産減価償却率該当値テキスト"/>
        <xdr:cNvSpPr txBox="1"/>
      </xdr:nvSpPr>
      <xdr:spPr>
        <a:xfrm>
          <a:off x="163576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622" name="楕円 621"/>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63</xdr:row>
      <xdr:rowOff>19050</xdr:rowOff>
    </xdr:to>
    <xdr:cxnSp macro="">
      <xdr:nvCxnSpPr>
        <xdr:cNvPr id="623" name="直線コネクタ 622"/>
        <xdr:cNvCxnSpPr/>
      </xdr:nvCxnSpPr>
      <xdr:spPr>
        <a:xfrm>
          <a:off x="15481300" y="10744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158750</xdr:rowOff>
    </xdr:from>
    <xdr:to>
      <xdr:col>76</xdr:col>
      <xdr:colOff>165100</xdr:colOff>
      <xdr:row>62</xdr:row>
      <xdr:rowOff>88900</xdr:rowOff>
    </xdr:to>
    <xdr:sp macro="" textlink="">
      <xdr:nvSpPr>
        <xdr:cNvPr id="624" name="楕円 623"/>
        <xdr:cNvSpPr/>
      </xdr:nvSpPr>
      <xdr:spPr>
        <a:xfrm>
          <a:off x="14541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38100</xdr:rowOff>
    </xdr:from>
    <xdr:to>
      <xdr:col>81</xdr:col>
      <xdr:colOff>50800</xdr:colOff>
      <xdr:row>62</xdr:row>
      <xdr:rowOff>114300</xdr:rowOff>
    </xdr:to>
    <xdr:cxnSp macro="">
      <xdr:nvCxnSpPr>
        <xdr:cNvPr id="625" name="直線コネクタ 624"/>
        <xdr:cNvCxnSpPr/>
      </xdr:nvCxnSpPr>
      <xdr:spPr>
        <a:xfrm>
          <a:off x="14592300" y="1066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82550</xdr:rowOff>
    </xdr:from>
    <xdr:to>
      <xdr:col>72</xdr:col>
      <xdr:colOff>38100</xdr:colOff>
      <xdr:row>62</xdr:row>
      <xdr:rowOff>12700</xdr:rowOff>
    </xdr:to>
    <xdr:sp macro="" textlink="">
      <xdr:nvSpPr>
        <xdr:cNvPr id="626" name="楕円 625"/>
        <xdr:cNvSpPr/>
      </xdr:nvSpPr>
      <xdr:spPr>
        <a:xfrm>
          <a:off x="1365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133350</xdr:rowOff>
    </xdr:from>
    <xdr:to>
      <xdr:col>76</xdr:col>
      <xdr:colOff>114300</xdr:colOff>
      <xdr:row>62</xdr:row>
      <xdr:rowOff>38100</xdr:rowOff>
    </xdr:to>
    <xdr:cxnSp macro="">
      <xdr:nvCxnSpPr>
        <xdr:cNvPr id="627" name="直線コネクタ 626"/>
        <xdr:cNvCxnSpPr/>
      </xdr:nvCxnSpPr>
      <xdr:spPr>
        <a:xfrm>
          <a:off x="13703300" y="1059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156227</xdr:rowOff>
    </xdr:from>
    <xdr:ext cx="405111" cy="259045"/>
    <xdr:sp macro="" textlink="">
      <xdr:nvSpPr>
        <xdr:cNvPr id="628" name="n_1mainValue【保健センター・保健所】&#10;有形固定資産減価償却率"/>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80027</xdr:rowOff>
    </xdr:from>
    <xdr:ext cx="405111" cy="259045"/>
    <xdr:sp macro="" textlink="">
      <xdr:nvSpPr>
        <xdr:cNvPr id="629" name="n_2mainValue【保健センター・保健所】&#10;有形固定資産減価償却率"/>
        <xdr:cNvSpPr txBox="1"/>
      </xdr:nvSpPr>
      <xdr:spPr>
        <a:xfrm>
          <a:off x="14389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3827</xdr:rowOff>
    </xdr:from>
    <xdr:ext cx="405111" cy="259045"/>
    <xdr:sp macro="" textlink="">
      <xdr:nvSpPr>
        <xdr:cNvPr id="630" name="n_3mainValue【保健センター・保健所】&#10;有形固定資産減価償却率"/>
        <xdr:cNvSpPr txBox="1"/>
      </xdr:nvSpPr>
      <xdr:spPr>
        <a:xfrm>
          <a:off x="13500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1" name="直線コネクタ 6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2" name="テキスト ボックス 6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3" name="直線コネクタ 6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4" name="テキスト ボックス 6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7" name="直線コネクタ 6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8" name="テキスト ボックス 6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9" name="直線コネクタ 6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0" name="テキスト ボックス 6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31750</xdr:rowOff>
    </xdr:from>
    <xdr:to>
      <xdr:col>116</xdr:col>
      <xdr:colOff>62864</xdr:colOff>
      <xdr:row>63</xdr:row>
      <xdr:rowOff>69850</xdr:rowOff>
    </xdr:to>
    <xdr:cxnSp macro="">
      <xdr:nvCxnSpPr>
        <xdr:cNvPr id="654" name="直線コネクタ 653"/>
        <xdr:cNvCxnSpPr/>
      </xdr:nvCxnSpPr>
      <xdr:spPr>
        <a:xfrm flipV="1">
          <a:off x="22160864" y="9461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55"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56" name="直線コネクタ 655"/>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149877</xdr:rowOff>
    </xdr:from>
    <xdr:ext cx="469744" cy="259045"/>
    <xdr:sp macro="" textlink="">
      <xdr:nvSpPr>
        <xdr:cNvPr id="657" name="【保健センター・保健所】&#10;一人当たり面積最大値テキスト"/>
        <xdr:cNvSpPr txBox="1"/>
      </xdr:nvSpPr>
      <xdr:spPr>
        <a:xfrm>
          <a:off x="22199600"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31750</xdr:rowOff>
    </xdr:from>
    <xdr:to>
      <xdr:col>116</xdr:col>
      <xdr:colOff>152400</xdr:colOff>
      <xdr:row>55</xdr:row>
      <xdr:rowOff>31750</xdr:rowOff>
    </xdr:to>
    <xdr:cxnSp macro="">
      <xdr:nvCxnSpPr>
        <xdr:cNvPr id="658" name="直線コネクタ 657"/>
        <xdr:cNvCxnSpPr/>
      </xdr:nvCxnSpPr>
      <xdr:spPr>
        <a:xfrm>
          <a:off x="22072600" y="946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59"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19050</xdr:rowOff>
    </xdr:from>
    <xdr:to>
      <xdr:col>116</xdr:col>
      <xdr:colOff>114300</xdr:colOff>
      <xdr:row>61</xdr:row>
      <xdr:rowOff>120650</xdr:rowOff>
    </xdr:to>
    <xdr:sp macro="" textlink="">
      <xdr:nvSpPr>
        <xdr:cNvPr id="660" name="フローチャート: 判断 659"/>
        <xdr:cNvSpPr/>
      </xdr:nvSpPr>
      <xdr:spPr>
        <a:xfrm>
          <a:off x="221107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61" name="フローチャート: 判断 660"/>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124477</xdr:rowOff>
    </xdr:from>
    <xdr:ext cx="469744" cy="259045"/>
    <xdr:sp macro="" textlink="">
      <xdr:nvSpPr>
        <xdr:cNvPr id="662"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31750</xdr:rowOff>
    </xdr:from>
    <xdr:to>
      <xdr:col>107</xdr:col>
      <xdr:colOff>101600</xdr:colOff>
      <xdr:row>61</xdr:row>
      <xdr:rowOff>133350</xdr:rowOff>
    </xdr:to>
    <xdr:sp macro="" textlink="">
      <xdr:nvSpPr>
        <xdr:cNvPr id="663" name="フローチャート: 判断 662"/>
        <xdr:cNvSpPr/>
      </xdr:nvSpPr>
      <xdr:spPr>
        <a:xfrm>
          <a:off x="20383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149877</xdr:rowOff>
    </xdr:from>
    <xdr:ext cx="469744" cy="259045"/>
    <xdr:sp macro="" textlink="">
      <xdr:nvSpPr>
        <xdr:cNvPr id="664" name="n_2aveValue【保健センター・保健所】&#10;一人当たり面積"/>
        <xdr:cNvSpPr txBox="1"/>
      </xdr:nvSpPr>
      <xdr:spPr>
        <a:xfrm>
          <a:off x="20199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152400</xdr:rowOff>
    </xdr:from>
    <xdr:to>
      <xdr:col>102</xdr:col>
      <xdr:colOff>165100</xdr:colOff>
      <xdr:row>61</xdr:row>
      <xdr:rowOff>82550</xdr:rowOff>
    </xdr:to>
    <xdr:sp macro="" textlink="">
      <xdr:nvSpPr>
        <xdr:cNvPr id="665" name="フローチャート: 判断 664"/>
        <xdr:cNvSpPr/>
      </xdr:nvSpPr>
      <xdr:spPr>
        <a:xfrm>
          <a:off x="19494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99077</xdr:rowOff>
    </xdr:from>
    <xdr:ext cx="469744" cy="259045"/>
    <xdr:sp macro="" textlink="">
      <xdr:nvSpPr>
        <xdr:cNvPr id="666" name="n_3aveValue【保健センター・保健所】&#10;一人当たり面積"/>
        <xdr:cNvSpPr txBox="1"/>
      </xdr:nvSpPr>
      <xdr:spPr>
        <a:xfrm>
          <a:off x="19310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146050</xdr:rowOff>
    </xdr:from>
    <xdr:to>
      <xdr:col>98</xdr:col>
      <xdr:colOff>38100</xdr:colOff>
      <xdr:row>60</xdr:row>
      <xdr:rowOff>76200</xdr:rowOff>
    </xdr:to>
    <xdr:sp macro="" textlink="">
      <xdr:nvSpPr>
        <xdr:cNvPr id="667" name="フローチャート: 判断 666"/>
        <xdr:cNvSpPr/>
      </xdr:nvSpPr>
      <xdr:spPr>
        <a:xfrm>
          <a:off x="18605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58</xdr:row>
      <xdr:rowOff>92727</xdr:rowOff>
    </xdr:from>
    <xdr:ext cx="469744" cy="259045"/>
    <xdr:sp macro="" textlink="">
      <xdr:nvSpPr>
        <xdr:cNvPr id="668" name="n_4aveValue【保健センター・保健所】&#10;一人当たり面積"/>
        <xdr:cNvSpPr txBox="1"/>
      </xdr:nvSpPr>
      <xdr:spPr>
        <a:xfrm>
          <a:off x="184214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69" name="テキスト ボックス 6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19050</xdr:rowOff>
    </xdr:from>
    <xdr:to>
      <xdr:col>116</xdr:col>
      <xdr:colOff>114300</xdr:colOff>
      <xdr:row>63</xdr:row>
      <xdr:rowOff>120650</xdr:rowOff>
    </xdr:to>
    <xdr:sp macro="" textlink="">
      <xdr:nvSpPr>
        <xdr:cNvPr id="674" name="楕円 673"/>
        <xdr:cNvSpPr/>
      </xdr:nvSpPr>
      <xdr:spPr>
        <a:xfrm>
          <a:off x="221107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105427</xdr:rowOff>
    </xdr:from>
    <xdr:ext cx="469744" cy="259045"/>
    <xdr:sp macro="" textlink="">
      <xdr:nvSpPr>
        <xdr:cNvPr id="675" name="【保健センター・保健所】&#10;一人当たり面積該当値テキスト"/>
        <xdr:cNvSpPr txBox="1"/>
      </xdr:nvSpPr>
      <xdr:spPr>
        <a:xfrm>
          <a:off x="22199600" y="1073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19050</xdr:rowOff>
    </xdr:from>
    <xdr:to>
      <xdr:col>112</xdr:col>
      <xdr:colOff>38100</xdr:colOff>
      <xdr:row>63</xdr:row>
      <xdr:rowOff>120650</xdr:rowOff>
    </xdr:to>
    <xdr:sp macro="" textlink="">
      <xdr:nvSpPr>
        <xdr:cNvPr id="676" name="楕円 675"/>
        <xdr:cNvSpPr/>
      </xdr:nvSpPr>
      <xdr:spPr>
        <a:xfrm>
          <a:off x="21272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69850</xdr:rowOff>
    </xdr:from>
    <xdr:to>
      <xdr:col>116</xdr:col>
      <xdr:colOff>63500</xdr:colOff>
      <xdr:row>63</xdr:row>
      <xdr:rowOff>69850</xdr:rowOff>
    </xdr:to>
    <xdr:cxnSp macro="">
      <xdr:nvCxnSpPr>
        <xdr:cNvPr id="677" name="直線コネクタ 676"/>
        <xdr:cNvCxnSpPr/>
      </xdr:nvCxnSpPr>
      <xdr:spPr>
        <a:xfrm>
          <a:off x="21323300" y="1087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19050</xdr:rowOff>
    </xdr:from>
    <xdr:to>
      <xdr:col>107</xdr:col>
      <xdr:colOff>101600</xdr:colOff>
      <xdr:row>63</xdr:row>
      <xdr:rowOff>120650</xdr:rowOff>
    </xdr:to>
    <xdr:sp macro="" textlink="">
      <xdr:nvSpPr>
        <xdr:cNvPr id="678" name="楕円 677"/>
        <xdr:cNvSpPr/>
      </xdr:nvSpPr>
      <xdr:spPr>
        <a:xfrm>
          <a:off x="20383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69850</xdr:rowOff>
    </xdr:from>
    <xdr:to>
      <xdr:col>111</xdr:col>
      <xdr:colOff>177800</xdr:colOff>
      <xdr:row>63</xdr:row>
      <xdr:rowOff>69850</xdr:rowOff>
    </xdr:to>
    <xdr:cxnSp macro="">
      <xdr:nvCxnSpPr>
        <xdr:cNvPr id="679" name="直線コネクタ 678"/>
        <xdr:cNvCxnSpPr/>
      </xdr:nvCxnSpPr>
      <xdr:spPr>
        <a:xfrm>
          <a:off x="20434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19050</xdr:rowOff>
    </xdr:from>
    <xdr:to>
      <xdr:col>102</xdr:col>
      <xdr:colOff>165100</xdr:colOff>
      <xdr:row>63</xdr:row>
      <xdr:rowOff>120650</xdr:rowOff>
    </xdr:to>
    <xdr:sp macro="" textlink="">
      <xdr:nvSpPr>
        <xdr:cNvPr id="680" name="楕円 679"/>
        <xdr:cNvSpPr/>
      </xdr:nvSpPr>
      <xdr:spPr>
        <a:xfrm>
          <a:off x="19494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69850</xdr:rowOff>
    </xdr:from>
    <xdr:to>
      <xdr:col>107</xdr:col>
      <xdr:colOff>50800</xdr:colOff>
      <xdr:row>63</xdr:row>
      <xdr:rowOff>69850</xdr:rowOff>
    </xdr:to>
    <xdr:cxnSp macro="">
      <xdr:nvCxnSpPr>
        <xdr:cNvPr id="681" name="直線コネクタ 680"/>
        <xdr:cNvCxnSpPr/>
      </xdr:nvCxnSpPr>
      <xdr:spPr>
        <a:xfrm>
          <a:off x="19545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111777</xdr:rowOff>
    </xdr:from>
    <xdr:ext cx="469744" cy="259045"/>
    <xdr:sp macro="" textlink="">
      <xdr:nvSpPr>
        <xdr:cNvPr id="682" name="n_1mainValue【保健センター・保健所】&#10;一人当たり面積"/>
        <xdr:cNvSpPr txBox="1"/>
      </xdr:nvSpPr>
      <xdr:spPr>
        <a:xfrm>
          <a:off x="210757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111777</xdr:rowOff>
    </xdr:from>
    <xdr:ext cx="469744" cy="259045"/>
    <xdr:sp macro="" textlink="">
      <xdr:nvSpPr>
        <xdr:cNvPr id="683" name="n_2mainValue【保健センター・保健所】&#10;一人当たり面積"/>
        <xdr:cNvSpPr txBox="1"/>
      </xdr:nvSpPr>
      <xdr:spPr>
        <a:xfrm>
          <a:off x="20199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111777</xdr:rowOff>
    </xdr:from>
    <xdr:ext cx="469744" cy="259045"/>
    <xdr:sp macro="" textlink="">
      <xdr:nvSpPr>
        <xdr:cNvPr id="684" name="n_3mainValue【保健センター・保健所】&#10;一人当たり面積"/>
        <xdr:cNvSpPr txBox="1"/>
      </xdr:nvSpPr>
      <xdr:spPr>
        <a:xfrm>
          <a:off x="19310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95" name="テキスト ボックス 69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6" name="直線コネクタ 6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97" name="テキスト ボックス 69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8" name="直線コネクタ 6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9" name="テキスト ボックス 6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0" name="直線コネクタ 6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1" name="テキスト ボックス 7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2" name="直線コネクタ 7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3" name="テキスト ボックス 7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4" name="直線コネクタ 7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5" name="テキスト ボックス 7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6" name="直線コネクタ 7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07" name="テキスト ボックス 70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09" name="テキスト ボックス 70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85</xdr:row>
      <xdr:rowOff>124642</xdr:rowOff>
    </xdr:to>
    <xdr:cxnSp macro="">
      <xdr:nvCxnSpPr>
        <xdr:cNvPr id="711" name="直線コネクタ 710"/>
        <xdr:cNvCxnSpPr/>
      </xdr:nvCxnSpPr>
      <xdr:spPr>
        <a:xfrm flipV="1">
          <a:off x="16318864" y="13434061"/>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128469</xdr:rowOff>
    </xdr:from>
    <xdr:ext cx="405111" cy="259045"/>
    <xdr:sp macro="" textlink="">
      <xdr:nvSpPr>
        <xdr:cNvPr id="712" name="【消防施設】&#10;有形固定資産減価償却率最小値テキスト"/>
        <xdr:cNvSpPr txBox="1"/>
      </xdr:nvSpPr>
      <xdr:spPr>
        <a:xfrm>
          <a:off x="163576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124642</xdr:rowOff>
    </xdr:from>
    <xdr:to>
      <xdr:col>86</xdr:col>
      <xdr:colOff>25400</xdr:colOff>
      <xdr:row>85</xdr:row>
      <xdr:rowOff>124642</xdr:rowOff>
    </xdr:to>
    <xdr:cxnSp macro="">
      <xdr:nvCxnSpPr>
        <xdr:cNvPr id="713" name="直線コネクタ 712"/>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714"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15" name="直線コネクタ 714"/>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142076</xdr:rowOff>
    </xdr:from>
    <xdr:ext cx="405111" cy="259045"/>
    <xdr:sp macro="" textlink="">
      <xdr:nvSpPr>
        <xdr:cNvPr id="716" name="【消防施設】&#10;有形固定資産減価償却率平均値テキスト"/>
        <xdr:cNvSpPr txBox="1"/>
      </xdr:nvSpPr>
      <xdr:spPr>
        <a:xfrm>
          <a:off x="16357600" y="1420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163649</xdr:rowOff>
    </xdr:from>
    <xdr:to>
      <xdr:col>85</xdr:col>
      <xdr:colOff>177800</xdr:colOff>
      <xdr:row>83</xdr:row>
      <xdr:rowOff>93799</xdr:rowOff>
    </xdr:to>
    <xdr:sp macro="" textlink="">
      <xdr:nvSpPr>
        <xdr:cNvPr id="717" name="フローチャート: 判断 716"/>
        <xdr:cNvSpPr/>
      </xdr:nvSpPr>
      <xdr:spPr>
        <a:xfrm>
          <a:off x="162687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18324</xdr:rowOff>
    </xdr:from>
    <xdr:to>
      <xdr:col>81</xdr:col>
      <xdr:colOff>101600</xdr:colOff>
      <xdr:row>83</xdr:row>
      <xdr:rowOff>119924</xdr:rowOff>
    </xdr:to>
    <xdr:sp macro="" textlink="">
      <xdr:nvSpPr>
        <xdr:cNvPr id="718" name="フローチャート: 判断 717"/>
        <xdr:cNvSpPr/>
      </xdr:nvSpPr>
      <xdr:spPr>
        <a:xfrm>
          <a:off x="15430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111051</xdr:rowOff>
    </xdr:from>
    <xdr:ext cx="405111" cy="259045"/>
    <xdr:sp macro="" textlink="">
      <xdr:nvSpPr>
        <xdr:cNvPr id="719" name="n_1aveValue【消防施設】&#10;有形固定資産減価償却率"/>
        <xdr:cNvSpPr txBox="1"/>
      </xdr:nvSpPr>
      <xdr:spPr>
        <a:xfrm>
          <a:off x="15266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21589</xdr:rowOff>
    </xdr:from>
    <xdr:to>
      <xdr:col>76</xdr:col>
      <xdr:colOff>165100</xdr:colOff>
      <xdr:row>83</xdr:row>
      <xdr:rowOff>123189</xdr:rowOff>
    </xdr:to>
    <xdr:sp macro="" textlink="">
      <xdr:nvSpPr>
        <xdr:cNvPr id="720" name="フローチャート: 判断 719"/>
        <xdr:cNvSpPr/>
      </xdr:nvSpPr>
      <xdr:spPr>
        <a:xfrm>
          <a:off x="1454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139716</xdr:rowOff>
    </xdr:from>
    <xdr:ext cx="405111" cy="259045"/>
    <xdr:sp macro="" textlink="">
      <xdr:nvSpPr>
        <xdr:cNvPr id="721" name="n_2aveValue【消防施設】&#10;有形固定資産減価償却率"/>
        <xdr:cNvSpPr txBox="1"/>
      </xdr:nvSpPr>
      <xdr:spPr>
        <a:xfrm>
          <a:off x="14389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134257</xdr:rowOff>
    </xdr:from>
    <xdr:to>
      <xdr:col>72</xdr:col>
      <xdr:colOff>38100</xdr:colOff>
      <xdr:row>83</xdr:row>
      <xdr:rowOff>64407</xdr:rowOff>
    </xdr:to>
    <xdr:sp macro="" textlink="">
      <xdr:nvSpPr>
        <xdr:cNvPr id="722" name="フローチャート: 判断 721"/>
        <xdr:cNvSpPr/>
      </xdr:nvSpPr>
      <xdr:spPr>
        <a:xfrm>
          <a:off x="13652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80934</xdr:rowOff>
    </xdr:from>
    <xdr:ext cx="405111" cy="259045"/>
    <xdr:sp macro="" textlink="">
      <xdr:nvSpPr>
        <xdr:cNvPr id="723" name="n_3aveValue【消防施設】&#10;有形固定資産減価償却率"/>
        <xdr:cNvSpPr txBox="1"/>
      </xdr:nvSpPr>
      <xdr:spPr>
        <a:xfrm>
          <a:off x="13500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83</xdr:row>
      <xdr:rowOff>70576</xdr:rowOff>
    </xdr:from>
    <xdr:to>
      <xdr:col>67</xdr:col>
      <xdr:colOff>101600</xdr:colOff>
      <xdr:row>84</xdr:row>
      <xdr:rowOff>726</xdr:rowOff>
    </xdr:to>
    <xdr:sp macro="" textlink="">
      <xdr:nvSpPr>
        <xdr:cNvPr id="724" name="フローチャート: 判断 723"/>
        <xdr:cNvSpPr/>
      </xdr:nvSpPr>
      <xdr:spPr>
        <a:xfrm>
          <a:off x="12763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82</xdr:row>
      <xdr:rowOff>17253</xdr:rowOff>
    </xdr:from>
    <xdr:ext cx="405111" cy="259045"/>
    <xdr:sp macro="" textlink="">
      <xdr:nvSpPr>
        <xdr:cNvPr id="725" name="n_4aveValue【消防施設】&#10;有形固定資産減価償却率"/>
        <xdr:cNvSpPr txBox="1"/>
      </xdr:nvSpPr>
      <xdr:spPr>
        <a:xfrm>
          <a:off x="12611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26" name="テキスト ボックス 7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7" name="テキスト ボックス 7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8" name="テキスト ボックス 7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9" name="テキスト ボックス 7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0" name="テキスト ボックス 7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158750</xdr:rowOff>
    </xdr:from>
    <xdr:to>
      <xdr:col>85</xdr:col>
      <xdr:colOff>177800</xdr:colOff>
      <xdr:row>80</xdr:row>
      <xdr:rowOff>88900</xdr:rowOff>
    </xdr:to>
    <xdr:sp macro="" textlink="">
      <xdr:nvSpPr>
        <xdr:cNvPr id="731" name="楕円 730"/>
        <xdr:cNvSpPr/>
      </xdr:nvSpPr>
      <xdr:spPr>
        <a:xfrm>
          <a:off x="16268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10177</xdr:rowOff>
    </xdr:from>
    <xdr:ext cx="405111" cy="259045"/>
    <xdr:sp macro="" textlink="">
      <xdr:nvSpPr>
        <xdr:cNvPr id="732" name="【消防施設】&#10;有形固定資産減価償却率該当値テキスト"/>
        <xdr:cNvSpPr txBox="1"/>
      </xdr:nvSpPr>
      <xdr:spPr>
        <a:xfrm>
          <a:off x="16357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24856</xdr:rowOff>
    </xdr:from>
    <xdr:to>
      <xdr:col>81</xdr:col>
      <xdr:colOff>101600</xdr:colOff>
      <xdr:row>81</xdr:row>
      <xdr:rowOff>126456</xdr:rowOff>
    </xdr:to>
    <xdr:sp macro="" textlink="">
      <xdr:nvSpPr>
        <xdr:cNvPr id="733" name="楕円 732"/>
        <xdr:cNvSpPr/>
      </xdr:nvSpPr>
      <xdr:spPr>
        <a:xfrm>
          <a:off x="15430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81</xdr:row>
      <xdr:rowOff>75656</xdr:rowOff>
    </xdr:to>
    <xdr:cxnSp macro="">
      <xdr:nvCxnSpPr>
        <xdr:cNvPr id="734" name="直線コネクタ 733"/>
        <xdr:cNvCxnSpPr/>
      </xdr:nvCxnSpPr>
      <xdr:spPr>
        <a:xfrm flipV="1">
          <a:off x="15481300" y="13754100"/>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96701</xdr:rowOff>
    </xdr:from>
    <xdr:to>
      <xdr:col>76</xdr:col>
      <xdr:colOff>165100</xdr:colOff>
      <xdr:row>84</xdr:row>
      <xdr:rowOff>26851</xdr:rowOff>
    </xdr:to>
    <xdr:sp macro="" textlink="">
      <xdr:nvSpPr>
        <xdr:cNvPr id="735" name="楕円 734"/>
        <xdr:cNvSpPr/>
      </xdr:nvSpPr>
      <xdr:spPr>
        <a:xfrm>
          <a:off x="14541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75656</xdr:rowOff>
    </xdr:from>
    <xdr:to>
      <xdr:col>81</xdr:col>
      <xdr:colOff>50800</xdr:colOff>
      <xdr:row>83</xdr:row>
      <xdr:rowOff>147501</xdr:rowOff>
    </xdr:to>
    <xdr:cxnSp macro="">
      <xdr:nvCxnSpPr>
        <xdr:cNvPr id="736" name="直線コネクタ 735"/>
        <xdr:cNvCxnSpPr/>
      </xdr:nvCxnSpPr>
      <xdr:spPr>
        <a:xfrm flipV="1">
          <a:off x="14592300" y="13963106"/>
          <a:ext cx="889000" cy="4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157118</xdr:rowOff>
    </xdr:from>
    <xdr:to>
      <xdr:col>72</xdr:col>
      <xdr:colOff>38100</xdr:colOff>
      <xdr:row>83</xdr:row>
      <xdr:rowOff>87268</xdr:rowOff>
    </xdr:to>
    <xdr:sp macro="" textlink="">
      <xdr:nvSpPr>
        <xdr:cNvPr id="737" name="楕円 736"/>
        <xdr:cNvSpPr/>
      </xdr:nvSpPr>
      <xdr:spPr>
        <a:xfrm>
          <a:off x="13652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36468</xdr:rowOff>
    </xdr:from>
    <xdr:to>
      <xdr:col>76</xdr:col>
      <xdr:colOff>114300</xdr:colOff>
      <xdr:row>83</xdr:row>
      <xdr:rowOff>147501</xdr:rowOff>
    </xdr:to>
    <xdr:cxnSp macro="">
      <xdr:nvCxnSpPr>
        <xdr:cNvPr id="738" name="直線コネクタ 737"/>
        <xdr:cNvCxnSpPr/>
      </xdr:nvCxnSpPr>
      <xdr:spPr>
        <a:xfrm>
          <a:off x="13703300" y="14266818"/>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142983</xdr:rowOff>
    </xdr:from>
    <xdr:ext cx="405111" cy="259045"/>
    <xdr:sp macro="" textlink="">
      <xdr:nvSpPr>
        <xdr:cNvPr id="739" name="n_1mainValue【消防施設】&#10;有形固定資産減価償却率"/>
        <xdr:cNvSpPr txBox="1"/>
      </xdr:nvSpPr>
      <xdr:spPr>
        <a:xfrm>
          <a:off x="152660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17978</xdr:rowOff>
    </xdr:from>
    <xdr:ext cx="405111" cy="259045"/>
    <xdr:sp macro="" textlink="">
      <xdr:nvSpPr>
        <xdr:cNvPr id="740" name="n_2mainValue【消防施設】&#10;有形固定資産減価償却率"/>
        <xdr:cNvSpPr txBox="1"/>
      </xdr:nvSpPr>
      <xdr:spPr>
        <a:xfrm>
          <a:off x="14389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78395</xdr:rowOff>
    </xdr:from>
    <xdr:ext cx="405111" cy="259045"/>
    <xdr:sp macro="" textlink="">
      <xdr:nvSpPr>
        <xdr:cNvPr id="741" name="n_3mainValue【消防施設】&#10;有形固定資産減価償却率"/>
        <xdr:cNvSpPr txBox="1"/>
      </xdr:nvSpPr>
      <xdr:spPr>
        <a:xfrm>
          <a:off x="13500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52" name="テキスト ボックス 75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53" name="直線コネクタ 75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4" name="テキスト ボックス 75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5" name="直線コネクタ 75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6" name="テキスト ボックス 75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7" name="直線コネクタ 75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8" name="テキスト ボックス 75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9" name="直線コネクタ 75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0" name="テキスト ボックス 75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1" name="直線コネクタ 76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2" name="テキスト ボックス 76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3" name="直線コネクタ 76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4" name="テキスト ボックス 76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111579</xdr:rowOff>
    </xdr:from>
    <xdr:to>
      <xdr:col>116</xdr:col>
      <xdr:colOff>62864</xdr:colOff>
      <xdr:row>86</xdr:row>
      <xdr:rowOff>5443</xdr:rowOff>
    </xdr:to>
    <xdr:cxnSp macro="">
      <xdr:nvCxnSpPr>
        <xdr:cNvPr id="768" name="直線コネクタ 767"/>
        <xdr:cNvCxnSpPr/>
      </xdr:nvCxnSpPr>
      <xdr:spPr>
        <a:xfrm flipV="1">
          <a:off x="22160864" y="13313229"/>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769" name="【消防施設】&#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770" name="直線コネクタ 769"/>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58256</xdr:rowOff>
    </xdr:from>
    <xdr:ext cx="469744" cy="259045"/>
    <xdr:sp macro="" textlink="">
      <xdr:nvSpPr>
        <xdr:cNvPr id="771" name="【消防施設】&#10;一人当たり面積最大値テキスト"/>
        <xdr:cNvSpPr txBox="1"/>
      </xdr:nvSpPr>
      <xdr:spPr>
        <a:xfrm>
          <a:off x="22199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111579</xdr:rowOff>
    </xdr:from>
    <xdr:to>
      <xdr:col>116</xdr:col>
      <xdr:colOff>152400</xdr:colOff>
      <xdr:row>77</xdr:row>
      <xdr:rowOff>111579</xdr:rowOff>
    </xdr:to>
    <xdr:cxnSp macro="">
      <xdr:nvCxnSpPr>
        <xdr:cNvPr id="772" name="直線コネクタ 771"/>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104520</xdr:rowOff>
    </xdr:from>
    <xdr:ext cx="469744" cy="259045"/>
    <xdr:sp macro="" textlink="">
      <xdr:nvSpPr>
        <xdr:cNvPr id="773" name="【消防施設】&#10;一人当たり面積平均値テキスト"/>
        <xdr:cNvSpPr txBox="1"/>
      </xdr:nvSpPr>
      <xdr:spPr>
        <a:xfrm>
          <a:off x="22199600" y="1399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774" name="フローチャート: 判断 773"/>
        <xdr:cNvSpPr/>
      </xdr:nvSpPr>
      <xdr:spPr>
        <a:xfrm>
          <a:off x="221107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150586</xdr:rowOff>
    </xdr:from>
    <xdr:to>
      <xdr:col>112</xdr:col>
      <xdr:colOff>38100</xdr:colOff>
      <xdr:row>81</xdr:row>
      <xdr:rowOff>80736</xdr:rowOff>
    </xdr:to>
    <xdr:sp macro="" textlink="">
      <xdr:nvSpPr>
        <xdr:cNvPr id="775" name="フローチャート: 判断 774"/>
        <xdr:cNvSpPr/>
      </xdr:nvSpPr>
      <xdr:spPr>
        <a:xfrm>
          <a:off x="21272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71863</xdr:rowOff>
    </xdr:from>
    <xdr:ext cx="469744" cy="259045"/>
    <xdr:sp macro="" textlink="">
      <xdr:nvSpPr>
        <xdr:cNvPr id="776" name="n_1aveValue【消防施設】&#10;一人当たり面積"/>
        <xdr:cNvSpPr txBox="1"/>
      </xdr:nvSpPr>
      <xdr:spPr>
        <a:xfrm>
          <a:off x="21075727" y="1395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44450</xdr:rowOff>
    </xdr:from>
    <xdr:to>
      <xdr:col>107</xdr:col>
      <xdr:colOff>101600</xdr:colOff>
      <xdr:row>81</xdr:row>
      <xdr:rowOff>146050</xdr:rowOff>
    </xdr:to>
    <xdr:sp macro="" textlink="">
      <xdr:nvSpPr>
        <xdr:cNvPr id="777" name="フローチャート: 判断 776"/>
        <xdr:cNvSpPr/>
      </xdr:nvSpPr>
      <xdr:spPr>
        <a:xfrm>
          <a:off x="2038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137177</xdr:rowOff>
    </xdr:from>
    <xdr:ext cx="469744" cy="259045"/>
    <xdr:sp macro="" textlink="">
      <xdr:nvSpPr>
        <xdr:cNvPr id="778" name="n_2aveValue【消防施設】&#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81</xdr:row>
      <xdr:rowOff>60779</xdr:rowOff>
    </xdr:from>
    <xdr:to>
      <xdr:col>102</xdr:col>
      <xdr:colOff>165100</xdr:colOff>
      <xdr:row>81</xdr:row>
      <xdr:rowOff>162379</xdr:rowOff>
    </xdr:to>
    <xdr:sp macro="" textlink="">
      <xdr:nvSpPr>
        <xdr:cNvPr id="779" name="フローチャート: 判断 778"/>
        <xdr:cNvSpPr/>
      </xdr:nvSpPr>
      <xdr:spPr>
        <a:xfrm>
          <a:off x="19494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81</xdr:row>
      <xdr:rowOff>153506</xdr:rowOff>
    </xdr:from>
    <xdr:ext cx="469744" cy="259045"/>
    <xdr:sp macro="" textlink="">
      <xdr:nvSpPr>
        <xdr:cNvPr id="780" name="n_3aveValue【消防施設】&#10;一人当たり面積"/>
        <xdr:cNvSpPr txBox="1"/>
      </xdr:nvSpPr>
      <xdr:spPr>
        <a:xfrm>
          <a:off x="19310427" y="1404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82</xdr:row>
      <xdr:rowOff>134257</xdr:rowOff>
    </xdr:from>
    <xdr:to>
      <xdr:col>98</xdr:col>
      <xdr:colOff>38100</xdr:colOff>
      <xdr:row>83</xdr:row>
      <xdr:rowOff>64407</xdr:rowOff>
    </xdr:to>
    <xdr:sp macro="" textlink="">
      <xdr:nvSpPr>
        <xdr:cNvPr id="781" name="フローチャート: 判断 780"/>
        <xdr:cNvSpPr/>
      </xdr:nvSpPr>
      <xdr:spPr>
        <a:xfrm>
          <a:off x="18605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81</xdr:row>
      <xdr:rowOff>80934</xdr:rowOff>
    </xdr:from>
    <xdr:ext cx="469744" cy="259045"/>
    <xdr:sp macro="" textlink="">
      <xdr:nvSpPr>
        <xdr:cNvPr id="782" name="n_4aveValue【消防施設】&#10;一人当たり面積"/>
        <xdr:cNvSpPr txBox="1"/>
      </xdr:nvSpPr>
      <xdr:spPr>
        <a:xfrm>
          <a:off x="18421427" y="139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83" name="テキスト ボックス 7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60779</xdr:rowOff>
    </xdr:from>
    <xdr:to>
      <xdr:col>116</xdr:col>
      <xdr:colOff>114300</xdr:colOff>
      <xdr:row>77</xdr:row>
      <xdr:rowOff>162379</xdr:rowOff>
    </xdr:to>
    <xdr:sp macro="" textlink="">
      <xdr:nvSpPr>
        <xdr:cNvPr id="788" name="楕円 787"/>
        <xdr:cNvSpPr/>
      </xdr:nvSpPr>
      <xdr:spPr>
        <a:xfrm>
          <a:off x="221107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13806</xdr:rowOff>
    </xdr:from>
    <xdr:ext cx="469744" cy="259045"/>
    <xdr:sp macro="" textlink="">
      <xdr:nvSpPr>
        <xdr:cNvPr id="789" name="【消防施設】&#10;一人当たり面積該当値テキスト"/>
        <xdr:cNvSpPr txBox="1"/>
      </xdr:nvSpPr>
      <xdr:spPr>
        <a:xfrm>
          <a:off x="22199600" y="1321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28121</xdr:rowOff>
    </xdr:from>
    <xdr:to>
      <xdr:col>112</xdr:col>
      <xdr:colOff>38100</xdr:colOff>
      <xdr:row>79</xdr:row>
      <xdr:rowOff>129721</xdr:rowOff>
    </xdr:to>
    <xdr:sp macro="" textlink="">
      <xdr:nvSpPr>
        <xdr:cNvPr id="790" name="楕円 789"/>
        <xdr:cNvSpPr/>
      </xdr:nvSpPr>
      <xdr:spPr>
        <a:xfrm>
          <a:off x="21272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111579</xdr:rowOff>
    </xdr:from>
    <xdr:to>
      <xdr:col>116</xdr:col>
      <xdr:colOff>63500</xdr:colOff>
      <xdr:row>79</xdr:row>
      <xdr:rowOff>78921</xdr:rowOff>
    </xdr:to>
    <xdr:cxnSp macro="">
      <xdr:nvCxnSpPr>
        <xdr:cNvPr id="791" name="直線コネクタ 790"/>
        <xdr:cNvCxnSpPr/>
      </xdr:nvCxnSpPr>
      <xdr:spPr>
        <a:xfrm flipV="1">
          <a:off x="21323300" y="13313229"/>
          <a:ext cx="8382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150586</xdr:rowOff>
    </xdr:from>
    <xdr:to>
      <xdr:col>107</xdr:col>
      <xdr:colOff>101600</xdr:colOff>
      <xdr:row>79</xdr:row>
      <xdr:rowOff>80736</xdr:rowOff>
    </xdr:to>
    <xdr:sp macro="" textlink="">
      <xdr:nvSpPr>
        <xdr:cNvPr id="792" name="楕円 791"/>
        <xdr:cNvSpPr/>
      </xdr:nvSpPr>
      <xdr:spPr>
        <a:xfrm>
          <a:off x="20383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29936</xdr:rowOff>
    </xdr:from>
    <xdr:to>
      <xdr:col>111</xdr:col>
      <xdr:colOff>177800</xdr:colOff>
      <xdr:row>79</xdr:row>
      <xdr:rowOff>78921</xdr:rowOff>
    </xdr:to>
    <xdr:cxnSp macro="">
      <xdr:nvCxnSpPr>
        <xdr:cNvPr id="793" name="直線コネクタ 792"/>
        <xdr:cNvCxnSpPr/>
      </xdr:nvCxnSpPr>
      <xdr:spPr>
        <a:xfrm>
          <a:off x="20434300" y="135744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28121</xdr:rowOff>
    </xdr:from>
    <xdr:to>
      <xdr:col>102</xdr:col>
      <xdr:colOff>165100</xdr:colOff>
      <xdr:row>79</xdr:row>
      <xdr:rowOff>129721</xdr:rowOff>
    </xdr:to>
    <xdr:sp macro="" textlink="">
      <xdr:nvSpPr>
        <xdr:cNvPr id="794" name="楕円 793"/>
        <xdr:cNvSpPr/>
      </xdr:nvSpPr>
      <xdr:spPr>
        <a:xfrm>
          <a:off x="19494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29936</xdr:rowOff>
    </xdr:from>
    <xdr:to>
      <xdr:col>107</xdr:col>
      <xdr:colOff>50800</xdr:colOff>
      <xdr:row>79</xdr:row>
      <xdr:rowOff>78921</xdr:rowOff>
    </xdr:to>
    <xdr:cxnSp macro="">
      <xdr:nvCxnSpPr>
        <xdr:cNvPr id="795" name="直線コネクタ 794"/>
        <xdr:cNvCxnSpPr/>
      </xdr:nvCxnSpPr>
      <xdr:spPr>
        <a:xfrm flipV="1">
          <a:off x="19545300" y="135744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146248</xdr:rowOff>
    </xdr:from>
    <xdr:ext cx="469744" cy="259045"/>
    <xdr:sp macro="" textlink="">
      <xdr:nvSpPr>
        <xdr:cNvPr id="796" name="n_1mainValue【消防施設】&#10;一人当たり面積"/>
        <xdr:cNvSpPr txBox="1"/>
      </xdr:nvSpPr>
      <xdr:spPr>
        <a:xfrm>
          <a:off x="21075727" y="1334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97263</xdr:rowOff>
    </xdr:from>
    <xdr:ext cx="469744" cy="259045"/>
    <xdr:sp macro="" textlink="">
      <xdr:nvSpPr>
        <xdr:cNvPr id="797" name="n_2mainValue【消防施設】&#10;一人当たり面積"/>
        <xdr:cNvSpPr txBox="1"/>
      </xdr:nvSpPr>
      <xdr:spPr>
        <a:xfrm>
          <a:off x="20199427" y="132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146248</xdr:rowOff>
    </xdr:from>
    <xdr:ext cx="469744" cy="259045"/>
    <xdr:sp macro="" textlink="">
      <xdr:nvSpPr>
        <xdr:cNvPr id="798" name="n_3mainValue【消防施設】&#10;一人当たり面積"/>
        <xdr:cNvSpPr txBox="1"/>
      </xdr:nvSpPr>
      <xdr:spPr>
        <a:xfrm>
          <a:off x="19310427" y="1334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0" name="直線コネクタ 8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1" name="テキスト ボックス 8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2" name="直線コネクタ 8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3" name="テキスト ボックス 8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4" name="直線コネクタ 8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5" name="テキスト ボックス 8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6" name="直線コネクタ 8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7" name="テキスト ボックス 8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8" name="直線コネクタ 8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9" name="テキスト ボックス 8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0" name="直線コネクタ 8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1" name="テキスト ボックス 8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107</xdr:row>
      <xdr:rowOff>148045</xdr:rowOff>
    </xdr:to>
    <xdr:cxnSp macro="">
      <xdr:nvCxnSpPr>
        <xdr:cNvPr id="824" name="直線コネクタ 823"/>
        <xdr:cNvCxnSpPr/>
      </xdr:nvCxnSpPr>
      <xdr:spPr>
        <a:xfrm flipV="1">
          <a:off x="16318864" y="17314273"/>
          <a:ext cx="0" cy="1178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825" name="【庁舎】&#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826" name="直線コネクタ 825"/>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27" name="【庁舎】&#10;有形固定資産減価償却率最大値テキスト"/>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28" name="直線コネクタ 827"/>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154050</xdr:rowOff>
    </xdr:from>
    <xdr:ext cx="405111" cy="259045"/>
    <xdr:sp macro="" textlink="">
      <xdr:nvSpPr>
        <xdr:cNvPr id="829" name="【庁舎】&#10;有形固定資産減価償却率平均値テキスト"/>
        <xdr:cNvSpPr txBox="1"/>
      </xdr:nvSpPr>
      <xdr:spPr>
        <a:xfrm>
          <a:off x="16357600" y="1764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4173</xdr:rowOff>
    </xdr:from>
    <xdr:to>
      <xdr:col>85</xdr:col>
      <xdr:colOff>177800</xdr:colOff>
      <xdr:row>103</xdr:row>
      <xdr:rowOff>105773</xdr:rowOff>
    </xdr:to>
    <xdr:sp macro="" textlink="">
      <xdr:nvSpPr>
        <xdr:cNvPr id="830" name="フローチャート: 判断 829"/>
        <xdr:cNvSpPr/>
      </xdr:nvSpPr>
      <xdr:spPr>
        <a:xfrm>
          <a:off x="16268700" y="176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30299</xdr:rowOff>
    </xdr:from>
    <xdr:to>
      <xdr:col>81</xdr:col>
      <xdr:colOff>101600</xdr:colOff>
      <xdr:row>103</xdr:row>
      <xdr:rowOff>131899</xdr:rowOff>
    </xdr:to>
    <xdr:sp macro="" textlink="">
      <xdr:nvSpPr>
        <xdr:cNvPr id="831" name="フローチャート: 判断 830"/>
        <xdr:cNvSpPr/>
      </xdr:nvSpPr>
      <xdr:spPr>
        <a:xfrm>
          <a:off x="15430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123026</xdr:rowOff>
    </xdr:from>
    <xdr:ext cx="405111" cy="259045"/>
    <xdr:sp macro="" textlink="">
      <xdr:nvSpPr>
        <xdr:cNvPr id="832" name="n_1aveValue【庁舎】&#10;有形固定資産減価償却率"/>
        <xdr:cNvSpPr txBox="1"/>
      </xdr:nvSpPr>
      <xdr:spPr>
        <a:xfrm>
          <a:off x="15266044" y="1778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107043</xdr:rowOff>
    </xdr:from>
    <xdr:to>
      <xdr:col>76</xdr:col>
      <xdr:colOff>165100</xdr:colOff>
      <xdr:row>104</xdr:row>
      <xdr:rowOff>37193</xdr:rowOff>
    </xdr:to>
    <xdr:sp macro="" textlink="">
      <xdr:nvSpPr>
        <xdr:cNvPr id="833" name="フローチャート: 判断 832"/>
        <xdr:cNvSpPr/>
      </xdr:nvSpPr>
      <xdr:spPr>
        <a:xfrm>
          <a:off x="145415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28320</xdr:rowOff>
    </xdr:from>
    <xdr:ext cx="405111" cy="259045"/>
    <xdr:sp macro="" textlink="">
      <xdr:nvSpPr>
        <xdr:cNvPr id="834" name="n_2aveValue【庁舎】&#10;有形固定資産減価償却率"/>
        <xdr:cNvSpPr txBox="1"/>
      </xdr:nvSpPr>
      <xdr:spPr>
        <a:xfrm>
          <a:off x="14389744" y="1785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95613</xdr:rowOff>
    </xdr:from>
    <xdr:to>
      <xdr:col>72</xdr:col>
      <xdr:colOff>38100</xdr:colOff>
      <xdr:row>104</xdr:row>
      <xdr:rowOff>25763</xdr:rowOff>
    </xdr:to>
    <xdr:sp macro="" textlink="">
      <xdr:nvSpPr>
        <xdr:cNvPr id="835" name="フローチャート: 判断 834"/>
        <xdr:cNvSpPr/>
      </xdr:nvSpPr>
      <xdr:spPr>
        <a:xfrm>
          <a:off x="13652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16890</xdr:rowOff>
    </xdr:from>
    <xdr:ext cx="405111" cy="259045"/>
    <xdr:sp macro="" textlink="">
      <xdr:nvSpPr>
        <xdr:cNvPr id="836" name="n_3aveValue【庁舎】&#10;有形固定資産減価償却率"/>
        <xdr:cNvSpPr txBox="1"/>
      </xdr:nvSpPr>
      <xdr:spPr>
        <a:xfrm>
          <a:off x="13500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100512</xdr:rowOff>
    </xdr:from>
    <xdr:to>
      <xdr:col>67</xdr:col>
      <xdr:colOff>101600</xdr:colOff>
      <xdr:row>105</xdr:row>
      <xdr:rowOff>30662</xdr:rowOff>
    </xdr:to>
    <xdr:sp macro="" textlink="">
      <xdr:nvSpPr>
        <xdr:cNvPr id="837" name="フローチャート: 判断 836"/>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47189</xdr:rowOff>
    </xdr:from>
    <xdr:ext cx="405111" cy="259045"/>
    <xdr:sp macro="" textlink="">
      <xdr:nvSpPr>
        <xdr:cNvPr id="838" name="n_4aveValue【庁舎】&#10;有形固定資産減価償却率"/>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39" name="テキスト ボックス 8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118473</xdr:rowOff>
    </xdr:from>
    <xdr:to>
      <xdr:col>85</xdr:col>
      <xdr:colOff>177800</xdr:colOff>
      <xdr:row>101</xdr:row>
      <xdr:rowOff>48623</xdr:rowOff>
    </xdr:to>
    <xdr:sp macro="" textlink="">
      <xdr:nvSpPr>
        <xdr:cNvPr id="844" name="楕円 843"/>
        <xdr:cNvSpPr/>
      </xdr:nvSpPr>
      <xdr:spPr>
        <a:xfrm>
          <a:off x="16268700" y="172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71500</xdr:rowOff>
    </xdr:from>
    <xdr:ext cx="405111" cy="259045"/>
    <xdr:sp macro="" textlink="">
      <xdr:nvSpPr>
        <xdr:cNvPr id="845" name="【庁舎】&#10;有形固定資産減価償却率該当値テキスト"/>
        <xdr:cNvSpPr txBox="1"/>
      </xdr:nvSpPr>
      <xdr:spPr>
        <a:xfrm>
          <a:off x="16357600" y="17216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62956</xdr:rowOff>
    </xdr:from>
    <xdr:to>
      <xdr:col>81</xdr:col>
      <xdr:colOff>101600</xdr:colOff>
      <xdr:row>100</xdr:row>
      <xdr:rowOff>164556</xdr:rowOff>
    </xdr:to>
    <xdr:sp macro="" textlink="">
      <xdr:nvSpPr>
        <xdr:cNvPr id="846" name="楕円 845"/>
        <xdr:cNvSpPr/>
      </xdr:nvSpPr>
      <xdr:spPr>
        <a:xfrm>
          <a:off x="15430500" y="172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113756</xdr:rowOff>
    </xdr:from>
    <xdr:to>
      <xdr:col>85</xdr:col>
      <xdr:colOff>127000</xdr:colOff>
      <xdr:row>100</xdr:row>
      <xdr:rowOff>169273</xdr:rowOff>
    </xdr:to>
    <xdr:cxnSp macro="">
      <xdr:nvCxnSpPr>
        <xdr:cNvPr id="847" name="直線コネクタ 846"/>
        <xdr:cNvCxnSpPr/>
      </xdr:nvCxnSpPr>
      <xdr:spPr>
        <a:xfrm>
          <a:off x="15481300" y="1725875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79284</xdr:rowOff>
    </xdr:from>
    <xdr:to>
      <xdr:col>76</xdr:col>
      <xdr:colOff>165100</xdr:colOff>
      <xdr:row>103</xdr:row>
      <xdr:rowOff>9434</xdr:rowOff>
    </xdr:to>
    <xdr:sp macro="" textlink="">
      <xdr:nvSpPr>
        <xdr:cNvPr id="848" name="楕円 847"/>
        <xdr:cNvSpPr/>
      </xdr:nvSpPr>
      <xdr:spPr>
        <a:xfrm>
          <a:off x="14541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113756</xdr:rowOff>
    </xdr:from>
    <xdr:to>
      <xdr:col>81</xdr:col>
      <xdr:colOff>50800</xdr:colOff>
      <xdr:row>102</xdr:row>
      <xdr:rowOff>130084</xdr:rowOff>
    </xdr:to>
    <xdr:cxnSp macro="">
      <xdr:nvCxnSpPr>
        <xdr:cNvPr id="849" name="直線コネクタ 848"/>
        <xdr:cNvCxnSpPr/>
      </xdr:nvCxnSpPr>
      <xdr:spPr>
        <a:xfrm flipV="1">
          <a:off x="14592300" y="17258756"/>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41729</xdr:rowOff>
    </xdr:from>
    <xdr:to>
      <xdr:col>72</xdr:col>
      <xdr:colOff>38100</xdr:colOff>
      <xdr:row>102</xdr:row>
      <xdr:rowOff>143329</xdr:rowOff>
    </xdr:to>
    <xdr:sp macro="" textlink="">
      <xdr:nvSpPr>
        <xdr:cNvPr id="850" name="楕円 849"/>
        <xdr:cNvSpPr/>
      </xdr:nvSpPr>
      <xdr:spPr>
        <a:xfrm>
          <a:off x="13652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92529</xdr:rowOff>
    </xdr:from>
    <xdr:to>
      <xdr:col>76</xdr:col>
      <xdr:colOff>114300</xdr:colOff>
      <xdr:row>102</xdr:row>
      <xdr:rowOff>130084</xdr:rowOff>
    </xdr:to>
    <xdr:cxnSp macro="">
      <xdr:nvCxnSpPr>
        <xdr:cNvPr id="851" name="直線コネクタ 850"/>
        <xdr:cNvCxnSpPr/>
      </xdr:nvCxnSpPr>
      <xdr:spPr>
        <a:xfrm>
          <a:off x="13703300" y="1758042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9633</xdr:rowOff>
    </xdr:from>
    <xdr:ext cx="405111" cy="259045"/>
    <xdr:sp macro="" textlink="">
      <xdr:nvSpPr>
        <xdr:cNvPr id="852" name="n_1mainValue【庁舎】&#10;有形固定資産減価償却率"/>
        <xdr:cNvSpPr txBox="1"/>
      </xdr:nvSpPr>
      <xdr:spPr>
        <a:xfrm>
          <a:off x="15266044" y="1698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25961</xdr:rowOff>
    </xdr:from>
    <xdr:ext cx="405111" cy="259045"/>
    <xdr:sp macro="" textlink="">
      <xdr:nvSpPr>
        <xdr:cNvPr id="853" name="n_2mainValue【庁舎】&#10;有形固定資産減価償却率"/>
        <xdr:cNvSpPr txBox="1"/>
      </xdr:nvSpPr>
      <xdr:spPr>
        <a:xfrm>
          <a:off x="14389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159856</xdr:rowOff>
    </xdr:from>
    <xdr:ext cx="405111" cy="259045"/>
    <xdr:sp macro="" textlink="">
      <xdr:nvSpPr>
        <xdr:cNvPr id="854" name="n_3mainValue【庁舎】&#10;有形固定資産減価償却率"/>
        <xdr:cNvSpPr txBox="1"/>
      </xdr:nvSpPr>
      <xdr:spPr>
        <a:xfrm>
          <a:off x="13500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65" name="テキスト ボックス 86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66" name="直線コネクタ 8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7" name="テキスト ボックス 8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8" name="直線コネクタ 8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9" name="テキスト ボックス 8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0" name="直線コネクタ 8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1" name="テキスト ボックス 8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2" name="直線コネクタ 8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3" name="テキスト ボックス 8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135637</xdr:rowOff>
    </xdr:to>
    <xdr:cxnSp macro="">
      <xdr:nvCxnSpPr>
        <xdr:cNvPr id="877" name="直線コネクタ 876"/>
        <xdr:cNvCxnSpPr/>
      </xdr:nvCxnSpPr>
      <xdr:spPr>
        <a:xfrm flipV="1">
          <a:off x="22160864" y="17454372"/>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878" name="【庁舎】&#10;一人当たり面積最小値テキスト"/>
        <xdr:cNvSpPr txBox="1"/>
      </xdr:nvSpPr>
      <xdr:spPr>
        <a:xfrm>
          <a:off x="22199600"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879" name="直線コネクタ 878"/>
        <xdr:cNvCxnSpPr/>
      </xdr:nvCxnSpPr>
      <xdr:spPr>
        <a:xfrm>
          <a:off x="22072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880" name="【庁舎】&#10;一人当たり面積最大値テキスト"/>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881" name="直線コネクタ 880"/>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81551</xdr:rowOff>
    </xdr:from>
    <xdr:ext cx="469744" cy="259045"/>
    <xdr:sp macro="" textlink="">
      <xdr:nvSpPr>
        <xdr:cNvPr id="882" name="【庁舎】&#10;一人当たり面積平均値テキスト"/>
        <xdr:cNvSpPr txBox="1"/>
      </xdr:nvSpPr>
      <xdr:spPr>
        <a:xfrm>
          <a:off x="221996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103124</xdr:rowOff>
    </xdr:from>
    <xdr:to>
      <xdr:col>116</xdr:col>
      <xdr:colOff>114300</xdr:colOff>
      <xdr:row>105</xdr:row>
      <xdr:rowOff>33274</xdr:rowOff>
    </xdr:to>
    <xdr:sp macro="" textlink="">
      <xdr:nvSpPr>
        <xdr:cNvPr id="883" name="フローチャート: 判断 882"/>
        <xdr:cNvSpPr/>
      </xdr:nvSpPr>
      <xdr:spPr>
        <a:xfrm>
          <a:off x="22110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7113</xdr:rowOff>
    </xdr:from>
    <xdr:to>
      <xdr:col>112</xdr:col>
      <xdr:colOff>38100</xdr:colOff>
      <xdr:row>104</xdr:row>
      <xdr:rowOff>108713</xdr:rowOff>
    </xdr:to>
    <xdr:sp macro="" textlink="">
      <xdr:nvSpPr>
        <xdr:cNvPr id="884" name="フローチャート: 判断 883"/>
        <xdr:cNvSpPr/>
      </xdr:nvSpPr>
      <xdr:spPr>
        <a:xfrm>
          <a:off x="212725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99840</xdr:rowOff>
    </xdr:from>
    <xdr:ext cx="469744" cy="259045"/>
    <xdr:sp macro="" textlink="">
      <xdr:nvSpPr>
        <xdr:cNvPr id="885" name="n_1aveValue【庁舎】&#10;一人当たり面積"/>
        <xdr:cNvSpPr txBox="1"/>
      </xdr:nvSpPr>
      <xdr:spPr>
        <a:xfrm>
          <a:off x="21075727" y="1793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135128</xdr:rowOff>
    </xdr:from>
    <xdr:to>
      <xdr:col>107</xdr:col>
      <xdr:colOff>101600</xdr:colOff>
      <xdr:row>105</xdr:row>
      <xdr:rowOff>65278</xdr:rowOff>
    </xdr:to>
    <xdr:sp macro="" textlink="">
      <xdr:nvSpPr>
        <xdr:cNvPr id="886" name="フローチャート: 判断 885"/>
        <xdr:cNvSpPr/>
      </xdr:nvSpPr>
      <xdr:spPr>
        <a:xfrm>
          <a:off x="20383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81805</xdr:rowOff>
    </xdr:from>
    <xdr:ext cx="469744" cy="259045"/>
    <xdr:sp macro="" textlink="">
      <xdr:nvSpPr>
        <xdr:cNvPr id="887" name="n_2aveValue【庁舎】&#10;一人当たり面積"/>
        <xdr:cNvSpPr txBox="1"/>
      </xdr:nvSpPr>
      <xdr:spPr>
        <a:xfrm>
          <a:off x="20199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29972</xdr:rowOff>
    </xdr:from>
    <xdr:to>
      <xdr:col>102</xdr:col>
      <xdr:colOff>165100</xdr:colOff>
      <xdr:row>104</xdr:row>
      <xdr:rowOff>131572</xdr:rowOff>
    </xdr:to>
    <xdr:sp macro="" textlink="">
      <xdr:nvSpPr>
        <xdr:cNvPr id="888" name="フローチャート: 判断 887"/>
        <xdr:cNvSpPr/>
      </xdr:nvSpPr>
      <xdr:spPr>
        <a:xfrm>
          <a:off x="19494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102</xdr:row>
      <xdr:rowOff>148099</xdr:rowOff>
    </xdr:from>
    <xdr:ext cx="469744" cy="259045"/>
    <xdr:sp macro="" textlink="">
      <xdr:nvSpPr>
        <xdr:cNvPr id="889" name="n_3aveValue【庁舎】&#10;一人当たり面積"/>
        <xdr:cNvSpPr txBox="1"/>
      </xdr:nvSpPr>
      <xdr:spPr>
        <a:xfrm>
          <a:off x="193104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25400</xdr:rowOff>
    </xdr:from>
    <xdr:to>
      <xdr:col>98</xdr:col>
      <xdr:colOff>38100</xdr:colOff>
      <xdr:row>104</xdr:row>
      <xdr:rowOff>127000</xdr:rowOff>
    </xdr:to>
    <xdr:sp macro="" textlink="">
      <xdr:nvSpPr>
        <xdr:cNvPr id="890" name="フローチャート: 判断 889"/>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102</xdr:row>
      <xdr:rowOff>143527</xdr:rowOff>
    </xdr:from>
    <xdr:ext cx="469744" cy="259045"/>
    <xdr:sp macro="" textlink="">
      <xdr:nvSpPr>
        <xdr:cNvPr id="891" name="n_4aveValue【庁舎】&#10;一人当たり面積"/>
        <xdr:cNvSpPr txBox="1"/>
      </xdr:nvSpPr>
      <xdr:spPr>
        <a:xfrm>
          <a:off x="18421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92" name="テキスト ボックス 8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3" name="テキスト ボックス 8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4" name="テキスト ボックス 8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5" name="テキスト ボックス 8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6" name="テキスト ボックス 8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32258</xdr:rowOff>
    </xdr:from>
    <xdr:to>
      <xdr:col>116</xdr:col>
      <xdr:colOff>114300</xdr:colOff>
      <xdr:row>103</xdr:row>
      <xdr:rowOff>133858</xdr:rowOff>
    </xdr:to>
    <xdr:sp macro="" textlink="">
      <xdr:nvSpPr>
        <xdr:cNvPr id="897" name="楕円 896"/>
        <xdr:cNvSpPr/>
      </xdr:nvSpPr>
      <xdr:spPr>
        <a:xfrm>
          <a:off x="221107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55135</xdr:rowOff>
    </xdr:from>
    <xdr:ext cx="469744" cy="259045"/>
    <xdr:sp macro="" textlink="">
      <xdr:nvSpPr>
        <xdr:cNvPr id="898" name="【庁舎】&#10;一人当たり面積該当値テキスト"/>
        <xdr:cNvSpPr txBox="1"/>
      </xdr:nvSpPr>
      <xdr:spPr>
        <a:xfrm>
          <a:off x="22199600" y="175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41402</xdr:rowOff>
    </xdr:from>
    <xdr:to>
      <xdr:col>112</xdr:col>
      <xdr:colOff>38100</xdr:colOff>
      <xdr:row>103</xdr:row>
      <xdr:rowOff>143002</xdr:rowOff>
    </xdr:to>
    <xdr:sp macro="" textlink="">
      <xdr:nvSpPr>
        <xdr:cNvPr id="899" name="楕円 898"/>
        <xdr:cNvSpPr/>
      </xdr:nvSpPr>
      <xdr:spPr>
        <a:xfrm>
          <a:off x="212725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83058</xdr:rowOff>
    </xdr:from>
    <xdr:to>
      <xdr:col>116</xdr:col>
      <xdr:colOff>63500</xdr:colOff>
      <xdr:row>103</xdr:row>
      <xdr:rowOff>92202</xdr:rowOff>
    </xdr:to>
    <xdr:cxnSp macro="">
      <xdr:nvCxnSpPr>
        <xdr:cNvPr id="900" name="直線コネクタ 899"/>
        <xdr:cNvCxnSpPr/>
      </xdr:nvCxnSpPr>
      <xdr:spPr>
        <a:xfrm flipV="1">
          <a:off x="21323300" y="177424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153415</xdr:rowOff>
    </xdr:from>
    <xdr:to>
      <xdr:col>107</xdr:col>
      <xdr:colOff>101600</xdr:colOff>
      <xdr:row>107</xdr:row>
      <xdr:rowOff>83565</xdr:rowOff>
    </xdr:to>
    <xdr:sp macro="" textlink="">
      <xdr:nvSpPr>
        <xdr:cNvPr id="901" name="楕円 900"/>
        <xdr:cNvSpPr/>
      </xdr:nvSpPr>
      <xdr:spPr>
        <a:xfrm>
          <a:off x="20383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92202</xdr:rowOff>
    </xdr:from>
    <xdr:to>
      <xdr:col>111</xdr:col>
      <xdr:colOff>177800</xdr:colOff>
      <xdr:row>107</xdr:row>
      <xdr:rowOff>32765</xdr:rowOff>
    </xdr:to>
    <xdr:cxnSp macro="">
      <xdr:nvCxnSpPr>
        <xdr:cNvPr id="902" name="直線コネクタ 901"/>
        <xdr:cNvCxnSpPr/>
      </xdr:nvCxnSpPr>
      <xdr:spPr>
        <a:xfrm flipV="1">
          <a:off x="20434300" y="17751552"/>
          <a:ext cx="889000" cy="62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157987</xdr:rowOff>
    </xdr:from>
    <xdr:to>
      <xdr:col>102</xdr:col>
      <xdr:colOff>165100</xdr:colOff>
      <xdr:row>107</xdr:row>
      <xdr:rowOff>88137</xdr:rowOff>
    </xdr:to>
    <xdr:sp macro="" textlink="">
      <xdr:nvSpPr>
        <xdr:cNvPr id="903" name="楕円 902"/>
        <xdr:cNvSpPr/>
      </xdr:nvSpPr>
      <xdr:spPr>
        <a:xfrm>
          <a:off x="19494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32765</xdr:rowOff>
    </xdr:from>
    <xdr:to>
      <xdr:col>107</xdr:col>
      <xdr:colOff>50800</xdr:colOff>
      <xdr:row>107</xdr:row>
      <xdr:rowOff>37337</xdr:rowOff>
    </xdr:to>
    <xdr:cxnSp macro="">
      <xdr:nvCxnSpPr>
        <xdr:cNvPr id="904" name="直線コネクタ 903"/>
        <xdr:cNvCxnSpPr/>
      </xdr:nvCxnSpPr>
      <xdr:spPr>
        <a:xfrm flipV="1">
          <a:off x="19545300" y="18377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159529</xdr:rowOff>
    </xdr:from>
    <xdr:ext cx="469744" cy="259045"/>
    <xdr:sp macro="" textlink="">
      <xdr:nvSpPr>
        <xdr:cNvPr id="905" name="n_1mainValue【庁舎】&#10;一人当たり面積"/>
        <xdr:cNvSpPr txBox="1"/>
      </xdr:nvSpPr>
      <xdr:spPr>
        <a:xfrm>
          <a:off x="21075727" y="1747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74692</xdr:rowOff>
    </xdr:from>
    <xdr:ext cx="469744" cy="259045"/>
    <xdr:sp macro="" textlink="">
      <xdr:nvSpPr>
        <xdr:cNvPr id="906" name="n_2mainValue【庁舎】&#10;一人当たり面積"/>
        <xdr:cNvSpPr txBox="1"/>
      </xdr:nvSpPr>
      <xdr:spPr>
        <a:xfrm>
          <a:off x="20199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79264</xdr:rowOff>
    </xdr:from>
    <xdr:ext cx="469744" cy="259045"/>
    <xdr:sp macro="" textlink="">
      <xdr:nvSpPr>
        <xdr:cNvPr id="907" name="n_3mainValue【庁舎】&#10;一人当たり面積"/>
        <xdr:cNvSpPr txBox="1"/>
      </xdr:nvSpPr>
      <xdr:spPr>
        <a:xfrm>
          <a:off x="193104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図書館の有形固定資産減価償却率は、中心市街地活性化事業により建設された複合施設内に平成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整備、移転した図書館があるため、類似団体・全国平均と比べ低く推移している。一般廃棄物処理施設の有形固定資産減価償却率は、平均を大きく上回っており、施設の更新や適正化を踏まえた対応が急務である。また、一人当たりの有形固定資産額も非常に高いことから、広域連携等による施設の適正化についても検討する必要がある。体育館・プールの有形固定資産減価償却率は、平均を大きく上回って推移してることから廃止を含めた改修や更新等を早急に進める必要がある。また、一人当たり面積についても平均を上回っているため、近隣公共団体との連携も視野に入れ、施設総量の適正化を検討する必要がある。保健センター・保健所の有形固定資産減価償却率は、平均を大きく上回って推移しており、特に機械設備等の老朽化が顕著に進んでいることから廃止を含めた検討が急務である。ただし、一人当たりの面積については平均に比べ低いことから、施設の複合化など目的に合った施設規模による適正化も検討していく必要がある。福祉施設の一人当たり面積が平均より低く、高齢化の進行等により利用者の増加が見込まれるため、複合化による施設面積の確保や適正化を図ていく必要がある。庁舎については、新庁舎建設に伴い有形固定資産減価償却率及び一人当たり面積の両方が平均を下回ったが、引き続き修繕等を計画的に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70,896
69,748
354.36
33,164,185
32,264,258
796,838
18,575,579
31,947,269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をピークに低下し、平成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年度以降は横這い状態が続いている。依然として増加傾向が続く社会保障経費や市債の償還に伴う需要額の高止まりにより、前年度に引き続き</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と類似団体内平均及び県内平均を下回っている。市税等収納率の向上や市有財産の有効活用、広告事業等による税外収入など、歳入確保対策に積極的に取り組むとともに、定員適正化計画に基づく定員管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年間で職員数を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％減）、市有施設の統廃合や指定管理者の導入など歳出削減対策に引き続き取り組み財政の健全化を図る。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155928</xdr:rowOff>
    </xdr:from>
    <xdr:to>
      <xdr:col>23</xdr:col>
      <xdr:colOff>133350</xdr:colOff>
      <xdr:row>44</xdr:row>
      <xdr:rowOff>151695</xdr:rowOff>
    </xdr:to>
    <xdr:cxnSp macro="">
      <xdr:nvCxnSpPr>
        <xdr:cNvPr id="64" name="直線コネクタ 63"/>
        <xdr:cNvCxnSpPr/>
      </xdr:nvCxnSpPr>
      <xdr:spPr>
        <a:xfrm flipV="1">
          <a:off x="4953000" y="6328128"/>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70855</xdr:rowOff>
    </xdr:from>
    <xdr:ext cx="762000" cy="259045"/>
    <xdr:sp macro="" textlink="">
      <xdr:nvSpPr>
        <xdr:cNvPr id="67" name="財政力最大値テキスト"/>
        <xdr:cNvSpPr txBox="1"/>
      </xdr:nvSpPr>
      <xdr:spPr>
        <a:xfrm>
          <a:off x="5041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155928</xdr:rowOff>
    </xdr:from>
    <xdr:to>
      <xdr:col>24</xdr:col>
      <xdr:colOff>12700</xdr:colOff>
      <xdr:row>36</xdr:row>
      <xdr:rowOff>155928</xdr:rowOff>
    </xdr:to>
    <xdr:cxnSp macro="">
      <xdr:nvCxnSpPr>
        <xdr:cNvPr id="68" name="直線コネクタ 67"/>
        <xdr:cNvCxnSpPr/>
      </xdr:nvCxnSpPr>
      <xdr:spPr>
        <a:xfrm>
          <a:off x="4864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xdr:cNvCxnSpPr/>
      </xdr:nvCxnSpPr>
      <xdr:spPr>
        <a:xfrm>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経常経費について歳出では扶助費が大幅な増額となり、歳入では普通交付税が合併算定替縮減により減額、臨時財政対策債も大幅に減額となったことから、経常収支比率は前年度比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％となった。類似団体内平均及び県内平均を大きく上回り財政の硬直化が進んでいることから、市税等収納率の向上などの経常的な収入の確保に取り組むとともに、定員適正化計画に基づく定員管理（平成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年間で職員数を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％減）、市単独補助金の適正化、市有施設の統廃合など経常的な支出の削減に引き続き取り組み財政の健全化を図る。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114723</xdr:rowOff>
    </xdr:to>
    <xdr:cxnSp macro="">
      <xdr:nvCxnSpPr>
        <xdr:cNvPr id="127" name="直線コネクタ 126"/>
        <xdr:cNvCxnSpPr/>
      </xdr:nvCxnSpPr>
      <xdr:spPr>
        <a:xfrm flipV="1">
          <a:off x="4953000" y="10079144"/>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86800</xdr:rowOff>
    </xdr:from>
    <xdr:ext cx="762000" cy="259045"/>
    <xdr:sp macro="" textlink="">
      <xdr:nvSpPr>
        <xdr:cNvPr id="128" name="財政構造の弾力性最小値テキスト"/>
        <xdr:cNvSpPr txBox="1"/>
      </xdr:nvSpPr>
      <xdr:spPr>
        <a:xfrm>
          <a:off x="5041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114723</xdr:rowOff>
    </xdr:from>
    <xdr:to>
      <xdr:col>24</xdr:col>
      <xdr:colOff>12700</xdr:colOff>
      <xdr:row>66</xdr:row>
      <xdr:rowOff>114723</xdr:rowOff>
    </xdr:to>
    <xdr:cxnSp macro="">
      <xdr:nvCxnSpPr>
        <xdr:cNvPr id="129" name="直線コネクタ 128"/>
        <xdr:cNvCxnSpPr/>
      </xdr:nvCxnSpPr>
      <xdr:spPr>
        <a:xfrm>
          <a:off x="4864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93133</xdr:rowOff>
    </xdr:from>
    <xdr:to>
      <xdr:col>23</xdr:col>
      <xdr:colOff>133350</xdr:colOff>
      <xdr:row>66</xdr:row>
      <xdr:rowOff>114723</xdr:rowOff>
    </xdr:to>
    <xdr:cxnSp macro="">
      <xdr:nvCxnSpPr>
        <xdr:cNvPr id="132" name="直線コネクタ 131"/>
        <xdr:cNvCxnSpPr/>
      </xdr:nvCxnSpPr>
      <xdr:spPr>
        <a:xfrm>
          <a:off x="4114800" y="11237383"/>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65</xdr:row>
      <xdr:rowOff>93133</xdr:rowOff>
    </xdr:to>
    <xdr:cxnSp macro="">
      <xdr:nvCxnSpPr>
        <xdr:cNvPr id="135" name="直線コネクタ 134"/>
        <xdr:cNvCxnSpPr/>
      </xdr:nvCxnSpPr>
      <xdr:spPr>
        <a:xfrm>
          <a:off x="3225800" y="1123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6" name="フローチャート: 判断 135"/>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7" name="テキスト ボックス 136"/>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93133</xdr:rowOff>
    </xdr:to>
    <xdr:cxnSp macro="">
      <xdr:nvCxnSpPr>
        <xdr:cNvPr id="138" name="直線コネクタ 137"/>
        <xdr:cNvCxnSpPr/>
      </xdr:nvCxnSpPr>
      <xdr:spPr>
        <a:xfrm>
          <a:off x="2336800" y="111810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39" name="フローチャート: 判断 138"/>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0" name="テキスト ボックス 139"/>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20744</xdr:rowOff>
    </xdr:from>
    <xdr:to>
      <xdr:col>11</xdr:col>
      <xdr:colOff>31750</xdr:colOff>
      <xdr:row>65</xdr:row>
      <xdr:rowOff>36830</xdr:rowOff>
    </xdr:to>
    <xdr:cxnSp macro="">
      <xdr:nvCxnSpPr>
        <xdr:cNvPr id="141" name="直線コネクタ 140"/>
        <xdr:cNvCxnSpPr/>
      </xdr:nvCxnSpPr>
      <xdr:spPr>
        <a:xfrm>
          <a:off x="1447800" y="111649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43" name="テキスト ボックス 142"/>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44" name="フローチャート: 判断 143"/>
        <xdr:cNvSpPr/>
      </xdr:nvSpPr>
      <xdr:spPr>
        <a:xfrm>
          <a:off x="1397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91881</xdr:rowOff>
    </xdr:from>
    <xdr:ext cx="762000" cy="259045"/>
    <xdr:sp macro="" textlink="">
      <xdr:nvSpPr>
        <xdr:cNvPr id="145" name="テキスト ボックス 144"/>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63923</xdr:rowOff>
    </xdr:from>
    <xdr:to>
      <xdr:col>23</xdr:col>
      <xdr:colOff>184150</xdr:colOff>
      <xdr:row>66</xdr:row>
      <xdr:rowOff>165523</xdr:rowOff>
    </xdr:to>
    <xdr:sp macro="" textlink="">
      <xdr:nvSpPr>
        <xdr:cNvPr id="151" name="楕円 150"/>
        <xdr:cNvSpPr/>
      </xdr:nvSpPr>
      <xdr:spPr>
        <a:xfrm>
          <a:off x="49022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131250</xdr:rowOff>
    </xdr:from>
    <xdr:ext cx="762000" cy="259045"/>
    <xdr:sp macro="" textlink="">
      <xdr:nvSpPr>
        <xdr:cNvPr id="152" name="財政構造の弾力性該当値テキスト"/>
        <xdr:cNvSpPr txBox="1"/>
      </xdr:nvSpPr>
      <xdr:spPr>
        <a:xfrm>
          <a:off x="5041900" y="112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3" name="楕円 152"/>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4" name="テキスト ボックス 153"/>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5" name="楕円 154"/>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6" name="テキスト ボックス 155"/>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7" name="楕円 156"/>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8" name="テキスト ボックス 157"/>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141394</xdr:rowOff>
    </xdr:from>
    <xdr:to>
      <xdr:col>7</xdr:col>
      <xdr:colOff>31750</xdr:colOff>
      <xdr:row>65</xdr:row>
      <xdr:rowOff>71544</xdr:rowOff>
    </xdr:to>
    <xdr:sp macro="" textlink="">
      <xdr:nvSpPr>
        <xdr:cNvPr id="159" name="楕円 158"/>
        <xdr:cNvSpPr/>
      </xdr:nvSpPr>
      <xdr:spPr>
        <a:xfrm>
          <a:off x="1397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56321</xdr:rowOff>
    </xdr:from>
    <xdr:ext cx="762000" cy="259045"/>
    <xdr:sp macro="" textlink="">
      <xdr:nvSpPr>
        <xdr:cNvPr id="160" name="テキスト ボックス 159"/>
        <xdr:cNvSpPr txBox="1"/>
      </xdr:nvSpPr>
      <xdr:spPr>
        <a:xfrm>
          <a:off x="1066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類似団体平均、全国平均は下回っているものの、県内平均を大きく上回っている。主な要因としては、ごみ処理業務や消防業務に係る一部事務組合の人件費・物件費に充てられる負担金が多いことがあげられる。</a:t>
          </a:r>
        </a:p>
        <a:p>
          <a:r>
            <a:rPr kumimoji="1" lang="ja-JP" altLang="en-US" sz="1300">
              <a:latin typeface="ＭＳ Ｐゴシック" panose="020B0600070205080204" pitchFamily="50" charset="-128"/>
              <a:ea typeface="ＭＳ Ｐゴシック" panose="020B0600070205080204" pitchFamily="50" charset="-128"/>
            </a:rPr>
            <a:t>　人件費については、定員適正化計画に基づく定員管理（平成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％削減）等による抑制、物件費については、公共施設等総合管理計画に基づく施設の適正配置等による管理費の削減に努める。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155626</xdr:rowOff>
    </xdr:from>
    <xdr:to>
      <xdr:col>23</xdr:col>
      <xdr:colOff>133350</xdr:colOff>
      <xdr:row>89</xdr:row>
      <xdr:rowOff>98272</xdr:rowOff>
    </xdr:to>
    <xdr:cxnSp macro="">
      <xdr:nvCxnSpPr>
        <xdr:cNvPr id="192" name="直線コネクタ 191"/>
        <xdr:cNvCxnSpPr/>
      </xdr:nvCxnSpPr>
      <xdr:spPr>
        <a:xfrm flipV="1">
          <a:off x="4953000" y="13700176"/>
          <a:ext cx="0" cy="1657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70349</xdr:rowOff>
    </xdr:from>
    <xdr:ext cx="762000" cy="259045"/>
    <xdr:sp macro="" textlink="">
      <xdr:nvSpPr>
        <xdr:cNvPr id="193" name="人件費・物件費等の状況最小値テキスト"/>
        <xdr:cNvSpPr txBox="1"/>
      </xdr:nvSpPr>
      <xdr:spPr>
        <a:xfrm>
          <a:off x="5041900" y="1532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98272</xdr:rowOff>
    </xdr:from>
    <xdr:to>
      <xdr:col>24</xdr:col>
      <xdr:colOff>12700</xdr:colOff>
      <xdr:row>89</xdr:row>
      <xdr:rowOff>98272</xdr:rowOff>
    </xdr:to>
    <xdr:cxnSp macro="">
      <xdr:nvCxnSpPr>
        <xdr:cNvPr id="194" name="直線コネクタ 193"/>
        <xdr:cNvCxnSpPr/>
      </xdr:nvCxnSpPr>
      <xdr:spPr>
        <a:xfrm>
          <a:off x="4864100" y="1535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70553</xdr:rowOff>
    </xdr:from>
    <xdr:ext cx="762000" cy="259045"/>
    <xdr:sp macro="" textlink="">
      <xdr:nvSpPr>
        <xdr:cNvPr id="195" name="人件費・物件費等の状況最大値テキスト"/>
        <xdr:cNvSpPr txBox="1"/>
      </xdr:nvSpPr>
      <xdr:spPr>
        <a:xfrm>
          <a:off x="5041900" y="134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155626</xdr:rowOff>
    </xdr:from>
    <xdr:to>
      <xdr:col>24</xdr:col>
      <xdr:colOff>12700</xdr:colOff>
      <xdr:row>79</xdr:row>
      <xdr:rowOff>155626</xdr:rowOff>
    </xdr:to>
    <xdr:cxnSp macro="">
      <xdr:nvCxnSpPr>
        <xdr:cNvPr id="196" name="直線コネクタ 195"/>
        <xdr:cNvCxnSpPr/>
      </xdr:nvCxnSpPr>
      <xdr:spPr>
        <a:xfrm>
          <a:off x="4864100" y="1370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77800</xdr:rowOff>
    </xdr:from>
    <xdr:to>
      <xdr:col>23</xdr:col>
      <xdr:colOff>133350</xdr:colOff>
      <xdr:row>83</xdr:row>
      <xdr:rowOff>92932</xdr:rowOff>
    </xdr:to>
    <xdr:cxnSp macro="">
      <xdr:nvCxnSpPr>
        <xdr:cNvPr id="197" name="直線コネクタ 196"/>
        <xdr:cNvCxnSpPr/>
      </xdr:nvCxnSpPr>
      <xdr:spPr>
        <a:xfrm>
          <a:off x="4114800" y="14308150"/>
          <a:ext cx="8382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66099</xdr:rowOff>
    </xdr:from>
    <xdr:ext cx="762000" cy="259045"/>
    <xdr:sp macro="" textlink="">
      <xdr:nvSpPr>
        <xdr:cNvPr id="198" name="人件費・物件費等の状況平均値テキスト"/>
        <xdr:cNvSpPr txBox="1"/>
      </xdr:nvSpPr>
      <xdr:spPr>
        <a:xfrm>
          <a:off x="5041900" y="14467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94022</xdr:rowOff>
    </xdr:from>
    <xdr:to>
      <xdr:col>23</xdr:col>
      <xdr:colOff>184150</xdr:colOff>
      <xdr:row>85</xdr:row>
      <xdr:rowOff>24172</xdr:rowOff>
    </xdr:to>
    <xdr:sp macro="" textlink="">
      <xdr:nvSpPr>
        <xdr:cNvPr id="199" name="フローチャート: 判断 198"/>
        <xdr:cNvSpPr/>
      </xdr:nvSpPr>
      <xdr:spPr>
        <a:xfrm>
          <a:off x="4902200" y="1449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61288</xdr:rowOff>
    </xdr:from>
    <xdr:to>
      <xdr:col>19</xdr:col>
      <xdr:colOff>133350</xdr:colOff>
      <xdr:row>83</xdr:row>
      <xdr:rowOff>77800</xdr:rowOff>
    </xdr:to>
    <xdr:cxnSp macro="">
      <xdr:nvCxnSpPr>
        <xdr:cNvPr id="200" name="直線コネクタ 199"/>
        <xdr:cNvCxnSpPr/>
      </xdr:nvCxnSpPr>
      <xdr:spPr>
        <a:xfrm>
          <a:off x="3225800" y="14291638"/>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140548</xdr:rowOff>
    </xdr:from>
    <xdr:to>
      <xdr:col>19</xdr:col>
      <xdr:colOff>184150</xdr:colOff>
      <xdr:row>84</xdr:row>
      <xdr:rowOff>70698</xdr:rowOff>
    </xdr:to>
    <xdr:sp macro="" textlink="">
      <xdr:nvSpPr>
        <xdr:cNvPr id="201" name="フローチャート: 判断 200"/>
        <xdr:cNvSpPr/>
      </xdr:nvSpPr>
      <xdr:spPr>
        <a:xfrm>
          <a:off x="4064000" y="143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55475</xdr:rowOff>
    </xdr:from>
    <xdr:ext cx="736600" cy="259045"/>
    <xdr:sp macro="" textlink="">
      <xdr:nvSpPr>
        <xdr:cNvPr id="202" name="テキスト ボックス 201"/>
        <xdr:cNvSpPr txBox="1"/>
      </xdr:nvSpPr>
      <xdr:spPr>
        <a:xfrm>
          <a:off x="3733800" y="1445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53118</xdr:rowOff>
    </xdr:from>
    <xdr:to>
      <xdr:col>15</xdr:col>
      <xdr:colOff>82550</xdr:colOff>
      <xdr:row>83</xdr:row>
      <xdr:rowOff>61288</xdr:rowOff>
    </xdr:to>
    <xdr:cxnSp macro="">
      <xdr:nvCxnSpPr>
        <xdr:cNvPr id="203" name="直線コネクタ 202"/>
        <xdr:cNvCxnSpPr/>
      </xdr:nvCxnSpPr>
      <xdr:spPr>
        <a:xfrm>
          <a:off x="2336800" y="14283468"/>
          <a:ext cx="889000"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81975</xdr:rowOff>
    </xdr:from>
    <xdr:to>
      <xdr:col>15</xdr:col>
      <xdr:colOff>133350</xdr:colOff>
      <xdr:row>85</xdr:row>
      <xdr:rowOff>12125</xdr:rowOff>
    </xdr:to>
    <xdr:sp macro="" textlink="">
      <xdr:nvSpPr>
        <xdr:cNvPr id="204" name="フローチャート: 判断 203"/>
        <xdr:cNvSpPr/>
      </xdr:nvSpPr>
      <xdr:spPr>
        <a:xfrm>
          <a:off x="3175000" y="144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168352</xdr:rowOff>
    </xdr:from>
    <xdr:ext cx="762000" cy="259045"/>
    <xdr:sp macro="" textlink="">
      <xdr:nvSpPr>
        <xdr:cNvPr id="205" name="テキスト ボックス 204"/>
        <xdr:cNvSpPr txBox="1"/>
      </xdr:nvSpPr>
      <xdr:spPr>
        <a:xfrm>
          <a:off x="2844800" y="145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14785</xdr:rowOff>
    </xdr:from>
    <xdr:to>
      <xdr:col>11</xdr:col>
      <xdr:colOff>31750</xdr:colOff>
      <xdr:row>83</xdr:row>
      <xdr:rowOff>53118</xdr:rowOff>
    </xdr:to>
    <xdr:cxnSp macro="">
      <xdr:nvCxnSpPr>
        <xdr:cNvPr id="206" name="直線コネクタ 205"/>
        <xdr:cNvCxnSpPr/>
      </xdr:nvCxnSpPr>
      <xdr:spPr>
        <a:xfrm>
          <a:off x="1447800" y="14245135"/>
          <a:ext cx="889000" cy="3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52312</xdr:rowOff>
    </xdr:from>
    <xdr:to>
      <xdr:col>11</xdr:col>
      <xdr:colOff>82550</xdr:colOff>
      <xdr:row>84</xdr:row>
      <xdr:rowOff>153912</xdr:rowOff>
    </xdr:to>
    <xdr:sp macro="" textlink="">
      <xdr:nvSpPr>
        <xdr:cNvPr id="207" name="フローチャート: 判断 206"/>
        <xdr:cNvSpPr/>
      </xdr:nvSpPr>
      <xdr:spPr>
        <a:xfrm>
          <a:off x="2286000" y="144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138689</xdr:rowOff>
    </xdr:from>
    <xdr:ext cx="762000" cy="259045"/>
    <xdr:sp macro="" textlink="">
      <xdr:nvSpPr>
        <xdr:cNvPr id="208" name="テキスト ボックス 207"/>
        <xdr:cNvSpPr txBox="1"/>
      </xdr:nvSpPr>
      <xdr:spPr>
        <a:xfrm>
          <a:off x="1955800" y="1454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162517</xdr:rowOff>
    </xdr:from>
    <xdr:to>
      <xdr:col>7</xdr:col>
      <xdr:colOff>31750</xdr:colOff>
      <xdr:row>85</xdr:row>
      <xdr:rowOff>92667</xdr:rowOff>
    </xdr:to>
    <xdr:sp macro="" textlink="">
      <xdr:nvSpPr>
        <xdr:cNvPr id="209" name="フローチャート: 判断 208"/>
        <xdr:cNvSpPr/>
      </xdr:nvSpPr>
      <xdr:spPr>
        <a:xfrm>
          <a:off x="1397000" y="145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77444</xdr:rowOff>
    </xdr:from>
    <xdr:ext cx="762000" cy="259045"/>
    <xdr:sp macro="" textlink="">
      <xdr:nvSpPr>
        <xdr:cNvPr id="210" name="テキスト ボックス 209"/>
        <xdr:cNvSpPr txBox="1"/>
      </xdr:nvSpPr>
      <xdr:spPr>
        <a:xfrm>
          <a:off x="1066800" y="146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42132</xdr:rowOff>
    </xdr:from>
    <xdr:to>
      <xdr:col>23</xdr:col>
      <xdr:colOff>184150</xdr:colOff>
      <xdr:row>83</xdr:row>
      <xdr:rowOff>143732</xdr:rowOff>
    </xdr:to>
    <xdr:sp macro="" textlink="">
      <xdr:nvSpPr>
        <xdr:cNvPr id="216" name="楕円 215"/>
        <xdr:cNvSpPr/>
      </xdr:nvSpPr>
      <xdr:spPr>
        <a:xfrm>
          <a:off x="4902200" y="1427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58659</xdr:rowOff>
    </xdr:from>
    <xdr:ext cx="762000" cy="259045"/>
    <xdr:sp macro="" textlink="">
      <xdr:nvSpPr>
        <xdr:cNvPr id="217" name="人件費・物件費等の状況該当値テキスト"/>
        <xdr:cNvSpPr txBox="1"/>
      </xdr:nvSpPr>
      <xdr:spPr>
        <a:xfrm>
          <a:off x="5041900" y="1411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27000</xdr:rowOff>
    </xdr:from>
    <xdr:to>
      <xdr:col>19</xdr:col>
      <xdr:colOff>184150</xdr:colOff>
      <xdr:row>83</xdr:row>
      <xdr:rowOff>128600</xdr:rowOff>
    </xdr:to>
    <xdr:sp macro="" textlink="">
      <xdr:nvSpPr>
        <xdr:cNvPr id="218" name="楕円 217"/>
        <xdr:cNvSpPr/>
      </xdr:nvSpPr>
      <xdr:spPr>
        <a:xfrm>
          <a:off x="4064000" y="142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138777</xdr:rowOff>
    </xdr:from>
    <xdr:ext cx="736600" cy="259045"/>
    <xdr:sp macro="" textlink="">
      <xdr:nvSpPr>
        <xdr:cNvPr id="219" name="テキスト ボックス 218"/>
        <xdr:cNvSpPr txBox="1"/>
      </xdr:nvSpPr>
      <xdr:spPr>
        <a:xfrm>
          <a:off x="3733800" y="1402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10488</xdr:rowOff>
    </xdr:from>
    <xdr:to>
      <xdr:col>15</xdr:col>
      <xdr:colOff>133350</xdr:colOff>
      <xdr:row>83</xdr:row>
      <xdr:rowOff>112088</xdr:rowOff>
    </xdr:to>
    <xdr:sp macro="" textlink="">
      <xdr:nvSpPr>
        <xdr:cNvPr id="220" name="楕円 219"/>
        <xdr:cNvSpPr/>
      </xdr:nvSpPr>
      <xdr:spPr>
        <a:xfrm>
          <a:off x="3175000" y="1424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122265</xdr:rowOff>
    </xdr:from>
    <xdr:ext cx="762000" cy="259045"/>
    <xdr:sp macro="" textlink="">
      <xdr:nvSpPr>
        <xdr:cNvPr id="221" name="テキスト ボックス 220"/>
        <xdr:cNvSpPr txBox="1"/>
      </xdr:nvSpPr>
      <xdr:spPr>
        <a:xfrm>
          <a:off x="2844800" y="1400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2318</xdr:rowOff>
    </xdr:from>
    <xdr:to>
      <xdr:col>11</xdr:col>
      <xdr:colOff>82550</xdr:colOff>
      <xdr:row>83</xdr:row>
      <xdr:rowOff>103918</xdr:rowOff>
    </xdr:to>
    <xdr:sp macro="" textlink="">
      <xdr:nvSpPr>
        <xdr:cNvPr id="222" name="楕円 221"/>
        <xdr:cNvSpPr/>
      </xdr:nvSpPr>
      <xdr:spPr>
        <a:xfrm>
          <a:off x="2286000" y="1423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114095</xdr:rowOff>
    </xdr:from>
    <xdr:ext cx="762000" cy="259045"/>
    <xdr:sp macro="" textlink="">
      <xdr:nvSpPr>
        <xdr:cNvPr id="223" name="テキスト ボックス 222"/>
        <xdr:cNvSpPr txBox="1"/>
      </xdr:nvSpPr>
      <xdr:spPr>
        <a:xfrm>
          <a:off x="1955800" y="1400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135435</xdr:rowOff>
    </xdr:from>
    <xdr:to>
      <xdr:col>7</xdr:col>
      <xdr:colOff>31750</xdr:colOff>
      <xdr:row>83</xdr:row>
      <xdr:rowOff>65585</xdr:rowOff>
    </xdr:to>
    <xdr:sp macro="" textlink="">
      <xdr:nvSpPr>
        <xdr:cNvPr id="224" name="楕円 223"/>
        <xdr:cNvSpPr/>
      </xdr:nvSpPr>
      <xdr:spPr>
        <a:xfrm>
          <a:off x="1397000" y="1419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75762</xdr:rowOff>
    </xdr:from>
    <xdr:ext cx="762000" cy="259045"/>
    <xdr:sp macro="" textlink="">
      <xdr:nvSpPr>
        <xdr:cNvPr id="225" name="テキスト ボックス 224"/>
        <xdr:cNvSpPr txBox="1"/>
      </xdr:nvSpPr>
      <xdr:spPr>
        <a:xfrm>
          <a:off x="1066800" y="1396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ラスパイレス指数は、高齢高給者の退職による職員構成の変動により前年度比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は、職員の年齢構成にバラつきがあることや短大卒及び高校卒のラスパイレス指数が高い水準にあるため、依然として類似団体平均等を上回っている。今後は、引き続き、定員適正化計画に基づく定員管理を図るとともに、人事評価等の適正な運用に基づく給与査定、各種手当の見直しなどにより、給与の適正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166370</xdr:rowOff>
    </xdr:to>
    <xdr:cxnSp macro="">
      <xdr:nvCxnSpPr>
        <xdr:cNvPr id="252" name="直線コネクタ 251"/>
        <xdr:cNvCxnSpPr/>
      </xdr:nvCxnSpPr>
      <xdr:spPr>
        <a:xfrm flipV="1">
          <a:off x="17018000" y="1378458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3"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4" name="直線コネクタ 253"/>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5"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6" name="直線コネクタ 255"/>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72389</xdr:rowOff>
    </xdr:from>
    <xdr:to>
      <xdr:col>81</xdr:col>
      <xdr:colOff>44450</xdr:colOff>
      <xdr:row>88</xdr:row>
      <xdr:rowOff>144780</xdr:rowOff>
    </xdr:to>
    <xdr:cxnSp macro="">
      <xdr:nvCxnSpPr>
        <xdr:cNvPr id="257" name="直線コネクタ 256"/>
        <xdr:cNvCxnSpPr/>
      </xdr:nvCxnSpPr>
      <xdr:spPr>
        <a:xfrm flipV="1">
          <a:off x="16179800" y="1515998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8"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9" name="フローチャート: 判断 258"/>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144780</xdr:rowOff>
    </xdr:from>
    <xdr:to>
      <xdr:col>77</xdr:col>
      <xdr:colOff>44450</xdr:colOff>
      <xdr:row>88</xdr:row>
      <xdr:rowOff>168911</xdr:rowOff>
    </xdr:to>
    <xdr:cxnSp macro="">
      <xdr:nvCxnSpPr>
        <xdr:cNvPr id="260" name="直線コネクタ 259"/>
        <xdr:cNvCxnSpPr/>
      </xdr:nvCxnSpPr>
      <xdr:spPr>
        <a:xfrm flipV="1">
          <a:off x="15290800" y="152323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61" name="フローチャート: 判断 260"/>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2" name="テキスト ボックス 261"/>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168911</xdr:rowOff>
    </xdr:to>
    <xdr:cxnSp macro="">
      <xdr:nvCxnSpPr>
        <xdr:cNvPr id="263" name="直線コネクタ 262"/>
        <xdr:cNvCxnSpPr/>
      </xdr:nvCxnSpPr>
      <xdr:spPr>
        <a:xfrm>
          <a:off x="14401800" y="15087600"/>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4" name="フローチャート: 判断 263"/>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5" name="テキスト ボックス 264"/>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72389</xdr:rowOff>
    </xdr:to>
    <xdr:cxnSp macro="">
      <xdr:nvCxnSpPr>
        <xdr:cNvPr id="266" name="直線コネクタ 265"/>
        <xdr:cNvCxnSpPr/>
      </xdr:nvCxnSpPr>
      <xdr:spPr>
        <a:xfrm flipV="1">
          <a:off x="13512800" y="150876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7" name="フローチャート: 判断 266"/>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8" name="テキスト ボックス 267"/>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9" name="フローチャート: 判断 268"/>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70" name="テキスト ボックス 269"/>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21589</xdr:rowOff>
    </xdr:from>
    <xdr:to>
      <xdr:col>81</xdr:col>
      <xdr:colOff>95250</xdr:colOff>
      <xdr:row>88</xdr:row>
      <xdr:rowOff>123189</xdr:rowOff>
    </xdr:to>
    <xdr:sp macro="" textlink="">
      <xdr:nvSpPr>
        <xdr:cNvPr id="276" name="楕円 275"/>
        <xdr:cNvSpPr/>
      </xdr:nvSpPr>
      <xdr:spPr>
        <a:xfrm>
          <a:off x="169672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165116</xdr:rowOff>
    </xdr:from>
    <xdr:ext cx="762000" cy="259045"/>
    <xdr:sp macro="" textlink="">
      <xdr:nvSpPr>
        <xdr:cNvPr id="277" name="給与水準   （国との比較）該当値テキスト"/>
        <xdr:cNvSpPr txBox="1"/>
      </xdr:nvSpPr>
      <xdr:spPr>
        <a:xfrm>
          <a:off x="17106900" y="1508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93980</xdr:rowOff>
    </xdr:from>
    <xdr:to>
      <xdr:col>77</xdr:col>
      <xdr:colOff>95250</xdr:colOff>
      <xdr:row>89</xdr:row>
      <xdr:rowOff>24130</xdr:rowOff>
    </xdr:to>
    <xdr:sp macro="" textlink="">
      <xdr:nvSpPr>
        <xdr:cNvPr id="278" name="楕円 277"/>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8907</xdr:rowOff>
    </xdr:from>
    <xdr:ext cx="736600" cy="259045"/>
    <xdr:sp macro="" textlink="">
      <xdr:nvSpPr>
        <xdr:cNvPr id="279" name="テキスト ボックス 278"/>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118111</xdr:rowOff>
    </xdr:from>
    <xdr:to>
      <xdr:col>73</xdr:col>
      <xdr:colOff>44450</xdr:colOff>
      <xdr:row>89</xdr:row>
      <xdr:rowOff>48261</xdr:rowOff>
    </xdr:to>
    <xdr:sp macro="" textlink="">
      <xdr:nvSpPr>
        <xdr:cNvPr id="280" name="楕円 279"/>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33038</xdr:rowOff>
    </xdr:from>
    <xdr:ext cx="762000" cy="259045"/>
    <xdr:sp macro="" textlink="">
      <xdr:nvSpPr>
        <xdr:cNvPr id="281" name="テキスト ボックス 280"/>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2" name="楕円 281"/>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3" name="テキスト ボックス 282"/>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4" name="楕円 283"/>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5" name="テキスト ボックス 284"/>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a:t>
          </a:r>
          <a:r>
            <a:rPr kumimoji="1" lang="en-US" altLang="ja-JP" sz="1300">
              <a:latin typeface="ＭＳ Ｐゴシック" panose="020B0600070205080204" pitchFamily="50" charset="-128"/>
              <a:ea typeface="ＭＳ Ｐゴシック" panose="020B0600070205080204" pitchFamily="50" charset="-128"/>
            </a:rPr>
            <a:t>7.14</a:t>
          </a:r>
          <a:r>
            <a:rPr kumimoji="1" lang="ja-JP" altLang="en-US" sz="1300">
              <a:latin typeface="ＭＳ Ｐゴシック" panose="020B0600070205080204" pitchFamily="50" charset="-128"/>
              <a:ea typeface="ＭＳ Ｐゴシック" panose="020B0600070205080204" pitchFamily="50" charset="-128"/>
            </a:rPr>
            <a:t>人となり、類似団体平均、全国平均を下回る職員数となっているが、県内平均を上回っている。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今後も、定員適正化計画に基づく定員管理（平成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年間で職員数を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％減）により職員数を抑制するとともに、事務事業のさらなる見直し、</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の活用や民間委託の推進などにより、行政サービスの向上にも努める。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65</xdr:row>
      <xdr:rowOff>29591</xdr:rowOff>
    </xdr:to>
    <xdr:cxnSp macro="">
      <xdr:nvCxnSpPr>
        <xdr:cNvPr id="313" name="直線コネクタ 312"/>
        <xdr:cNvCxnSpPr/>
      </xdr:nvCxnSpPr>
      <xdr:spPr>
        <a:xfrm flipV="1">
          <a:off x="17018000" y="993597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4"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5" name="直線コネクタ 314"/>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16"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17" name="直線コネクタ 316"/>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59182</xdr:rowOff>
    </xdr:from>
    <xdr:to>
      <xdr:col>81</xdr:col>
      <xdr:colOff>44450</xdr:colOff>
      <xdr:row>60</xdr:row>
      <xdr:rowOff>59182</xdr:rowOff>
    </xdr:to>
    <xdr:cxnSp macro="">
      <xdr:nvCxnSpPr>
        <xdr:cNvPr id="318" name="直線コネクタ 317"/>
        <xdr:cNvCxnSpPr/>
      </xdr:nvCxnSpPr>
      <xdr:spPr>
        <a:xfrm>
          <a:off x="16179800" y="103461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113174</xdr:rowOff>
    </xdr:from>
    <xdr:ext cx="762000" cy="259045"/>
    <xdr:sp macro="" textlink="">
      <xdr:nvSpPr>
        <xdr:cNvPr id="319" name="定員管理の状況平均値テキスト"/>
        <xdr:cNvSpPr txBox="1"/>
      </xdr:nvSpPr>
      <xdr:spPr>
        <a:xfrm>
          <a:off x="17106900" y="10400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141097</xdr:rowOff>
    </xdr:from>
    <xdr:to>
      <xdr:col>81</xdr:col>
      <xdr:colOff>95250</xdr:colOff>
      <xdr:row>61</xdr:row>
      <xdr:rowOff>71247</xdr:rowOff>
    </xdr:to>
    <xdr:sp macro="" textlink="">
      <xdr:nvSpPr>
        <xdr:cNvPr id="320" name="フローチャート: 判断 319"/>
        <xdr:cNvSpPr/>
      </xdr:nvSpPr>
      <xdr:spPr>
        <a:xfrm>
          <a:off x="169672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56769</xdr:rowOff>
    </xdr:from>
    <xdr:to>
      <xdr:col>77</xdr:col>
      <xdr:colOff>44450</xdr:colOff>
      <xdr:row>60</xdr:row>
      <xdr:rowOff>59182</xdr:rowOff>
    </xdr:to>
    <xdr:cxnSp macro="">
      <xdr:nvCxnSpPr>
        <xdr:cNvPr id="321" name="直線コネクタ 320"/>
        <xdr:cNvCxnSpPr/>
      </xdr:nvCxnSpPr>
      <xdr:spPr>
        <a:xfrm>
          <a:off x="15290800" y="1034376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121793</xdr:rowOff>
    </xdr:from>
    <xdr:to>
      <xdr:col>77</xdr:col>
      <xdr:colOff>95250</xdr:colOff>
      <xdr:row>61</xdr:row>
      <xdr:rowOff>51943</xdr:rowOff>
    </xdr:to>
    <xdr:sp macro="" textlink="">
      <xdr:nvSpPr>
        <xdr:cNvPr id="322" name="フローチャート: 判断 321"/>
        <xdr:cNvSpPr/>
      </xdr:nvSpPr>
      <xdr:spPr>
        <a:xfrm>
          <a:off x="16129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36720</xdr:rowOff>
    </xdr:from>
    <xdr:ext cx="736600" cy="259045"/>
    <xdr:sp macro="" textlink="">
      <xdr:nvSpPr>
        <xdr:cNvPr id="323" name="テキスト ボックス 322"/>
        <xdr:cNvSpPr txBox="1"/>
      </xdr:nvSpPr>
      <xdr:spPr>
        <a:xfrm>
          <a:off x="15798800" y="10495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56769</xdr:rowOff>
    </xdr:from>
    <xdr:to>
      <xdr:col>72</xdr:col>
      <xdr:colOff>203200</xdr:colOff>
      <xdr:row>60</xdr:row>
      <xdr:rowOff>71247</xdr:rowOff>
    </xdr:to>
    <xdr:cxnSp macro="">
      <xdr:nvCxnSpPr>
        <xdr:cNvPr id="324" name="直線コネクタ 323"/>
        <xdr:cNvCxnSpPr/>
      </xdr:nvCxnSpPr>
      <xdr:spPr>
        <a:xfrm flipV="1">
          <a:off x="14401800" y="1034376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61595</xdr:rowOff>
    </xdr:from>
    <xdr:to>
      <xdr:col>68</xdr:col>
      <xdr:colOff>152400</xdr:colOff>
      <xdr:row>60</xdr:row>
      <xdr:rowOff>71247</xdr:rowOff>
    </xdr:to>
    <xdr:cxnSp macro="">
      <xdr:nvCxnSpPr>
        <xdr:cNvPr id="327" name="直線コネクタ 326"/>
        <xdr:cNvCxnSpPr/>
      </xdr:nvCxnSpPr>
      <xdr:spPr>
        <a:xfrm>
          <a:off x="13512800" y="1034859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100076</xdr:rowOff>
    </xdr:from>
    <xdr:to>
      <xdr:col>68</xdr:col>
      <xdr:colOff>203200</xdr:colOff>
      <xdr:row>61</xdr:row>
      <xdr:rowOff>30226</xdr:rowOff>
    </xdr:to>
    <xdr:sp macro="" textlink="">
      <xdr:nvSpPr>
        <xdr:cNvPr id="328" name="フローチャート: 判断 327"/>
        <xdr:cNvSpPr/>
      </xdr:nvSpPr>
      <xdr:spPr>
        <a:xfrm>
          <a:off x="14351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15003</xdr:rowOff>
    </xdr:from>
    <xdr:ext cx="762000" cy="259045"/>
    <xdr:sp macro="" textlink="">
      <xdr:nvSpPr>
        <xdr:cNvPr id="329" name="テキスト ボックス 328"/>
        <xdr:cNvSpPr txBox="1"/>
      </xdr:nvSpPr>
      <xdr:spPr>
        <a:xfrm>
          <a:off x="140208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30" name="フローチャート: 判断 329"/>
        <xdr:cNvSpPr/>
      </xdr:nvSpPr>
      <xdr:spPr>
        <a:xfrm>
          <a:off x="13462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82567</xdr:rowOff>
    </xdr:from>
    <xdr:ext cx="762000" cy="259045"/>
    <xdr:sp macro="" textlink="">
      <xdr:nvSpPr>
        <xdr:cNvPr id="331" name="テキスト ボックス 330"/>
        <xdr:cNvSpPr txBox="1"/>
      </xdr:nvSpPr>
      <xdr:spPr>
        <a:xfrm>
          <a:off x="1313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8382</xdr:rowOff>
    </xdr:from>
    <xdr:to>
      <xdr:col>81</xdr:col>
      <xdr:colOff>95250</xdr:colOff>
      <xdr:row>60</xdr:row>
      <xdr:rowOff>109982</xdr:rowOff>
    </xdr:to>
    <xdr:sp macro="" textlink="">
      <xdr:nvSpPr>
        <xdr:cNvPr id="337" name="楕円 336"/>
        <xdr:cNvSpPr/>
      </xdr:nvSpPr>
      <xdr:spPr>
        <a:xfrm>
          <a:off x="16967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24909</xdr:rowOff>
    </xdr:from>
    <xdr:ext cx="762000" cy="259045"/>
    <xdr:sp macro="" textlink="">
      <xdr:nvSpPr>
        <xdr:cNvPr id="338" name="定員管理の状況該当値テキスト"/>
        <xdr:cNvSpPr txBox="1"/>
      </xdr:nvSpPr>
      <xdr:spPr>
        <a:xfrm>
          <a:off x="17106900" y="101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8382</xdr:rowOff>
    </xdr:from>
    <xdr:to>
      <xdr:col>77</xdr:col>
      <xdr:colOff>95250</xdr:colOff>
      <xdr:row>60</xdr:row>
      <xdr:rowOff>109982</xdr:rowOff>
    </xdr:to>
    <xdr:sp macro="" textlink="">
      <xdr:nvSpPr>
        <xdr:cNvPr id="339" name="楕円 338"/>
        <xdr:cNvSpPr/>
      </xdr:nvSpPr>
      <xdr:spPr>
        <a:xfrm>
          <a:off x="16129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120159</xdr:rowOff>
    </xdr:from>
    <xdr:ext cx="736600" cy="259045"/>
    <xdr:sp macro="" textlink="">
      <xdr:nvSpPr>
        <xdr:cNvPr id="340" name="テキスト ボックス 339"/>
        <xdr:cNvSpPr txBox="1"/>
      </xdr:nvSpPr>
      <xdr:spPr>
        <a:xfrm>
          <a:off x="15798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5969</xdr:rowOff>
    </xdr:from>
    <xdr:to>
      <xdr:col>73</xdr:col>
      <xdr:colOff>44450</xdr:colOff>
      <xdr:row>60</xdr:row>
      <xdr:rowOff>107569</xdr:rowOff>
    </xdr:to>
    <xdr:sp macro="" textlink="">
      <xdr:nvSpPr>
        <xdr:cNvPr id="341" name="楕円 340"/>
        <xdr:cNvSpPr/>
      </xdr:nvSpPr>
      <xdr:spPr>
        <a:xfrm>
          <a:off x="15240000" y="102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117746</xdr:rowOff>
    </xdr:from>
    <xdr:ext cx="762000" cy="259045"/>
    <xdr:sp macro="" textlink="">
      <xdr:nvSpPr>
        <xdr:cNvPr id="342" name="テキスト ボックス 341"/>
        <xdr:cNvSpPr txBox="1"/>
      </xdr:nvSpPr>
      <xdr:spPr>
        <a:xfrm>
          <a:off x="14909800" y="1006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20447</xdr:rowOff>
    </xdr:from>
    <xdr:to>
      <xdr:col>68</xdr:col>
      <xdr:colOff>203200</xdr:colOff>
      <xdr:row>60</xdr:row>
      <xdr:rowOff>122047</xdr:rowOff>
    </xdr:to>
    <xdr:sp macro="" textlink="">
      <xdr:nvSpPr>
        <xdr:cNvPr id="343" name="楕円 342"/>
        <xdr:cNvSpPr/>
      </xdr:nvSpPr>
      <xdr:spPr>
        <a:xfrm>
          <a:off x="14351000" y="10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132224</xdr:rowOff>
    </xdr:from>
    <xdr:ext cx="762000" cy="259045"/>
    <xdr:sp macro="" textlink="">
      <xdr:nvSpPr>
        <xdr:cNvPr id="344" name="テキスト ボックス 343"/>
        <xdr:cNvSpPr txBox="1"/>
      </xdr:nvSpPr>
      <xdr:spPr>
        <a:xfrm>
          <a:off x="14020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10795</xdr:rowOff>
    </xdr:from>
    <xdr:to>
      <xdr:col>64</xdr:col>
      <xdr:colOff>152400</xdr:colOff>
      <xdr:row>60</xdr:row>
      <xdr:rowOff>112395</xdr:rowOff>
    </xdr:to>
    <xdr:sp macro="" textlink="">
      <xdr:nvSpPr>
        <xdr:cNvPr id="345" name="楕円 344"/>
        <xdr:cNvSpPr/>
      </xdr:nvSpPr>
      <xdr:spPr>
        <a:xfrm>
          <a:off x="13462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122572</xdr:rowOff>
    </xdr:from>
    <xdr:ext cx="762000" cy="259045"/>
    <xdr:sp macro="" textlink="">
      <xdr:nvSpPr>
        <xdr:cNvPr id="346" name="テキスト ボックス 345"/>
        <xdr:cNvSpPr txBox="1"/>
      </xdr:nvSpPr>
      <xdr:spPr>
        <a:xfrm>
          <a:off x="1313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実質公債比率は、市町村合併後に実施した新市建設計画に基づく建設事業のために発行した合併特例債の一部（平成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年度借入）について償還が終了したことにより、公債費が減少したため、前年度比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減少傾向ではあるものの、依然として県内平均を上回っているため、引き続き適切な事業実施による事業費の抑制とそれに伴う地方債の発行及び基金等の取崩しの抑制を図り、比率の急激な上昇を抑える。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41910</xdr:rowOff>
    </xdr:to>
    <xdr:cxnSp macro="">
      <xdr:nvCxnSpPr>
        <xdr:cNvPr id="374" name="直線コネクタ 373"/>
        <xdr:cNvCxnSpPr/>
      </xdr:nvCxnSpPr>
      <xdr:spPr>
        <a:xfrm flipV="1">
          <a:off x="17018000" y="643001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7"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78" name="直線コネクタ 377"/>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42</xdr:row>
      <xdr:rowOff>1270</xdr:rowOff>
    </xdr:to>
    <xdr:cxnSp macro="">
      <xdr:nvCxnSpPr>
        <xdr:cNvPr id="379" name="直線コネクタ 378"/>
        <xdr:cNvCxnSpPr/>
      </xdr:nvCxnSpPr>
      <xdr:spPr>
        <a:xfrm flipV="1">
          <a:off x="16179800" y="700913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0"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1" name="フローチャート: 判断 380"/>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170180</xdr:rowOff>
    </xdr:to>
    <xdr:cxnSp macro="">
      <xdr:nvCxnSpPr>
        <xdr:cNvPr id="382" name="直線コネクタ 381"/>
        <xdr:cNvCxnSpPr/>
      </xdr:nvCxnSpPr>
      <xdr:spPr>
        <a:xfrm flipV="1">
          <a:off x="15290800" y="72021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3" name="フローチャート: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44</xdr:row>
      <xdr:rowOff>20320</xdr:rowOff>
    </xdr:to>
    <xdr:cxnSp macro="">
      <xdr:nvCxnSpPr>
        <xdr:cNvPr id="385" name="直線コネクタ 384"/>
        <xdr:cNvCxnSpPr/>
      </xdr:nvCxnSpPr>
      <xdr:spPr>
        <a:xfrm flipV="1">
          <a:off x="14401800" y="73710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165100</xdr:rowOff>
    </xdr:to>
    <xdr:cxnSp macro="">
      <xdr:nvCxnSpPr>
        <xdr:cNvPr id="388" name="直線コネクタ 387"/>
        <xdr:cNvCxnSpPr/>
      </xdr:nvCxnSpPr>
      <xdr:spPr>
        <a:xfrm flipV="1">
          <a:off x="13512800" y="75641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1" name="フローチャート: 判断 390"/>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2" name="テキスト ボックス 391"/>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8" name="楕円 397"/>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72407</xdr:rowOff>
    </xdr:from>
    <xdr:ext cx="762000" cy="259045"/>
    <xdr:sp macro="" textlink="">
      <xdr:nvSpPr>
        <xdr:cNvPr id="399"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0" name="楕円 399"/>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1" name="テキスト ボックス 400"/>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2" name="楕円 401"/>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3" name="テキスト ボックス 402"/>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4" name="楕円 403"/>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5" name="テキスト ボックス 404"/>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06" name="楕円 405"/>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07" name="テキスト ボックス 406"/>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年度借入合併特例債の償還終了に伴う公債費に係る基準財政需要額算入見込額の減少、充当可能基金の取崩しによる残高減少などにより、将来負担額が大きく増加したことにより前年度比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63.7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平均及び県内平均を大きく上回っており、今後は投資的事業の計画的な実施による地方債発行の抑制に取り組むとともに、財政調整基金などの充当可能基金への積立など、充当可能財源の増加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130880</xdr:rowOff>
    </xdr:to>
    <xdr:cxnSp macro="">
      <xdr:nvCxnSpPr>
        <xdr:cNvPr id="436" name="直線コネクタ 435"/>
        <xdr:cNvCxnSpPr/>
      </xdr:nvCxnSpPr>
      <xdr:spPr>
        <a:xfrm flipV="1">
          <a:off x="17018000" y="2370667"/>
          <a:ext cx="0" cy="1360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102957</xdr:rowOff>
    </xdr:from>
    <xdr:ext cx="762000" cy="259045"/>
    <xdr:sp macro="" textlink="">
      <xdr:nvSpPr>
        <xdr:cNvPr id="437" name="将来負担の状況最小値テキスト"/>
        <xdr:cNvSpPr txBox="1"/>
      </xdr:nvSpPr>
      <xdr:spPr>
        <a:xfrm>
          <a:off x="17106900" y="37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130880</xdr:rowOff>
    </xdr:from>
    <xdr:to>
      <xdr:col>81</xdr:col>
      <xdr:colOff>133350</xdr:colOff>
      <xdr:row>21</xdr:row>
      <xdr:rowOff>130880</xdr:rowOff>
    </xdr:to>
    <xdr:cxnSp macro="">
      <xdr:nvCxnSpPr>
        <xdr:cNvPr id="438" name="直線コネクタ 437"/>
        <xdr:cNvCxnSpPr/>
      </xdr:nvCxnSpPr>
      <xdr:spPr>
        <a:xfrm>
          <a:off x="16929100" y="373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64770</xdr:rowOff>
    </xdr:from>
    <xdr:to>
      <xdr:col>81</xdr:col>
      <xdr:colOff>44450</xdr:colOff>
      <xdr:row>18</xdr:row>
      <xdr:rowOff>138500</xdr:rowOff>
    </xdr:to>
    <xdr:cxnSp macro="">
      <xdr:nvCxnSpPr>
        <xdr:cNvPr id="441" name="直線コネクタ 440"/>
        <xdr:cNvCxnSpPr/>
      </xdr:nvCxnSpPr>
      <xdr:spPr>
        <a:xfrm>
          <a:off x="16179800" y="3150870"/>
          <a:ext cx="838200" cy="7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134778</xdr:rowOff>
    </xdr:from>
    <xdr:ext cx="762000" cy="259045"/>
    <xdr:sp macro="" textlink="">
      <xdr:nvSpPr>
        <xdr:cNvPr id="442" name="将来負担の状況平均値テキスト"/>
        <xdr:cNvSpPr txBox="1"/>
      </xdr:nvSpPr>
      <xdr:spPr>
        <a:xfrm>
          <a:off x="17106900" y="2706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118251</xdr:rowOff>
    </xdr:from>
    <xdr:to>
      <xdr:col>81</xdr:col>
      <xdr:colOff>95250</xdr:colOff>
      <xdr:row>17</xdr:row>
      <xdr:rowOff>48401</xdr:rowOff>
    </xdr:to>
    <xdr:sp macro="" textlink="">
      <xdr:nvSpPr>
        <xdr:cNvPr id="443" name="フローチャート: 判断 442"/>
        <xdr:cNvSpPr/>
      </xdr:nvSpPr>
      <xdr:spPr>
        <a:xfrm>
          <a:off x="169672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141041</xdr:rowOff>
    </xdr:from>
    <xdr:to>
      <xdr:col>77</xdr:col>
      <xdr:colOff>44450</xdr:colOff>
      <xdr:row>18</xdr:row>
      <xdr:rowOff>64770</xdr:rowOff>
    </xdr:to>
    <xdr:cxnSp macro="">
      <xdr:nvCxnSpPr>
        <xdr:cNvPr id="444" name="直線コネクタ 443"/>
        <xdr:cNvCxnSpPr/>
      </xdr:nvCxnSpPr>
      <xdr:spPr>
        <a:xfrm>
          <a:off x="15290800" y="3055691"/>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48542</xdr:rowOff>
    </xdr:from>
    <xdr:to>
      <xdr:col>77</xdr:col>
      <xdr:colOff>95250</xdr:colOff>
      <xdr:row>16</xdr:row>
      <xdr:rowOff>150142</xdr:rowOff>
    </xdr:to>
    <xdr:sp macro="" textlink="">
      <xdr:nvSpPr>
        <xdr:cNvPr id="445" name="フローチャート: 判断 444"/>
        <xdr:cNvSpPr/>
      </xdr:nvSpPr>
      <xdr:spPr>
        <a:xfrm>
          <a:off x="16129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160319</xdr:rowOff>
    </xdr:from>
    <xdr:ext cx="736600" cy="259045"/>
    <xdr:sp macro="" textlink="">
      <xdr:nvSpPr>
        <xdr:cNvPr id="446" name="テキスト ボックス 445"/>
        <xdr:cNvSpPr txBox="1"/>
      </xdr:nvSpPr>
      <xdr:spPr>
        <a:xfrm>
          <a:off x="15798800" y="2560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120932</xdr:rowOff>
    </xdr:from>
    <xdr:to>
      <xdr:col>72</xdr:col>
      <xdr:colOff>203200</xdr:colOff>
      <xdr:row>17</xdr:row>
      <xdr:rowOff>141041</xdr:rowOff>
    </xdr:to>
    <xdr:cxnSp macro="">
      <xdr:nvCxnSpPr>
        <xdr:cNvPr id="447" name="直線コネクタ 446"/>
        <xdr:cNvCxnSpPr/>
      </xdr:nvCxnSpPr>
      <xdr:spPr>
        <a:xfrm>
          <a:off x="14401800" y="3035582"/>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9666</xdr:rowOff>
    </xdr:from>
    <xdr:to>
      <xdr:col>73</xdr:col>
      <xdr:colOff>44450</xdr:colOff>
      <xdr:row>16</xdr:row>
      <xdr:rowOff>111266</xdr:rowOff>
    </xdr:to>
    <xdr:sp macro="" textlink="">
      <xdr:nvSpPr>
        <xdr:cNvPr id="448" name="フローチャート: 判断 447"/>
        <xdr:cNvSpPr/>
      </xdr:nvSpPr>
      <xdr:spPr>
        <a:xfrm>
          <a:off x="15240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121443</xdr:rowOff>
    </xdr:from>
    <xdr:ext cx="762000" cy="259045"/>
    <xdr:sp macro="" textlink="">
      <xdr:nvSpPr>
        <xdr:cNvPr id="449" name="テキスト ボックス 448"/>
        <xdr:cNvSpPr txBox="1"/>
      </xdr:nvSpPr>
      <xdr:spPr>
        <a:xfrm>
          <a:off x="14909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91440</xdr:rowOff>
    </xdr:from>
    <xdr:to>
      <xdr:col>68</xdr:col>
      <xdr:colOff>152400</xdr:colOff>
      <xdr:row>17</xdr:row>
      <xdr:rowOff>120932</xdr:rowOff>
    </xdr:to>
    <xdr:cxnSp macro="">
      <xdr:nvCxnSpPr>
        <xdr:cNvPr id="450" name="直線コネクタ 449"/>
        <xdr:cNvCxnSpPr/>
      </xdr:nvCxnSpPr>
      <xdr:spPr>
        <a:xfrm>
          <a:off x="13512800" y="3006090"/>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31115</xdr:rowOff>
    </xdr:from>
    <xdr:to>
      <xdr:col>68</xdr:col>
      <xdr:colOff>203200</xdr:colOff>
      <xdr:row>16</xdr:row>
      <xdr:rowOff>132715</xdr:rowOff>
    </xdr:to>
    <xdr:sp macro="" textlink="">
      <xdr:nvSpPr>
        <xdr:cNvPr id="451" name="フローチャート: 判断 450"/>
        <xdr:cNvSpPr/>
      </xdr:nvSpPr>
      <xdr:spPr>
        <a:xfrm>
          <a:off x="14351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142892</xdr:rowOff>
    </xdr:from>
    <xdr:ext cx="762000" cy="259045"/>
    <xdr:sp macro="" textlink="">
      <xdr:nvSpPr>
        <xdr:cNvPr id="452" name="テキスト ボックス 451"/>
        <xdr:cNvSpPr txBox="1"/>
      </xdr:nvSpPr>
      <xdr:spPr>
        <a:xfrm>
          <a:off x="14020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53" name="フローチャート: 判断 452"/>
        <xdr:cNvSpPr/>
      </xdr:nvSpPr>
      <xdr:spPr>
        <a:xfrm>
          <a:off x="134620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167022</xdr:rowOff>
    </xdr:from>
    <xdr:ext cx="762000" cy="259045"/>
    <xdr:sp macro="" textlink="">
      <xdr:nvSpPr>
        <xdr:cNvPr id="454" name="テキスト ボックス 453"/>
        <xdr:cNvSpPr txBox="1"/>
      </xdr:nvSpPr>
      <xdr:spPr>
        <a:xfrm>
          <a:off x="13131800" y="25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87700</xdr:rowOff>
    </xdr:from>
    <xdr:to>
      <xdr:col>81</xdr:col>
      <xdr:colOff>95250</xdr:colOff>
      <xdr:row>19</xdr:row>
      <xdr:rowOff>17850</xdr:rowOff>
    </xdr:to>
    <xdr:sp macro="" textlink="">
      <xdr:nvSpPr>
        <xdr:cNvPr id="460" name="楕円 459"/>
        <xdr:cNvSpPr/>
      </xdr:nvSpPr>
      <xdr:spPr>
        <a:xfrm>
          <a:off x="16967200" y="31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59777</xdr:rowOff>
    </xdr:from>
    <xdr:ext cx="762000" cy="259045"/>
    <xdr:sp macro="" textlink="">
      <xdr:nvSpPr>
        <xdr:cNvPr id="461" name="将来負担の状況該当値テキスト"/>
        <xdr:cNvSpPr txBox="1"/>
      </xdr:nvSpPr>
      <xdr:spPr>
        <a:xfrm>
          <a:off x="17106900" y="31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13970</xdr:rowOff>
    </xdr:from>
    <xdr:to>
      <xdr:col>77</xdr:col>
      <xdr:colOff>95250</xdr:colOff>
      <xdr:row>18</xdr:row>
      <xdr:rowOff>115570</xdr:rowOff>
    </xdr:to>
    <xdr:sp macro="" textlink="">
      <xdr:nvSpPr>
        <xdr:cNvPr id="462" name="楕円 461"/>
        <xdr:cNvSpPr/>
      </xdr:nvSpPr>
      <xdr:spPr>
        <a:xfrm>
          <a:off x="16129000" y="31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100347</xdr:rowOff>
    </xdr:from>
    <xdr:ext cx="736600" cy="259045"/>
    <xdr:sp macro="" textlink="">
      <xdr:nvSpPr>
        <xdr:cNvPr id="463" name="テキスト ボックス 462"/>
        <xdr:cNvSpPr txBox="1"/>
      </xdr:nvSpPr>
      <xdr:spPr>
        <a:xfrm>
          <a:off x="15798800" y="318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90241</xdr:rowOff>
    </xdr:from>
    <xdr:to>
      <xdr:col>73</xdr:col>
      <xdr:colOff>44450</xdr:colOff>
      <xdr:row>18</xdr:row>
      <xdr:rowOff>20391</xdr:rowOff>
    </xdr:to>
    <xdr:sp macro="" textlink="">
      <xdr:nvSpPr>
        <xdr:cNvPr id="464" name="楕円 463"/>
        <xdr:cNvSpPr/>
      </xdr:nvSpPr>
      <xdr:spPr>
        <a:xfrm>
          <a:off x="15240000" y="300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5168</xdr:rowOff>
    </xdr:from>
    <xdr:ext cx="762000" cy="259045"/>
    <xdr:sp macro="" textlink="">
      <xdr:nvSpPr>
        <xdr:cNvPr id="465" name="テキスト ボックス 464"/>
        <xdr:cNvSpPr txBox="1"/>
      </xdr:nvSpPr>
      <xdr:spPr>
        <a:xfrm>
          <a:off x="14909800" y="309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70132</xdr:rowOff>
    </xdr:from>
    <xdr:to>
      <xdr:col>68</xdr:col>
      <xdr:colOff>203200</xdr:colOff>
      <xdr:row>18</xdr:row>
      <xdr:rowOff>282</xdr:rowOff>
    </xdr:to>
    <xdr:sp macro="" textlink="">
      <xdr:nvSpPr>
        <xdr:cNvPr id="466" name="楕円 465"/>
        <xdr:cNvSpPr/>
      </xdr:nvSpPr>
      <xdr:spPr>
        <a:xfrm>
          <a:off x="14351000" y="298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156509</xdr:rowOff>
    </xdr:from>
    <xdr:ext cx="762000" cy="259045"/>
    <xdr:sp macro="" textlink="">
      <xdr:nvSpPr>
        <xdr:cNvPr id="467" name="テキスト ボックス 466"/>
        <xdr:cNvSpPr txBox="1"/>
      </xdr:nvSpPr>
      <xdr:spPr>
        <a:xfrm>
          <a:off x="14020800" y="307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40640</xdr:rowOff>
    </xdr:from>
    <xdr:to>
      <xdr:col>64</xdr:col>
      <xdr:colOff>152400</xdr:colOff>
      <xdr:row>17</xdr:row>
      <xdr:rowOff>142240</xdr:rowOff>
    </xdr:to>
    <xdr:sp macro="" textlink="">
      <xdr:nvSpPr>
        <xdr:cNvPr id="468" name="楕円 467"/>
        <xdr:cNvSpPr/>
      </xdr:nvSpPr>
      <xdr:spPr>
        <a:xfrm>
          <a:off x="13462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127017</xdr:rowOff>
    </xdr:from>
    <xdr:ext cx="762000" cy="259045"/>
    <xdr:sp macro="" textlink="">
      <xdr:nvSpPr>
        <xdr:cNvPr id="469" name="テキスト ボックス 468"/>
        <xdr:cNvSpPr txBox="1"/>
      </xdr:nvSpPr>
      <xdr:spPr>
        <a:xfrm>
          <a:off x="13131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70,896
69,748
354.36
33,164,185
32,264,258
796,838
18,575,579
31,947,269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過去</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年間の人件費は</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％前後で推移しており、令和元年度は、前年度比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23.8</a:t>
          </a:r>
          <a:r>
            <a:rPr kumimoji="1" lang="ja-JP" altLang="en-US" sz="1200">
              <a:latin typeface="ＭＳ Ｐゴシック" panose="020B0600070205080204" pitchFamily="50" charset="-128"/>
              <a:ea typeface="ＭＳ Ｐゴシック" panose="020B0600070205080204" pitchFamily="50" charset="-128"/>
            </a:rPr>
            <a:t>％となった。県内平均を下回っているものの、類似団体内平均を上回っている。定員適正化計画に基づく定員管理（平成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年度の</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年間で職員数を</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％減）、時間外勤務の抑制による手当の削減（令和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年度まで毎年度前年比</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％の削減）、人事評価に基づく給与査定、民間委託の推進などを継続して実施し、人件費の削減に努める。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86178</xdr:rowOff>
    </xdr:from>
    <xdr:to>
      <xdr:col>24</xdr:col>
      <xdr:colOff>25400</xdr:colOff>
      <xdr:row>38</xdr:row>
      <xdr:rowOff>29028</xdr:rowOff>
    </xdr:to>
    <xdr:cxnSp macro="">
      <xdr:nvCxnSpPr>
        <xdr:cNvPr id="68" name="直線コネクタ 67"/>
        <xdr:cNvCxnSpPr/>
      </xdr:nvCxnSpPr>
      <xdr:spPr>
        <a:xfrm>
          <a:off x="3987800" y="64298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37193</xdr:rowOff>
    </xdr:from>
    <xdr:to>
      <xdr:col>19</xdr:col>
      <xdr:colOff>187325</xdr:colOff>
      <xdr:row>37</xdr:row>
      <xdr:rowOff>86178</xdr:rowOff>
    </xdr:to>
    <xdr:cxnSp macro="">
      <xdr:nvCxnSpPr>
        <xdr:cNvPr id="71" name="直線コネクタ 70"/>
        <xdr:cNvCxnSpPr/>
      </xdr:nvCxnSpPr>
      <xdr:spPr>
        <a:xfrm>
          <a:off x="3098800" y="63808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155320</xdr:rowOff>
    </xdr:from>
    <xdr:ext cx="736600" cy="259045"/>
    <xdr:sp macro="" textlink="">
      <xdr:nvSpPr>
        <xdr:cNvPr id="73" name="テキスト ボックス 72"/>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94343</xdr:rowOff>
    </xdr:from>
    <xdr:to>
      <xdr:col>15</xdr:col>
      <xdr:colOff>98425</xdr:colOff>
      <xdr:row>37</xdr:row>
      <xdr:rowOff>37193</xdr:rowOff>
    </xdr:to>
    <xdr:cxnSp macro="">
      <xdr:nvCxnSpPr>
        <xdr:cNvPr id="74" name="直線コネクタ 73"/>
        <xdr:cNvCxnSpPr/>
      </xdr:nvCxnSpPr>
      <xdr:spPr>
        <a:xfrm>
          <a:off x="2209800" y="62665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94343</xdr:rowOff>
    </xdr:from>
    <xdr:to>
      <xdr:col>11</xdr:col>
      <xdr:colOff>9525</xdr:colOff>
      <xdr:row>37</xdr:row>
      <xdr:rowOff>69850</xdr:rowOff>
    </xdr:to>
    <xdr:cxnSp macro="">
      <xdr:nvCxnSpPr>
        <xdr:cNvPr id="77" name="直線コネクタ 76"/>
        <xdr:cNvCxnSpPr/>
      </xdr:nvCxnSpPr>
      <xdr:spPr>
        <a:xfrm flipV="1">
          <a:off x="1320800" y="62665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10886</xdr:rowOff>
    </xdr:from>
    <xdr:to>
      <xdr:col>11</xdr:col>
      <xdr:colOff>60325</xdr:colOff>
      <xdr:row>36</xdr:row>
      <xdr:rowOff>112486</xdr:rowOff>
    </xdr:to>
    <xdr:sp macro="" textlink="">
      <xdr:nvSpPr>
        <xdr:cNvPr id="78" name="フローチャート: 判断 77"/>
        <xdr:cNvSpPr/>
      </xdr:nvSpPr>
      <xdr:spPr>
        <a:xfrm>
          <a:off x="2159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122663</xdr:rowOff>
    </xdr:from>
    <xdr:ext cx="762000" cy="259045"/>
    <xdr:sp macro="" textlink="">
      <xdr:nvSpPr>
        <xdr:cNvPr id="79" name="テキスト ボックス 78"/>
        <xdr:cNvSpPr txBox="1"/>
      </xdr:nvSpPr>
      <xdr:spPr>
        <a:xfrm>
          <a:off x="1828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10886</xdr:rowOff>
    </xdr:from>
    <xdr:to>
      <xdr:col>6</xdr:col>
      <xdr:colOff>171450</xdr:colOff>
      <xdr:row>36</xdr:row>
      <xdr:rowOff>112486</xdr:rowOff>
    </xdr:to>
    <xdr:sp macro="" textlink="">
      <xdr:nvSpPr>
        <xdr:cNvPr id="80" name="フローチャート: 判断 79"/>
        <xdr:cNvSpPr/>
      </xdr:nvSpPr>
      <xdr:spPr>
        <a:xfrm>
          <a:off x="1270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122663</xdr:rowOff>
    </xdr:from>
    <xdr:ext cx="762000" cy="259045"/>
    <xdr:sp macro="" textlink="">
      <xdr:nvSpPr>
        <xdr:cNvPr id="81" name="テキスト ボックス 80"/>
        <xdr:cNvSpPr txBox="1"/>
      </xdr:nvSpPr>
      <xdr:spPr>
        <a:xfrm>
          <a:off x="939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87" name="楕円 86"/>
        <xdr:cNvSpPr/>
      </xdr:nvSpPr>
      <xdr:spPr>
        <a:xfrm>
          <a:off x="4775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121755</xdr:rowOff>
    </xdr:from>
    <xdr:ext cx="762000" cy="259045"/>
    <xdr:sp macro="" textlink="">
      <xdr:nvSpPr>
        <xdr:cNvPr id="88" name="人件費該当値テキスト"/>
        <xdr:cNvSpPr txBox="1"/>
      </xdr:nvSpPr>
      <xdr:spPr>
        <a:xfrm>
          <a:off x="4914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35378</xdr:rowOff>
    </xdr:from>
    <xdr:to>
      <xdr:col>20</xdr:col>
      <xdr:colOff>38100</xdr:colOff>
      <xdr:row>37</xdr:row>
      <xdr:rowOff>136978</xdr:rowOff>
    </xdr:to>
    <xdr:sp macro="" textlink="">
      <xdr:nvSpPr>
        <xdr:cNvPr id="89" name="楕円 88"/>
        <xdr:cNvSpPr/>
      </xdr:nvSpPr>
      <xdr:spPr>
        <a:xfrm>
          <a:off x="3937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121755</xdr:rowOff>
    </xdr:from>
    <xdr:ext cx="736600" cy="259045"/>
    <xdr:sp macro="" textlink="">
      <xdr:nvSpPr>
        <xdr:cNvPr id="90" name="テキスト ボックス 89"/>
        <xdr:cNvSpPr txBox="1"/>
      </xdr:nvSpPr>
      <xdr:spPr>
        <a:xfrm>
          <a:off x="3606800" y="646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157843</xdr:rowOff>
    </xdr:from>
    <xdr:to>
      <xdr:col>15</xdr:col>
      <xdr:colOff>149225</xdr:colOff>
      <xdr:row>37</xdr:row>
      <xdr:rowOff>87993</xdr:rowOff>
    </xdr:to>
    <xdr:sp macro="" textlink="">
      <xdr:nvSpPr>
        <xdr:cNvPr id="91" name="楕円 90"/>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72770</xdr:rowOff>
    </xdr:from>
    <xdr:ext cx="762000" cy="259045"/>
    <xdr:sp macro="" textlink="">
      <xdr:nvSpPr>
        <xdr:cNvPr id="92" name="テキスト ボックス 91"/>
        <xdr:cNvSpPr txBox="1"/>
      </xdr:nvSpPr>
      <xdr:spPr>
        <a:xfrm>
          <a:off x="2717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43543</xdr:rowOff>
    </xdr:from>
    <xdr:to>
      <xdr:col>11</xdr:col>
      <xdr:colOff>60325</xdr:colOff>
      <xdr:row>36</xdr:row>
      <xdr:rowOff>145143</xdr:rowOff>
    </xdr:to>
    <xdr:sp macro="" textlink="">
      <xdr:nvSpPr>
        <xdr:cNvPr id="93" name="楕円 92"/>
        <xdr:cNvSpPr/>
      </xdr:nvSpPr>
      <xdr:spPr>
        <a:xfrm>
          <a:off x="2159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129920</xdr:rowOff>
    </xdr:from>
    <xdr:ext cx="762000" cy="259045"/>
    <xdr:sp macro="" textlink="">
      <xdr:nvSpPr>
        <xdr:cNvPr id="94" name="テキスト ボックス 93"/>
        <xdr:cNvSpPr txBox="1"/>
      </xdr:nvSpPr>
      <xdr:spPr>
        <a:xfrm>
          <a:off x="1828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5" name="楕円 94"/>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6" name="テキスト ボックス 95"/>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％となったが類似団体内平均及び県内平均を下回っている。</a:t>
          </a:r>
        </a:p>
        <a:p>
          <a:r>
            <a:rPr kumimoji="1" lang="ja-JP" altLang="en-US" sz="1300">
              <a:latin typeface="ＭＳ Ｐゴシック" panose="020B0600070205080204" pitchFamily="50" charset="-128"/>
              <a:ea typeface="ＭＳ Ｐゴシック" panose="020B0600070205080204" pitchFamily="50" charset="-128"/>
            </a:rPr>
            <a:t>　近年、市有施設における民間委託や指定管理者制度の導入による職員人件費から委託料へのシフトなど、物件費が増加傾向にあるため、施設の適正配置などにより管理費の削減を図るなど、物件費の更なる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29028</xdr:rowOff>
    </xdr:to>
    <xdr:cxnSp macro="">
      <xdr:nvCxnSpPr>
        <xdr:cNvPr id="126" name="直線コネクタ 125"/>
        <xdr:cNvCxnSpPr/>
      </xdr:nvCxnSpPr>
      <xdr:spPr>
        <a:xfrm flipV="1">
          <a:off x="16510000" y="2266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9"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30" name="直線コネクタ 129"/>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167821</xdr:rowOff>
    </xdr:to>
    <xdr:cxnSp macro="">
      <xdr:nvCxnSpPr>
        <xdr:cNvPr id="131" name="直線コネクタ 130"/>
        <xdr:cNvCxnSpPr/>
      </xdr:nvCxnSpPr>
      <xdr:spPr>
        <a:xfrm>
          <a:off x="15671800" y="265792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86179</xdr:rowOff>
    </xdr:to>
    <xdr:cxnSp macro="">
      <xdr:nvCxnSpPr>
        <xdr:cNvPr id="134" name="直線コネクタ 133"/>
        <xdr:cNvCxnSpPr/>
      </xdr:nvCxnSpPr>
      <xdr:spPr>
        <a:xfrm>
          <a:off x="14782800" y="26416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35379</xdr:rowOff>
    </xdr:from>
    <xdr:to>
      <xdr:col>78</xdr:col>
      <xdr:colOff>120650</xdr:colOff>
      <xdr:row>17</xdr:row>
      <xdr:rowOff>136979</xdr:rowOff>
    </xdr:to>
    <xdr:sp macro="" textlink="">
      <xdr:nvSpPr>
        <xdr:cNvPr id="135" name="フローチャート: 判断 134"/>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121756</xdr:rowOff>
    </xdr:from>
    <xdr:ext cx="736600" cy="259045"/>
    <xdr:sp macro="" textlink="">
      <xdr:nvSpPr>
        <xdr:cNvPr id="136" name="テキスト ボックス 135"/>
        <xdr:cNvSpPr txBox="1"/>
      </xdr:nvSpPr>
      <xdr:spPr>
        <a:xfrm>
          <a:off x="15290800" y="303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15</xdr:row>
      <xdr:rowOff>69850</xdr:rowOff>
    </xdr:to>
    <xdr:cxnSp macro="">
      <xdr:nvCxnSpPr>
        <xdr:cNvPr id="137" name="直線コネクタ 136"/>
        <xdr:cNvCxnSpPr/>
      </xdr:nvCxnSpPr>
      <xdr:spPr>
        <a:xfrm>
          <a:off x="13893800" y="24946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141514</xdr:rowOff>
    </xdr:from>
    <xdr:to>
      <xdr:col>74</xdr:col>
      <xdr:colOff>31750</xdr:colOff>
      <xdr:row>17</xdr:row>
      <xdr:rowOff>71664</xdr:rowOff>
    </xdr:to>
    <xdr:sp macro="" textlink="">
      <xdr:nvSpPr>
        <xdr:cNvPr id="138" name="フローチャート: 判断 137"/>
        <xdr:cNvSpPr/>
      </xdr:nvSpPr>
      <xdr:spPr>
        <a:xfrm>
          <a:off x="14732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56441</xdr:rowOff>
    </xdr:from>
    <xdr:ext cx="762000" cy="259045"/>
    <xdr:sp macro="" textlink="">
      <xdr:nvSpPr>
        <xdr:cNvPr id="139" name="テキスト ボックス 138"/>
        <xdr:cNvSpPr txBox="1"/>
      </xdr:nvSpPr>
      <xdr:spPr>
        <a:xfrm>
          <a:off x="14401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45357</xdr:rowOff>
    </xdr:from>
    <xdr:to>
      <xdr:col>69</xdr:col>
      <xdr:colOff>92075</xdr:colOff>
      <xdr:row>14</xdr:row>
      <xdr:rowOff>94343</xdr:rowOff>
    </xdr:to>
    <xdr:cxnSp macro="">
      <xdr:nvCxnSpPr>
        <xdr:cNvPr id="140" name="直線コネクタ 139"/>
        <xdr:cNvCxnSpPr/>
      </xdr:nvCxnSpPr>
      <xdr:spPr>
        <a:xfrm>
          <a:off x="13004800" y="2445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27214</xdr:rowOff>
    </xdr:from>
    <xdr:to>
      <xdr:col>69</xdr:col>
      <xdr:colOff>142875</xdr:colOff>
      <xdr:row>16</xdr:row>
      <xdr:rowOff>128814</xdr:rowOff>
    </xdr:to>
    <xdr:sp macro="" textlink="">
      <xdr:nvSpPr>
        <xdr:cNvPr id="141" name="フローチャート: 判断 140"/>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42" name="テキスト ボックス 141"/>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3" name="フローチャート: 判断 142"/>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170741</xdr:rowOff>
    </xdr:from>
    <xdr:ext cx="762000" cy="259045"/>
    <xdr:sp macro="" textlink="">
      <xdr:nvSpPr>
        <xdr:cNvPr id="144" name="テキスト ボックス 143"/>
        <xdr:cNvSpPr txBox="1"/>
      </xdr:nvSpPr>
      <xdr:spPr>
        <a:xfrm>
          <a:off x="12623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117021</xdr:rowOff>
    </xdr:from>
    <xdr:to>
      <xdr:col>82</xdr:col>
      <xdr:colOff>158750</xdr:colOff>
      <xdr:row>16</xdr:row>
      <xdr:rowOff>47171</xdr:rowOff>
    </xdr:to>
    <xdr:sp macro="" textlink="">
      <xdr:nvSpPr>
        <xdr:cNvPr id="150" name="楕円 149"/>
        <xdr:cNvSpPr/>
      </xdr:nvSpPr>
      <xdr:spPr>
        <a:xfrm>
          <a:off x="164592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133548</xdr:rowOff>
    </xdr:from>
    <xdr:ext cx="762000" cy="259045"/>
    <xdr:sp macro="" textlink="">
      <xdr:nvSpPr>
        <xdr:cNvPr id="151" name="物件費該当値テキスト"/>
        <xdr:cNvSpPr txBox="1"/>
      </xdr:nvSpPr>
      <xdr:spPr>
        <a:xfrm>
          <a:off x="16598900" y="253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2" name="楕円 151"/>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53" name="テキスト ボックス 152"/>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4" name="楕円 153"/>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5" name="テキスト ボックス 154"/>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43543</xdr:rowOff>
    </xdr:from>
    <xdr:to>
      <xdr:col>69</xdr:col>
      <xdr:colOff>142875</xdr:colOff>
      <xdr:row>14</xdr:row>
      <xdr:rowOff>145143</xdr:rowOff>
    </xdr:to>
    <xdr:sp macro="" textlink="">
      <xdr:nvSpPr>
        <xdr:cNvPr id="156" name="楕円 155"/>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57" name="テキスト ボックス 156"/>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166007</xdr:rowOff>
    </xdr:from>
    <xdr:to>
      <xdr:col>65</xdr:col>
      <xdr:colOff>53975</xdr:colOff>
      <xdr:row>14</xdr:row>
      <xdr:rowOff>96157</xdr:rowOff>
    </xdr:to>
    <xdr:sp macro="" textlink="">
      <xdr:nvSpPr>
        <xdr:cNvPr id="158" name="楕円 157"/>
        <xdr:cNvSpPr/>
      </xdr:nvSpPr>
      <xdr:spPr>
        <a:xfrm>
          <a:off x="12954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106334</xdr:rowOff>
    </xdr:from>
    <xdr:ext cx="762000" cy="259045"/>
    <xdr:sp macro="" textlink="">
      <xdr:nvSpPr>
        <xdr:cNvPr id="159" name="テキスト ボックス 158"/>
        <xdr:cNvSpPr txBox="1"/>
      </xdr:nvSpPr>
      <xdr:spPr>
        <a:xfrm>
          <a:off x="12623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扶助費に係る経常収支比率は社会保障費が増加傾向であることから増加をつづけており、令和元年度は社会福祉費及び児童福祉費の大幅な増加により、前年度から</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11.3</a:t>
          </a:r>
          <a:r>
            <a:rPr kumimoji="1" lang="ja-JP" altLang="en-US" sz="1200">
              <a:latin typeface="ＭＳ Ｐゴシック" panose="020B0600070205080204" pitchFamily="50" charset="-128"/>
              <a:ea typeface="ＭＳ Ｐゴシック" panose="020B0600070205080204" pitchFamily="50" charset="-128"/>
            </a:rPr>
            <a:t>％となり、類似団体平均を上回った。</a:t>
          </a:r>
        </a:p>
        <a:p>
          <a:r>
            <a:rPr kumimoji="1" lang="ja-JP" altLang="en-US" sz="1200">
              <a:latin typeface="ＭＳ Ｐゴシック" panose="020B0600070205080204" pitchFamily="50" charset="-128"/>
              <a:ea typeface="ＭＳ Ｐゴシック" panose="020B0600070205080204" pitchFamily="50" charset="-128"/>
            </a:rPr>
            <a:t>　今後も社会保障費の更なる増加が予想されるため、引き続き社会情勢などの変化に順応した住民サービスを実施する一方、資格審査等の適正化や、市単独事業の見直しなど扶助費総額の抑制に努める。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98425</xdr:rowOff>
    </xdr:to>
    <xdr:cxnSp macro="">
      <xdr:nvCxnSpPr>
        <xdr:cNvPr id="183" name="直線コネクタ 182"/>
        <xdr:cNvCxnSpPr/>
      </xdr:nvCxnSpPr>
      <xdr:spPr>
        <a:xfrm flipV="1">
          <a:off x="4826000" y="91281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4"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5" name="直線コネクタ 184"/>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86"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87" name="直線コネクタ 186"/>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59</xdr:row>
      <xdr:rowOff>98425</xdr:rowOff>
    </xdr:to>
    <xdr:cxnSp macro="">
      <xdr:nvCxnSpPr>
        <xdr:cNvPr id="188" name="直線コネクタ 187"/>
        <xdr:cNvCxnSpPr/>
      </xdr:nvCxnSpPr>
      <xdr:spPr>
        <a:xfrm>
          <a:off x="3987800" y="9671050"/>
          <a:ext cx="8382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9" name="扶助費平均値テキスト"/>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90" name="フローチャート: 判断 189"/>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69850</xdr:rowOff>
    </xdr:to>
    <xdr:cxnSp macro="">
      <xdr:nvCxnSpPr>
        <xdr:cNvPr id="191" name="直線コネクタ 190"/>
        <xdr:cNvCxnSpPr/>
      </xdr:nvCxnSpPr>
      <xdr:spPr>
        <a:xfrm>
          <a:off x="3098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92" name="フローチャート: 判断 191"/>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3" name="テキスト ボックス 192"/>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xdr:rowOff>
    </xdr:to>
    <xdr:cxnSp macro="">
      <xdr:nvCxnSpPr>
        <xdr:cNvPr id="194" name="直線コネクタ 193"/>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47625</xdr:rowOff>
    </xdr:from>
    <xdr:to>
      <xdr:col>15</xdr:col>
      <xdr:colOff>149225</xdr:colOff>
      <xdr:row>56</xdr:row>
      <xdr:rowOff>149225</xdr:rowOff>
    </xdr:to>
    <xdr:sp macro="" textlink="">
      <xdr:nvSpPr>
        <xdr:cNvPr id="195" name="フローチャート: 判断 194"/>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134002</xdr:rowOff>
    </xdr:from>
    <xdr:ext cx="762000" cy="259045"/>
    <xdr:sp macro="" textlink="">
      <xdr:nvSpPr>
        <xdr:cNvPr id="196" name="テキスト ボックス 195"/>
        <xdr:cNvSpPr txBox="1"/>
      </xdr:nvSpPr>
      <xdr:spPr>
        <a:xfrm>
          <a:off x="2717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56</xdr:row>
      <xdr:rowOff>12700</xdr:rowOff>
    </xdr:to>
    <xdr:cxnSp macro="">
      <xdr:nvCxnSpPr>
        <xdr:cNvPr id="197" name="直線コネクタ 196"/>
        <xdr:cNvCxnSpPr/>
      </xdr:nvCxnSpPr>
      <xdr:spPr>
        <a:xfrm>
          <a:off x="1320800" y="9385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104775</xdr:rowOff>
    </xdr:from>
    <xdr:to>
      <xdr:col>11</xdr:col>
      <xdr:colOff>60325</xdr:colOff>
      <xdr:row>56</xdr:row>
      <xdr:rowOff>34925</xdr:rowOff>
    </xdr:to>
    <xdr:sp macro="" textlink="">
      <xdr:nvSpPr>
        <xdr:cNvPr id="198" name="フローチャート: 判断 197"/>
        <xdr:cNvSpPr/>
      </xdr:nvSpPr>
      <xdr:spPr>
        <a:xfrm>
          <a:off x="2159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45102</xdr:rowOff>
    </xdr:from>
    <xdr:ext cx="762000" cy="259045"/>
    <xdr:sp macro="" textlink="">
      <xdr:nvSpPr>
        <xdr:cNvPr id="199" name="テキスト ボックス 198"/>
        <xdr:cNvSpPr txBox="1"/>
      </xdr:nvSpPr>
      <xdr:spPr>
        <a:xfrm>
          <a:off x="1828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0" name="フローチャート: 判断 199"/>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1" name="テキスト ボックス 200"/>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47625</xdr:rowOff>
    </xdr:from>
    <xdr:to>
      <xdr:col>24</xdr:col>
      <xdr:colOff>76200</xdr:colOff>
      <xdr:row>59</xdr:row>
      <xdr:rowOff>149225</xdr:rowOff>
    </xdr:to>
    <xdr:sp macro="" textlink="">
      <xdr:nvSpPr>
        <xdr:cNvPr id="207" name="楕円 206"/>
        <xdr:cNvSpPr/>
      </xdr:nvSpPr>
      <xdr:spPr>
        <a:xfrm>
          <a:off x="47752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19702</xdr:rowOff>
    </xdr:from>
    <xdr:ext cx="762000" cy="259045"/>
    <xdr:sp macro="" textlink="">
      <xdr:nvSpPr>
        <xdr:cNvPr id="208" name="扶助費該当値テキスト"/>
        <xdr:cNvSpPr txBox="1"/>
      </xdr:nvSpPr>
      <xdr:spPr>
        <a:xfrm>
          <a:off x="49149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9" name="楕円 208"/>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10" name="テキスト ボックス 20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4" name="テキスト ボックス 21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6" name="テキスト ボックス 21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その他に係る経常収支比率は前年度比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15.6</a:t>
          </a:r>
          <a:r>
            <a:rPr kumimoji="1" lang="ja-JP" altLang="en-US" sz="1200">
              <a:latin typeface="ＭＳ Ｐゴシック" panose="020B0600070205080204" pitchFamily="50" charset="-128"/>
              <a:ea typeface="ＭＳ Ｐゴシック" panose="020B0600070205080204" pitchFamily="50" charset="-128"/>
            </a:rPr>
            <a:t>％となったが、類似団体内平均及び県内平均を上回っている。その要因として、介護保険特別会計や国民健康保険事業費特別会計、後期高齢者医療特別会計などへの繰出金が高い水準での推移していることが挙げられる。</a:t>
          </a:r>
        </a:p>
        <a:p>
          <a:r>
            <a:rPr kumimoji="1" lang="ja-JP" altLang="en-US" sz="1200">
              <a:latin typeface="ＭＳ Ｐゴシック" panose="020B0600070205080204" pitchFamily="50" charset="-128"/>
              <a:ea typeface="ＭＳ Ｐゴシック" panose="020B0600070205080204" pitchFamily="50" charset="-128"/>
            </a:rPr>
            <a:t>　特別会計において、適正な収入の確保や経費の節減をおこない本来の独立採算の原則に沿った運営を行うことで繰出金の抑制を図るとともに安定した事業実施に努める。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37193</xdr:rowOff>
    </xdr:to>
    <xdr:cxnSp macro="">
      <xdr:nvCxnSpPr>
        <xdr:cNvPr id="246" name="直線コネクタ 245"/>
        <xdr:cNvCxnSpPr/>
      </xdr:nvCxnSpPr>
      <xdr:spPr>
        <a:xfrm flipV="1">
          <a:off x="16510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49"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0" name="直線コネクタ 249"/>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151493</xdr:rowOff>
    </xdr:from>
    <xdr:to>
      <xdr:col>82</xdr:col>
      <xdr:colOff>107950</xdr:colOff>
      <xdr:row>60</xdr:row>
      <xdr:rowOff>29028</xdr:rowOff>
    </xdr:to>
    <xdr:cxnSp macro="">
      <xdr:nvCxnSpPr>
        <xdr:cNvPr id="251" name="直線コネクタ 250"/>
        <xdr:cNvCxnSpPr/>
      </xdr:nvCxnSpPr>
      <xdr:spPr>
        <a:xfrm flipV="1">
          <a:off x="15671800" y="102670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43742</xdr:rowOff>
    </xdr:from>
    <xdr:ext cx="762000" cy="259045"/>
    <xdr:sp macro="" textlink="">
      <xdr:nvSpPr>
        <xdr:cNvPr id="252" name="その他平均値テキスト"/>
        <xdr:cNvSpPr txBox="1"/>
      </xdr:nvSpPr>
      <xdr:spPr>
        <a:xfrm>
          <a:off x="16598900" y="981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27215</xdr:rowOff>
    </xdr:from>
    <xdr:to>
      <xdr:col>82</xdr:col>
      <xdr:colOff>158750</xdr:colOff>
      <xdr:row>58</xdr:row>
      <xdr:rowOff>128815</xdr:rowOff>
    </xdr:to>
    <xdr:sp macro="" textlink="">
      <xdr:nvSpPr>
        <xdr:cNvPr id="253" name="フローチャート: 判断 252"/>
        <xdr:cNvSpPr/>
      </xdr:nvSpPr>
      <xdr:spPr>
        <a:xfrm>
          <a:off x="16459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29028</xdr:rowOff>
    </xdr:to>
    <xdr:cxnSp macro="">
      <xdr:nvCxnSpPr>
        <xdr:cNvPr id="254" name="直線コネクタ 253"/>
        <xdr:cNvCxnSpPr/>
      </xdr:nvCxnSpPr>
      <xdr:spPr>
        <a:xfrm>
          <a:off x="14782800" y="10299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5" name="フローチャート: 判断 254"/>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6" name="テキスト ボックス 255"/>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60</xdr:row>
      <xdr:rowOff>12700</xdr:rowOff>
    </xdr:to>
    <xdr:cxnSp macro="">
      <xdr:nvCxnSpPr>
        <xdr:cNvPr id="257" name="直線コネクタ 256"/>
        <xdr:cNvCxnSpPr/>
      </xdr:nvCxnSpPr>
      <xdr:spPr>
        <a:xfrm>
          <a:off x="13893800" y="1018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9" name="テキスト ボックス 258"/>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37193</xdr:rowOff>
    </xdr:from>
    <xdr:to>
      <xdr:col>69</xdr:col>
      <xdr:colOff>92075</xdr:colOff>
      <xdr:row>59</xdr:row>
      <xdr:rowOff>69850</xdr:rowOff>
    </xdr:to>
    <xdr:cxnSp macro="">
      <xdr:nvCxnSpPr>
        <xdr:cNvPr id="260" name="直線コネクタ 259"/>
        <xdr:cNvCxnSpPr/>
      </xdr:nvCxnSpPr>
      <xdr:spPr>
        <a:xfrm>
          <a:off x="13004800" y="10152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166007</xdr:rowOff>
    </xdr:from>
    <xdr:to>
      <xdr:col>69</xdr:col>
      <xdr:colOff>142875</xdr:colOff>
      <xdr:row>58</xdr:row>
      <xdr:rowOff>96157</xdr:rowOff>
    </xdr:to>
    <xdr:sp macro="" textlink="">
      <xdr:nvSpPr>
        <xdr:cNvPr id="261" name="フローチャート: 判断 260"/>
        <xdr:cNvSpPr/>
      </xdr:nvSpPr>
      <xdr:spPr>
        <a:xfrm>
          <a:off x="13843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106334</xdr:rowOff>
    </xdr:from>
    <xdr:ext cx="762000" cy="259045"/>
    <xdr:sp macro="" textlink="">
      <xdr:nvSpPr>
        <xdr:cNvPr id="262" name="テキスト ボックス 261"/>
        <xdr:cNvSpPr txBox="1"/>
      </xdr:nvSpPr>
      <xdr:spPr>
        <a:xfrm>
          <a:off x="13512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3" name="フローチャート: 判断 262"/>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49184</xdr:rowOff>
    </xdr:from>
    <xdr:ext cx="762000" cy="259045"/>
    <xdr:sp macro="" textlink="">
      <xdr:nvSpPr>
        <xdr:cNvPr id="264" name="テキスト ボックス 263"/>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100693</xdr:rowOff>
    </xdr:from>
    <xdr:to>
      <xdr:col>82</xdr:col>
      <xdr:colOff>158750</xdr:colOff>
      <xdr:row>60</xdr:row>
      <xdr:rowOff>30843</xdr:rowOff>
    </xdr:to>
    <xdr:sp macro="" textlink="">
      <xdr:nvSpPr>
        <xdr:cNvPr id="270" name="楕円 269"/>
        <xdr:cNvSpPr/>
      </xdr:nvSpPr>
      <xdr:spPr>
        <a:xfrm>
          <a:off x="16459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72770</xdr:rowOff>
    </xdr:from>
    <xdr:ext cx="762000" cy="259045"/>
    <xdr:sp macro="" textlink="">
      <xdr:nvSpPr>
        <xdr:cNvPr id="271" name="その他該当値テキスト"/>
        <xdr:cNvSpPr txBox="1"/>
      </xdr:nvSpPr>
      <xdr:spPr>
        <a:xfrm>
          <a:off x="16598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149678</xdr:rowOff>
    </xdr:from>
    <xdr:to>
      <xdr:col>78</xdr:col>
      <xdr:colOff>120650</xdr:colOff>
      <xdr:row>60</xdr:row>
      <xdr:rowOff>79828</xdr:rowOff>
    </xdr:to>
    <xdr:sp macro="" textlink="">
      <xdr:nvSpPr>
        <xdr:cNvPr id="272" name="楕円 271"/>
        <xdr:cNvSpPr/>
      </xdr:nvSpPr>
      <xdr:spPr>
        <a:xfrm>
          <a:off x="15621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64605</xdr:rowOff>
    </xdr:from>
    <xdr:ext cx="736600" cy="259045"/>
    <xdr:sp macro="" textlink="">
      <xdr:nvSpPr>
        <xdr:cNvPr id="273" name="テキスト ボックス 272"/>
        <xdr:cNvSpPr txBox="1"/>
      </xdr:nvSpPr>
      <xdr:spPr>
        <a:xfrm>
          <a:off x="15290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4" name="楕円 273"/>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5" name="テキスト ボックス 274"/>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6" name="楕円 275"/>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7" name="テキスト ボックス 276"/>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157843</xdr:rowOff>
    </xdr:from>
    <xdr:to>
      <xdr:col>65</xdr:col>
      <xdr:colOff>53975</xdr:colOff>
      <xdr:row>59</xdr:row>
      <xdr:rowOff>87993</xdr:rowOff>
    </xdr:to>
    <xdr:sp macro="" textlink="">
      <xdr:nvSpPr>
        <xdr:cNvPr id="278" name="楕円 277"/>
        <xdr:cNvSpPr/>
      </xdr:nvSpPr>
      <xdr:spPr>
        <a:xfrm>
          <a:off x="12954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72770</xdr:rowOff>
    </xdr:from>
    <xdr:ext cx="762000" cy="259045"/>
    <xdr:sp macro="" textlink="">
      <xdr:nvSpPr>
        <xdr:cNvPr id="279" name="テキスト ボックス 278"/>
        <xdr:cNvSpPr txBox="1"/>
      </xdr:nvSpPr>
      <xdr:spPr>
        <a:xfrm>
          <a:off x="12623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補助費等に係る経常収支比率は、前年度比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13.7</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類似団体内平均及び県内平均を上回っており、その主な要因として、一部事務組合への負担金、市の出資する法人や各種団体への補助金が多額であることが挙げられる。</a:t>
          </a:r>
        </a:p>
        <a:p>
          <a:r>
            <a:rPr kumimoji="1" lang="ja-JP" altLang="en-US" sz="1200">
              <a:latin typeface="ＭＳ Ｐゴシック" panose="020B0600070205080204" pitchFamily="50" charset="-128"/>
              <a:ea typeface="ＭＳ Ｐゴシック" panose="020B0600070205080204" pitchFamily="50" charset="-128"/>
            </a:rPr>
            <a:t>　今後、市単独補助金について、公益性や必要性、費用対効果などの観点から検証し、適正化を図るとともに、より一層の削減に努める。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44450</xdr:rowOff>
    </xdr:from>
    <xdr:to>
      <xdr:col>82</xdr:col>
      <xdr:colOff>107950</xdr:colOff>
      <xdr:row>41</xdr:row>
      <xdr:rowOff>95250</xdr:rowOff>
    </xdr:to>
    <xdr:cxnSp macro="">
      <xdr:nvCxnSpPr>
        <xdr:cNvPr id="307" name="直線コネクタ 306"/>
        <xdr:cNvCxnSpPr/>
      </xdr:nvCxnSpPr>
      <xdr:spPr>
        <a:xfrm flipV="1">
          <a:off x="16510000" y="570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8"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9" name="直線コネクタ 308"/>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130827</xdr:rowOff>
    </xdr:from>
    <xdr:ext cx="762000" cy="259045"/>
    <xdr:sp macro="" textlink="">
      <xdr:nvSpPr>
        <xdr:cNvPr id="310" name="補助費等最大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44450</xdr:rowOff>
    </xdr:from>
    <xdr:to>
      <xdr:col>82</xdr:col>
      <xdr:colOff>196850</xdr:colOff>
      <xdr:row>33</xdr:row>
      <xdr:rowOff>44450</xdr:rowOff>
    </xdr:to>
    <xdr:cxnSp macro="">
      <xdr:nvCxnSpPr>
        <xdr:cNvPr id="311" name="直線コネクタ 310"/>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50800</xdr:rowOff>
    </xdr:from>
    <xdr:to>
      <xdr:col>82</xdr:col>
      <xdr:colOff>107950</xdr:colOff>
      <xdr:row>38</xdr:row>
      <xdr:rowOff>114300</xdr:rowOff>
    </xdr:to>
    <xdr:cxnSp macro="">
      <xdr:nvCxnSpPr>
        <xdr:cNvPr id="312" name="直線コネクタ 311"/>
        <xdr:cNvCxnSpPr/>
      </xdr:nvCxnSpPr>
      <xdr:spPr>
        <a:xfrm>
          <a:off x="15671800" y="6565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3"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14" name="フローチャート: 判断 313"/>
        <xdr:cNvSpPr/>
      </xdr:nvSpPr>
      <xdr:spPr>
        <a:xfrm>
          <a:off x="16459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50800</xdr:rowOff>
    </xdr:from>
    <xdr:to>
      <xdr:col>78</xdr:col>
      <xdr:colOff>69850</xdr:colOff>
      <xdr:row>38</xdr:row>
      <xdr:rowOff>88900</xdr:rowOff>
    </xdr:to>
    <xdr:cxnSp macro="">
      <xdr:nvCxnSpPr>
        <xdr:cNvPr id="315" name="直線コネクタ 314"/>
        <xdr:cNvCxnSpPr/>
      </xdr:nvCxnSpPr>
      <xdr:spPr>
        <a:xfrm flipV="1">
          <a:off x="14782800" y="656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7" name="テキスト ボックス 316"/>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88900</xdr:rowOff>
    </xdr:from>
    <xdr:to>
      <xdr:col>73</xdr:col>
      <xdr:colOff>180975</xdr:colOff>
      <xdr:row>39</xdr:row>
      <xdr:rowOff>31750</xdr:rowOff>
    </xdr:to>
    <xdr:cxnSp macro="">
      <xdr:nvCxnSpPr>
        <xdr:cNvPr id="318" name="直線コネクタ 317"/>
        <xdr:cNvCxnSpPr/>
      </xdr:nvCxnSpPr>
      <xdr:spPr>
        <a:xfrm flipV="1">
          <a:off x="13893800" y="660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139700</xdr:rowOff>
    </xdr:from>
    <xdr:to>
      <xdr:col>74</xdr:col>
      <xdr:colOff>31750</xdr:colOff>
      <xdr:row>37</xdr:row>
      <xdr:rowOff>69850</xdr:rowOff>
    </xdr:to>
    <xdr:sp macro="" textlink="">
      <xdr:nvSpPr>
        <xdr:cNvPr id="319" name="フローチャート: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80027</xdr:rowOff>
    </xdr:from>
    <xdr:ext cx="762000" cy="259045"/>
    <xdr:sp macro="" textlink="">
      <xdr:nvSpPr>
        <xdr:cNvPr id="320" name="テキスト ボックス 319"/>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152400</xdr:rowOff>
    </xdr:from>
    <xdr:to>
      <xdr:col>69</xdr:col>
      <xdr:colOff>92075</xdr:colOff>
      <xdr:row>39</xdr:row>
      <xdr:rowOff>31750</xdr:rowOff>
    </xdr:to>
    <xdr:cxnSp macro="">
      <xdr:nvCxnSpPr>
        <xdr:cNvPr id="321" name="直線コネクタ 320"/>
        <xdr:cNvCxnSpPr/>
      </xdr:nvCxnSpPr>
      <xdr:spPr>
        <a:xfrm>
          <a:off x="13004800" y="666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22" name="フローチャート: 判断 321"/>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23" name="テキスト ボックス 322"/>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4" name="フローチャート: 判断 323"/>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5" name="テキスト ボックス 324"/>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63500</xdr:rowOff>
    </xdr:from>
    <xdr:to>
      <xdr:col>82</xdr:col>
      <xdr:colOff>158750</xdr:colOff>
      <xdr:row>38</xdr:row>
      <xdr:rowOff>165100</xdr:rowOff>
    </xdr:to>
    <xdr:sp macro="" textlink="">
      <xdr:nvSpPr>
        <xdr:cNvPr id="331" name="楕円 330"/>
        <xdr:cNvSpPr/>
      </xdr:nvSpPr>
      <xdr:spPr>
        <a:xfrm>
          <a:off x="164592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35577</xdr:rowOff>
    </xdr:from>
    <xdr:ext cx="762000" cy="259045"/>
    <xdr:sp macro="" textlink="">
      <xdr:nvSpPr>
        <xdr:cNvPr id="332" name="補助費等該当値テキスト"/>
        <xdr:cNvSpPr txBox="1"/>
      </xdr:nvSpPr>
      <xdr:spPr>
        <a:xfrm>
          <a:off x="165989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0</xdr:rowOff>
    </xdr:from>
    <xdr:to>
      <xdr:col>78</xdr:col>
      <xdr:colOff>120650</xdr:colOff>
      <xdr:row>38</xdr:row>
      <xdr:rowOff>101600</xdr:rowOff>
    </xdr:to>
    <xdr:sp macro="" textlink="">
      <xdr:nvSpPr>
        <xdr:cNvPr id="333" name="楕円 332"/>
        <xdr:cNvSpPr/>
      </xdr:nvSpPr>
      <xdr:spPr>
        <a:xfrm>
          <a:off x="15621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86377</xdr:rowOff>
    </xdr:from>
    <xdr:ext cx="736600" cy="259045"/>
    <xdr:sp macro="" textlink="">
      <xdr:nvSpPr>
        <xdr:cNvPr id="334" name="テキスト ボックス 333"/>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38100</xdr:rowOff>
    </xdr:from>
    <xdr:to>
      <xdr:col>74</xdr:col>
      <xdr:colOff>31750</xdr:colOff>
      <xdr:row>38</xdr:row>
      <xdr:rowOff>139700</xdr:rowOff>
    </xdr:to>
    <xdr:sp macro="" textlink="">
      <xdr:nvSpPr>
        <xdr:cNvPr id="335" name="楕円 334"/>
        <xdr:cNvSpPr/>
      </xdr:nvSpPr>
      <xdr:spPr>
        <a:xfrm>
          <a:off x="14732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124477</xdr:rowOff>
    </xdr:from>
    <xdr:ext cx="762000" cy="259045"/>
    <xdr:sp macro="" textlink="">
      <xdr:nvSpPr>
        <xdr:cNvPr id="336" name="テキスト ボックス 335"/>
        <xdr:cNvSpPr txBox="1"/>
      </xdr:nvSpPr>
      <xdr:spPr>
        <a:xfrm>
          <a:off x="14401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152400</xdr:rowOff>
    </xdr:from>
    <xdr:to>
      <xdr:col>69</xdr:col>
      <xdr:colOff>142875</xdr:colOff>
      <xdr:row>39</xdr:row>
      <xdr:rowOff>82550</xdr:rowOff>
    </xdr:to>
    <xdr:sp macro="" textlink="">
      <xdr:nvSpPr>
        <xdr:cNvPr id="337" name="楕円 336"/>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38" name="テキスト ボックス 337"/>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101600</xdr:rowOff>
    </xdr:from>
    <xdr:to>
      <xdr:col>65</xdr:col>
      <xdr:colOff>53975</xdr:colOff>
      <xdr:row>39</xdr:row>
      <xdr:rowOff>31750</xdr:rowOff>
    </xdr:to>
    <xdr:sp macro="" textlink="">
      <xdr:nvSpPr>
        <xdr:cNvPr id="339" name="楕円 338"/>
        <xdr:cNvSpPr/>
      </xdr:nvSpPr>
      <xdr:spPr>
        <a:xfrm>
          <a:off x="12954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16527</xdr:rowOff>
    </xdr:from>
    <xdr:ext cx="762000" cy="259045"/>
    <xdr:sp macro="" textlink="">
      <xdr:nvSpPr>
        <xdr:cNvPr id="340" name="テキスト ボックス 339"/>
        <xdr:cNvSpPr txBox="1"/>
      </xdr:nvSpPr>
      <xdr:spPr>
        <a:xfrm>
          <a:off x="12623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令和元年度は前年度比</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18.0</a:t>
          </a:r>
          <a:r>
            <a:rPr kumimoji="1" lang="ja-JP" altLang="en-US" sz="1200">
              <a:latin typeface="ＭＳ Ｐゴシック" panose="020B0600070205080204" pitchFamily="50" charset="-128"/>
              <a:ea typeface="ＭＳ Ｐゴシック" panose="020B0600070205080204" pitchFamily="50" charset="-128"/>
            </a:rPr>
            <a:t>％であったが、合併後に実施した事業等に伴う合併特例債などの影響により、類似団体内平均及び県内平均を大きく上回っている。</a:t>
          </a:r>
        </a:p>
        <a:p>
          <a:r>
            <a:rPr kumimoji="1" lang="ja-JP" altLang="en-US" sz="1200">
              <a:latin typeface="ＭＳ Ｐゴシック" panose="020B0600070205080204" pitchFamily="50" charset="-128"/>
              <a:ea typeface="ＭＳ Ｐゴシック" panose="020B0600070205080204" pitchFamily="50" charset="-128"/>
            </a:rPr>
            <a:t>　今後も、令和元年度まで実施した庁舎復興再整備事業や令和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まで実施予定の大田原中学校校舎改築事業など大規模事業に伴う地方債償還が予定されており、高い水準で推移が予想されるため、事業の優先度、緊急度などを精査し地方債の発行額を最小限に抑え、公債費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82</xdr:row>
      <xdr:rowOff>7257</xdr:rowOff>
    </xdr:to>
    <xdr:cxnSp macro="">
      <xdr:nvCxnSpPr>
        <xdr:cNvPr id="370" name="直線コネクタ 369"/>
        <xdr:cNvCxnSpPr/>
      </xdr:nvCxnSpPr>
      <xdr:spPr>
        <a:xfrm flipV="1">
          <a:off x="4826000" y="125312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150784</xdr:rowOff>
    </xdr:from>
    <xdr:ext cx="762000" cy="259045"/>
    <xdr:sp macro="" textlink="">
      <xdr:nvSpPr>
        <xdr:cNvPr id="371"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7257</xdr:rowOff>
    </xdr:from>
    <xdr:to>
      <xdr:col>24</xdr:col>
      <xdr:colOff>114300</xdr:colOff>
      <xdr:row>82</xdr:row>
      <xdr:rowOff>7257</xdr:rowOff>
    </xdr:to>
    <xdr:cxnSp macro="">
      <xdr:nvCxnSpPr>
        <xdr:cNvPr id="372" name="直線コネクタ 371"/>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3"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4" name="直線コネクタ 373"/>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45357</xdr:rowOff>
    </xdr:from>
    <xdr:to>
      <xdr:col>24</xdr:col>
      <xdr:colOff>25400</xdr:colOff>
      <xdr:row>80</xdr:row>
      <xdr:rowOff>143329</xdr:rowOff>
    </xdr:to>
    <xdr:cxnSp macro="">
      <xdr:nvCxnSpPr>
        <xdr:cNvPr id="375" name="直線コネクタ 374"/>
        <xdr:cNvCxnSpPr/>
      </xdr:nvCxnSpPr>
      <xdr:spPr>
        <a:xfrm flipV="1">
          <a:off x="3987800" y="137613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70956</xdr:rowOff>
    </xdr:from>
    <xdr:ext cx="762000" cy="259045"/>
    <xdr:sp macro="" textlink="">
      <xdr:nvSpPr>
        <xdr:cNvPr id="376" name="公債費平均値テキスト"/>
        <xdr:cNvSpPr txBox="1"/>
      </xdr:nvSpPr>
      <xdr:spPr>
        <a:xfrm>
          <a:off x="4914900" y="13272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54429</xdr:rowOff>
    </xdr:from>
    <xdr:to>
      <xdr:col>24</xdr:col>
      <xdr:colOff>76200</xdr:colOff>
      <xdr:row>78</xdr:row>
      <xdr:rowOff>156029</xdr:rowOff>
    </xdr:to>
    <xdr:sp macro="" textlink="">
      <xdr:nvSpPr>
        <xdr:cNvPr id="377" name="フローチャート: 判断 376"/>
        <xdr:cNvSpPr/>
      </xdr:nvSpPr>
      <xdr:spPr>
        <a:xfrm>
          <a:off x="47752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143329</xdr:rowOff>
    </xdr:from>
    <xdr:to>
      <xdr:col>19</xdr:col>
      <xdr:colOff>187325</xdr:colOff>
      <xdr:row>81</xdr:row>
      <xdr:rowOff>15421</xdr:rowOff>
    </xdr:to>
    <xdr:cxnSp macro="">
      <xdr:nvCxnSpPr>
        <xdr:cNvPr id="378" name="直線コネクタ 377"/>
        <xdr:cNvCxnSpPr/>
      </xdr:nvCxnSpPr>
      <xdr:spPr>
        <a:xfrm flipV="1">
          <a:off x="3098800" y="13859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79" name="フローチャート: 判断 378"/>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122663</xdr:rowOff>
    </xdr:from>
    <xdr:ext cx="736600" cy="259045"/>
    <xdr:sp macro="" textlink="">
      <xdr:nvSpPr>
        <xdr:cNvPr id="380" name="テキスト ボックス 379"/>
        <xdr:cNvSpPr txBox="1"/>
      </xdr:nvSpPr>
      <xdr:spPr>
        <a:xfrm>
          <a:off x="3606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15421</xdr:rowOff>
    </xdr:from>
    <xdr:to>
      <xdr:col>15</xdr:col>
      <xdr:colOff>98425</xdr:colOff>
      <xdr:row>81</xdr:row>
      <xdr:rowOff>91621</xdr:rowOff>
    </xdr:to>
    <xdr:cxnSp macro="">
      <xdr:nvCxnSpPr>
        <xdr:cNvPr id="381" name="直線コネクタ 380"/>
        <xdr:cNvCxnSpPr/>
      </xdr:nvCxnSpPr>
      <xdr:spPr>
        <a:xfrm flipV="1">
          <a:off x="2209800" y="13902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2" name="フローチャート: 判断 381"/>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3" name="テキスト ボックス 382"/>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91621</xdr:rowOff>
    </xdr:from>
    <xdr:to>
      <xdr:col>11</xdr:col>
      <xdr:colOff>9525</xdr:colOff>
      <xdr:row>81</xdr:row>
      <xdr:rowOff>156936</xdr:rowOff>
    </xdr:to>
    <xdr:cxnSp macro="">
      <xdr:nvCxnSpPr>
        <xdr:cNvPr id="384" name="直線コネクタ 383"/>
        <xdr:cNvCxnSpPr/>
      </xdr:nvCxnSpPr>
      <xdr:spPr>
        <a:xfrm flipV="1">
          <a:off x="1320800" y="13979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65314</xdr:rowOff>
    </xdr:from>
    <xdr:to>
      <xdr:col>11</xdr:col>
      <xdr:colOff>60325</xdr:colOff>
      <xdr:row>78</xdr:row>
      <xdr:rowOff>166914</xdr:rowOff>
    </xdr:to>
    <xdr:sp macro="" textlink="">
      <xdr:nvSpPr>
        <xdr:cNvPr id="385" name="フローチャート: 判断 384"/>
        <xdr:cNvSpPr/>
      </xdr:nvSpPr>
      <xdr:spPr>
        <a:xfrm>
          <a:off x="2159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5641</xdr:rowOff>
    </xdr:from>
    <xdr:ext cx="762000" cy="259045"/>
    <xdr:sp macro="" textlink="">
      <xdr:nvSpPr>
        <xdr:cNvPr id="386" name="テキスト ボックス 385"/>
        <xdr:cNvSpPr txBox="1"/>
      </xdr:nvSpPr>
      <xdr:spPr>
        <a:xfrm>
          <a:off x="1828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7" name="フローチャート: 判断 386"/>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81841</xdr:rowOff>
    </xdr:from>
    <xdr:ext cx="762000" cy="259045"/>
    <xdr:sp macro="" textlink="">
      <xdr:nvSpPr>
        <xdr:cNvPr id="388" name="テキスト ボックス 387"/>
        <xdr:cNvSpPr txBox="1"/>
      </xdr:nvSpPr>
      <xdr:spPr>
        <a:xfrm>
          <a:off x="939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166007</xdr:rowOff>
    </xdr:from>
    <xdr:to>
      <xdr:col>24</xdr:col>
      <xdr:colOff>76200</xdr:colOff>
      <xdr:row>80</xdr:row>
      <xdr:rowOff>96157</xdr:rowOff>
    </xdr:to>
    <xdr:sp macro="" textlink="">
      <xdr:nvSpPr>
        <xdr:cNvPr id="394" name="楕円 393"/>
        <xdr:cNvSpPr/>
      </xdr:nvSpPr>
      <xdr:spPr>
        <a:xfrm>
          <a:off x="47752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138084</xdr:rowOff>
    </xdr:from>
    <xdr:ext cx="762000" cy="259045"/>
    <xdr:sp macro="" textlink="">
      <xdr:nvSpPr>
        <xdr:cNvPr id="395" name="公債費該当値テキスト"/>
        <xdr:cNvSpPr txBox="1"/>
      </xdr:nvSpPr>
      <xdr:spPr>
        <a:xfrm>
          <a:off x="49149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92529</xdr:rowOff>
    </xdr:from>
    <xdr:to>
      <xdr:col>20</xdr:col>
      <xdr:colOff>38100</xdr:colOff>
      <xdr:row>81</xdr:row>
      <xdr:rowOff>22679</xdr:rowOff>
    </xdr:to>
    <xdr:sp macro="" textlink="">
      <xdr:nvSpPr>
        <xdr:cNvPr id="396" name="楕円 395"/>
        <xdr:cNvSpPr/>
      </xdr:nvSpPr>
      <xdr:spPr>
        <a:xfrm>
          <a:off x="3937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7456</xdr:rowOff>
    </xdr:from>
    <xdr:ext cx="736600" cy="259045"/>
    <xdr:sp macro="" textlink="">
      <xdr:nvSpPr>
        <xdr:cNvPr id="397" name="テキスト ボックス 396"/>
        <xdr:cNvSpPr txBox="1"/>
      </xdr:nvSpPr>
      <xdr:spPr>
        <a:xfrm>
          <a:off x="3606800" y="1389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136071</xdr:rowOff>
    </xdr:from>
    <xdr:to>
      <xdr:col>15</xdr:col>
      <xdr:colOff>149225</xdr:colOff>
      <xdr:row>81</xdr:row>
      <xdr:rowOff>66221</xdr:rowOff>
    </xdr:to>
    <xdr:sp macro="" textlink="">
      <xdr:nvSpPr>
        <xdr:cNvPr id="398" name="楕円 397"/>
        <xdr:cNvSpPr/>
      </xdr:nvSpPr>
      <xdr:spPr>
        <a:xfrm>
          <a:off x="3048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50998</xdr:rowOff>
    </xdr:from>
    <xdr:ext cx="762000" cy="259045"/>
    <xdr:sp macro="" textlink="">
      <xdr:nvSpPr>
        <xdr:cNvPr id="399" name="テキスト ボックス 398"/>
        <xdr:cNvSpPr txBox="1"/>
      </xdr:nvSpPr>
      <xdr:spPr>
        <a:xfrm>
          <a:off x="2717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40821</xdr:rowOff>
    </xdr:from>
    <xdr:to>
      <xdr:col>11</xdr:col>
      <xdr:colOff>60325</xdr:colOff>
      <xdr:row>81</xdr:row>
      <xdr:rowOff>142421</xdr:rowOff>
    </xdr:to>
    <xdr:sp macro="" textlink="">
      <xdr:nvSpPr>
        <xdr:cNvPr id="400" name="楕円 399"/>
        <xdr:cNvSpPr/>
      </xdr:nvSpPr>
      <xdr:spPr>
        <a:xfrm>
          <a:off x="2159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127198</xdr:rowOff>
    </xdr:from>
    <xdr:ext cx="762000" cy="259045"/>
    <xdr:sp macro="" textlink="">
      <xdr:nvSpPr>
        <xdr:cNvPr id="401" name="テキスト ボックス 400"/>
        <xdr:cNvSpPr txBox="1"/>
      </xdr:nvSpPr>
      <xdr:spPr>
        <a:xfrm>
          <a:off x="1828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106136</xdr:rowOff>
    </xdr:from>
    <xdr:to>
      <xdr:col>6</xdr:col>
      <xdr:colOff>171450</xdr:colOff>
      <xdr:row>82</xdr:row>
      <xdr:rowOff>36286</xdr:rowOff>
    </xdr:to>
    <xdr:sp macro="" textlink="">
      <xdr:nvSpPr>
        <xdr:cNvPr id="402" name="楕円 401"/>
        <xdr:cNvSpPr/>
      </xdr:nvSpPr>
      <xdr:spPr>
        <a:xfrm>
          <a:off x="12700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21063</xdr:rowOff>
    </xdr:from>
    <xdr:ext cx="762000" cy="259045"/>
    <xdr:sp macro="" textlink="">
      <xdr:nvSpPr>
        <xdr:cNvPr id="403" name="テキスト ボックス 402"/>
        <xdr:cNvSpPr txBox="1"/>
      </xdr:nvSpPr>
      <xdr:spPr>
        <a:xfrm>
          <a:off x="939800" y="140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公債費以外の経常収支比率は、前年度比</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79.9</a:t>
          </a:r>
          <a:r>
            <a:rPr kumimoji="1" lang="ja-JP" altLang="en-US" sz="1200">
              <a:latin typeface="ＭＳ Ｐゴシック" panose="020B0600070205080204" pitchFamily="50" charset="-128"/>
              <a:ea typeface="ＭＳ Ｐゴシック" panose="020B0600070205080204" pitchFamily="50" charset="-128"/>
            </a:rPr>
            <a:t>％であり、類似団体平均、全国平均及び県平均を上回っている。その要因としては、扶助費、補助金等及びその他の経費が他団体に比べ高いことが挙げられる。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扶助費については、資格審査の適正化や市単独事業の見直し、補助費等については、市単独補助金の適正化、その他については、繰出金の抑制を図り、より一層の経常経費の削減に努める。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110672</xdr:rowOff>
    </xdr:from>
    <xdr:to>
      <xdr:col>82</xdr:col>
      <xdr:colOff>107950</xdr:colOff>
      <xdr:row>82</xdr:row>
      <xdr:rowOff>12700</xdr:rowOff>
    </xdr:to>
    <xdr:cxnSp macro="">
      <xdr:nvCxnSpPr>
        <xdr:cNvPr id="433" name="直線コネクタ 432"/>
        <xdr:cNvCxnSpPr/>
      </xdr:nvCxnSpPr>
      <xdr:spPr>
        <a:xfrm flipV="1">
          <a:off x="16510000" y="1279797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156227</xdr:rowOff>
    </xdr:from>
    <xdr:ext cx="762000" cy="259045"/>
    <xdr:sp macro="" textlink="">
      <xdr:nvSpPr>
        <xdr:cNvPr id="434"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12700</xdr:rowOff>
    </xdr:from>
    <xdr:to>
      <xdr:col>82</xdr:col>
      <xdr:colOff>196850</xdr:colOff>
      <xdr:row>82</xdr:row>
      <xdr:rowOff>12700</xdr:rowOff>
    </xdr:to>
    <xdr:cxnSp macro="">
      <xdr:nvCxnSpPr>
        <xdr:cNvPr id="435" name="直線コネクタ 434"/>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25599</xdr:rowOff>
    </xdr:from>
    <xdr:ext cx="762000" cy="259045"/>
    <xdr:sp macro="" textlink="">
      <xdr:nvSpPr>
        <xdr:cNvPr id="436" name="公債費以外最大値テキスト"/>
        <xdr:cNvSpPr txBox="1"/>
      </xdr:nvSpPr>
      <xdr:spPr>
        <a:xfrm>
          <a:off x="16598900" y="1254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110672</xdr:rowOff>
    </xdr:from>
    <xdr:to>
      <xdr:col>82</xdr:col>
      <xdr:colOff>196850</xdr:colOff>
      <xdr:row>74</xdr:row>
      <xdr:rowOff>110672</xdr:rowOff>
    </xdr:to>
    <xdr:cxnSp macro="">
      <xdr:nvCxnSpPr>
        <xdr:cNvPr id="437" name="直線コネクタ 436"/>
        <xdr:cNvCxnSpPr/>
      </xdr:nvCxnSpPr>
      <xdr:spPr>
        <a:xfrm>
          <a:off x="16421100" y="1279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159657</xdr:rowOff>
    </xdr:from>
    <xdr:to>
      <xdr:col>82</xdr:col>
      <xdr:colOff>107950</xdr:colOff>
      <xdr:row>82</xdr:row>
      <xdr:rowOff>12700</xdr:rowOff>
    </xdr:to>
    <xdr:cxnSp macro="">
      <xdr:nvCxnSpPr>
        <xdr:cNvPr id="438" name="直線コネクタ 437"/>
        <xdr:cNvCxnSpPr/>
      </xdr:nvCxnSpPr>
      <xdr:spPr>
        <a:xfrm>
          <a:off x="15671800" y="13532757"/>
          <a:ext cx="838200" cy="5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9"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40" name="フローチャート: 判断 439"/>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94343</xdr:rowOff>
    </xdr:from>
    <xdr:to>
      <xdr:col>78</xdr:col>
      <xdr:colOff>69850</xdr:colOff>
      <xdr:row>78</xdr:row>
      <xdr:rowOff>159657</xdr:rowOff>
    </xdr:to>
    <xdr:cxnSp macro="">
      <xdr:nvCxnSpPr>
        <xdr:cNvPr id="441" name="直線コネクタ 440"/>
        <xdr:cNvCxnSpPr/>
      </xdr:nvCxnSpPr>
      <xdr:spPr>
        <a:xfrm>
          <a:off x="14782800" y="1346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141514</xdr:rowOff>
    </xdr:from>
    <xdr:to>
      <xdr:col>78</xdr:col>
      <xdr:colOff>120650</xdr:colOff>
      <xdr:row>77</xdr:row>
      <xdr:rowOff>71664</xdr:rowOff>
    </xdr:to>
    <xdr:sp macro="" textlink="">
      <xdr:nvSpPr>
        <xdr:cNvPr id="442" name="フローチャート: 判断 441"/>
        <xdr:cNvSpPr/>
      </xdr:nvSpPr>
      <xdr:spPr>
        <a:xfrm>
          <a:off x="15621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81841</xdr:rowOff>
    </xdr:from>
    <xdr:ext cx="736600" cy="259045"/>
    <xdr:sp macro="" textlink="">
      <xdr:nvSpPr>
        <xdr:cNvPr id="443" name="テキスト ボックス 442"/>
        <xdr:cNvSpPr txBox="1"/>
      </xdr:nvSpPr>
      <xdr:spPr>
        <a:xfrm>
          <a:off x="15290800" y="1294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37193</xdr:rowOff>
    </xdr:from>
    <xdr:to>
      <xdr:col>73</xdr:col>
      <xdr:colOff>180975</xdr:colOff>
      <xdr:row>78</xdr:row>
      <xdr:rowOff>94343</xdr:rowOff>
    </xdr:to>
    <xdr:cxnSp macro="">
      <xdr:nvCxnSpPr>
        <xdr:cNvPr id="444" name="直線コネクタ 443"/>
        <xdr:cNvCxnSpPr/>
      </xdr:nvCxnSpPr>
      <xdr:spPr>
        <a:xfrm>
          <a:off x="13893800" y="132388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92529</xdr:rowOff>
    </xdr:from>
    <xdr:to>
      <xdr:col>74</xdr:col>
      <xdr:colOff>31750</xdr:colOff>
      <xdr:row>77</xdr:row>
      <xdr:rowOff>22679</xdr:rowOff>
    </xdr:to>
    <xdr:sp macro="" textlink="">
      <xdr:nvSpPr>
        <xdr:cNvPr id="445" name="フローチャート: 判断 444"/>
        <xdr:cNvSpPr/>
      </xdr:nvSpPr>
      <xdr:spPr>
        <a:xfrm>
          <a:off x="14732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32855</xdr:rowOff>
    </xdr:from>
    <xdr:ext cx="762000" cy="259045"/>
    <xdr:sp macro="" textlink="">
      <xdr:nvSpPr>
        <xdr:cNvPr id="446" name="テキスト ボックス 445"/>
        <xdr:cNvSpPr txBox="1"/>
      </xdr:nvSpPr>
      <xdr:spPr>
        <a:xfrm>
          <a:off x="14401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78014</xdr:rowOff>
    </xdr:from>
    <xdr:to>
      <xdr:col>69</xdr:col>
      <xdr:colOff>92075</xdr:colOff>
      <xdr:row>77</xdr:row>
      <xdr:rowOff>37193</xdr:rowOff>
    </xdr:to>
    <xdr:cxnSp macro="">
      <xdr:nvCxnSpPr>
        <xdr:cNvPr id="447" name="直線コネクタ 446"/>
        <xdr:cNvCxnSpPr/>
      </xdr:nvCxnSpPr>
      <xdr:spPr>
        <a:xfrm>
          <a:off x="13004800" y="131082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35378</xdr:rowOff>
    </xdr:from>
    <xdr:to>
      <xdr:col>69</xdr:col>
      <xdr:colOff>142875</xdr:colOff>
      <xdr:row>75</xdr:row>
      <xdr:rowOff>136978</xdr:rowOff>
    </xdr:to>
    <xdr:sp macro="" textlink="">
      <xdr:nvSpPr>
        <xdr:cNvPr id="448" name="フローチャート: 判断 447"/>
        <xdr:cNvSpPr/>
      </xdr:nvSpPr>
      <xdr:spPr>
        <a:xfrm>
          <a:off x="13843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147155</xdr:rowOff>
    </xdr:from>
    <xdr:ext cx="762000" cy="259045"/>
    <xdr:sp macro="" textlink="">
      <xdr:nvSpPr>
        <xdr:cNvPr id="449" name="テキスト ボックス 448"/>
        <xdr:cNvSpPr txBox="1"/>
      </xdr:nvSpPr>
      <xdr:spPr>
        <a:xfrm>
          <a:off x="13512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59872</xdr:rowOff>
    </xdr:from>
    <xdr:to>
      <xdr:col>65</xdr:col>
      <xdr:colOff>53975</xdr:colOff>
      <xdr:row>72</xdr:row>
      <xdr:rowOff>161472</xdr:rowOff>
    </xdr:to>
    <xdr:sp macro="" textlink="">
      <xdr:nvSpPr>
        <xdr:cNvPr id="450" name="フローチャート: 判断 449"/>
        <xdr:cNvSpPr/>
      </xdr:nvSpPr>
      <xdr:spPr>
        <a:xfrm>
          <a:off x="12954000" y="124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199</xdr:rowOff>
    </xdr:from>
    <xdr:ext cx="762000" cy="259045"/>
    <xdr:sp macro="" textlink="">
      <xdr:nvSpPr>
        <xdr:cNvPr id="451" name="テキスト ボックス 450"/>
        <xdr:cNvSpPr txBox="1"/>
      </xdr:nvSpPr>
      <xdr:spPr>
        <a:xfrm>
          <a:off x="12623800" y="121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133350</xdr:rowOff>
    </xdr:from>
    <xdr:to>
      <xdr:col>82</xdr:col>
      <xdr:colOff>158750</xdr:colOff>
      <xdr:row>82</xdr:row>
      <xdr:rowOff>63500</xdr:rowOff>
    </xdr:to>
    <xdr:sp macro="" textlink="">
      <xdr:nvSpPr>
        <xdr:cNvPr id="457" name="楕円 456"/>
        <xdr:cNvSpPr/>
      </xdr:nvSpPr>
      <xdr:spPr>
        <a:xfrm>
          <a:off x="164592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41927</xdr:rowOff>
    </xdr:from>
    <xdr:ext cx="762000" cy="259045"/>
    <xdr:sp macro="" textlink="">
      <xdr:nvSpPr>
        <xdr:cNvPr id="458" name="公債費以外該当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108857</xdr:rowOff>
    </xdr:from>
    <xdr:to>
      <xdr:col>78</xdr:col>
      <xdr:colOff>120650</xdr:colOff>
      <xdr:row>79</xdr:row>
      <xdr:rowOff>39007</xdr:rowOff>
    </xdr:to>
    <xdr:sp macro="" textlink="">
      <xdr:nvSpPr>
        <xdr:cNvPr id="459" name="楕円 458"/>
        <xdr:cNvSpPr/>
      </xdr:nvSpPr>
      <xdr:spPr>
        <a:xfrm>
          <a:off x="15621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23784</xdr:rowOff>
    </xdr:from>
    <xdr:ext cx="736600" cy="259045"/>
    <xdr:sp macro="" textlink="">
      <xdr:nvSpPr>
        <xdr:cNvPr id="460" name="テキスト ボックス 459"/>
        <xdr:cNvSpPr txBox="1"/>
      </xdr:nvSpPr>
      <xdr:spPr>
        <a:xfrm>
          <a:off x="15290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43543</xdr:rowOff>
    </xdr:from>
    <xdr:to>
      <xdr:col>74</xdr:col>
      <xdr:colOff>31750</xdr:colOff>
      <xdr:row>78</xdr:row>
      <xdr:rowOff>145143</xdr:rowOff>
    </xdr:to>
    <xdr:sp macro="" textlink="">
      <xdr:nvSpPr>
        <xdr:cNvPr id="461" name="楕円 460"/>
        <xdr:cNvSpPr/>
      </xdr:nvSpPr>
      <xdr:spPr>
        <a:xfrm>
          <a:off x="14732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129920</xdr:rowOff>
    </xdr:from>
    <xdr:ext cx="762000" cy="259045"/>
    <xdr:sp macro="" textlink="">
      <xdr:nvSpPr>
        <xdr:cNvPr id="462" name="テキスト ボックス 461"/>
        <xdr:cNvSpPr txBox="1"/>
      </xdr:nvSpPr>
      <xdr:spPr>
        <a:xfrm>
          <a:off x="14401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157843</xdr:rowOff>
    </xdr:from>
    <xdr:to>
      <xdr:col>69</xdr:col>
      <xdr:colOff>142875</xdr:colOff>
      <xdr:row>77</xdr:row>
      <xdr:rowOff>87993</xdr:rowOff>
    </xdr:to>
    <xdr:sp macro="" textlink="">
      <xdr:nvSpPr>
        <xdr:cNvPr id="463" name="楕円 462"/>
        <xdr:cNvSpPr/>
      </xdr:nvSpPr>
      <xdr:spPr>
        <a:xfrm>
          <a:off x="13843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72770</xdr:rowOff>
    </xdr:from>
    <xdr:ext cx="762000" cy="259045"/>
    <xdr:sp macro="" textlink="">
      <xdr:nvSpPr>
        <xdr:cNvPr id="464" name="テキスト ボックス 463"/>
        <xdr:cNvSpPr txBox="1"/>
      </xdr:nvSpPr>
      <xdr:spPr>
        <a:xfrm>
          <a:off x="13512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27214</xdr:rowOff>
    </xdr:from>
    <xdr:to>
      <xdr:col>65</xdr:col>
      <xdr:colOff>53975</xdr:colOff>
      <xdr:row>76</xdr:row>
      <xdr:rowOff>128814</xdr:rowOff>
    </xdr:to>
    <xdr:sp macro="" textlink="">
      <xdr:nvSpPr>
        <xdr:cNvPr id="465" name="楕円 464"/>
        <xdr:cNvSpPr/>
      </xdr:nvSpPr>
      <xdr:spPr>
        <a:xfrm>
          <a:off x="12954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113591</xdr:rowOff>
    </xdr:from>
    <xdr:ext cx="762000" cy="259045"/>
    <xdr:sp macro="" textlink="">
      <xdr:nvSpPr>
        <xdr:cNvPr id="466" name="テキスト ボックス 465"/>
        <xdr:cNvSpPr txBox="1"/>
      </xdr:nvSpPr>
      <xdr:spPr>
        <a:xfrm>
          <a:off x="126238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59106</xdr:rowOff>
    </xdr:from>
    <xdr:to>
      <xdr:col>29</xdr:col>
      <xdr:colOff>127000</xdr:colOff>
      <xdr:row>20</xdr:row>
      <xdr:rowOff>89</xdr:rowOff>
    </xdr:to>
    <xdr:cxnSp macro="">
      <xdr:nvCxnSpPr>
        <xdr:cNvPr id="45" name="直線コネクタ 44"/>
        <xdr:cNvCxnSpPr/>
      </xdr:nvCxnSpPr>
      <xdr:spPr bwMode="auto">
        <a:xfrm flipV="1">
          <a:off x="5651500" y="1992681"/>
          <a:ext cx="0" cy="1484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143616</xdr:rowOff>
    </xdr:from>
    <xdr:ext cx="762000" cy="259045"/>
    <xdr:sp macro="" textlink="">
      <xdr:nvSpPr>
        <xdr:cNvPr id="46" name="人口1人当たり決算額の推移最小値テキスト130"/>
        <xdr:cNvSpPr txBox="1"/>
      </xdr:nvSpPr>
      <xdr:spPr>
        <a:xfrm>
          <a:off x="5740400" y="344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xdr:rowOff>
    </xdr:from>
    <xdr:to>
      <xdr:col>30</xdr:col>
      <xdr:colOff>25400</xdr:colOff>
      <xdr:row>20</xdr:row>
      <xdr:rowOff>89</xdr:rowOff>
    </xdr:to>
    <xdr:cxnSp macro="">
      <xdr:nvCxnSpPr>
        <xdr:cNvPr id="47" name="直線コネクタ 46"/>
        <xdr:cNvCxnSpPr/>
      </xdr:nvCxnSpPr>
      <xdr:spPr bwMode="auto">
        <a:xfrm>
          <a:off x="5562600" y="3476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145483</xdr:rowOff>
    </xdr:from>
    <xdr:ext cx="762000" cy="259045"/>
    <xdr:sp macro="" textlink="">
      <xdr:nvSpPr>
        <xdr:cNvPr id="48" name="人口1人当たり決算額の推移最大値テキスト130"/>
        <xdr:cNvSpPr txBox="1"/>
      </xdr:nvSpPr>
      <xdr:spPr>
        <a:xfrm>
          <a:off x="5740400" y="17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59106</xdr:rowOff>
    </xdr:from>
    <xdr:to>
      <xdr:col>30</xdr:col>
      <xdr:colOff>25400</xdr:colOff>
      <xdr:row>11</xdr:row>
      <xdr:rowOff>59106</xdr:rowOff>
    </xdr:to>
    <xdr:cxnSp macro="">
      <xdr:nvCxnSpPr>
        <xdr:cNvPr id="49" name="直線コネクタ 48"/>
        <xdr:cNvCxnSpPr/>
      </xdr:nvCxnSpPr>
      <xdr:spPr bwMode="auto">
        <a:xfrm>
          <a:off x="5562600" y="1992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83833</xdr:rowOff>
    </xdr:from>
    <xdr:to>
      <xdr:col>29</xdr:col>
      <xdr:colOff>127000</xdr:colOff>
      <xdr:row>14</xdr:row>
      <xdr:rowOff>160909</xdr:rowOff>
    </xdr:to>
    <xdr:cxnSp macro="">
      <xdr:nvCxnSpPr>
        <xdr:cNvPr id="50" name="直線コネクタ 49"/>
        <xdr:cNvCxnSpPr/>
      </xdr:nvCxnSpPr>
      <xdr:spPr bwMode="auto">
        <a:xfrm flipV="1">
          <a:off x="5003800" y="2531758"/>
          <a:ext cx="647700" cy="77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3281</xdr:rowOff>
    </xdr:from>
    <xdr:ext cx="762000" cy="259045"/>
    <xdr:sp macro="" textlink="">
      <xdr:nvSpPr>
        <xdr:cNvPr id="51" name="人口1人当たり決算額の推移平均値テキスト130"/>
        <xdr:cNvSpPr txBox="1"/>
      </xdr:nvSpPr>
      <xdr:spPr>
        <a:xfrm>
          <a:off x="5740400" y="2622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31204</xdr:rowOff>
    </xdr:from>
    <xdr:to>
      <xdr:col>29</xdr:col>
      <xdr:colOff>177800</xdr:colOff>
      <xdr:row>15</xdr:row>
      <xdr:rowOff>132804</xdr:rowOff>
    </xdr:to>
    <xdr:sp macro="" textlink="">
      <xdr:nvSpPr>
        <xdr:cNvPr id="52" name="フローチャート: 判断 51"/>
        <xdr:cNvSpPr/>
      </xdr:nvSpPr>
      <xdr:spPr bwMode="auto">
        <a:xfrm>
          <a:off x="5600700" y="2650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160909</xdr:rowOff>
    </xdr:from>
    <xdr:to>
      <xdr:col>26</xdr:col>
      <xdr:colOff>50800</xdr:colOff>
      <xdr:row>15</xdr:row>
      <xdr:rowOff>65468</xdr:rowOff>
    </xdr:to>
    <xdr:cxnSp macro="">
      <xdr:nvCxnSpPr>
        <xdr:cNvPr id="53" name="直線コネクタ 52"/>
        <xdr:cNvCxnSpPr/>
      </xdr:nvCxnSpPr>
      <xdr:spPr bwMode="auto">
        <a:xfrm flipV="1">
          <a:off x="4305300" y="2608834"/>
          <a:ext cx="698500" cy="7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95898</xdr:rowOff>
    </xdr:from>
    <xdr:to>
      <xdr:col>26</xdr:col>
      <xdr:colOff>101600</xdr:colOff>
      <xdr:row>16</xdr:row>
      <xdr:rowOff>26048</xdr:rowOff>
    </xdr:to>
    <xdr:sp macro="" textlink="">
      <xdr:nvSpPr>
        <xdr:cNvPr id="54" name="フローチャート: 判断 53"/>
        <xdr:cNvSpPr/>
      </xdr:nvSpPr>
      <xdr:spPr bwMode="auto">
        <a:xfrm>
          <a:off x="49530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10825</xdr:rowOff>
    </xdr:from>
    <xdr:ext cx="736600" cy="259045"/>
    <xdr:sp macro="" textlink="">
      <xdr:nvSpPr>
        <xdr:cNvPr id="55" name="テキスト ボックス 54"/>
        <xdr:cNvSpPr txBox="1"/>
      </xdr:nvSpPr>
      <xdr:spPr>
        <a:xfrm>
          <a:off x="4622800" y="2801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65468</xdr:rowOff>
    </xdr:from>
    <xdr:to>
      <xdr:col>22</xdr:col>
      <xdr:colOff>114300</xdr:colOff>
      <xdr:row>15</xdr:row>
      <xdr:rowOff>78765</xdr:rowOff>
    </xdr:to>
    <xdr:cxnSp macro="">
      <xdr:nvCxnSpPr>
        <xdr:cNvPr id="56" name="直線コネクタ 55"/>
        <xdr:cNvCxnSpPr/>
      </xdr:nvCxnSpPr>
      <xdr:spPr bwMode="auto">
        <a:xfrm flipV="1">
          <a:off x="3606800" y="2684843"/>
          <a:ext cx="6985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121158</xdr:rowOff>
    </xdr:from>
    <xdr:to>
      <xdr:col>22</xdr:col>
      <xdr:colOff>165100</xdr:colOff>
      <xdr:row>16</xdr:row>
      <xdr:rowOff>51308</xdr:rowOff>
    </xdr:to>
    <xdr:sp macro="" textlink="">
      <xdr:nvSpPr>
        <xdr:cNvPr id="57" name="フローチャート: 判断 56"/>
        <xdr:cNvSpPr/>
      </xdr:nvSpPr>
      <xdr:spPr bwMode="auto">
        <a:xfrm>
          <a:off x="42545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36085</xdr:rowOff>
    </xdr:from>
    <xdr:ext cx="762000" cy="259045"/>
    <xdr:sp macro="" textlink="">
      <xdr:nvSpPr>
        <xdr:cNvPr id="58" name="テキスト ボックス 57"/>
        <xdr:cNvSpPr txBox="1"/>
      </xdr:nvSpPr>
      <xdr:spPr>
        <a:xfrm>
          <a:off x="39243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78765</xdr:rowOff>
    </xdr:from>
    <xdr:to>
      <xdr:col>18</xdr:col>
      <xdr:colOff>177800</xdr:colOff>
      <xdr:row>16</xdr:row>
      <xdr:rowOff>12471</xdr:rowOff>
    </xdr:to>
    <xdr:cxnSp macro="">
      <xdr:nvCxnSpPr>
        <xdr:cNvPr id="59" name="直線コネクタ 58"/>
        <xdr:cNvCxnSpPr/>
      </xdr:nvCxnSpPr>
      <xdr:spPr bwMode="auto">
        <a:xfrm flipV="1">
          <a:off x="2908300" y="2698140"/>
          <a:ext cx="698500" cy="10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164592</xdr:rowOff>
    </xdr:from>
    <xdr:to>
      <xdr:col>19</xdr:col>
      <xdr:colOff>38100</xdr:colOff>
      <xdr:row>16</xdr:row>
      <xdr:rowOff>94742</xdr:rowOff>
    </xdr:to>
    <xdr:sp macro="" textlink="">
      <xdr:nvSpPr>
        <xdr:cNvPr id="60" name="フローチャート: 判断 59"/>
        <xdr:cNvSpPr/>
      </xdr:nvSpPr>
      <xdr:spPr bwMode="auto">
        <a:xfrm>
          <a:off x="3556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79519</xdr:rowOff>
    </xdr:from>
    <xdr:ext cx="762000" cy="259045"/>
    <xdr:sp macro="" textlink="">
      <xdr:nvSpPr>
        <xdr:cNvPr id="61" name="テキスト ボックス 60"/>
        <xdr:cNvSpPr txBox="1"/>
      </xdr:nvSpPr>
      <xdr:spPr>
        <a:xfrm>
          <a:off x="3225800" y="287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85496</xdr:rowOff>
    </xdr:from>
    <xdr:to>
      <xdr:col>15</xdr:col>
      <xdr:colOff>101600</xdr:colOff>
      <xdr:row>16</xdr:row>
      <xdr:rowOff>15646</xdr:rowOff>
    </xdr:to>
    <xdr:sp macro="" textlink="">
      <xdr:nvSpPr>
        <xdr:cNvPr id="62" name="フローチャート: 判断 61"/>
        <xdr:cNvSpPr/>
      </xdr:nvSpPr>
      <xdr:spPr bwMode="auto">
        <a:xfrm>
          <a:off x="28575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25823</xdr:rowOff>
    </xdr:from>
    <xdr:ext cx="762000" cy="259045"/>
    <xdr:sp macro="" textlink="">
      <xdr:nvSpPr>
        <xdr:cNvPr id="63" name="テキスト ボックス 62"/>
        <xdr:cNvSpPr txBox="1"/>
      </xdr:nvSpPr>
      <xdr:spPr>
        <a:xfrm>
          <a:off x="2527300" y="2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33033</xdr:rowOff>
    </xdr:from>
    <xdr:to>
      <xdr:col>29</xdr:col>
      <xdr:colOff>177800</xdr:colOff>
      <xdr:row>14</xdr:row>
      <xdr:rowOff>134633</xdr:rowOff>
    </xdr:to>
    <xdr:sp macro="" textlink="">
      <xdr:nvSpPr>
        <xdr:cNvPr id="69" name="楕円 68"/>
        <xdr:cNvSpPr/>
      </xdr:nvSpPr>
      <xdr:spPr bwMode="auto">
        <a:xfrm>
          <a:off x="5600700" y="2480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49560</xdr:rowOff>
    </xdr:from>
    <xdr:ext cx="762000" cy="259045"/>
    <xdr:sp macro="" textlink="">
      <xdr:nvSpPr>
        <xdr:cNvPr id="70" name="人口1人当たり決算額の推移該当値テキスト130"/>
        <xdr:cNvSpPr txBox="1"/>
      </xdr:nvSpPr>
      <xdr:spPr>
        <a:xfrm>
          <a:off x="5740400" y="232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110109</xdr:rowOff>
    </xdr:from>
    <xdr:to>
      <xdr:col>26</xdr:col>
      <xdr:colOff>101600</xdr:colOff>
      <xdr:row>15</xdr:row>
      <xdr:rowOff>40259</xdr:rowOff>
    </xdr:to>
    <xdr:sp macro="" textlink="">
      <xdr:nvSpPr>
        <xdr:cNvPr id="71" name="楕円 70"/>
        <xdr:cNvSpPr/>
      </xdr:nvSpPr>
      <xdr:spPr bwMode="auto">
        <a:xfrm>
          <a:off x="4953000" y="2558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50436</xdr:rowOff>
    </xdr:from>
    <xdr:ext cx="736600" cy="259045"/>
    <xdr:sp macro="" textlink="">
      <xdr:nvSpPr>
        <xdr:cNvPr id="72" name="テキスト ボックス 71"/>
        <xdr:cNvSpPr txBox="1"/>
      </xdr:nvSpPr>
      <xdr:spPr>
        <a:xfrm>
          <a:off x="4622800" y="2326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14668</xdr:rowOff>
    </xdr:from>
    <xdr:to>
      <xdr:col>22</xdr:col>
      <xdr:colOff>165100</xdr:colOff>
      <xdr:row>15</xdr:row>
      <xdr:rowOff>116268</xdr:rowOff>
    </xdr:to>
    <xdr:sp macro="" textlink="">
      <xdr:nvSpPr>
        <xdr:cNvPr id="73" name="楕円 72"/>
        <xdr:cNvSpPr/>
      </xdr:nvSpPr>
      <xdr:spPr bwMode="auto">
        <a:xfrm>
          <a:off x="4254500" y="2634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126445</xdr:rowOff>
    </xdr:from>
    <xdr:ext cx="762000" cy="259045"/>
    <xdr:sp macro="" textlink="">
      <xdr:nvSpPr>
        <xdr:cNvPr id="74" name="テキスト ボックス 73"/>
        <xdr:cNvSpPr txBox="1"/>
      </xdr:nvSpPr>
      <xdr:spPr>
        <a:xfrm>
          <a:off x="3924300" y="240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27965</xdr:rowOff>
    </xdr:from>
    <xdr:to>
      <xdr:col>19</xdr:col>
      <xdr:colOff>38100</xdr:colOff>
      <xdr:row>15</xdr:row>
      <xdr:rowOff>129565</xdr:rowOff>
    </xdr:to>
    <xdr:sp macro="" textlink="">
      <xdr:nvSpPr>
        <xdr:cNvPr id="75" name="楕円 74"/>
        <xdr:cNvSpPr/>
      </xdr:nvSpPr>
      <xdr:spPr bwMode="auto">
        <a:xfrm>
          <a:off x="3556000" y="264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139742</xdr:rowOff>
    </xdr:from>
    <xdr:ext cx="762000" cy="259045"/>
    <xdr:sp macro="" textlink="">
      <xdr:nvSpPr>
        <xdr:cNvPr id="76" name="テキスト ボックス 75"/>
        <xdr:cNvSpPr txBox="1"/>
      </xdr:nvSpPr>
      <xdr:spPr>
        <a:xfrm>
          <a:off x="3225800" y="241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133121</xdr:rowOff>
    </xdr:from>
    <xdr:to>
      <xdr:col>15</xdr:col>
      <xdr:colOff>101600</xdr:colOff>
      <xdr:row>16</xdr:row>
      <xdr:rowOff>63271</xdr:rowOff>
    </xdr:to>
    <xdr:sp macro="" textlink="">
      <xdr:nvSpPr>
        <xdr:cNvPr id="77" name="楕円 76"/>
        <xdr:cNvSpPr/>
      </xdr:nvSpPr>
      <xdr:spPr bwMode="auto">
        <a:xfrm>
          <a:off x="2857500" y="2752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48048</xdr:rowOff>
    </xdr:from>
    <xdr:ext cx="762000" cy="259045"/>
    <xdr:sp macro="" textlink="">
      <xdr:nvSpPr>
        <xdr:cNvPr id="78" name="テキスト ボックス 77"/>
        <xdr:cNvSpPr txBox="1"/>
      </xdr:nvSpPr>
      <xdr:spPr>
        <a:xfrm>
          <a:off x="2527300" y="283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203078</xdr:rowOff>
    </xdr:from>
    <xdr:to>
      <xdr:col>29</xdr:col>
      <xdr:colOff>127000</xdr:colOff>
      <xdr:row>38</xdr:row>
      <xdr:rowOff>94904</xdr:rowOff>
    </xdr:to>
    <xdr:cxnSp macro="">
      <xdr:nvCxnSpPr>
        <xdr:cNvPr id="106" name="直線コネクタ 105"/>
        <xdr:cNvCxnSpPr/>
      </xdr:nvCxnSpPr>
      <xdr:spPr bwMode="auto">
        <a:xfrm flipV="1">
          <a:off x="5651500" y="6127628"/>
          <a:ext cx="0" cy="14348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66981</xdr:rowOff>
    </xdr:from>
    <xdr:ext cx="762000" cy="259045"/>
    <xdr:sp macro="" textlink="">
      <xdr:nvSpPr>
        <xdr:cNvPr id="107" name="人口1人当たり決算額の推移最小値テキスト445"/>
        <xdr:cNvSpPr txBox="1"/>
      </xdr:nvSpPr>
      <xdr:spPr>
        <a:xfrm>
          <a:off x="5740400" y="753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94904</xdr:rowOff>
    </xdr:from>
    <xdr:to>
      <xdr:col>30</xdr:col>
      <xdr:colOff>25400</xdr:colOff>
      <xdr:row>38</xdr:row>
      <xdr:rowOff>94904</xdr:rowOff>
    </xdr:to>
    <xdr:cxnSp macro="">
      <xdr:nvCxnSpPr>
        <xdr:cNvPr id="108" name="直線コネクタ 107"/>
        <xdr:cNvCxnSpPr/>
      </xdr:nvCxnSpPr>
      <xdr:spPr bwMode="auto">
        <a:xfrm>
          <a:off x="5562600" y="75625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118005</xdr:rowOff>
    </xdr:from>
    <xdr:ext cx="762000" cy="259045"/>
    <xdr:sp macro="" textlink="">
      <xdr:nvSpPr>
        <xdr:cNvPr id="109" name="人口1人当たり決算額の推移最大値テキスト445"/>
        <xdr:cNvSpPr txBox="1"/>
      </xdr:nvSpPr>
      <xdr:spPr>
        <a:xfrm>
          <a:off x="5740400" y="587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203078</xdr:rowOff>
    </xdr:from>
    <xdr:to>
      <xdr:col>30</xdr:col>
      <xdr:colOff>25400</xdr:colOff>
      <xdr:row>33</xdr:row>
      <xdr:rowOff>203078</xdr:rowOff>
    </xdr:to>
    <xdr:cxnSp macro="">
      <xdr:nvCxnSpPr>
        <xdr:cNvPr id="110" name="直線コネクタ 109"/>
        <xdr:cNvCxnSpPr/>
      </xdr:nvCxnSpPr>
      <xdr:spPr bwMode="auto">
        <a:xfrm>
          <a:off x="5562600" y="6127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3921</xdr:rowOff>
    </xdr:from>
    <xdr:to>
      <xdr:col>29</xdr:col>
      <xdr:colOff>127000</xdr:colOff>
      <xdr:row>36</xdr:row>
      <xdr:rowOff>141905</xdr:rowOff>
    </xdr:to>
    <xdr:cxnSp macro="">
      <xdr:nvCxnSpPr>
        <xdr:cNvPr id="111" name="直線コネクタ 110"/>
        <xdr:cNvCxnSpPr/>
      </xdr:nvCxnSpPr>
      <xdr:spPr bwMode="auto">
        <a:xfrm>
          <a:off x="5003800" y="6957171"/>
          <a:ext cx="647700" cy="137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52128</xdr:rowOff>
    </xdr:from>
    <xdr:ext cx="762000" cy="259045"/>
    <xdr:sp macro="" textlink="">
      <xdr:nvSpPr>
        <xdr:cNvPr id="112" name="人口1人当たり決算額の推移平均値テキスト445"/>
        <xdr:cNvSpPr txBox="1"/>
      </xdr:nvSpPr>
      <xdr:spPr>
        <a:xfrm>
          <a:off x="5740400" y="6662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207051</xdr:rowOff>
    </xdr:from>
    <xdr:to>
      <xdr:col>29</xdr:col>
      <xdr:colOff>177800</xdr:colOff>
      <xdr:row>35</xdr:row>
      <xdr:rowOff>308651</xdr:rowOff>
    </xdr:to>
    <xdr:sp macro="" textlink="">
      <xdr:nvSpPr>
        <xdr:cNvPr id="113" name="フローチャート: 判断 112"/>
        <xdr:cNvSpPr/>
      </xdr:nvSpPr>
      <xdr:spPr bwMode="auto">
        <a:xfrm>
          <a:off x="5600700" y="6817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217800</xdr:rowOff>
    </xdr:from>
    <xdr:to>
      <xdr:col>26</xdr:col>
      <xdr:colOff>50800</xdr:colOff>
      <xdr:row>36</xdr:row>
      <xdr:rowOff>3921</xdr:rowOff>
    </xdr:to>
    <xdr:cxnSp macro="">
      <xdr:nvCxnSpPr>
        <xdr:cNvPr id="114" name="直線コネクタ 113"/>
        <xdr:cNvCxnSpPr/>
      </xdr:nvCxnSpPr>
      <xdr:spPr bwMode="auto">
        <a:xfrm>
          <a:off x="4305300" y="6828150"/>
          <a:ext cx="698500" cy="129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136093</xdr:rowOff>
    </xdr:from>
    <xdr:to>
      <xdr:col>26</xdr:col>
      <xdr:colOff>101600</xdr:colOff>
      <xdr:row>35</xdr:row>
      <xdr:rowOff>237693</xdr:rowOff>
    </xdr:to>
    <xdr:sp macro="" textlink="">
      <xdr:nvSpPr>
        <xdr:cNvPr id="115" name="フローチャート: 判断 114"/>
        <xdr:cNvSpPr/>
      </xdr:nvSpPr>
      <xdr:spPr bwMode="auto">
        <a:xfrm>
          <a:off x="49530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247870</xdr:rowOff>
    </xdr:from>
    <xdr:ext cx="736600" cy="259045"/>
    <xdr:sp macro="" textlink="">
      <xdr:nvSpPr>
        <xdr:cNvPr id="116" name="テキスト ボックス 115"/>
        <xdr:cNvSpPr txBox="1"/>
      </xdr:nvSpPr>
      <xdr:spPr>
        <a:xfrm>
          <a:off x="4622800" y="6515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24587</xdr:rowOff>
    </xdr:from>
    <xdr:to>
      <xdr:col>22</xdr:col>
      <xdr:colOff>114300</xdr:colOff>
      <xdr:row>35</xdr:row>
      <xdr:rowOff>217800</xdr:rowOff>
    </xdr:to>
    <xdr:cxnSp macro="">
      <xdr:nvCxnSpPr>
        <xdr:cNvPr id="117" name="直線コネクタ 116"/>
        <xdr:cNvCxnSpPr/>
      </xdr:nvCxnSpPr>
      <xdr:spPr bwMode="auto">
        <a:xfrm>
          <a:off x="3606800" y="6634937"/>
          <a:ext cx="698500" cy="193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282672</xdr:rowOff>
    </xdr:from>
    <xdr:to>
      <xdr:col>22</xdr:col>
      <xdr:colOff>165100</xdr:colOff>
      <xdr:row>36</xdr:row>
      <xdr:rowOff>41372</xdr:rowOff>
    </xdr:to>
    <xdr:sp macro="" textlink="">
      <xdr:nvSpPr>
        <xdr:cNvPr id="118" name="フローチャート: 判断 117"/>
        <xdr:cNvSpPr/>
      </xdr:nvSpPr>
      <xdr:spPr bwMode="auto">
        <a:xfrm>
          <a:off x="42545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26149</xdr:rowOff>
    </xdr:from>
    <xdr:ext cx="762000" cy="259045"/>
    <xdr:sp macro="" textlink="">
      <xdr:nvSpPr>
        <xdr:cNvPr id="119" name="テキスト ボックス 118"/>
        <xdr:cNvSpPr txBox="1"/>
      </xdr:nvSpPr>
      <xdr:spPr>
        <a:xfrm>
          <a:off x="3924300" y="697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266995</xdr:rowOff>
    </xdr:from>
    <xdr:to>
      <xdr:col>18</xdr:col>
      <xdr:colOff>177800</xdr:colOff>
      <xdr:row>35</xdr:row>
      <xdr:rowOff>24587</xdr:rowOff>
    </xdr:to>
    <xdr:cxnSp macro="">
      <xdr:nvCxnSpPr>
        <xdr:cNvPr id="120" name="直線コネクタ 119"/>
        <xdr:cNvCxnSpPr/>
      </xdr:nvCxnSpPr>
      <xdr:spPr bwMode="auto">
        <a:xfrm>
          <a:off x="2908300" y="6534445"/>
          <a:ext cx="698500" cy="100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202295</xdr:rowOff>
    </xdr:from>
    <xdr:to>
      <xdr:col>19</xdr:col>
      <xdr:colOff>38100</xdr:colOff>
      <xdr:row>35</xdr:row>
      <xdr:rowOff>303895</xdr:rowOff>
    </xdr:to>
    <xdr:sp macro="" textlink="">
      <xdr:nvSpPr>
        <xdr:cNvPr id="121" name="フローチャート: 判断 120"/>
        <xdr:cNvSpPr/>
      </xdr:nvSpPr>
      <xdr:spPr bwMode="auto">
        <a:xfrm>
          <a:off x="3556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288672</xdr:rowOff>
    </xdr:from>
    <xdr:ext cx="762000" cy="259045"/>
    <xdr:sp macro="" textlink="">
      <xdr:nvSpPr>
        <xdr:cNvPr id="122" name="テキスト ボックス 121"/>
        <xdr:cNvSpPr txBox="1"/>
      </xdr:nvSpPr>
      <xdr:spPr>
        <a:xfrm>
          <a:off x="3225800" y="689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79126</xdr:rowOff>
    </xdr:from>
    <xdr:to>
      <xdr:col>15</xdr:col>
      <xdr:colOff>101600</xdr:colOff>
      <xdr:row>35</xdr:row>
      <xdr:rowOff>180726</xdr:rowOff>
    </xdr:to>
    <xdr:sp macro="" textlink="">
      <xdr:nvSpPr>
        <xdr:cNvPr id="123" name="フローチャート: 判断 122"/>
        <xdr:cNvSpPr/>
      </xdr:nvSpPr>
      <xdr:spPr bwMode="auto">
        <a:xfrm>
          <a:off x="28575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165503</xdr:rowOff>
    </xdr:from>
    <xdr:ext cx="762000" cy="259045"/>
    <xdr:sp macro="" textlink="">
      <xdr:nvSpPr>
        <xdr:cNvPr id="124" name="テキスト ボックス 123"/>
        <xdr:cNvSpPr txBox="1"/>
      </xdr:nvSpPr>
      <xdr:spPr>
        <a:xfrm>
          <a:off x="2527300" y="67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91105</xdr:rowOff>
    </xdr:from>
    <xdr:to>
      <xdr:col>29</xdr:col>
      <xdr:colOff>177800</xdr:colOff>
      <xdr:row>37</xdr:row>
      <xdr:rowOff>21255</xdr:rowOff>
    </xdr:to>
    <xdr:sp macro="" textlink="">
      <xdr:nvSpPr>
        <xdr:cNvPr id="130" name="楕円 129"/>
        <xdr:cNvSpPr/>
      </xdr:nvSpPr>
      <xdr:spPr bwMode="auto">
        <a:xfrm>
          <a:off x="5600700" y="7044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63182</xdr:rowOff>
    </xdr:from>
    <xdr:ext cx="762000" cy="259045"/>
    <xdr:sp macro="" textlink="">
      <xdr:nvSpPr>
        <xdr:cNvPr id="131" name="人口1人当たり決算額の推移該当値テキスト445"/>
        <xdr:cNvSpPr txBox="1"/>
      </xdr:nvSpPr>
      <xdr:spPr>
        <a:xfrm>
          <a:off x="5740400" y="701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296021</xdr:rowOff>
    </xdr:from>
    <xdr:to>
      <xdr:col>26</xdr:col>
      <xdr:colOff>101600</xdr:colOff>
      <xdr:row>36</xdr:row>
      <xdr:rowOff>54721</xdr:rowOff>
    </xdr:to>
    <xdr:sp macro="" textlink="">
      <xdr:nvSpPr>
        <xdr:cNvPr id="132" name="楕円 131"/>
        <xdr:cNvSpPr/>
      </xdr:nvSpPr>
      <xdr:spPr bwMode="auto">
        <a:xfrm>
          <a:off x="4953000" y="6906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39498</xdr:rowOff>
    </xdr:from>
    <xdr:ext cx="736600" cy="259045"/>
    <xdr:sp macro="" textlink="">
      <xdr:nvSpPr>
        <xdr:cNvPr id="133" name="テキスト ボックス 132"/>
        <xdr:cNvSpPr txBox="1"/>
      </xdr:nvSpPr>
      <xdr:spPr>
        <a:xfrm>
          <a:off x="4622800" y="6992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167000</xdr:rowOff>
    </xdr:from>
    <xdr:to>
      <xdr:col>22</xdr:col>
      <xdr:colOff>165100</xdr:colOff>
      <xdr:row>35</xdr:row>
      <xdr:rowOff>268600</xdr:rowOff>
    </xdr:to>
    <xdr:sp macro="" textlink="">
      <xdr:nvSpPr>
        <xdr:cNvPr id="134" name="楕円 133"/>
        <xdr:cNvSpPr/>
      </xdr:nvSpPr>
      <xdr:spPr bwMode="auto">
        <a:xfrm>
          <a:off x="4254500" y="677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278777</xdr:rowOff>
    </xdr:from>
    <xdr:ext cx="762000" cy="259045"/>
    <xdr:sp macro="" textlink="">
      <xdr:nvSpPr>
        <xdr:cNvPr id="135" name="テキスト ボックス 134"/>
        <xdr:cNvSpPr txBox="1"/>
      </xdr:nvSpPr>
      <xdr:spPr>
        <a:xfrm>
          <a:off x="3924300" y="65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316687</xdr:rowOff>
    </xdr:from>
    <xdr:to>
      <xdr:col>19</xdr:col>
      <xdr:colOff>38100</xdr:colOff>
      <xdr:row>35</xdr:row>
      <xdr:rowOff>75387</xdr:rowOff>
    </xdr:to>
    <xdr:sp macro="" textlink="">
      <xdr:nvSpPr>
        <xdr:cNvPr id="136" name="楕円 135"/>
        <xdr:cNvSpPr/>
      </xdr:nvSpPr>
      <xdr:spPr bwMode="auto">
        <a:xfrm>
          <a:off x="3556000" y="658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85564</xdr:rowOff>
    </xdr:from>
    <xdr:ext cx="762000" cy="259045"/>
    <xdr:sp macro="" textlink="">
      <xdr:nvSpPr>
        <xdr:cNvPr id="137" name="テキスト ボックス 136"/>
        <xdr:cNvSpPr txBox="1"/>
      </xdr:nvSpPr>
      <xdr:spPr>
        <a:xfrm>
          <a:off x="3225800" y="63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216195</xdr:rowOff>
    </xdr:from>
    <xdr:to>
      <xdr:col>15</xdr:col>
      <xdr:colOff>101600</xdr:colOff>
      <xdr:row>34</xdr:row>
      <xdr:rowOff>317795</xdr:rowOff>
    </xdr:to>
    <xdr:sp macro="" textlink="">
      <xdr:nvSpPr>
        <xdr:cNvPr id="138" name="楕円 137"/>
        <xdr:cNvSpPr/>
      </xdr:nvSpPr>
      <xdr:spPr bwMode="auto">
        <a:xfrm>
          <a:off x="2857500" y="648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327972</xdr:rowOff>
    </xdr:from>
    <xdr:ext cx="762000" cy="259045"/>
    <xdr:sp macro="" textlink="">
      <xdr:nvSpPr>
        <xdr:cNvPr id="139" name="テキスト ボックス 138"/>
        <xdr:cNvSpPr txBox="1"/>
      </xdr:nvSpPr>
      <xdr:spPr>
        <a:xfrm>
          <a:off x="2527300" y="625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70,896
69,748
354.36
33,164,185
32,264,258
796,838
18,575,579
31,947,269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140255</xdr:rowOff>
    </xdr:from>
    <xdr:to>
      <xdr:col>24</xdr:col>
      <xdr:colOff>62865</xdr:colOff>
      <xdr:row>39</xdr:row>
      <xdr:rowOff>98650</xdr:rowOff>
    </xdr:to>
    <xdr:cxnSp macro="">
      <xdr:nvCxnSpPr>
        <xdr:cNvPr id="58" name="直線コネクタ 57"/>
        <xdr:cNvCxnSpPr/>
      </xdr:nvCxnSpPr>
      <xdr:spPr>
        <a:xfrm flipV="1">
          <a:off x="4633595" y="5283755"/>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102477</xdr:rowOff>
    </xdr:from>
    <xdr:ext cx="534377" cy="259045"/>
    <xdr:sp macro="" textlink="">
      <xdr:nvSpPr>
        <xdr:cNvPr id="59" name="人件費最小値テキスト"/>
        <xdr:cNvSpPr txBox="1"/>
      </xdr:nvSpPr>
      <xdr:spPr>
        <a:xfrm>
          <a:off x="4686300" y="67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98650</xdr:rowOff>
    </xdr:from>
    <xdr:to>
      <xdr:col>24</xdr:col>
      <xdr:colOff>152400</xdr:colOff>
      <xdr:row>39</xdr:row>
      <xdr:rowOff>98650</xdr:rowOff>
    </xdr:to>
    <xdr:cxnSp macro="">
      <xdr:nvCxnSpPr>
        <xdr:cNvPr id="60" name="直線コネクタ 59"/>
        <xdr:cNvCxnSpPr/>
      </xdr:nvCxnSpPr>
      <xdr:spPr>
        <a:xfrm>
          <a:off x="4546600" y="678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86932</xdr:rowOff>
    </xdr:from>
    <xdr:ext cx="534377" cy="259045"/>
    <xdr:sp macro="" textlink="">
      <xdr:nvSpPr>
        <xdr:cNvPr id="61" name="人件費最大値テキスト"/>
        <xdr:cNvSpPr txBox="1"/>
      </xdr:nvSpPr>
      <xdr:spPr>
        <a:xfrm>
          <a:off x="4686300" y="50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140255</xdr:rowOff>
    </xdr:from>
    <xdr:to>
      <xdr:col>24</xdr:col>
      <xdr:colOff>152400</xdr:colOff>
      <xdr:row>30</xdr:row>
      <xdr:rowOff>140255</xdr:rowOff>
    </xdr:to>
    <xdr:cxnSp macro="">
      <xdr:nvCxnSpPr>
        <xdr:cNvPr id="62" name="直線コネクタ 61"/>
        <xdr:cNvCxnSpPr/>
      </xdr:nvCxnSpPr>
      <xdr:spPr>
        <a:xfrm>
          <a:off x="4546600" y="52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14525</xdr:rowOff>
    </xdr:from>
    <xdr:to>
      <xdr:col>24</xdr:col>
      <xdr:colOff>63500</xdr:colOff>
      <xdr:row>36</xdr:row>
      <xdr:rowOff>51591</xdr:rowOff>
    </xdr:to>
    <xdr:cxnSp macro="">
      <xdr:nvCxnSpPr>
        <xdr:cNvPr id="63" name="直線コネクタ 62"/>
        <xdr:cNvCxnSpPr/>
      </xdr:nvCxnSpPr>
      <xdr:spPr>
        <a:xfrm flipV="1">
          <a:off x="3797300" y="6186725"/>
          <a:ext cx="8382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870</xdr:rowOff>
    </xdr:from>
    <xdr:ext cx="534377" cy="259045"/>
    <xdr:sp macro="" textlink="">
      <xdr:nvSpPr>
        <xdr:cNvPr id="64" name="人件費平均値テキスト"/>
        <xdr:cNvSpPr txBox="1"/>
      </xdr:nvSpPr>
      <xdr:spPr>
        <a:xfrm>
          <a:off x="4686300" y="617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22443</xdr:rowOff>
    </xdr:from>
    <xdr:to>
      <xdr:col>24</xdr:col>
      <xdr:colOff>114300</xdr:colOff>
      <xdr:row>36</xdr:row>
      <xdr:rowOff>124043</xdr:rowOff>
    </xdr:to>
    <xdr:sp macro="" textlink="">
      <xdr:nvSpPr>
        <xdr:cNvPr id="65" name="フローチャート: 判断 64"/>
        <xdr:cNvSpPr/>
      </xdr:nvSpPr>
      <xdr:spPr>
        <a:xfrm>
          <a:off x="4584700" y="619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51591</xdr:rowOff>
    </xdr:from>
    <xdr:to>
      <xdr:col>19</xdr:col>
      <xdr:colOff>177800</xdr:colOff>
      <xdr:row>36</xdr:row>
      <xdr:rowOff>80917</xdr:rowOff>
    </xdr:to>
    <xdr:cxnSp macro="">
      <xdr:nvCxnSpPr>
        <xdr:cNvPr id="66" name="直線コネクタ 65"/>
        <xdr:cNvCxnSpPr/>
      </xdr:nvCxnSpPr>
      <xdr:spPr>
        <a:xfrm flipV="1">
          <a:off x="2908300" y="6223791"/>
          <a:ext cx="8890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30933</xdr:rowOff>
    </xdr:from>
    <xdr:to>
      <xdr:col>20</xdr:col>
      <xdr:colOff>38100</xdr:colOff>
      <xdr:row>36</xdr:row>
      <xdr:rowOff>132533</xdr:rowOff>
    </xdr:to>
    <xdr:sp macro="" textlink="">
      <xdr:nvSpPr>
        <xdr:cNvPr id="67" name="フローチャート: 判断 66"/>
        <xdr:cNvSpPr/>
      </xdr:nvSpPr>
      <xdr:spPr>
        <a:xfrm>
          <a:off x="37465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123660</xdr:rowOff>
    </xdr:from>
    <xdr:ext cx="534377" cy="259045"/>
    <xdr:sp macro="" textlink="">
      <xdr:nvSpPr>
        <xdr:cNvPr id="68" name="テキスト ボックス 67"/>
        <xdr:cNvSpPr txBox="1"/>
      </xdr:nvSpPr>
      <xdr:spPr>
        <a:xfrm>
          <a:off x="3530111" y="62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80917</xdr:rowOff>
    </xdr:from>
    <xdr:to>
      <xdr:col>15</xdr:col>
      <xdr:colOff>50800</xdr:colOff>
      <xdr:row>36</xdr:row>
      <xdr:rowOff>132548</xdr:rowOff>
    </xdr:to>
    <xdr:cxnSp macro="">
      <xdr:nvCxnSpPr>
        <xdr:cNvPr id="69" name="直線コネクタ 68"/>
        <xdr:cNvCxnSpPr/>
      </xdr:nvCxnSpPr>
      <xdr:spPr>
        <a:xfrm flipV="1">
          <a:off x="2019300" y="6253117"/>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45694</xdr:rowOff>
    </xdr:from>
    <xdr:to>
      <xdr:col>15</xdr:col>
      <xdr:colOff>101600</xdr:colOff>
      <xdr:row>36</xdr:row>
      <xdr:rowOff>147294</xdr:rowOff>
    </xdr:to>
    <xdr:sp macro="" textlink="">
      <xdr:nvSpPr>
        <xdr:cNvPr id="70" name="フローチャート: 判断 69"/>
        <xdr:cNvSpPr/>
      </xdr:nvSpPr>
      <xdr:spPr>
        <a:xfrm>
          <a:off x="2857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138421</xdr:rowOff>
    </xdr:from>
    <xdr:ext cx="534377" cy="259045"/>
    <xdr:sp macro="" textlink="">
      <xdr:nvSpPr>
        <xdr:cNvPr id="71" name="テキスト ボックス 70"/>
        <xdr:cNvSpPr txBox="1"/>
      </xdr:nvSpPr>
      <xdr:spPr>
        <a:xfrm>
          <a:off x="2641111" y="63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67691</xdr:rowOff>
    </xdr:from>
    <xdr:to>
      <xdr:col>10</xdr:col>
      <xdr:colOff>114300</xdr:colOff>
      <xdr:row>36</xdr:row>
      <xdr:rowOff>132548</xdr:rowOff>
    </xdr:to>
    <xdr:cxnSp macro="">
      <xdr:nvCxnSpPr>
        <xdr:cNvPr id="72" name="直線コネクタ 71"/>
        <xdr:cNvCxnSpPr/>
      </xdr:nvCxnSpPr>
      <xdr:spPr>
        <a:xfrm>
          <a:off x="1130300" y="6239891"/>
          <a:ext cx="889000" cy="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77111</xdr:rowOff>
    </xdr:from>
    <xdr:to>
      <xdr:col>10</xdr:col>
      <xdr:colOff>165100</xdr:colOff>
      <xdr:row>37</xdr:row>
      <xdr:rowOff>7261</xdr:rowOff>
    </xdr:to>
    <xdr:sp macro="" textlink="">
      <xdr:nvSpPr>
        <xdr:cNvPr id="73" name="フローチャート: 判断 72"/>
        <xdr:cNvSpPr/>
      </xdr:nvSpPr>
      <xdr:spPr>
        <a:xfrm>
          <a:off x="1968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23788</xdr:rowOff>
    </xdr:from>
    <xdr:ext cx="534377" cy="259045"/>
    <xdr:sp macro="" textlink="">
      <xdr:nvSpPr>
        <xdr:cNvPr id="74" name="テキスト ボックス 73"/>
        <xdr:cNvSpPr txBox="1"/>
      </xdr:nvSpPr>
      <xdr:spPr>
        <a:xfrm>
          <a:off x="1752111" y="60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116528</xdr:rowOff>
    </xdr:from>
    <xdr:to>
      <xdr:col>6</xdr:col>
      <xdr:colOff>38100</xdr:colOff>
      <xdr:row>36</xdr:row>
      <xdr:rowOff>46678</xdr:rowOff>
    </xdr:to>
    <xdr:sp macro="" textlink="">
      <xdr:nvSpPr>
        <xdr:cNvPr id="75" name="フローチャート: 判断 74"/>
        <xdr:cNvSpPr/>
      </xdr:nvSpPr>
      <xdr:spPr>
        <a:xfrm>
          <a:off x="1079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63205</xdr:rowOff>
    </xdr:from>
    <xdr:ext cx="534377" cy="259045"/>
    <xdr:sp macro="" textlink="">
      <xdr:nvSpPr>
        <xdr:cNvPr id="76" name="テキスト ボックス 75"/>
        <xdr:cNvSpPr txBox="1"/>
      </xdr:nvSpPr>
      <xdr:spPr>
        <a:xfrm>
          <a:off x="863111" y="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135175</xdr:rowOff>
    </xdr:from>
    <xdr:to>
      <xdr:col>24</xdr:col>
      <xdr:colOff>114300</xdr:colOff>
      <xdr:row>36</xdr:row>
      <xdr:rowOff>65325</xdr:rowOff>
    </xdr:to>
    <xdr:sp macro="" textlink="">
      <xdr:nvSpPr>
        <xdr:cNvPr id="82" name="楕円 81"/>
        <xdr:cNvSpPr/>
      </xdr:nvSpPr>
      <xdr:spPr>
        <a:xfrm>
          <a:off x="4584700" y="61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158052</xdr:rowOff>
    </xdr:from>
    <xdr:ext cx="534377" cy="259045"/>
    <xdr:sp macro="" textlink="">
      <xdr:nvSpPr>
        <xdr:cNvPr id="83" name="人件費該当値テキスト"/>
        <xdr:cNvSpPr txBox="1"/>
      </xdr:nvSpPr>
      <xdr:spPr>
        <a:xfrm>
          <a:off x="4686300" y="598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791</xdr:rowOff>
    </xdr:from>
    <xdr:to>
      <xdr:col>20</xdr:col>
      <xdr:colOff>38100</xdr:colOff>
      <xdr:row>36</xdr:row>
      <xdr:rowOff>102391</xdr:rowOff>
    </xdr:to>
    <xdr:sp macro="" textlink="">
      <xdr:nvSpPr>
        <xdr:cNvPr id="84" name="楕円 83"/>
        <xdr:cNvSpPr/>
      </xdr:nvSpPr>
      <xdr:spPr>
        <a:xfrm>
          <a:off x="3746500" y="617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118918</xdr:rowOff>
    </xdr:from>
    <xdr:ext cx="534377" cy="259045"/>
    <xdr:sp macro="" textlink="">
      <xdr:nvSpPr>
        <xdr:cNvPr id="85" name="テキスト ボックス 84"/>
        <xdr:cNvSpPr txBox="1"/>
      </xdr:nvSpPr>
      <xdr:spPr>
        <a:xfrm>
          <a:off x="3530111" y="5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30117</xdr:rowOff>
    </xdr:from>
    <xdr:to>
      <xdr:col>15</xdr:col>
      <xdr:colOff>101600</xdr:colOff>
      <xdr:row>36</xdr:row>
      <xdr:rowOff>131717</xdr:rowOff>
    </xdr:to>
    <xdr:sp macro="" textlink="">
      <xdr:nvSpPr>
        <xdr:cNvPr id="86" name="楕円 85"/>
        <xdr:cNvSpPr/>
      </xdr:nvSpPr>
      <xdr:spPr>
        <a:xfrm>
          <a:off x="28575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148244</xdr:rowOff>
    </xdr:from>
    <xdr:ext cx="534377" cy="259045"/>
    <xdr:sp macro="" textlink="">
      <xdr:nvSpPr>
        <xdr:cNvPr id="87" name="テキスト ボックス 86"/>
        <xdr:cNvSpPr txBox="1"/>
      </xdr:nvSpPr>
      <xdr:spPr>
        <a:xfrm>
          <a:off x="2641111" y="59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81748</xdr:rowOff>
    </xdr:from>
    <xdr:to>
      <xdr:col>10</xdr:col>
      <xdr:colOff>165100</xdr:colOff>
      <xdr:row>37</xdr:row>
      <xdr:rowOff>11898</xdr:rowOff>
    </xdr:to>
    <xdr:sp macro="" textlink="">
      <xdr:nvSpPr>
        <xdr:cNvPr id="88" name="楕円 87"/>
        <xdr:cNvSpPr/>
      </xdr:nvSpPr>
      <xdr:spPr>
        <a:xfrm>
          <a:off x="1968500" y="62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3025</xdr:rowOff>
    </xdr:from>
    <xdr:ext cx="534377" cy="259045"/>
    <xdr:sp macro="" textlink="">
      <xdr:nvSpPr>
        <xdr:cNvPr id="89" name="テキスト ボックス 88"/>
        <xdr:cNvSpPr txBox="1"/>
      </xdr:nvSpPr>
      <xdr:spPr>
        <a:xfrm>
          <a:off x="1752111" y="634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16891</xdr:rowOff>
    </xdr:from>
    <xdr:to>
      <xdr:col>6</xdr:col>
      <xdr:colOff>38100</xdr:colOff>
      <xdr:row>36</xdr:row>
      <xdr:rowOff>118491</xdr:rowOff>
    </xdr:to>
    <xdr:sp macro="" textlink="">
      <xdr:nvSpPr>
        <xdr:cNvPr id="90" name="楕円 89"/>
        <xdr:cNvSpPr/>
      </xdr:nvSpPr>
      <xdr:spPr>
        <a:xfrm>
          <a:off x="1079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109618</xdr:rowOff>
    </xdr:from>
    <xdr:ext cx="534377" cy="259045"/>
    <xdr:sp macro="" textlink="">
      <xdr:nvSpPr>
        <xdr:cNvPr id="91" name="テキスト ボックス 90"/>
        <xdr:cNvSpPr txBox="1"/>
      </xdr:nvSpPr>
      <xdr:spPr>
        <a:xfrm>
          <a:off x="863111" y="62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20828</xdr:rowOff>
    </xdr:from>
    <xdr:to>
      <xdr:col>24</xdr:col>
      <xdr:colOff>62865</xdr:colOff>
      <xdr:row>58</xdr:row>
      <xdr:rowOff>125355</xdr:rowOff>
    </xdr:to>
    <xdr:cxnSp macro="">
      <xdr:nvCxnSpPr>
        <xdr:cNvPr id="116" name="直線コネクタ 115"/>
        <xdr:cNvCxnSpPr/>
      </xdr:nvCxnSpPr>
      <xdr:spPr>
        <a:xfrm flipV="1">
          <a:off x="4633595" y="8593328"/>
          <a:ext cx="1270" cy="147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129182</xdr:rowOff>
    </xdr:from>
    <xdr:ext cx="534377" cy="259045"/>
    <xdr:sp macro="" textlink="">
      <xdr:nvSpPr>
        <xdr:cNvPr id="117" name="物件費最小値テキスト"/>
        <xdr:cNvSpPr txBox="1"/>
      </xdr:nvSpPr>
      <xdr:spPr>
        <a:xfrm>
          <a:off x="4686300" y="100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125355</xdr:rowOff>
    </xdr:from>
    <xdr:to>
      <xdr:col>24</xdr:col>
      <xdr:colOff>152400</xdr:colOff>
      <xdr:row>58</xdr:row>
      <xdr:rowOff>125355</xdr:rowOff>
    </xdr:to>
    <xdr:cxnSp macro="">
      <xdr:nvCxnSpPr>
        <xdr:cNvPr id="118" name="直線コネクタ 117"/>
        <xdr:cNvCxnSpPr/>
      </xdr:nvCxnSpPr>
      <xdr:spPr>
        <a:xfrm>
          <a:off x="4546600" y="10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138955</xdr:rowOff>
    </xdr:from>
    <xdr:ext cx="599010" cy="259045"/>
    <xdr:sp macro="" textlink="">
      <xdr:nvSpPr>
        <xdr:cNvPr id="119" name="物件費最大値テキスト"/>
        <xdr:cNvSpPr txBox="1"/>
      </xdr:nvSpPr>
      <xdr:spPr>
        <a:xfrm>
          <a:off x="4686300" y="836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20828</xdr:rowOff>
    </xdr:from>
    <xdr:to>
      <xdr:col>24</xdr:col>
      <xdr:colOff>152400</xdr:colOff>
      <xdr:row>50</xdr:row>
      <xdr:rowOff>20828</xdr:rowOff>
    </xdr:to>
    <xdr:cxnSp macro="">
      <xdr:nvCxnSpPr>
        <xdr:cNvPr id="120" name="直線コネクタ 119"/>
        <xdr:cNvCxnSpPr/>
      </xdr:nvCxnSpPr>
      <xdr:spPr>
        <a:xfrm>
          <a:off x="4546600" y="859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56204</xdr:rowOff>
    </xdr:from>
    <xdr:to>
      <xdr:col>24</xdr:col>
      <xdr:colOff>63500</xdr:colOff>
      <xdr:row>56</xdr:row>
      <xdr:rowOff>63862</xdr:rowOff>
    </xdr:to>
    <xdr:cxnSp macro="">
      <xdr:nvCxnSpPr>
        <xdr:cNvPr id="121" name="直線コネクタ 120"/>
        <xdr:cNvCxnSpPr/>
      </xdr:nvCxnSpPr>
      <xdr:spPr>
        <a:xfrm flipV="1">
          <a:off x="3797300" y="9657404"/>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138809</xdr:rowOff>
    </xdr:from>
    <xdr:ext cx="534377" cy="259045"/>
    <xdr:sp macro="" textlink="">
      <xdr:nvSpPr>
        <xdr:cNvPr id="122" name="物件費平均値テキスト"/>
        <xdr:cNvSpPr txBox="1"/>
      </xdr:nvSpPr>
      <xdr:spPr>
        <a:xfrm>
          <a:off x="4686300" y="922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115932</xdr:rowOff>
    </xdr:from>
    <xdr:to>
      <xdr:col>24</xdr:col>
      <xdr:colOff>114300</xdr:colOff>
      <xdr:row>55</xdr:row>
      <xdr:rowOff>46082</xdr:rowOff>
    </xdr:to>
    <xdr:sp macro="" textlink="">
      <xdr:nvSpPr>
        <xdr:cNvPr id="123" name="フローチャート: 判断 122"/>
        <xdr:cNvSpPr/>
      </xdr:nvSpPr>
      <xdr:spPr>
        <a:xfrm>
          <a:off x="4584700" y="93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63862</xdr:rowOff>
    </xdr:from>
    <xdr:to>
      <xdr:col>19</xdr:col>
      <xdr:colOff>177800</xdr:colOff>
      <xdr:row>56</xdr:row>
      <xdr:rowOff>69024</xdr:rowOff>
    </xdr:to>
    <xdr:cxnSp macro="">
      <xdr:nvCxnSpPr>
        <xdr:cNvPr id="124" name="直線コネクタ 123"/>
        <xdr:cNvCxnSpPr/>
      </xdr:nvCxnSpPr>
      <xdr:spPr>
        <a:xfrm flipV="1">
          <a:off x="2908300" y="9665062"/>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62420</xdr:rowOff>
    </xdr:from>
    <xdr:to>
      <xdr:col>20</xdr:col>
      <xdr:colOff>38100</xdr:colOff>
      <xdr:row>55</xdr:row>
      <xdr:rowOff>164020</xdr:rowOff>
    </xdr:to>
    <xdr:sp macro="" textlink="">
      <xdr:nvSpPr>
        <xdr:cNvPr id="125" name="フローチャート: 判断 124"/>
        <xdr:cNvSpPr/>
      </xdr:nvSpPr>
      <xdr:spPr>
        <a:xfrm>
          <a:off x="37465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9097</xdr:rowOff>
    </xdr:from>
    <xdr:ext cx="534377" cy="259045"/>
    <xdr:sp macro="" textlink="">
      <xdr:nvSpPr>
        <xdr:cNvPr id="126" name="テキスト ボックス 125"/>
        <xdr:cNvSpPr txBox="1"/>
      </xdr:nvSpPr>
      <xdr:spPr>
        <a:xfrm>
          <a:off x="3530111" y="926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40659</xdr:rowOff>
    </xdr:from>
    <xdr:to>
      <xdr:col>15</xdr:col>
      <xdr:colOff>50800</xdr:colOff>
      <xdr:row>56</xdr:row>
      <xdr:rowOff>69024</xdr:rowOff>
    </xdr:to>
    <xdr:cxnSp macro="">
      <xdr:nvCxnSpPr>
        <xdr:cNvPr id="127" name="直線コネクタ 126"/>
        <xdr:cNvCxnSpPr/>
      </xdr:nvCxnSpPr>
      <xdr:spPr>
        <a:xfrm>
          <a:off x="2019300" y="9641859"/>
          <a:ext cx="889000" cy="2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94977</xdr:rowOff>
    </xdr:from>
    <xdr:to>
      <xdr:col>15</xdr:col>
      <xdr:colOff>101600</xdr:colOff>
      <xdr:row>55</xdr:row>
      <xdr:rowOff>25127</xdr:rowOff>
    </xdr:to>
    <xdr:sp macro="" textlink="">
      <xdr:nvSpPr>
        <xdr:cNvPr id="128" name="フローチャート: 判断 127"/>
        <xdr:cNvSpPr/>
      </xdr:nvSpPr>
      <xdr:spPr>
        <a:xfrm>
          <a:off x="2857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41654</xdr:rowOff>
    </xdr:from>
    <xdr:ext cx="534377" cy="259045"/>
    <xdr:sp macro="" textlink="">
      <xdr:nvSpPr>
        <xdr:cNvPr id="129" name="テキスト ボックス 128"/>
        <xdr:cNvSpPr txBox="1"/>
      </xdr:nvSpPr>
      <xdr:spPr>
        <a:xfrm>
          <a:off x="2641111" y="9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40659</xdr:rowOff>
    </xdr:from>
    <xdr:to>
      <xdr:col>10</xdr:col>
      <xdr:colOff>114300</xdr:colOff>
      <xdr:row>56</xdr:row>
      <xdr:rowOff>112078</xdr:rowOff>
    </xdr:to>
    <xdr:cxnSp macro="">
      <xdr:nvCxnSpPr>
        <xdr:cNvPr id="130" name="直線コネクタ 129"/>
        <xdr:cNvCxnSpPr/>
      </xdr:nvCxnSpPr>
      <xdr:spPr>
        <a:xfrm flipV="1">
          <a:off x="1130300" y="9641859"/>
          <a:ext cx="8890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109321</xdr:rowOff>
    </xdr:from>
    <xdr:to>
      <xdr:col>10</xdr:col>
      <xdr:colOff>165100</xdr:colOff>
      <xdr:row>55</xdr:row>
      <xdr:rowOff>39471</xdr:rowOff>
    </xdr:to>
    <xdr:sp macro="" textlink="">
      <xdr:nvSpPr>
        <xdr:cNvPr id="131" name="フローチャート: 判断 130"/>
        <xdr:cNvSpPr/>
      </xdr:nvSpPr>
      <xdr:spPr>
        <a:xfrm>
          <a:off x="1968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55998</xdr:rowOff>
    </xdr:from>
    <xdr:ext cx="534377" cy="259045"/>
    <xdr:sp macro="" textlink="">
      <xdr:nvSpPr>
        <xdr:cNvPr id="132" name="テキスト ボックス 131"/>
        <xdr:cNvSpPr txBox="1"/>
      </xdr:nvSpPr>
      <xdr:spPr>
        <a:xfrm>
          <a:off x="1752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50152</xdr:rowOff>
    </xdr:from>
    <xdr:to>
      <xdr:col>6</xdr:col>
      <xdr:colOff>38100</xdr:colOff>
      <xdr:row>54</xdr:row>
      <xdr:rowOff>151752</xdr:rowOff>
    </xdr:to>
    <xdr:sp macro="" textlink="">
      <xdr:nvSpPr>
        <xdr:cNvPr id="133" name="フローチャート: 判断 132"/>
        <xdr:cNvSpPr/>
      </xdr:nvSpPr>
      <xdr:spPr>
        <a:xfrm>
          <a:off x="1079500" y="930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168279</xdr:rowOff>
    </xdr:from>
    <xdr:ext cx="534377" cy="259045"/>
    <xdr:sp macro="" textlink="">
      <xdr:nvSpPr>
        <xdr:cNvPr id="134" name="テキスト ボックス 133"/>
        <xdr:cNvSpPr txBox="1"/>
      </xdr:nvSpPr>
      <xdr:spPr>
        <a:xfrm>
          <a:off x="863111" y="90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5404</xdr:rowOff>
    </xdr:from>
    <xdr:to>
      <xdr:col>24</xdr:col>
      <xdr:colOff>114300</xdr:colOff>
      <xdr:row>56</xdr:row>
      <xdr:rowOff>107004</xdr:rowOff>
    </xdr:to>
    <xdr:sp macro="" textlink="">
      <xdr:nvSpPr>
        <xdr:cNvPr id="140" name="楕円 139"/>
        <xdr:cNvSpPr/>
      </xdr:nvSpPr>
      <xdr:spPr>
        <a:xfrm>
          <a:off x="4584700" y="96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155281</xdr:rowOff>
    </xdr:from>
    <xdr:ext cx="534377" cy="259045"/>
    <xdr:sp macro="" textlink="">
      <xdr:nvSpPr>
        <xdr:cNvPr id="141" name="物件費該当値テキスト"/>
        <xdr:cNvSpPr txBox="1"/>
      </xdr:nvSpPr>
      <xdr:spPr>
        <a:xfrm>
          <a:off x="4686300" y="958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13062</xdr:rowOff>
    </xdr:from>
    <xdr:to>
      <xdr:col>20</xdr:col>
      <xdr:colOff>38100</xdr:colOff>
      <xdr:row>56</xdr:row>
      <xdr:rowOff>114662</xdr:rowOff>
    </xdr:to>
    <xdr:sp macro="" textlink="">
      <xdr:nvSpPr>
        <xdr:cNvPr id="142" name="楕円 141"/>
        <xdr:cNvSpPr/>
      </xdr:nvSpPr>
      <xdr:spPr>
        <a:xfrm>
          <a:off x="3746500" y="96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105789</xdr:rowOff>
    </xdr:from>
    <xdr:ext cx="534377" cy="259045"/>
    <xdr:sp macro="" textlink="">
      <xdr:nvSpPr>
        <xdr:cNvPr id="143" name="テキスト ボックス 142"/>
        <xdr:cNvSpPr txBox="1"/>
      </xdr:nvSpPr>
      <xdr:spPr>
        <a:xfrm>
          <a:off x="3530111" y="97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18224</xdr:rowOff>
    </xdr:from>
    <xdr:to>
      <xdr:col>15</xdr:col>
      <xdr:colOff>101600</xdr:colOff>
      <xdr:row>56</xdr:row>
      <xdr:rowOff>119824</xdr:rowOff>
    </xdr:to>
    <xdr:sp macro="" textlink="">
      <xdr:nvSpPr>
        <xdr:cNvPr id="144" name="楕円 143"/>
        <xdr:cNvSpPr/>
      </xdr:nvSpPr>
      <xdr:spPr>
        <a:xfrm>
          <a:off x="2857500" y="961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110951</xdr:rowOff>
    </xdr:from>
    <xdr:ext cx="534377" cy="259045"/>
    <xdr:sp macro="" textlink="">
      <xdr:nvSpPr>
        <xdr:cNvPr id="145" name="テキスト ボックス 144"/>
        <xdr:cNvSpPr txBox="1"/>
      </xdr:nvSpPr>
      <xdr:spPr>
        <a:xfrm>
          <a:off x="2641111" y="97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161309</xdr:rowOff>
    </xdr:from>
    <xdr:to>
      <xdr:col>10</xdr:col>
      <xdr:colOff>165100</xdr:colOff>
      <xdr:row>56</xdr:row>
      <xdr:rowOff>91459</xdr:rowOff>
    </xdr:to>
    <xdr:sp macro="" textlink="">
      <xdr:nvSpPr>
        <xdr:cNvPr id="146" name="楕円 145"/>
        <xdr:cNvSpPr/>
      </xdr:nvSpPr>
      <xdr:spPr>
        <a:xfrm>
          <a:off x="1968500" y="959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82586</xdr:rowOff>
    </xdr:from>
    <xdr:ext cx="534377" cy="259045"/>
    <xdr:sp macro="" textlink="">
      <xdr:nvSpPr>
        <xdr:cNvPr id="147" name="テキスト ボックス 146"/>
        <xdr:cNvSpPr txBox="1"/>
      </xdr:nvSpPr>
      <xdr:spPr>
        <a:xfrm>
          <a:off x="1752111" y="968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61278</xdr:rowOff>
    </xdr:from>
    <xdr:to>
      <xdr:col>6</xdr:col>
      <xdr:colOff>38100</xdr:colOff>
      <xdr:row>56</xdr:row>
      <xdr:rowOff>162878</xdr:rowOff>
    </xdr:to>
    <xdr:sp macro="" textlink="">
      <xdr:nvSpPr>
        <xdr:cNvPr id="148" name="楕円 147"/>
        <xdr:cNvSpPr/>
      </xdr:nvSpPr>
      <xdr:spPr>
        <a:xfrm>
          <a:off x="1079500" y="966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154005</xdr:rowOff>
    </xdr:from>
    <xdr:ext cx="534377" cy="259045"/>
    <xdr:sp macro="" textlink="">
      <xdr:nvSpPr>
        <xdr:cNvPr id="149" name="テキスト ボックス 148"/>
        <xdr:cNvSpPr txBox="1"/>
      </xdr:nvSpPr>
      <xdr:spPr>
        <a:xfrm>
          <a:off x="863111" y="9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21082</xdr:rowOff>
    </xdr:from>
    <xdr:to>
      <xdr:col>24</xdr:col>
      <xdr:colOff>62865</xdr:colOff>
      <xdr:row>78</xdr:row>
      <xdr:rowOff>11685</xdr:rowOff>
    </xdr:to>
    <xdr:cxnSp macro="">
      <xdr:nvCxnSpPr>
        <xdr:cNvPr id="173" name="直線コネクタ 172"/>
        <xdr:cNvCxnSpPr/>
      </xdr:nvCxnSpPr>
      <xdr:spPr>
        <a:xfrm flipV="1">
          <a:off x="4633595" y="12022582"/>
          <a:ext cx="1270" cy="136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15512</xdr:rowOff>
    </xdr:from>
    <xdr:ext cx="469744" cy="259045"/>
    <xdr:sp macro="" textlink="">
      <xdr:nvSpPr>
        <xdr:cNvPr id="174" name="維持補修費最小値テキスト"/>
        <xdr:cNvSpPr txBox="1"/>
      </xdr:nvSpPr>
      <xdr:spPr>
        <a:xfrm>
          <a:off x="4686300" y="133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11685</xdr:rowOff>
    </xdr:from>
    <xdr:to>
      <xdr:col>24</xdr:col>
      <xdr:colOff>152400</xdr:colOff>
      <xdr:row>78</xdr:row>
      <xdr:rowOff>11685</xdr:rowOff>
    </xdr:to>
    <xdr:cxnSp macro="">
      <xdr:nvCxnSpPr>
        <xdr:cNvPr id="175" name="直線コネクタ 174"/>
        <xdr:cNvCxnSpPr/>
      </xdr:nvCxnSpPr>
      <xdr:spPr>
        <a:xfrm>
          <a:off x="4546600" y="1338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139209</xdr:rowOff>
    </xdr:from>
    <xdr:ext cx="534377" cy="259045"/>
    <xdr:sp macro="" textlink="">
      <xdr:nvSpPr>
        <xdr:cNvPr id="176" name="維持補修費最大値テキスト"/>
        <xdr:cNvSpPr txBox="1"/>
      </xdr:nvSpPr>
      <xdr:spPr>
        <a:xfrm>
          <a:off x="4686300" y="117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21082</xdr:rowOff>
    </xdr:from>
    <xdr:to>
      <xdr:col>24</xdr:col>
      <xdr:colOff>152400</xdr:colOff>
      <xdr:row>70</xdr:row>
      <xdr:rowOff>21082</xdr:rowOff>
    </xdr:to>
    <xdr:cxnSp macro="">
      <xdr:nvCxnSpPr>
        <xdr:cNvPr id="177" name="直線コネクタ 176"/>
        <xdr:cNvCxnSpPr/>
      </xdr:nvCxnSpPr>
      <xdr:spPr>
        <a:xfrm>
          <a:off x="4546600" y="1202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95250</xdr:rowOff>
    </xdr:from>
    <xdr:to>
      <xdr:col>24</xdr:col>
      <xdr:colOff>63500</xdr:colOff>
      <xdr:row>76</xdr:row>
      <xdr:rowOff>156718</xdr:rowOff>
    </xdr:to>
    <xdr:cxnSp macro="">
      <xdr:nvCxnSpPr>
        <xdr:cNvPr id="178" name="直線コネクタ 177"/>
        <xdr:cNvCxnSpPr/>
      </xdr:nvCxnSpPr>
      <xdr:spPr>
        <a:xfrm>
          <a:off x="3797300" y="13125450"/>
          <a:ext cx="838200" cy="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1033</xdr:rowOff>
    </xdr:from>
    <xdr:ext cx="469744" cy="259045"/>
    <xdr:sp macro="" textlink="">
      <xdr:nvSpPr>
        <xdr:cNvPr id="179" name="維持補修費平均値テキスト"/>
        <xdr:cNvSpPr txBox="1"/>
      </xdr:nvSpPr>
      <xdr:spPr>
        <a:xfrm>
          <a:off x="4686300" y="1268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149606</xdr:rowOff>
    </xdr:from>
    <xdr:to>
      <xdr:col>24</xdr:col>
      <xdr:colOff>114300</xdr:colOff>
      <xdr:row>75</xdr:row>
      <xdr:rowOff>79756</xdr:rowOff>
    </xdr:to>
    <xdr:sp macro="" textlink="">
      <xdr:nvSpPr>
        <xdr:cNvPr id="180" name="フローチャート: 判断 179"/>
        <xdr:cNvSpPr/>
      </xdr:nvSpPr>
      <xdr:spPr>
        <a:xfrm>
          <a:off x="4584700" y="1283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56262</xdr:rowOff>
    </xdr:from>
    <xdr:to>
      <xdr:col>19</xdr:col>
      <xdr:colOff>177800</xdr:colOff>
      <xdr:row>76</xdr:row>
      <xdr:rowOff>95250</xdr:rowOff>
    </xdr:to>
    <xdr:cxnSp macro="">
      <xdr:nvCxnSpPr>
        <xdr:cNvPr id="181" name="直線コネクタ 180"/>
        <xdr:cNvCxnSpPr/>
      </xdr:nvCxnSpPr>
      <xdr:spPr>
        <a:xfrm>
          <a:off x="2908300" y="13086462"/>
          <a:ext cx="889000" cy="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6350</xdr:rowOff>
    </xdr:from>
    <xdr:to>
      <xdr:col>20</xdr:col>
      <xdr:colOff>38100</xdr:colOff>
      <xdr:row>75</xdr:row>
      <xdr:rowOff>107950</xdr:rowOff>
    </xdr:to>
    <xdr:sp macro="" textlink="">
      <xdr:nvSpPr>
        <xdr:cNvPr id="182" name="フローチャート: 判断 181"/>
        <xdr:cNvSpPr/>
      </xdr:nvSpPr>
      <xdr:spPr>
        <a:xfrm>
          <a:off x="3746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124477</xdr:rowOff>
    </xdr:from>
    <xdr:ext cx="469744" cy="259045"/>
    <xdr:sp macro="" textlink="">
      <xdr:nvSpPr>
        <xdr:cNvPr id="183" name="テキスト ボックス 182"/>
        <xdr:cNvSpPr txBox="1"/>
      </xdr:nvSpPr>
      <xdr:spPr>
        <a:xfrm>
          <a:off x="3562428" y="1264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49912</xdr:rowOff>
    </xdr:from>
    <xdr:to>
      <xdr:col>15</xdr:col>
      <xdr:colOff>50800</xdr:colOff>
      <xdr:row>76</xdr:row>
      <xdr:rowOff>56262</xdr:rowOff>
    </xdr:to>
    <xdr:cxnSp macro="">
      <xdr:nvCxnSpPr>
        <xdr:cNvPr id="184" name="直線コネクタ 183"/>
        <xdr:cNvCxnSpPr/>
      </xdr:nvCxnSpPr>
      <xdr:spPr>
        <a:xfrm>
          <a:off x="2019300" y="13080112"/>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22860</xdr:rowOff>
    </xdr:from>
    <xdr:to>
      <xdr:col>15</xdr:col>
      <xdr:colOff>101600</xdr:colOff>
      <xdr:row>75</xdr:row>
      <xdr:rowOff>124460</xdr:rowOff>
    </xdr:to>
    <xdr:sp macro="" textlink="">
      <xdr:nvSpPr>
        <xdr:cNvPr id="185" name="フローチャート: 判断 184"/>
        <xdr:cNvSpPr/>
      </xdr:nvSpPr>
      <xdr:spPr>
        <a:xfrm>
          <a:off x="2857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140987</xdr:rowOff>
    </xdr:from>
    <xdr:ext cx="469744" cy="259045"/>
    <xdr:sp macro="" textlink="">
      <xdr:nvSpPr>
        <xdr:cNvPr id="186" name="テキスト ボックス 185"/>
        <xdr:cNvSpPr txBox="1"/>
      </xdr:nvSpPr>
      <xdr:spPr>
        <a:xfrm>
          <a:off x="2673428" y="1265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33910</xdr:rowOff>
    </xdr:from>
    <xdr:to>
      <xdr:col>10</xdr:col>
      <xdr:colOff>114300</xdr:colOff>
      <xdr:row>76</xdr:row>
      <xdr:rowOff>49912</xdr:rowOff>
    </xdr:to>
    <xdr:cxnSp macro="">
      <xdr:nvCxnSpPr>
        <xdr:cNvPr id="187" name="直線コネクタ 186"/>
        <xdr:cNvCxnSpPr/>
      </xdr:nvCxnSpPr>
      <xdr:spPr>
        <a:xfrm>
          <a:off x="1130300" y="1306411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9144</xdr:rowOff>
    </xdr:from>
    <xdr:to>
      <xdr:col>10</xdr:col>
      <xdr:colOff>165100</xdr:colOff>
      <xdr:row>75</xdr:row>
      <xdr:rowOff>110744</xdr:rowOff>
    </xdr:to>
    <xdr:sp macro="" textlink="">
      <xdr:nvSpPr>
        <xdr:cNvPr id="188" name="フローチャート: 判断 187"/>
        <xdr:cNvSpPr/>
      </xdr:nvSpPr>
      <xdr:spPr>
        <a:xfrm>
          <a:off x="1968500" y="1286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127271</xdr:rowOff>
    </xdr:from>
    <xdr:ext cx="469744" cy="259045"/>
    <xdr:sp macro="" textlink="">
      <xdr:nvSpPr>
        <xdr:cNvPr id="189" name="テキスト ボックス 188"/>
        <xdr:cNvSpPr txBox="1"/>
      </xdr:nvSpPr>
      <xdr:spPr>
        <a:xfrm>
          <a:off x="1784428" y="1264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143764</xdr:rowOff>
    </xdr:from>
    <xdr:to>
      <xdr:col>6</xdr:col>
      <xdr:colOff>38100</xdr:colOff>
      <xdr:row>75</xdr:row>
      <xdr:rowOff>73914</xdr:rowOff>
    </xdr:to>
    <xdr:sp macro="" textlink="">
      <xdr:nvSpPr>
        <xdr:cNvPr id="190" name="フローチャート: 判断 189"/>
        <xdr:cNvSpPr/>
      </xdr:nvSpPr>
      <xdr:spPr>
        <a:xfrm>
          <a:off x="1079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90441</xdr:rowOff>
    </xdr:from>
    <xdr:ext cx="469744" cy="259045"/>
    <xdr:sp macro="" textlink="">
      <xdr:nvSpPr>
        <xdr:cNvPr id="191" name="テキスト ボックス 190"/>
        <xdr:cNvSpPr txBox="1"/>
      </xdr:nvSpPr>
      <xdr:spPr>
        <a:xfrm>
          <a:off x="895428" y="1260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105918</xdr:rowOff>
    </xdr:from>
    <xdr:to>
      <xdr:col>24</xdr:col>
      <xdr:colOff>114300</xdr:colOff>
      <xdr:row>77</xdr:row>
      <xdr:rowOff>36068</xdr:rowOff>
    </xdr:to>
    <xdr:sp macro="" textlink="">
      <xdr:nvSpPr>
        <xdr:cNvPr id="197" name="楕円 196"/>
        <xdr:cNvSpPr/>
      </xdr:nvSpPr>
      <xdr:spPr>
        <a:xfrm>
          <a:off x="4584700" y="131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84345</xdr:rowOff>
    </xdr:from>
    <xdr:ext cx="469744" cy="259045"/>
    <xdr:sp macro="" textlink="">
      <xdr:nvSpPr>
        <xdr:cNvPr id="198" name="維持補修費該当値テキスト"/>
        <xdr:cNvSpPr txBox="1"/>
      </xdr:nvSpPr>
      <xdr:spPr>
        <a:xfrm>
          <a:off x="4686300" y="1311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44450</xdr:rowOff>
    </xdr:from>
    <xdr:to>
      <xdr:col>20</xdr:col>
      <xdr:colOff>38100</xdr:colOff>
      <xdr:row>76</xdr:row>
      <xdr:rowOff>146050</xdr:rowOff>
    </xdr:to>
    <xdr:sp macro="" textlink="">
      <xdr:nvSpPr>
        <xdr:cNvPr id="199" name="楕円 198"/>
        <xdr:cNvSpPr/>
      </xdr:nvSpPr>
      <xdr:spPr>
        <a:xfrm>
          <a:off x="37465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137177</xdr:rowOff>
    </xdr:from>
    <xdr:ext cx="469744" cy="259045"/>
    <xdr:sp macro="" textlink="">
      <xdr:nvSpPr>
        <xdr:cNvPr id="200" name="テキスト ボックス 199"/>
        <xdr:cNvSpPr txBox="1"/>
      </xdr:nvSpPr>
      <xdr:spPr>
        <a:xfrm>
          <a:off x="3562428"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5462</xdr:rowOff>
    </xdr:from>
    <xdr:to>
      <xdr:col>15</xdr:col>
      <xdr:colOff>101600</xdr:colOff>
      <xdr:row>76</xdr:row>
      <xdr:rowOff>107062</xdr:rowOff>
    </xdr:to>
    <xdr:sp macro="" textlink="">
      <xdr:nvSpPr>
        <xdr:cNvPr id="201" name="楕円 200"/>
        <xdr:cNvSpPr/>
      </xdr:nvSpPr>
      <xdr:spPr>
        <a:xfrm>
          <a:off x="2857500" y="130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98189</xdr:rowOff>
    </xdr:from>
    <xdr:ext cx="469744" cy="259045"/>
    <xdr:sp macro="" textlink="">
      <xdr:nvSpPr>
        <xdr:cNvPr id="202" name="テキスト ボックス 201"/>
        <xdr:cNvSpPr txBox="1"/>
      </xdr:nvSpPr>
      <xdr:spPr>
        <a:xfrm>
          <a:off x="2673428" y="131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170562</xdr:rowOff>
    </xdr:from>
    <xdr:to>
      <xdr:col>10</xdr:col>
      <xdr:colOff>165100</xdr:colOff>
      <xdr:row>76</xdr:row>
      <xdr:rowOff>100712</xdr:rowOff>
    </xdr:to>
    <xdr:sp macro="" textlink="">
      <xdr:nvSpPr>
        <xdr:cNvPr id="203" name="楕円 202"/>
        <xdr:cNvSpPr/>
      </xdr:nvSpPr>
      <xdr:spPr>
        <a:xfrm>
          <a:off x="1968500" y="1302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91839</xdr:rowOff>
    </xdr:from>
    <xdr:ext cx="469744" cy="259045"/>
    <xdr:sp macro="" textlink="">
      <xdr:nvSpPr>
        <xdr:cNvPr id="204" name="テキスト ボックス 203"/>
        <xdr:cNvSpPr txBox="1"/>
      </xdr:nvSpPr>
      <xdr:spPr>
        <a:xfrm>
          <a:off x="1784428" y="131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154560</xdr:rowOff>
    </xdr:from>
    <xdr:to>
      <xdr:col>6</xdr:col>
      <xdr:colOff>38100</xdr:colOff>
      <xdr:row>76</xdr:row>
      <xdr:rowOff>84710</xdr:rowOff>
    </xdr:to>
    <xdr:sp macro="" textlink="">
      <xdr:nvSpPr>
        <xdr:cNvPr id="205" name="楕円 204"/>
        <xdr:cNvSpPr/>
      </xdr:nvSpPr>
      <xdr:spPr>
        <a:xfrm>
          <a:off x="1079500" y="1301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75837</xdr:rowOff>
    </xdr:from>
    <xdr:ext cx="469744" cy="259045"/>
    <xdr:sp macro="" textlink="">
      <xdr:nvSpPr>
        <xdr:cNvPr id="206" name="テキスト ボックス 205"/>
        <xdr:cNvSpPr txBox="1"/>
      </xdr:nvSpPr>
      <xdr:spPr>
        <a:xfrm>
          <a:off x="895428" y="131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13970</xdr:rowOff>
    </xdr:from>
    <xdr:to>
      <xdr:col>24</xdr:col>
      <xdr:colOff>62865</xdr:colOff>
      <xdr:row>98</xdr:row>
      <xdr:rowOff>56717</xdr:rowOff>
    </xdr:to>
    <xdr:cxnSp macro="">
      <xdr:nvCxnSpPr>
        <xdr:cNvPr id="231" name="直線コネクタ 230"/>
        <xdr:cNvCxnSpPr/>
      </xdr:nvCxnSpPr>
      <xdr:spPr>
        <a:xfrm flipV="1">
          <a:off x="4633595" y="15444470"/>
          <a:ext cx="1270" cy="141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60544</xdr:rowOff>
    </xdr:from>
    <xdr:ext cx="534377" cy="259045"/>
    <xdr:sp macro="" textlink="">
      <xdr:nvSpPr>
        <xdr:cNvPr id="232" name="扶助費最小値テキスト"/>
        <xdr:cNvSpPr txBox="1"/>
      </xdr:nvSpPr>
      <xdr:spPr>
        <a:xfrm>
          <a:off x="4686300" y="168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56717</xdr:rowOff>
    </xdr:from>
    <xdr:to>
      <xdr:col>24</xdr:col>
      <xdr:colOff>152400</xdr:colOff>
      <xdr:row>98</xdr:row>
      <xdr:rowOff>56717</xdr:rowOff>
    </xdr:to>
    <xdr:cxnSp macro="">
      <xdr:nvCxnSpPr>
        <xdr:cNvPr id="233" name="直線コネクタ 232"/>
        <xdr:cNvCxnSpPr/>
      </xdr:nvCxnSpPr>
      <xdr:spPr>
        <a:xfrm>
          <a:off x="4546600" y="168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132097</xdr:rowOff>
    </xdr:from>
    <xdr:ext cx="599010" cy="259045"/>
    <xdr:sp macro="" textlink="">
      <xdr:nvSpPr>
        <xdr:cNvPr id="234" name="扶助費最大値テキスト"/>
        <xdr:cNvSpPr txBox="1"/>
      </xdr:nvSpPr>
      <xdr:spPr>
        <a:xfrm>
          <a:off x="4686300" y="1521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13970</xdr:rowOff>
    </xdr:from>
    <xdr:to>
      <xdr:col>24</xdr:col>
      <xdr:colOff>152400</xdr:colOff>
      <xdr:row>90</xdr:row>
      <xdr:rowOff>13970</xdr:rowOff>
    </xdr:to>
    <xdr:cxnSp macro="">
      <xdr:nvCxnSpPr>
        <xdr:cNvPr id="235" name="直線コネクタ 234"/>
        <xdr:cNvCxnSpPr/>
      </xdr:nvCxnSpPr>
      <xdr:spPr>
        <a:xfrm>
          <a:off x="4546600" y="1544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47422</xdr:rowOff>
    </xdr:from>
    <xdr:to>
      <xdr:col>24</xdr:col>
      <xdr:colOff>63500</xdr:colOff>
      <xdr:row>93</xdr:row>
      <xdr:rowOff>16142</xdr:rowOff>
    </xdr:to>
    <xdr:cxnSp macro="">
      <xdr:nvCxnSpPr>
        <xdr:cNvPr id="236" name="直線コネクタ 235"/>
        <xdr:cNvCxnSpPr/>
      </xdr:nvCxnSpPr>
      <xdr:spPr>
        <a:xfrm flipV="1">
          <a:off x="3797300" y="15649372"/>
          <a:ext cx="838200" cy="3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97235</xdr:rowOff>
    </xdr:from>
    <xdr:ext cx="534377" cy="259045"/>
    <xdr:sp macro="" textlink="">
      <xdr:nvSpPr>
        <xdr:cNvPr id="237" name="扶助費平均値テキスト"/>
        <xdr:cNvSpPr txBox="1"/>
      </xdr:nvSpPr>
      <xdr:spPr>
        <a:xfrm>
          <a:off x="4686300" y="160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118808</xdr:rowOff>
    </xdr:from>
    <xdr:to>
      <xdr:col>24</xdr:col>
      <xdr:colOff>114300</xdr:colOff>
      <xdr:row>94</xdr:row>
      <xdr:rowOff>48958</xdr:rowOff>
    </xdr:to>
    <xdr:sp macro="" textlink="">
      <xdr:nvSpPr>
        <xdr:cNvPr id="238" name="フローチャート: 判断 237"/>
        <xdr:cNvSpPr/>
      </xdr:nvSpPr>
      <xdr:spPr>
        <a:xfrm>
          <a:off x="4584700" y="1606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16142</xdr:rowOff>
    </xdr:from>
    <xdr:to>
      <xdr:col>19</xdr:col>
      <xdr:colOff>177800</xdr:colOff>
      <xdr:row>94</xdr:row>
      <xdr:rowOff>34201</xdr:rowOff>
    </xdr:to>
    <xdr:cxnSp macro="">
      <xdr:nvCxnSpPr>
        <xdr:cNvPr id="239" name="直線コネクタ 238"/>
        <xdr:cNvCxnSpPr/>
      </xdr:nvCxnSpPr>
      <xdr:spPr>
        <a:xfrm flipV="1">
          <a:off x="2908300" y="15960992"/>
          <a:ext cx="889000" cy="1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140830</xdr:rowOff>
    </xdr:from>
    <xdr:to>
      <xdr:col>20</xdr:col>
      <xdr:colOff>38100</xdr:colOff>
      <xdr:row>95</xdr:row>
      <xdr:rowOff>70980</xdr:rowOff>
    </xdr:to>
    <xdr:sp macro="" textlink="">
      <xdr:nvSpPr>
        <xdr:cNvPr id="240" name="フローチャート: 判断 239"/>
        <xdr:cNvSpPr/>
      </xdr:nvSpPr>
      <xdr:spPr>
        <a:xfrm>
          <a:off x="37465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62107</xdr:rowOff>
    </xdr:from>
    <xdr:ext cx="534377" cy="259045"/>
    <xdr:sp macro="" textlink="">
      <xdr:nvSpPr>
        <xdr:cNvPr id="241" name="テキスト ボックス 240"/>
        <xdr:cNvSpPr txBox="1"/>
      </xdr:nvSpPr>
      <xdr:spPr>
        <a:xfrm>
          <a:off x="3530111" y="1634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132842</xdr:rowOff>
    </xdr:from>
    <xdr:to>
      <xdr:col>15</xdr:col>
      <xdr:colOff>50800</xdr:colOff>
      <xdr:row>94</xdr:row>
      <xdr:rowOff>34201</xdr:rowOff>
    </xdr:to>
    <xdr:cxnSp macro="">
      <xdr:nvCxnSpPr>
        <xdr:cNvPr id="242" name="直線コネクタ 241"/>
        <xdr:cNvCxnSpPr/>
      </xdr:nvCxnSpPr>
      <xdr:spPr>
        <a:xfrm>
          <a:off x="2019300" y="16077692"/>
          <a:ext cx="889000" cy="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166700</xdr:rowOff>
    </xdr:from>
    <xdr:to>
      <xdr:col>15</xdr:col>
      <xdr:colOff>101600</xdr:colOff>
      <xdr:row>95</xdr:row>
      <xdr:rowOff>96850</xdr:rowOff>
    </xdr:to>
    <xdr:sp macro="" textlink="">
      <xdr:nvSpPr>
        <xdr:cNvPr id="243" name="フローチャート: 判断 242"/>
        <xdr:cNvSpPr/>
      </xdr:nvSpPr>
      <xdr:spPr>
        <a:xfrm>
          <a:off x="2857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87977</xdr:rowOff>
    </xdr:from>
    <xdr:ext cx="534377" cy="259045"/>
    <xdr:sp macro="" textlink="">
      <xdr:nvSpPr>
        <xdr:cNvPr id="244" name="テキスト ボックス 243"/>
        <xdr:cNvSpPr txBox="1"/>
      </xdr:nvSpPr>
      <xdr:spPr>
        <a:xfrm>
          <a:off x="2641111" y="163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132842</xdr:rowOff>
    </xdr:from>
    <xdr:to>
      <xdr:col>10</xdr:col>
      <xdr:colOff>114300</xdr:colOff>
      <xdr:row>94</xdr:row>
      <xdr:rowOff>162674</xdr:rowOff>
    </xdr:to>
    <xdr:cxnSp macro="">
      <xdr:nvCxnSpPr>
        <xdr:cNvPr id="245" name="直線コネクタ 244"/>
        <xdr:cNvCxnSpPr/>
      </xdr:nvCxnSpPr>
      <xdr:spPr>
        <a:xfrm flipV="1">
          <a:off x="1130300" y="16077692"/>
          <a:ext cx="889000" cy="20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49467</xdr:rowOff>
    </xdr:from>
    <xdr:to>
      <xdr:col>10</xdr:col>
      <xdr:colOff>165100</xdr:colOff>
      <xdr:row>95</xdr:row>
      <xdr:rowOff>151067</xdr:rowOff>
    </xdr:to>
    <xdr:sp macro="" textlink="">
      <xdr:nvSpPr>
        <xdr:cNvPr id="246" name="フローチャート: 判断 245"/>
        <xdr:cNvSpPr/>
      </xdr:nvSpPr>
      <xdr:spPr>
        <a:xfrm>
          <a:off x="1968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142194</xdr:rowOff>
    </xdr:from>
    <xdr:ext cx="534377" cy="259045"/>
    <xdr:sp macro="" textlink="">
      <xdr:nvSpPr>
        <xdr:cNvPr id="247" name="テキスト ボックス 246"/>
        <xdr:cNvSpPr txBox="1"/>
      </xdr:nvSpPr>
      <xdr:spPr>
        <a:xfrm>
          <a:off x="1752111" y="16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58344</xdr:rowOff>
    </xdr:from>
    <xdr:to>
      <xdr:col>6</xdr:col>
      <xdr:colOff>38100</xdr:colOff>
      <xdr:row>96</xdr:row>
      <xdr:rowOff>159944</xdr:rowOff>
    </xdr:to>
    <xdr:sp macro="" textlink="">
      <xdr:nvSpPr>
        <xdr:cNvPr id="248" name="フローチャート: 判断 247"/>
        <xdr:cNvSpPr/>
      </xdr:nvSpPr>
      <xdr:spPr>
        <a:xfrm>
          <a:off x="1079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151071</xdr:rowOff>
    </xdr:from>
    <xdr:ext cx="534377" cy="259045"/>
    <xdr:sp macro="" textlink="">
      <xdr:nvSpPr>
        <xdr:cNvPr id="249" name="テキスト ボックス 248"/>
        <xdr:cNvSpPr txBox="1"/>
      </xdr:nvSpPr>
      <xdr:spPr>
        <a:xfrm>
          <a:off x="863111" y="166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168072</xdr:rowOff>
    </xdr:from>
    <xdr:to>
      <xdr:col>24</xdr:col>
      <xdr:colOff>114300</xdr:colOff>
      <xdr:row>91</xdr:row>
      <xdr:rowOff>98222</xdr:rowOff>
    </xdr:to>
    <xdr:sp macro="" textlink="">
      <xdr:nvSpPr>
        <xdr:cNvPr id="255" name="楕円 254"/>
        <xdr:cNvSpPr/>
      </xdr:nvSpPr>
      <xdr:spPr>
        <a:xfrm>
          <a:off x="4584700" y="1559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19499</xdr:rowOff>
    </xdr:from>
    <xdr:ext cx="534377" cy="259045"/>
    <xdr:sp macro="" textlink="">
      <xdr:nvSpPr>
        <xdr:cNvPr id="256" name="扶助費該当値テキスト"/>
        <xdr:cNvSpPr txBox="1"/>
      </xdr:nvSpPr>
      <xdr:spPr>
        <a:xfrm>
          <a:off x="4686300" y="154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136792</xdr:rowOff>
    </xdr:from>
    <xdr:to>
      <xdr:col>20</xdr:col>
      <xdr:colOff>38100</xdr:colOff>
      <xdr:row>93</xdr:row>
      <xdr:rowOff>66942</xdr:rowOff>
    </xdr:to>
    <xdr:sp macro="" textlink="">
      <xdr:nvSpPr>
        <xdr:cNvPr id="257" name="楕円 256"/>
        <xdr:cNvSpPr/>
      </xdr:nvSpPr>
      <xdr:spPr>
        <a:xfrm>
          <a:off x="3746500" y="159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83469</xdr:rowOff>
    </xdr:from>
    <xdr:ext cx="534377" cy="259045"/>
    <xdr:sp macro="" textlink="">
      <xdr:nvSpPr>
        <xdr:cNvPr id="258" name="テキスト ボックス 257"/>
        <xdr:cNvSpPr txBox="1"/>
      </xdr:nvSpPr>
      <xdr:spPr>
        <a:xfrm>
          <a:off x="3530111" y="1568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154851</xdr:rowOff>
    </xdr:from>
    <xdr:to>
      <xdr:col>15</xdr:col>
      <xdr:colOff>101600</xdr:colOff>
      <xdr:row>94</xdr:row>
      <xdr:rowOff>85001</xdr:rowOff>
    </xdr:to>
    <xdr:sp macro="" textlink="">
      <xdr:nvSpPr>
        <xdr:cNvPr id="259" name="楕円 258"/>
        <xdr:cNvSpPr/>
      </xdr:nvSpPr>
      <xdr:spPr>
        <a:xfrm>
          <a:off x="2857500" y="160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101528</xdr:rowOff>
    </xdr:from>
    <xdr:ext cx="534377" cy="259045"/>
    <xdr:sp macro="" textlink="">
      <xdr:nvSpPr>
        <xdr:cNvPr id="260" name="テキスト ボックス 259"/>
        <xdr:cNvSpPr txBox="1"/>
      </xdr:nvSpPr>
      <xdr:spPr>
        <a:xfrm>
          <a:off x="2641111" y="158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82042</xdr:rowOff>
    </xdr:from>
    <xdr:to>
      <xdr:col>10</xdr:col>
      <xdr:colOff>165100</xdr:colOff>
      <xdr:row>94</xdr:row>
      <xdr:rowOff>12192</xdr:rowOff>
    </xdr:to>
    <xdr:sp macro="" textlink="">
      <xdr:nvSpPr>
        <xdr:cNvPr id="261" name="楕円 260"/>
        <xdr:cNvSpPr/>
      </xdr:nvSpPr>
      <xdr:spPr>
        <a:xfrm>
          <a:off x="1968500" y="160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28719</xdr:rowOff>
    </xdr:from>
    <xdr:ext cx="534377" cy="259045"/>
    <xdr:sp macro="" textlink="">
      <xdr:nvSpPr>
        <xdr:cNvPr id="262" name="テキスト ボックス 261"/>
        <xdr:cNvSpPr txBox="1"/>
      </xdr:nvSpPr>
      <xdr:spPr>
        <a:xfrm>
          <a:off x="1752111" y="1580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111874</xdr:rowOff>
    </xdr:from>
    <xdr:to>
      <xdr:col>6</xdr:col>
      <xdr:colOff>38100</xdr:colOff>
      <xdr:row>95</xdr:row>
      <xdr:rowOff>42024</xdr:rowOff>
    </xdr:to>
    <xdr:sp macro="" textlink="">
      <xdr:nvSpPr>
        <xdr:cNvPr id="263" name="楕円 262"/>
        <xdr:cNvSpPr/>
      </xdr:nvSpPr>
      <xdr:spPr>
        <a:xfrm>
          <a:off x="1079500" y="162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58551</xdr:rowOff>
    </xdr:from>
    <xdr:ext cx="534377" cy="259045"/>
    <xdr:sp macro="" textlink="">
      <xdr:nvSpPr>
        <xdr:cNvPr id="264" name="テキスト ボックス 263"/>
        <xdr:cNvSpPr txBox="1"/>
      </xdr:nvSpPr>
      <xdr:spPr>
        <a:xfrm>
          <a:off x="863111" y="160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108480</xdr:rowOff>
    </xdr:from>
    <xdr:to>
      <xdr:col>54</xdr:col>
      <xdr:colOff>189865</xdr:colOff>
      <xdr:row>38</xdr:row>
      <xdr:rowOff>39606</xdr:rowOff>
    </xdr:to>
    <xdr:cxnSp macro="">
      <xdr:nvCxnSpPr>
        <xdr:cNvPr id="291" name="直線コネクタ 290"/>
        <xdr:cNvCxnSpPr/>
      </xdr:nvCxnSpPr>
      <xdr:spPr>
        <a:xfrm flipV="1">
          <a:off x="10475595" y="5080530"/>
          <a:ext cx="1270" cy="1474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43433</xdr:rowOff>
    </xdr:from>
    <xdr:ext cx="534377" cy="259045"/>
    <xdr:sp macro="" textlink="">
      <xdr:nvSpPr>
        <xdr:cNvPr id="292" name="補助費等最小値テキスト"/>
        <xdr:cNvSpPr txBox="1"/>
      </xdr:nvSpPr>
      <xdr:spPr>
        <a:xfrm>
          <a:off x="10528300" y="65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39606</xdr:rowOff>
    </xdr:from>
    <xdr:to>
      <xdr:col>55</xdr:col>
      <xdr:colOff>88900</xdr:colOff>
      <xdr:row>38</xdr:row>
      <xdr:rowOff>39606</xdr:rowOff>
    </xdr:to>
    <xdr:cxnSp macro="">
      <xdr:nvCxnSpPr>
        <xdr:cNvPr id="293" name="直線コネクタ 292"/>
        <xdr:cNvCxnSpPr/>
      </xdr:nvCxnSpPr>
      <xdr:spPr>
        <a:xfrm>
          <a:off x="10388600" y="655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55157</xdr:rowOff>
    </xdr:from>
    <xdr:ext cx="534377" cy="259045"/>
    <xdr:sp macro="" textlink="">
      <xdr:nvSpPr>
        <xdr:cNvPr id="294" name="補助費等最大値テキスト"/>
        <xdr:cNvSpPr txBox="1"/>
      </xdr:nvSpPr>
      <xdr:spPr>
        <a:xfrm>
          <a:off x="10528300" y="48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108480</xdr:rowOff>
    </xdr:from>
    <xdr:to>
      <xdr:col>55</xdr:col>
      <xdr:colOff>88900</xdr:colOff>
      <xdr:row>29</xdr:row>
      <xdr:rowOff>108480</xdr:rowOff>
    </xdr:to>
    <xdr:cxnSp macro="">
      <xdr:nvCxnSpPr>
        <xdr:cNvPr id="295" name="直線コネクタ 294"/>
        <xdr:cNvCxnSpPr/>
      </xdr:nvCxnSpPr>
      <xdr:spPr>
        <a:xfrm>
          <a:off x="10388600" y="5080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73014</xdr:rowOff>
    </xdr:from>
    <xdr:to>
      <xdr:col>55</xdr:col>
      <xdr:colOff>0</xdr:colOff>
      <xdr:row>34</xdr:row>
      <xdr:rowOff>73798</xdr:rowOff>
    </xdr:to>
    <xdr:cxnSp macro="">
      <xdr:nvCxnSpPr>
        <xdr:cNvPr id="296" name="直線コネクタ 295"/>
        <xdr:cNvCxnSpPr/>
      </xdr:nvCxnSpPr>
      <xdr:spPr>
        <a:xfrm flipV="1">
          <a:off x="9639300" y="5730864"/>
          <a:ext cx="838200" cy="17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91265</xdr:rowOff>
    </xdr:from>
    <xdr:ext cx="534377" cy="259045"/>
    <xdr:sp macro="" textlink="">
      <xdr:nvSpPr>
        <xdr:cNvPr id="297" name="補助費等平均値テキスト"/>
        <xdr:cNvSpPr txBox="1"/>
      </xdr:nvSpPr>
      <xdr:spPr>
        <a:xfrm>
          <a:off x="10528300" y="5920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112838</xdr:rowOff>
    </xdr:from>
    <xdr:to>
      <xdr:col>55</xdr:col>
      <xdr:colOff>50800</xdr:colOff>
      <xdr:row>35</xdr:row>
      <xdr:rowOff>42988</xdr:rowOff>
    </xdr:to>
    <xdr:sp macro="" textlink="">
      <xdr:nvSpPr>
        <xdr:cNvPr id="298" name="フローチャート: 判断 297"/>
        <xdr:cNvSpPr/>
      </xdr:nvSpPr>
      <xdr:spPr>
        <a:xfrm>
          <a:off x="10426700" y="59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30952</xdr:rowOff>
    </xdr:from>
    <xdr:to>
      <xdr:col>50</xdr:col>
      <xdr:colOff>114300</xdr:colOff>
      <xdr:row>34</xdr:row>
      <xdr:rowOff>73798</xdr:rowOff>
    </xdr:to>
    <xdr:cxnSp macro="">
      <xdr:nvCxnSpPr>
        <xdr:cNvPr id="299" name="直線コネクタ 298"/>
        <xdr:cNvCxnSpPr/>
      </xdr:nvCxnSpPr>
      <xdr:spPr>
        <a:xfrm>
          <a:off x="8750300" y="5860252"/>
          <a:ext cx="8890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154737</xdr:rowOff>
    </xdr:from>
    <xdr:to>
      <xdr:col>50</xdr:col>
      <xdr:colOff>165100</xdr:colOff>
      <xdr:row>35</xdr:row>
      <xdr:rowOff>84887</xdr:rowOff>
    </xdr:to>
    <xdr:sp macro="" textlink="">
      <xdr:nvSpPr>
        <xdr:cNvPr id="300" name="フローチャート: 判断 299"/>
        <xdr:cNvSpPr/>
      </xdr:nvSpPr>
      <xdr:spPr>
        <a:xfrm>
          <a:off x="95885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76014</xdr:rowOff>
    </xdr:from>
    <xdr:ext cx="534377" cy="259045"/>
    <xdr:sp macro="" textlink="">
      <xdr:nvSpPr>
        <xdr:cNvPr id="301" name="テキスト ボックス 300"/>
        <xdr:cNvSpPr txBox="1"/>
      </xdr:nvSpPr>
      <xdr:spPr>
        <a:xfrm>
          <a:off x="9372111" y="607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117166</xdr:rowOff>
    </xdr:from>
    <xdr:to>
      <xdr:col>45</xdr:col>
      <xdr:colOff>177800</xdr:colOff>
      <xdr:row>34</xdr:row>
      <xdr:rowOff>30952</xdr:rowOff>
    </xdr:to>
    <xdr:cxnSp macro="">
      <xdr:nvCxnSpPr>
        <xdr:cNvPr id="302" name="直線コネクタ 301"/>
        <xdr:cNvCxnSpPr/>
      </xdr:nvCxnSpPr>
      <xdr:spPr>
        <a:xfrm>
          <a:off x="7861300" y="5603566"/>
          <a:ext cx="889000" cy="25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75902</xdr:rowOff>
    </xdr:from>
    <xdr:to>
      <xdr:col>46</xdr:col>
      <xdr:colOff>38100</xdr:colOff>
      <xdr:row>36</xdr:row>
      <xdr:rowOff>6052</xdr:rowOff>
    </xdr:to>
    <xdr:sp macro="" textlink="">
      <xdr:nvSpPr>
        <xdr:cNvPr id="303" name="フローチャート: 判断 302"/>
        <xdr:cNvSpPr/>
      </xdr:nvSpPr>
      <xdr:spPr>
        <a:xfrm>
          <a:off x="8699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168629</xdr:rowOff>
    </xdr:from>
    <xdr:ext cx="534377" cy="259045"/>
    <xdr:sp macro="" textlink="">
      <xdr:nvSpPr>
        <xdr:cNvPr id="304" name="テキスト ボックス 303"/>
        <xdr:cNvSpPr txBox="1"/>
      </xdr:nvSpPr>
      <xdr:spPr>
        <a:xfrm>
          <a:off x="8483111" y="61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165793</xdr:rowOff>
    </xdr:from>
    <xdr:to>
      <xdr:col>41</xdr:col>
      <xdr:colOff>50800</xdr:colOff>
      <xdr:row>32</xdr:row>
      <xdr:rowOff>117166</xdr:rowOff>
    </xdr:to>
    <xdr:cxnSp macro="">
      <xdr:nvCxnSpPr>
        <xdr:cNvPr id="305" name="直線コネクタ 304"/>
        <xdr:cNvCxnSpPr/>
      </xdr:nvCxnSpPr>
      <xdr:spPr>
        <a:xfrm>
          <a:off x="6972300" y="5137843"/>
          <a:ext cx="889000" cy="4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158035</xdr:rowOff>
    </xdr:from>
    <xdr:to>
      <xdr:col>41</xdr:col>
      <xdr:colOff>101600</xdr:colOff>
      <xdr:row>35</xdr:row>
      <xdr:rowOff>88185</xdr:rowOff>
    </xdr:to>
    <xdr:sp macro="" textlink="">
      <xdr:nvSpPr>
        <xdr:cNvPr id="306" name="フローチャート: 判断 305"/>
        <xdr:cNvSpPr/>
      </xdr:nvSpPr>
      <xdr:spPr>
        <a:xfrm>
          <a:off x="7810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79312</xdr:rowOff>
    </xdr:from>
    <xdr:ext cx="534377" cy="259045"/>
    <xdr:sp macro="" textlink="">
      <xdr:nvSpPr>
        <xdr:cNvPr id="307" name="テキスト ボックス 306"/>
        <xdr:cNvSpPr txBox="1"/>
      </xdr:nvSpPr>
      <xdr:spPr>
        <a:xfrm>
          <a:off x="7594111" y="608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40731</xdr:rowOff>
    </xdr:from>
    <xdr:to>
      <xdr:col>36</xdr:col>
      <xdr:colOff>165100</xdr:colOff>
      <xdr:row>34</xdr:row>
      <xdr:rowOff>142331</xdr:rowOff>
    </xdr:to>
    <xdr:sp macro="" textlink="">
      <xdr:nvSpPr>
        <xdr:cNvPr id="308" name="フローチャート: 判断 307"/>
        <xdr:cNvSpPr/>
      </xdr:nvSpPr>
      <xdr:spPr>
        <a:xfrm>
          <a:off x="6921500" y="587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133458</xdr:rowOff>
    </xdr:from>
    <xdr:ext cx="534377" cy="259045"/>
    <xdr:sp macro="" textlink="">
      <xdr:nvSpPr>
        <xdr:cNvPr id="309" name="テキスト ボックス 308"/>
        <xdr:cNvSpPr txBox="1"/>
      </xdr:nvSpPr>
      <xdr:spPr>
        <a:xfrm>
          <a:off x="6705111" y="596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22214</xdr:rowOff>
    </xdr:from>
    <xdr:to>
      <xdr:col>55</xdr:col>
      <xdr:colOff>50800</xdr:colOff>
      <xdr:row>33</xdr:row>
      <xdr:rowOff>123814</xdr:rowOff>
    </xdr:to>
    <xdr:sp macro="" textlink="">
      <xdr:nvSpPr>
        <xdr:cNvPr id="315" name="楕円 314"/>
        <xdr:cNvSpPr/>
      </xdr:nvSpPr>
      <xdr:spPr>
        <a:xfrm>
          <a:off x="10426700" y="568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45091</xdr:rowOff>
    </xdr:from>
    <xdr:ext cx="534377" cy="259045"/>
    <xdr:sp macro="" textlink="">
      <xdr:nvSpPr>
        <xdr:cNvPr id="316" name="補助費等該当値テキスト"/>
        <xdr:cNvSpPr txBox="1"/>
      </xdr:nvSpPr>
      <xdr:spPr>
        <a:xfrm>
          <a:off x="10528300" y="553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22998</xdr:rowOff>
    </xdr:from>
    <xdr:to>
      <xdr:col>50</xdr:col>
      <xdr:colOff>165100</xdr:colOff>
      <xdr:row>34</xdr:row>
      <xdr:rowOff>124598</xdr:rowOff>
    </xdr:to>
    <xdr:sp macro="" textlink="">
      <xdr:nvSpPr>
        <xdr:cNvPr id="317" name="楕円 316"/>
        <xdr:cNvSpPr/>
      </xdr:nvSpPr>
      <xdr:spPr>
        <a:xfrm>
          <a:off x="9588500" y="58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141125</xdr:rowOff>
    </xdr:from>
    <xdr:ext cx="534377" cy="259045"/>
    <xdr:sp macro="" textlink="">
      <xdr:nvSpPr>
        <xdr:cNvPr id="318" name="テキスト ボックス 317"/>
        <xdr:cNvSpPr txBox="1"/>
      </xdr:nvSpPr>
      <xdr:spPr>
        <a:xfrm>
          <a:off x="9372111" y="562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151602</xdr:rowOff>
    </xdr:from>
    <xdr:to>
      <xdr:col>46</xdr:col>
      <xdr:colOff>38100</xdr:colOff>
      <xdr:row>34</xdr:row>
      <xdr:rowOff>81752</xdr:rowOff>
    </xdr:to>
    <xdr:sp macro="" textlink="">
      <xdr:nvSpPr>
        <xdr:cNvPr id="319" name="楕円 318"/>
        <xdr:cNvSpPr/>
      </xdr:nvSpPr>
      <xdr:spPr>
        <a:xfrm>
          <a:off x="8699500" y="58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98279</xdr:rowOff>
    </xdr:from>
    <xdr:ext cx="534377" cy="259045"/>
    <xdr:sp macro="" textlink="">
      <xdr:nvSpPr>
        <xdr:cNvPr id="320" name="テキスト ボックス 319"/>
        <xdr:cNvSpPr txBox="1"/>
      </xdr:nvSpPr>
      <xdr:spPr>
        <a:xfrm>
          <a:off x="8483111" y="558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66366</xdr:rowOff>
    </xdr:from>
    <xdr:to>
      <xdr:col>41</xdr:col>
      <xdr:colOff>101600</xdr:colOff>
      <xdr:row>32</xdr:row>
      <xdr:rowOff>167966</xdr:rowOff>
    </xdr:to>
    <xdr:sp macro="" textlink="">
      <xdr:nvSpPr>
        <xdr:cNvPr id="321" name="楕円 320"/>
        <xdr:cNvSpPr/>
      </xdr:nvSpPr>
      <xdr:spPr>
        <a:xfrm>
          <a:off x="7810500" y="55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13043</xdr:rowOff>
    </xdr:from>
    <xdr:ext cx="534377" cy="259045"/>
    <xdr:sp macro="" textlink="">
      <xdr:nvSpPr>
        <xdr:cNvPr id="322" name="テキスト ボックス 321"/>
        <xdr:cNvSpPr txBox="1"/>
      </xdr:nvSpPr>
      <xdr:spPr>
        <a:xfrm>
          <a:off x="7594111" y="532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114993</xdr:rowOff>
    </xdr:from>
    <xdr:to>
      <xdr:col>36</xdr:col>
      <xdr:colOff>165100</xdr:colOff>
      <xdr:row>30</xdr:row>
      <xdr:rowOff>45143</xdr:rowOff>
    </xdr:to>
    <xdr:sp macro="" textlink="">
      <xdr:nvSpPr>
        <xdr:cNvPr id="323" name="楕円 322"/>
        <xdr:cNvSpPr/>
      </xdr:nvSpPr>
      <xdr:spPr>
        <a:xfrm>
          <a:off x="6921500" y="50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61670</xdr:rowOff>
    </xdr:from>
    <xdr:ext cx="534377" cy="259045"/>
    <xdr:sp macro="" textlink="">
      <xdr:nvSpPr>
        <xdr:cNvPr id="324" name="テキスト ボックス 323"/>
        <xdr:cNvSpPr txBox="1"/>
      </xdr:nvSpPr>
      <xdr:spPr>
        <a:xfrm>
          <a:off x="6705111" y="486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132614</xdr:rowOff>
    </xdr:from>
    <xdr:to>
      <xdr:col>54</xdr:col>
      <xdr:colOff>189865</xdr:colOff>
      <xdr:row>58</xdr:row>
      <xdr:rowOff>14846</xdr:rowOff>
    </xdr:to>
    <xdr:cxnSp macro="">
      <xdr:nvCxnSpPr>
        <xdr:cNvPr id="349" name="直線コネクタ 348"/>
        <xdr:cNvCxnSpPr/>
      </xdr:nvCxnSpPr>
      <xdr:spPr>
        <a:xfrm flipV="1">
          <a:off x="10475595" y="8533664"/>
          <a:ext cx="1270" cy="142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18673</xdr:rowOff>
    </xdr:from>
    <xdr:ext cx="534377" cy="259045"/>
    <xdr:sp macro="" textlink="">
      <xdr:nvSpPr>
        <xdr:cNvPr id="350" name="普通建設事業費最小値テキスト"/>
        <xdr:cNvSpPr txBox="1"/>
      </xdr:nvSpPr>
      <xdr:spPr>
        <a:xfrm>
          <a:off x="10528300" y="9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14846</xdr:rowOff>
    </xdr:from>
    <xdr:to>
      <xdr:col>55</xdr:col>
      <xdr:colOff>88900</xdr:colOff>
      <xdr:row>58</xdr:row>
      <xdr:rowOff>14846</xdr:rowOff>
    </xdr:to>
    <xdr:cxnSp macro="">
      <xdr:nvCxnSpPr>
        <xdr:cNvPr id="351" name="直線コネクタ 350"/>
        <xdr:cNvCxnSpPr/>
      </xdr:nvCxnSpPr>
      <xdr:spPr>
        <a:xfrm>
          <a:off x="10388600" y="9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79291</xdr:rowOff>
    </xdr:from>
    <xdr:ext cx="599010" cy="259045"/>
    <xdr:sp macro="" textlink="">
      <xdr:nvSpPr>
        <xdr:cNvPr id="352" name="普通建設事業費最大値テキスト"/>
        <xdr:cNvSpPr txBox="1"/>
      </xdr:nvSpPr>
      <xdr:spPr>
        <a:xfrm>
          <a:off x="10528300" y="830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132614</xdr:rowOff>
    </xdr:from>
    <xdr:to>
      <xdr:col>55</xdr:col>
      <xdr:colOff>88900</xdr:colOff>
      <xdr:row>49</xdr:row>
      <xdr:rowOff>132614</xdr:rowOff>
    </xdr:to>
    <xdr:cxnSp macro="">
      <xdr:nvCxnSpPr>
        <xdr:cNvPr id="353" name="直線コネクタ 352"/>
        <xdr:cNvCxnSpPr/>
      </xdr:nvCxnSpPr>
      <xdr:spPr>
        <a:xfrm>
          <a:off x="10388600" y="853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79978</xdr:rowOff>
    </xdr:from>
    <xdr:to>
      <xdr:col>55</xdr:col>
      <xdr:colOff>0</xdr:colOff>
      <xdr:row>56</xdr:row>
      <xdr:rowOff>101067</xdr:rowOff>
    </xdr:to>
    <xdr:cxnSp macro="">
      <xdr:nvCxnSpPr>
        <xdr:cNvPr id="354" name="直線コネクタ 353"/>
        <xdr:cNvCxnSpPr/>
      </xdr:nvCxnSpPr>
      <xdr:spPr>
        <a:xfrm flipV="1">
          <a:off x="9639300" y="9681178"/>
          <a:ext cx="8382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62171</xdr:rowOff>
    </xdr:from>
    <xdr:ext cx="534377" cy="259045"/>
    <xdr:sp macro="" textlink="">
      <xdr:nvSpPr>
        <xdr:cNvPr id="355" name="普通建設事業費平均値テキスト"/>
        <xdr:cNvSpPr txBox="1"/>
      </xdr:nvSpPr>
      <xdr:spPr>
        <a:xfrm>
          <a:off x="10528300" y="8977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39294</xdr:rowOff>
    </xdr:from>
    <xdr:to>
      <xdr:col>55</xdr:col>
      <xdr:colOff>50800</xdr:colOff>
      <xdr:row>53</xdr:row>
      <xdr:rowOff>140894</xdr:rowOff>
    </xdr:to>
    <xdr:sp macro="" textlink="">
      <xdr:nvSpPr>
        <xdr:cNvPr id="356" name="フローチャート: 判断 355"/>
        <xdr:cNvSpPr/>
      </xdr:nvSpPr>
      <xdr:spPr>
        <a:xfrm>
          <a:off x="10426700" y="912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17875</xdr:rowOff>
    </xdr:from>
    <xdr:to>
      <xdr:col>50</xdr:col>
      <xdr:colOff>114300</xdr:colOff>
      <xdr:row>56</xdr:row>
      <xdr:rowOff>101067</xdr:rowOff>
    </xdr:to>
    <xdr:cxnSp macro="">
      <xdr:nvCxnSpPr>
        <xdr:cNvPr id="357" name="直線コネクタ 356"/>
        <xdr:cNvCxnSpPr/>
      </xdr:nvCxnSpPr>
      <xdr:spPr>
        <a:xfrm>
          <a:off x="8750300" y="9447625"/>
          <a:ext cx="889000" cy="25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65183</xdr:rowOff>
    </xdr:from>
    <xdr:to>
      <xdr:col>50</xdr:col>
      <xdr:colOff>165100</xdr:colOff>
      <xdr:row>52</xdr:row>
      <xdr:rowOff>166783</xdr:rowOff>
    </xdr:to>
    <xdr:sp macro="" textlink="">
      <xdr:nvSpPr>
        <xdr:cNvPr id="358" name="フローチャート: 判断 357"/>
        <xdr:cNvSpPr/>
      </xdr:nvSpPr>
      <xdr:spPr>
        <a:xfrm>
          <a:off x="9588500" y="898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11860</xdr:rowOff>
    </xdr:from>
    <xdr:ext cx="534377" cy="259045"/>
    <xdr:sp macro="" textlink="">
      <xdr:nvSpPr>
        <xdr:cNvPr id="359" name="テキスト ボックス 358"/>
        <xdr:cNvSpPr txBox="1"/>
      </xdr:nvSpPr>
      <xdr:spPr>
        <a:xfrm>
          <a:off x="9372111" y="87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96438</xdr:rowOff>
    </xdr:from>
    <xdr:to>
      <xdr:col>45</xdr:col>
      <xdr:colOff>177800</xdr:colOff>
      <xdr:row>55</xdr:row>
      <xdr:rowOff>17875</xdr:rowOff>
    </xdr:to>
    <xdr:cxnSp macro="">
      <xdr:nvCxnSpPr>
        <xdr:cNvPr id="360" name="直線コネクタ 359"/>
        <xdr:cNvCxnSpPr/>
      </xdr:nvCxnSpPr>
      <xdr:spPr>
        <a:xfrm>
          <a:off x="7861300" y="9183288"/>
          <a:ext cx="889000" cy="26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37503</xdr:rowOff>
    </xdr:from>
    <xdr:to>
      <xdr:col>46</xdr:col>
      <xdr:colOff>38100</xdr:colOff>
      <xdr:row>54</xdr:row>
      <xdr:rowOff>139103</xdr:rowOff>
    </xdr:to>
    <xdr:sp macro="" textlink="">
      <xdr:nvSpPr>
        <xdr:cNvPr id="361" name="フローチャート: 判断 360"/>
        <xdr:cNvSpPr/>
      </xdr:nvSpPr>
      <xdr:spPr>
        <a:xfrm>
          <a:off x="8699500" y="929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155630</xdr:rowOff>
    </xdr:from>
    <xdr:ext cx="534377" cy="259045"/>
    <xdr:sp macro="" textlink="">
      <xdr:nvSpPr>
        <xdr:cNvPr id="362" name="テキスト ボックス 361"/>
        <xdr:cNvSpPr txBox="1"/>
      </xdr:nvSpPr>
      <xdr:spPr>
        <a:xfrm>
          <a:off x="8483111" y="90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96438</xdr:rowOff>
    </xdr:from>
    <xdr:to>
      <xdr:col>41</xdr:col>
      <xdr:colOff>50800</xdr:colOff>
      <xdr:row>55</xdr:row>
      <xdr:rowOff>66129</xdr:rowOff>
    </xdr:to>
    <xdr:cxnSp macro="">
      <xdr:nvCxnSpPr>
        <xdr:cNvPr id="363" name="直線コネクタ 362"/>
        <xdr:cNvCxnSpPr/>
      </xdr:nvCxnSpPr>
      <xdr:spPr>
        <a:xfrm flipV="1">
          <a:off x="6972300" y="9183288"/>
          <a:ext cx="889000" cy="31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51</xdr:row>
      <xdr:rowOff>97206</xdr:rowOff>
    </xdr:from>
    <xdr:to>
      <xdr:col>41</xdr:col>
      <xdr:colOff>101600</xdr:colOff>
      <xdr:row>52</xdr:row>
      <xdr:rowOff>27356</xdr:rowOff>
    </xdr:to>
    <xdr:sp macro="" textlink="">
      <xdr:nvSpPr>
        <xdr:cNvPr id="364" name="フローチャート: 判断 363"/>
        <xdr:cNvSpPr/>
      </xdr:nvSpPr>
      <xdr:spPr>
        <a:xfrm>
          <a:off x="7810500" y="884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43883</xdr:rowOff>
    </xdr:from>
    <xdr:ext cx="534377" cy="259045"/>
    <xdr:sp macro="" textlink="">
      <xdr:nvSpPr>
        <xdr:cNvPr id="365" name="テキスト ボックス 364"/>
        <xdr:cNvSpPr txBox="1"/>
      </xdr:nvSpPr>
      <xdr:spPr>
        <a:xfrm>
          <a:off x="7594111" y="861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98292</xdr:rowOff>
    </xdr:from>
    <xdr:to>
      <xdr:col>36</xdr:col>
      <xdr:colOff>165100</xdr:colOff>
      <xdr:row>53</xdr:row>
      <xdr:rowOff>28442</xdr:rowOff>
    </xdr:to>
    <xdr:sp macro="" textlink="">
      <xdr:nvSpPr>
        <xdr:cNvPr id="366" name="フローチャート: 判断 365"/>
        <xdr:cNvSpPr/>
      </xdr:nvSpPr>
      <xdr:spPr>
        <a:xfrm>
          <a:off x="6921500" y="901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44969</xdr:rowOff>
    </xdr:from>
    <xdr:ext cx="534377" cy="259045"/>
    <xdr:sp macro="" textlink="">
      <xdr:nvSpPr>
        <xdr:cNvPr id="367" name="テキスト ボックス 366"/>
        <xdr:cNvSpPr txBox="1"/>
      </xdr:nvSpPr>
      <xdr:spPr>
        <a:xfrm>
          <a:off x="6705111" y="87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29178</xdr:rowOff>
    </xdr:from>
    <xdr:to>
      <xdr:col>55</xdr:col>
      <xdr:colOff>50800</xdr:colOff>
      <xdr:row>56</xdr:row>
      <xdr:rowOff>130778</xdr:rowOff>
    </xdr:to>
    <xdr:sp macro="" textlink="">
      <xdr:nvSpPr>
        <xdr:cNvPr id="373" name="楕円 372"/>
        <xdr:cNvSpPr/>
      </xdr:nvSpPr>
      <xdr:spPr>
        <a:xfrm>
          <a:off x="10426700" y="96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7605</xdr:rowOff>
    </xdr:from>
    <xdr:ext cx="534377" cy="259045"/>
    <xdr:sp macro="" textlink="">
      <xdr:nvSpPr>
        <xdr:cNvPr id="374" name="普通建設事業費該当値テキスト"/>
        <xdr:cNvSpPr txBox="1"/>
      </xdr:nvSpPr>
      <xdr:spPr>
        <a:xfrm>
          <a:off x="10528300" y="96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50267</xdr:rowOff>
    </xdr:from>
    <xdr:to>
      <xdr:col>50</xdr:col>
      <xdr:colOff>165100</xdr:colOff>
      <xdr:row>56</xdr:row>
      <xdr:rowOff>151867</xdr:rowOff>
    </xdr:to>
    <xdr:sp macro="" textlink="">
      <xdr:nvSpPr>
        <xdr:cNvPr id="375" name="楕円 374"/>
        <xdr:cNvSpPr/>
      </xdr:nvSpPr>
      <xdr:spPr>
        <a:xfrm>
          <a:off x="9588500" y="965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142994</xdr:rowOff>
    </xdr:from>
    <xdr:ext cx="534377" cy="259045"/>
    <xdr:sp macro="" textlink="">
      <xdr:nvSpPr>
        <xdr:cNvPr id="376" name="テキスト ボックス 375"/>
        <xdr:cNvSpPr txBox="1"/>
      </xdr:nvSpPr>
      <xdr:spPr>
        <a:xfrm>
          <a:off x="9372111" y="97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138525</xdr:rowOff>
    </xdr:from>
    <xdr:to>
      <xdr:col>46</xdr:col>
      <xdr:colOff>38100</xdr:colOff>
      <xdr:row>55</xdr:row>
      <xdr:rowOff>68675</xdr:rowOff>
    </xdr:to>
    <xdr:sp macro="" textlink="">
      <xdr:nvSpPr>
        <xdr:cNvPr id="377" name="楕円 376"/>
        <xdr:cNvSpPr/>
      </xdr:nvSpPr>
      <xdr:spPr>
        <a:xfrm>
          <a:off x="8699500" y="93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59802</xdr:rowOff>
    </xdr:from>
    <xdr:ext cx="534377" cy="259045"/>
    <xdr:sp macro="" textlink="">
      <xdr:nvSpPr>
        <xdr:cNvPr id="378" name="テキスト ボックス 377"/>
        <xdr:cNvSpPr txBox="1"/>
      </xdr:nvSpPr>
      <xdr:spPr>
        <a:xfrm>
          <a:off x="8483111" y="948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45638</xdr:rowOff>
    </xdr:from>
    <xdr:to>
      <xdr:col>41</xdr:col>
      <xdr:colOff>101600</xdr:colOff>
      <xdr:row>53</xdr:row>
      <xdr:rowOff>147238</xdr:rowOff>
    </xdr:to>
    <xdr:sp macro="" textlink="">
      <xdr:nvSpPr>
        <xdr:cNvPr id="379" name="楕円 378"/>
        <xdr:cNvSpPr/>
      </xdr:nvSpPr>
      <xdr:spPr>
        <a:xfrm>
          <a:off x="7810500" y="91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138365</xdr:rowOff>
    </xdr:from>
    <xdr:ext cx="534377" cy="259045"/>
    <xdr:sp macro="" textlink="">
      <xdr:nvSpPr>
        <xdr:cNvPr id="380" name="テキスト ボックス 379"/>
        <xdr:cNvSpPr txBox="1"/>
      </xdr:nvSpPr>
      <xdr:spPr>
        <a:xfrm>
          <a:off x="7594111" y="92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15329</xdr:rowOff>
    </xdr:from>
    <xdr:to>
      <xdr:col>36</xdr:col>
      <xdr:colOff>165100</xdr:colOff>
      <xdr:row>55</xdr:row>
      <xdr:rowOff>116929</xdr:rowOff>
    </xdr:to>
    <xdr:sp macro="" textlink="">
      <xdr:nvSpPr>
        <xdr:cNvPr id="381" name="楕円 380"/>
        <xdr:cNvSpPr/>
      </xdr:nvSpPr>
      <xdr:spPr>
        <a:xfrm>
          <a:off x="6921500" y="944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108056</xdr:rowOff>
    </xdr:from>
    <xdr:ext cx="534377" cy="259045"/>
    <xdr:sp macro="" textlink="">
      <xdr:nvSpPr>
        <xdr:cNvPr id="382" name="テキスト ボックス 381"/>
        <xdr:cNvSpPr txBox="1"/>
      </xdr:nvSpPr>
      <xdr:spPr>
        <a:xfrm>
          <a:off x="6705111" y="953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159969</xdr:rowOff>
    </xdr:from>
    <xdr:to>
      <xdr:col>54</xdr:col>
      <xdr:colOff>189865</xdr:colOff>
      <xdr:row>79</xdr:row>
      <xdr:rowOff>42202</xdr:rowOff>
    </xdr:to>
    <xdr:cxnSp macro="">
      <xdr:nvCxnSpPr>
        <xdr:cNvPr id="406" name="直線コネクタ 405"/>
        <xdr:cNvCxnSpPr/>
      </xdr:nvCxnSpPr>
      <xdr:spPr>
        <a:xfrm flipV="1">
          <a:off x="10475595" y="12161469"/>
          <a:ext cx="1270"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46029</xdr:rowOff>
    </xdr:from>
    <xdr:ext cx="378565" cy="259045"/>
    <xdr:sp macro="" textlink="">
      <xdr:nvSpPr>
        <xdr:cNvPr id="407" name="普通建設事業費 （ うち新規整備　）最小値テキスト"/>
        <xdr:cNvSpPr txBox="1"/>
      </xdr:nvSpPr>
      <xdr:spPr>
        <a:xfrm>
          <a:off x="10528300" y="13590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42202</xdr:rowOff>
    </xdr:from>
    <xdr:to>
      <xdr:col>55</xdr:col>
      <xdr:colOff>88900</xdr:colOff>
      <xdr:row>79</xdr:row>
      <xdr:rowOff>42202</xdr:rowOff>
    </xdr:to>
    <xdr:cxnSp macro="">
      <xdr:nvCxnSpPr>
        <xdr:cNvPr id="408" name="直線コネクタ 407"/>
        <xdr:cNvCxnSpPr/>
      </xdr:nvCxnSpPr>
      <xdr:spPr>
        <a:xfrm>
          <a:off x="10388600" y="1358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106646</xdr:rowOff>
    </xdr:from>
    <xdr:ext cx="534377" cy="259045"/>
    <xdr:sp macro="" textlink="">
      <xdr:nvSpPr>
        <xdr:cNvPr id="409" name="普通建設事業費 （ うち新規整備　）最大値テキスト"/>
        <xdr:cNvSpPr txBox="1"/>
      </xdr:nvSpPr>
      <xdr:spPr>
        <a:xfrm>
          <a:off x="10528300" y="119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159969</xdr:rowOff>
    </xdr:from>
    <xdr:to>
      <xdr:col>55</xdr:col>
      <xdr:colOff>88900</xdr:colOff>
      <xdr:row>70</xdr:row>
      <xdr:rowOff>159969</xdr:rowOff>
    </xdr:to>
    <xdr:cxnSp macro="">
      <xdr:nvCxnSpPr>
        <xdr:cNvPr id="410" name="直線コネクタ 409"/>
        <xdr:cNvCxnSpPr/>
      </xdr:nvCxnSpPr>
      <xdr:spPr>
        <a:xfrm>
          <a:off x="10388600" y="1216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64776</xdr:rowOff>
    </xdr:from>
    <xdr:to>
      <xdr:col>55</xdr:col>
      <xdr:colOff>0</xdr:colOff>
      <xdr:row>78</xdr:row>
      <xdr:rowOff>167532</xdr:rowOff>
    </xdr:to>
    <xdr:cxnSp macro="">
      <xdr:nvCxnSpPr>
        <xdr:cNvPr id="411" name="直線コネクタ 410"/>
        <xdr:cNvCxnSpPr/>
      </xdr:nvCxnSpPr>
      <xdr:spPr>
        <a:xfrm>
          <a:off x="9639300" y="13437876"/>
          <a:ext cx="838200" cy="10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117225</xdr:rowOff>
    </xdr:from>
    <xdr:ext cx="534377" cy="259045"/>
    <xdr:sp macro="" textlink="">
      <xdr:nvSpPr>
        <xdr:cNvPr id="412" name="普通建設事業費 （ うち新規整備　）平均値テキスト"/>
        <xdr:cNvSpPr txBox="1"/>
      </xdr:nvSpPr>
      <xdr:spPr>
        <a:xfrm>
          <a:off x="10528300" y="12975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94348</xdr:rowOff>
    </xdr:from>
    <xdr:to>
      <xdr:col>55</xdr:col>
      <xdr:colOff>50800</xdr:colOff>
      <xdr:row>77</xdr:row>
      <xdr:rowOff>24498</xdr:rowOff>
    </xdr:to>
    <xdr:sp macro="" textlink="">
      <xdr:nvSpPr>
        <xdr:cNvPr id="413" name="フローチャート: 判断 412"/>
        <xdr:cNvSpPr/>
      </xdr:nvSpPr>
      <xdr:spPr>
        <a:xfrm>
          <a:off x="10426700" y="131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64776</xdr:rowOff>
    </xdr:from>
    <xdr:to>
      <xdr:col>50</xdr:col>
      <xdr:colOff>114300</xdr:colOff>
      <xdr:row>78</xdr:row>
      <xdr:rowOff>132271</xdr:rowOff>
    </xdr:to>
    <xdr:cxnSp macro="">
      <xdr:nvCxnSpPr>
        <xdr:cNvPr id="414" name="直線コネクタ 413"/>
        <xdr:cNvCxnSpPr/>
      </xdr:nvCxnSpPr>
      <xdr:spPr>
        <a:xfrm flipV="1">
          <a:off x="8750300" y="13437876"/>
          <a:ext cx="889000" cy="6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85643</xdr:rowOff>
    </xdr:from>
    <xdr:to>
      <xdr:col>50</xdr:col>
      <xdr:colOff>165100</xdr:colOff>
      <xdr:row>76</xdr:row>
      <xdr:rowOff>15793</xdr:rowOff>
    </xdr:to>
    <xdr:sp macro="" textlink="">
      <xdr:nvSpPr>
        <xdr:cNvPr id="415" name="フローチャート: 判断 414"/>
        <xdr:cNvSpPr/>
      </xdr:nvSpPr>
      <xdr:spPr>
        <a:xfrm>
          <a:off x="95885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32320</xdr:rowOff>
    </xdr:from>
    <xdr:ext cx="534377" cy="259045"/>
    <xdr:sp macro="" textlink="">
      <xdr:nvSpPr>
        <xdr:cNvPr id="416" name="テキスト ボックス 415"/>
        <xdr:cNvSpPr txBox="1"/>
      </xdr:nvSpPr>
      <xdr:spPr>
        <a:xfrm>
          <a:off x="9372111" y="127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62852</xdr:rowOff>
    </xdr:from>
    <xdr:to>
      <xdr:col>45</xdr:col>
      <xdr:colOff>177800</xdr:colOff>
      <xdr:row>78</xdr:row>
      <xdr:rowOff>132271</xdr:rowOff>
    </xdr:to>
    <xdr:cxnSp macro="">
      <xdr:nvCxnSpPr>
        <xdr:cNvPr id="417" name="直線コネクタ 416"/>
        <xdr:cNvCxnSpPr/>
      </xdr:nvCxnSpPr>
      <xdr:spPr>
        <a:xfrm>
          <a:off x="7861300" y="13435952"/>
          <a:ext cx="8890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40570</xdr:rowOff>
    </xdr:from>
    <xdr:to>
      <xdr:col>46</xdr:col>
      <xdr:colOff>38100</xdr:colOff>
      <xdr:row>76</xdr:row>
      <xdr:rowOff>142170</xdr:rowOff>
    </xdr:to>
    <xdr:sp macro="" textlink="">
      <xdr:nvSpPr>
        <xdr:cNvPr id="418" name="フローチャート: 判断 417"/>
        <xdr:cNvSpPr/>
      </xdr:nvSpPr>
      <xdr:spPr>
        <a:xfrm>
          <a:off x="8699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158697</xdr:rowOff>
    </xdr:from>
    <xdr:ext cx="534377" cy="259045"/>
    <xdr:sp macro="" textlink="">
      <xdr:nvSpPr>
        <xdr:cNvPr id="419" name="テキスト ボックス 418"/>
        <xdr:cNvSpPr txBox="1"/>
      </xdr:nvSpPr>
      <xdr:spPr>
        <a:xfrm>
          <a:off x="8483111" y="12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60489</xdr:rowOff>
    </xdr:from>
    <xdr:to>
      <xdr:col>41</xdr:col>
      <xdr:colOff>50800</xdr:colOff>
      <xdr:row>78</xdr:row>
      <xdr:rowOff>62852</xdr:rowOff>
    </xdr:to>
    <xdr:cxnSp macro="">
      <xdr:nvCxnSpPr>
        <xdr:cNvPr id="420" name="直線コネクタ 419"/>
        <xdr:cNvCxnSpPr/>
      </xdr:nvCxnSpPr>
      <xdr:spPr>
        <a:xfrm>
          <a:off x="6972300" y="13262139"/>
          <a:ext cx="889000" cy="17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145955</xdr:rowOff>
    </xdr:from>
    <xdr:to>
      <xdr:col>41</xdr:col>
      <xdr:colOff>101600</xdr:colOff>
      <xdr:row>74</xdr:row>
      <xdr:rowOff>76105</xdr:rowOff>
    </xdr:to>
    <xdr:sp macro="" textlink="">
      <xdr:nvSpPr>
        <xdr:cNvPr id="421" name="フローチャート: 判断 420"/>
        <xdr:cNvSpPr/>
      </xdr:nvSpPr>
      <xdr:spPr>
        <a:xfrm>
          <a:off x="7810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92632</xdr:rowOff>
    </xdr:from>
    <xdr:ext cx="534377" cy="259045"/>
    <xdr:sp macro="" textlink="">
      <xdr:nvSpPr>
        <xdr:cNvPr id="422" name="テキスト ボックス 421"/>
        <xdr:cNvSpPr txBox="1"/>
      </xdr:nvSpPr>
      <xdr:spPr>
        <a:xfrm>
          <a:off x="7594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160490</xdr:rowOff>
    </xdr:from>
    <xdr:to>
      <xdr:col>36</xdr:col>
      <xdr:colOff>165100</xdr:colOff>
      <xdr:row>75</xdr:row>
      <xdr:rowOff>90640</xdr:rowOff>
    </xdr:to>
    <xdr:sp macro="" textlink="">
      <xdr:nvSpPr>
        <xdr:cNvPr id="423" name="フローチャート: 判断 422"/>
        <xdr:cNvSpPr/>
      </xdr:nvSpPr>
      <xdr:spPr>
        <a:xfrm>
          <a:off x="6921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107167</xdr:rowOff>
    </xdr:from>
    <xdr:ext cx="534377" cy="259045"/>
    <xdr:sp macro="" textlink="">
      <xdr:nvSpPr>
        <xdr:cNvPr id="424" name="テキスト ボックス 423"/>
        <xdr:cNvSpPr txBox="1"/>
      </xdr:nvSpPr>
      <xdr:spPr>
        <a:xfrm>
          <a:off x="6705111" y="126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116732</xdr:rowOff>
    </xdr:from>
    <xdr:to>
      <xdr:col>55</xdr:col>
      <xdr:colOff>50800</xdr:colOff>
      <xdr:row>79</xdr:row>
      <xdr:rowOff>46882</xdr:rowOff>
    </xdr:to>
    <xdr:sp macro="" textlink="">
      <xdr:nvSpPr>
        <xdr:cNvPr id="430" name="楕円 429"/>
        <xdr:cNvSpPr/>
      </xdr:nvSpPr>
      <xdr:spPr>
        <a:xfrm>
          <a:off x="10426700" y="134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31659</xdr:rowOff>
    </xdr:from>
    <xdr:ext cx="469744" cy="259045"/>
    <xdr:sp macro="" textlink="">
      <xdr:nvSpPr>
        <xdr:cNvPr id="431" name="普通建設事業費 （ うち新規整備　）該当値テキスト"/>
        <xdr:cNvSpPr txBox="1"/>
      </xdr:nvSpPr>
      <xdr:spPr>
        <a:xfrm>
          <a:off x="10528300" y="1340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13976</xdr:rowOff>
    </xdr:from>
    <xdr:to>
      <xdr:col>50</xdr:col>
      <xdr:colOff>165100</xdr:colOff>
      <xdr:row>78</xdr:row>
      <xdr:rowOff>115576</xdr:rowOff>
    </xdr:to>
    <xdr:sp macro="" textlink="">
      <xdr:nvSpPr>
        <xdr:cNvPr id="432" name="楕円 431"/>
        <xdr:cNvSpPr/>
      </xdr:nvSpPr>
      <xdr:spPr>
        <a:xfrm>
          <a:off x="9588500" y="13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106703</xdr:rowOff>
    </xdr:from>
    <xdr:ext cx="469744" cy="259045"/>
    <xdr:sp macro="" textlink="">
      <xdr:nvSpPr>
        <xdr:cNvPr id="433" name="テキスト ボックス 432"/>
        <xdr:cNvSpPr txBox="1"/>
      </xdr:nvSpPr>
      <xdr:spPr>
        <a:xfrm>
          <a:off x="9404428" y="13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81471</xdr:rowOff>
    </xdr:from>
    <xdr:to>
      <xdr:col>46</xdr:col>
      <xdr:colOff>38100</xdr:colOff>
      <xdr:row>79</xdr:row>
      <xdr:rowOff>11621</xdr:rowOff>
    </xdr:to>
    <xdr:sp macro="" textlink="">
      <xdr:nvSpPr>
        <xdr:cNvPr id="434" name="楕円 433"/>
        <xdr:cNvSpPr/>
      </xdr:nvSpPr>
      <xdr:spPr>
        <a:xfrm>
          <a:off x="8699500" y="1345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2748</xdr:rowOff>
    </xdr:from>
    <xdr:ext cx="469744" cy="259045"/>
    <xdr:sp macro="" textlink="">
      <xdr:nvSpPr>
        <xdr:cNvPr id="435" name="テキスト ボックス 434"/>
        <xdr:cNvSpPr txBox="1"/>
      </xdr:nvSpPr>
      <xdr:spPr>
        <a:xfrm>
          <a:off x="8515428" y="1354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12052</xdr:rowOff>
    </xdr:from>
    <xdr:to>
      <xdr:col>41</xdr:col>
      <xdr:colOff>101600</xdr:colOff>
      <xdr:row>78</xdr:row>
      <xdr:rowOff>113652</xdr:rowOff>
    </xdr:to>
    <xdr:sp macro="" textlink="">
      <xdr:nvSpPr>
        <xdr:cNvPr id="436" name="楕円 435"/>
        <xdr:cNvSpPr/>
      </xdr:nvSpPr>
      <xdr:spPr>
        <a:xfrm>
          <a:off x="7810500" y="133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104779</xdr:rowOff>
    </xdr:from>
    <xdr:ext cx="469744" cy="259045"/>
    <xdr:sp macro="" textlink="">
      <xdr:nvSpPr>
        <xdr:cNvPr id="437" name="テキスト ボックス 436"/>
        <xdr:cNvSpPr txBox="1"/>
      </xdr:nvSpPr>
      <xdr:spPr>
        <a:xfrm>
          <a:off x="7626428" y="134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9689</xdr:rowOff>
    </xdr:from>
    <xdr:to>
      <xdr:col>36</xdr:col>
      <xdr:colOff>165100</xdr:colOff>
      <xdr:row>77</xdr:row>
      <xdr:rowOff>111289</xdr:rowOff>
    </xdr:to>
    <xdr:sp macro="" textlink="">
      <xdr:nvSpPr>
        <xdr:cNvPr id="438" name="楕円 437"/>
        <xdr:cNvSpPr/>
      </xdr:nvSpPr>
      <xdr:spPr>
        <a:xfrm>
          <a:off x="6921500" y="132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102416</xdr:rowOff>
    </xdr:from>
    <xdr:ext cx="534377" cy="259045"/>
    <xdr:sp macro="" textlink="">
      <xdr:nvSpPr>
        <xdr:cNvPr id="439" name="テキスト ボックス 438"/>
        <xdr:cNvSpPr txBox="1"/>
      </xdr:nvSpPr>
      <xdr:spPr>
        <a:xfrm>
          <a:off x="6705111" y="1330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48244</xdr:rowOff>
    </xdr:from>
    <xdr:to>
      <xdr:col>54</xdr:col>
      <xdr:colOff>189865</xdr:colOff>
      <xdr:row>99</xdr:row>
      <xdr:rowOff>5936</xdr:rowOff>
    </xdr:to>
    <xdr:cxnSp macro="">
      <xdr:nvCxnSpPr>
        <xdr:cNvPr id="465" name="直線コネクタ 464"/>
        <xdr:cNvCxnSpPr/>
      </xdr:nvCxnSpPr>
      <xdr:spPr>
        <a:xfrm flipV="1">
          <a:off x="10475595" y="15650194"/>
          <a:ext cx="1270" cy="1329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9763</xdr:rowOff>
    </xdr:from>
    <xdr:ext cx="469744" cy="259045"/>
    <xdr:sp macro="" textlink="">
      <xdr:nvSpPr>
        <xdr:cNvPr id="466" name="普通建設事業費 （ うち更新整備　）最小値テキスト"/>
        <xdr:cNvSpPr txBox="1"/>
      </xdr:nvSpPr>
      <xdr:spPr>
        <a:xfrm>
          <a:off x="10528300" y="169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xdr:rowOff>
    </xdr:from>
    <xdr:to>
      <xdr:col>55</xdr:col>
      <xdr:colOff>88900</xdr:colOff>
      <xdr:row>99</xdr:row>
      <xdr:rowOff>5936</xdr:rowOff>
    </xdr:to>
    <xdr:cxnSp macro="">
      <xdr:nvCxnSpPr>
        <xdr:cNvPr id="467" name="直線コネクタ 466"/>
        <xdr:cNvCxnSpPr/>
      </xdr:nvCxnSpPr>
      <xdr:spPr>
        <a:xfrm>
          <a:off x="10388600" y="1697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166371</xdr:rowOff>
    </xdr:from>
    <xdr:ext cx="534377" cy="259045"/>
    <xdr:sp macro="" textlink="">
      <xdr:nvSpPr>
        <xdr:cNvPr id="468" name="普通建設事業費 （ うち更新整備　）最大値テキスト"/>
        <xdr:cNvSpPr txBox="1"/>
      </xdr:nvSpPr>
      <xdr:spPr>
        <a:xfrm>
          <a:off x="10528300" y="1542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48244</xdr:rowOff>
    </xdr:from>
    <xdr:to>
      <xdr:col>55</xdr:col>
      <xdr:colOff>88900</xdr:colOff>
      <xdr:row>91</xdr:row>
      <xdr:rowOff>48244</xdr:rowOff>
    </xdr:to>
    <xdr:cxnSp macro="">
      <xdr:nvCxnSpPr>
        <xdr:cNvPr id="469" name="直線コネクタ 468"/>
        <xdr:cNvCxnSpPr/>
      </xdr:nvCxnSpPr>
      <xdr:spPr>
        <a:xfrm>
          <a:off x="10388600" y="1565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95515</xdr:rowOff>
    </xdr:from>
    <xdr:to>
      <xdr:col>55</xdr:col>
      <xdr:colOff>0</xdr:colOff>
      <xdr:row>97</xdr:row>
      <xdr:rowOff>9365</xdr:rowOff>
    </xdr:to>
    <xdr:cxnSp macro="">
      <xdr:nvCxnSpPr>
        <xdr:cNvPr id="470" name="直線コネクタ 469"/>
        <xdr:cNvCxnSpPr/>
      </xdr:nvCxnSpPr>
      <xdr:spPr>
        <a:xfrm flipV="1">
          <a:off x="9639300" y="16554715"/>
          <a:ext cx="838200" cy="8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108560</xdr:rowOff>
    </xdr:from>
    <xdr:ext cx="534377" cy="259045"/>
    <xdr:sp macro="" textlink="">
      <xdr:nvSpPr>
        <xdr:cNvPr id="471" name="普通建設事業費 （ うち更新整備　）平均値テキスト"/>
        <xdr:cNvSpPr txBox="1"/>
      </xdr:nvSpPr>
      <xdr:spPr>
        <a:xfrm>
          <a:off x="10528300" y="1622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85683</xdr:rowOff>
    </xdr:from>
    <xdr:to>
      <xdr:col>55</xdr:col>
      <xdr:colOff>50800</xdr:colOff>
      <xdr:row>96</xdr:row>
      <xdr:rowOff>15833</xdr:rowOff>
    </xdr:to>
    <xdr:sp macro="" textlink="">
      <xdr:nvSpPr>
        <xdr:cNvPr id="472" name="フローチャート: 判断 471"/>
        <xdr:cNvSpPr/>
      </xdr:nvSpPr>
      <xdr:spPr>
        <a:xfrm>
          <a:off x="104267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133691</xdr:rowOff>
    </xdr:from>
    <xdr:to>
      <xdr:col>50</xdr:col>
      <xdr:colOff>114300</xdr:colOff>
      <xdr:row>97</xdr:row>
      <xdr:rowOff>9365</xdr:rowOff>
    </xdr:to>
    <xdr:cxnSp macro="">
      <xdr:nvCxnSpPr>
        <xdr:cNvPr id="473" name="直線コネクタ 472"/>
        <xdr:cNvCxnSpPr/>
      </xdr:nvCxnSpPr>
      <xdr:spPr>
        <a:xfrm>
          <a:off x="8750300" y="16421441"/>
          <a:ext cx="889000" cy="2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130880</xdr:rowOff>
    </xdr:from>
    <xdr:to>
      <xdr:col>50</xdr:col>
      <xdr:colOff>165100</xdr:colOff>
      <xdr:row>96</xdr:row>
      <xdr:rowOff>61030</xdr:rowOff>
    </xdr:to>
    <xdr:sp macro="" textlink="">
      <xdr:nvSpPr>
        <xdr:cNvPr id="474" name="フローチャート: 判断 473"/>
        <xdr:cNvSpPr/>
      </xdr:nvSpPr>
      <xdr:spPr>
        <a:xfrm>
          <a:off x="9588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77557</xdr:rowOff>
    </xdr:from>
    <xdr:ext cx="534377" cy="259045"/>
    <xdr:sp macro="" textlink="">
      <xdr:nvSpPr>
        <xdr:cNvPr id="475" name="テキスト ボックス 474"/>
        <xdr:cNvSpPr txBox="1"/>
      </xdr:nvSpPr>
      <xdr:spPr>
        <a:xfrm>
          <a:off x="9372111" y="161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53518</xdr:rowOff>
    </xdr:from>
    <xdr:to>
      <xdr:col>45</xdr:col>
      <xdr:colOff>177800</xdr:colOff>
      <xdr:row>95</xdr:row>
      <xdr:rowOff>133691</xdr:rowOff>
    </xdr:to>
    <xdr:cxnSp macro="">
      <xdr:nvCxnSpPr>
        <xdr:cNvPr id="476" name="直線コネクタ 475"/>
        <xdr:cNvCxnSpPr/>
      </xdr:nvCxnSpPr>
      <xdr:spPr>
        <a:xfrm>
          <a:off x="7861300" y="16341268"/>
          <a:ext cx="889000" cy="8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123467</xdr:rowOff>
    </xdr:from>
    <xdr:to>
      <xdr:col>46</xdr:col>
      <xdr:colOff>38100</xdr:colOff>
      <xdr:row>97</xdr:row>
      <xdr:rowOff>53617</xdr:rowOff>
    </xdr:to>
    <xdr:sp macro="" textlink="">
      <xdr:nvSpPr>
        <xdr:cNvPr id="477" name="フローチャート: 判断 476"/>
        <xdr:cNvSpPr/>
      </xdr:nvSpPr>
      <xdr:spPr>
        <a:xfrm>
          <a:off x="8699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44744</xdr:rowOff>
    </xdr:from>
    <xdr:ext cx="534377" cy="259045"/>
    <xdr:sp macro="" textlink="">
      <xdr:nvSpPr>
        <xdr:cNvPr id="478" name="テキスト ボックス 477"/>
        <xdr:cNvSpPr txBox="1"/>
      </xdr:nvSpPr>
      <xdr:spPr>
        <a:xfrm>
          <a:off x="8483111" y="166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53518</xdr:rowOff>
    </xdr:from>
    <xdr:to>
      <xdr:col>41</xdr:col>
      <xdr:colOff>50800</xdr:colOff>
      <xdr:row>97</xdr:row>
      <xdr:rowOff>68115</xdr:rowOff>
    </xdr:to>
    <xdr:cxnSp macro="">
      <xdr:nvCxnSpPr>
        <xdr:cNvPr id="479" name="直線コネクタ 478"/>
        <xdr:cNvCxnSpPr/>
      </xdr:nvCxnSpPr>
      <xdr:spPr>
        <a:xfrm flipV="1">
          <a:off x="6972300" y="16341268"/>
          <a:ext cx="889000" cy="35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122814</xdr:rowOff>
    </xdr:from>
    <xdr:to>
      <xdr:col>41</xdr:col>
      <xdr:colOff>101600</xdr:colOff>
      <xdr:row>97</xdr:row>
      <xdr:rowOff>52964</xdr:rowOff>
    </xdr:to>
    <xdr:sp macro="" textlink="">
      <xdr:nvSpPr>
        <xdr:cNvPr id="480" name="フローチャート: 判断 479"/>
        <xdr:cNvSpPr/>
      </xdr:nvSpPr>
      <xdr:spPr>
        <a:xfrm>
          <a:off x="7810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44091</xdr:rowOff>
    </xdr:from>
    <xdr:ext cx="534377" cy="259045"/>
    <xdr:sp macro="" textlink="">
      <xdr:nvSpPr>
        <xdr:cNvPr id="481" name="テキスト ボックス 480"/>
        <xdr:cNvSpPr txBox="1"/>
      </xdr:nvSpPr>
      <xdr:spPr>
        <a:xfrm>
          <a:off x="7594111" y="166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74613</xdr:rowOff>
    </xdr:from>
    <xdr:to>
      <xdr:col>36</xdr:col>
      <xdr:colOff>165100</xdr:colOff>
      <xdr:row>97</xdr:row>
      <xdr:rowOff>4763</xdr:rowOff>
    </xdr:to>
    <xdr:sp macro="" textlink="">
      <xdr:nvSpPr>
        <xdr:cNvPr id="482" name="フローチャート: 判断 481"/>
        <xdr:cNvSpPr/>
      </xdr:nvSpPr>
      <xdr:spPr>
        <a:xfrm>
          <a:off x="6921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21290</xdr:rowOff>
    </xdr:from>
    <xdr:ext cx="534377" cy="259045"/>
    <xdr:sp macro="" textlink="">
      <xdr:nvSpPr>
        <xdr:cNvPr id="483" name="テキスト ボックス 482"/>
        <xdr:cNvSpPr txBox="1"/>
      </xdr:nvSpPr>
      <xdr:spPr>
        <a:xfrm>
          <a:off x="6705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44715</xdr:rowOff>
    </xdr:from>
    <xdr:to>
      <xdr:col>55</xdr:col>
      <xdr:colOff>50800</xdr:colOff>
      <xdr:row>96</xdr:row>
      <xdr:rowOff>146315</xdr:rowOff>
    </xdr:to>
    <xdr:sp macro="" textlink="">
      <xdr:nvSpPr>
        <xdr:cNvPr id="489" name="楕円 488"/>
        <xdr:cNvSpPr/>
      </xdr:nvSpPr>
      <xdr:spPr>
        <a:xfrm>
          <a:off x="10426700" y="165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23142</xdr:rowOff>
    </xdr:from>
    <xdr:ext cx="534377" cy="259045"/>
    <xdr:sp macro="" textlink="">
      <xdr:nvSpPr>
        <xdr:cNvPr id="490" name="普通建設事業費 （ うち更新整備　）該当値テキスト"/>
        <xdr:cNvSpPr txBox="1"/>
      </xdr:nvSpPr>
      <xdr:spPr>
        <a:xfrm>
          <a:off x="10528300" y="1648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130015</xdr:rowOff>
    </xdr:from>
    <xdr:to>
      <xdr:col>50</xdr:col>
      <xdr:colOff>165100</xdr:colOff>
      <xdr:row>97</xdr:row>
      <xdr:rowOff>60165</xdr:rowOff>
    </xdr:to>
    <xdr:sp macro="" textlink="">
      <xdr:nvSpPr>
        <xdr:cNvPr id="491" name="楕円 490"/>
        <xdr:cNvSpPr/>
      </xdr:nvSpPr>
      <xdr:spPr>
        <a:xfrm>
          <a:off x="9588500" y="165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51292</xdr:rowOff>
    </xdr:from>
    <xdr:ext cx="534377" cy="259045"/>
    <xdr:sp macro="" textlink="">
      <xdr:nvSpPr>
        <xdr:cNvPr id="492" name="テキスト ボックス 491"/>
        <xdr:cNvSpPr txBox="1"/>
      </xdr:nvSpPr>
      <xdr:spPr>
        <a:xfrm>
          <a:off x="9372111" y="1668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82891</xdr:rowOff>
    </xdr:from>
    <xdr:to>
      <xdr:col>46</xdr:col>
      <xdr:colOff>38100</xdr:colOff>
      <xdr:row>96</xdr:row>
      <xdr:rowOff>13041</xdr:rowOff>
    </xdr:to>
    <xdr:sp macro="" textlink="">
      <xdr:nvSpPr>
        <xdr:cNvPr id="493" name="楕円 492"/>
        <xdr:cNvSpPr/>
      </xdr:nvSpPr>
      <xdr:spPr>
        <a:xfrm>
          <a:off x="8699500" y="1637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29568</xdr:rowOff>
    </xdr:from>
    <xdr:ext cx="534377" cy="259045"/>
    <xdr:sp macro="" textlink="">
      <xdr:nvSpPr>
        <xdr:cNvPr id="494" name="テキスト ボックス 493"/>
        <xdr:cNvSpPr txBox="1"/>
      </xdr:nvSpPr>
      <xdr:spPr>
        <a:xfrm>
          <a:off x="8483111" y="1614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2718</xdr:rowOff>
    </xdr:from>
    <xdr:to>
      <xdr:col>41</xdr:col>
      <xdr:colOff>101600</xdr:colOff>
      <xdr:row>95</xdr:row>
      <xdr:rowOff>104318</xdr:rowOff>
    </xdr:to>
    <xdr:sp macro="" textlink="">
      <xdr:nvSpPr>
        <xdr:cNvPr id="495" name="楕円 494"/>
        <xdr:cNvSpPr/>
      </xdr:nvSpPr>
      <xdr:spPr>
        <a:xfrm>
          <a:off x="7810500" y="162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120845</xdr:rowOff>
    </xdr:from>
    <xdr:ext cx="534377" cy="259045"/>
    <xdr:sp macro="" textlink="">
      <xdr:nvSpPr>
        <xdr:cNvPr id="496" name="テキスト ボックス 495"/>
        <xdr:cNvSpPr txBox="1"/>
      </xdr:nvSpPr>
      <xdr:spPr>
        <a:xfrm>
          <a:off x="7594111" y="160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17315</xdr:rowOff>
    </xdr:from>
    <xdr:to>
      <xdr:col>36</xdr:col>
      <xdr:colOff>165100</xdr:colOff>
      <xdr:row>97</xdr:row>
      <xdr:rowOff>118915</xdr:rowOff>
    </xdr:to>
    <xdr:sp macro="" textlink="">
      <xdr:nvSpPr>
        <xdr:cNvPr id="497" name="楕円 496"/>
        <xdr:cNvSpPr/>
      </xdr:nvSpPr>
      <xdr:spPr>
        <a:xfrm>
          <a:off x="6921500" y="1664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110042</xdr:rowOff>
    </xdr:from>
    <xdr:ext cx="534377" cy="259045"/>
    <xdr:sp macro="" textlink="">
      <xdr:nvSpPr>
        <xdr:cNvPr id="498" name="テキスト ボックス 497"/>
        <xdr:cNvSpPr txBox="1"/>
      </xdr:nvSpPr>
      <xdr:spPr>
        <a:xfrm>
          <a:off x="6705111" y="1674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44276</xdr:rowOff>
    </xdr:from>
    <xdr:to>
      <xdr:col>85</xdr:col>
      <xdr:colOff>126364</xdr:colOff>
      <xdr:row>39</xdr:row>
      <xdr:rowOff>98878</xdr:rowOff>
    </xdr:to>
    <xdr:cxnSp macro="">
      <xdr:nvCxnSpPr>
        <xdr:cNvPr id="524" name="直線コネクタ 523"/>
        <xdr:cNvCxnSpPr/>
      </xdr:nvCxnSpPr>
      <xdr:spPr>
        <a:xfrm flipV="1">
          <a:off x="16317595" y="6216476"/>
          <a:ext cx="1269" cy="56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162403</xdr:rowOff>
    </xdr:from>
    <xdr:ext cx="534377" cy="259045"/>
    <xdr:sp macro="" textlink="">
      <xdr:nvSpPr>
        <xdr:cNvPr id="527" name="災害復旧事業費最大値テキスト"/>
        <xdr:cNvSpPr txBox="1"/>
      </xdr:nvSpPr>
      <xdr:spPr>
        <a:xfrm>
          <a:off x="16370300" y="59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44276</xdr:rowOff>
    </xdr:from>
    <xdr:to>
      <xdr:col>86</xdr:col>
      <xdr:colOff>25400</xdr:colOff>
      <xdr:row>36</xdr:row>
      <xdr:rowOff>44276</xdr:rowOff>
    </xdr:to>
    <xdr:cxnSp macro="">
      <xdr:nvCxnSpPr>
        <xdr:cNvPr id="528" name="直線コネクタ 527"/>
        <xdr:cNvCxnSpPr/>
      </xdr:nvCxnSpPr>
      <xdr:spPr>
        <a:xfrm>
          <a:off x="16230600" y="621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97148</xdr:rowOff>
    </xdr:from>
    <xdr:to>
      <xdr:col>85</xdr:col>
      <xdr:colOff>127000</xdr:colOff>
      <xdr:row>38</xdr:row>
      <xdr:rowOff>104691</xdr:rowOff>
    </xdr:to>
    <xdr:cxnSp macro="">
      <xdr:nvCxnSpPr>
        <xdr:cNvPr id="529" name="直線コネクタ 528"/>
        <xdr:cNvCxnSpPr/>
      </xdr:nvCxnSpPr>
      <xdr:spPr>
        <a:xfrm>
          <a:off x="15481300" y="5240648"/>
          <a:ext cx="838200" cy="137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80390</xdr:rowOff>
    </xdr:from>
    <xdr:ext cx="469744" cy="259045"/>
    <xdr:sp macro="" textlink="">
      <xdr:nvSpPr>
        <xdr:cNvPr id="530" name="災害復旧事業費平均値テキスト"/>
        <xdr:cNvSpPr txBox="1"/>
      </xdr:nvSpPr>
      <xdr:spPr>
        <a:xfrm>
          <a:off x="16370300" y="659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101963</xdr:rowOff>
    </xdr:from>
    <xdr:to>
      <xdr:col>85</xdr:col>
      <xdr:colOff>177800</xdr:colOff>
      <xdr:row>39</xdr:row>
      <xdr:rowOff>32113</xdr:rowOff>
    </xdr:to>
    <xdr:sp macro="" textlink="">
      <xdr:nvSpPr>
        <xdr:cNvPr id="531" name="フローチャート: 判断 530"/>
        <xdr:cNvSpPr/>
      </xdr:nvSpPr>
      <xdr:spPr>
        <a:xfrm>
          <a:off x="16268700" y="661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97148</xdr:rowOff>
    </xdr:from>
    <xdr:to>
      <xdr:col>81</xdr:col>
      <xdr:colOff>50800</xdr:colOff>
      <xdr:row>34</xdr:row>
      <xdr:rowOff>40129</xdr:rowOff>
    </xdr:to>
    <xdr:cxnSp macro="">
      <xdr:nvCxnSpPr>
        <xdr:cNvPr id="532" name="直線コネクタ 531"/>
        <xdr:cNvCxnSpPr/>
      </xdr:nvCxnSpPr>
      <xdr:spPr>
        <a:xfrm flipV="1">
          <a:off x="14592300" y="5240648"/>
          <a:ext cx="889000" cy="6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59541</xdr:rowOff>
    </xdr:from>
    <xdr:to>
      <xdr:col>81</xdr:col>
      <xdr:colOff>101600</xdr:colOff>
      <xdr:row>38</xdr:row>
      <xdr:rowOff>161141</xdr:rowOff>
    </xdr:to>
    <xdr:sp macro="" textlink="">
      <xdr:nvSpPr>
        <xdr:cNvPr id="533" name="フローチャート: 判断 532"/>
        <xdr:cNvSpPr/>
      </xdr:nvSpPr>
      <xdr:spPr>
        <a:xfrm>
          <a:off x="15430500" y="657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152268</xdr:rowOff>
    </xdr:from>
    <xdr:ext cx="469744" cy="259045"/>
    <xdr:sp macro="" textlink="">
      <xdr:nvSpPr>
        <xdr:cNvPr id="534" name="テキスト ボックス 533"/>
        <xdr:cNvSpPr txBox="1"/>
      </xdr:nvSpPr>
      <xdr:spPr>
        <a:xfrm>
          <a:off x="15246428" y="666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40129</xdr:rowOff>
    </xdr:from>
    <xdr:to>
      <xdr:col>76</xdr:col>
      <xdr:colOff>114300</xdr:colOff>
      <xdr:row>39</xdr:row>
      <xdr:rowOff>94993</xdr:rowOff>
    </xdr:to>
    <xdr:cxnSp macro="">
      <xdr:nvCxnSpPr>
        <xdr:cNvPr id="535" name="直線コネクタ 534"/>
        <xdr:cNvCxnSpPr/>
      </xdr:nvCxnSpPr>
      <xdr:spPr>
        <a:xfrm flipV="1">
          <a:off x="13703300" y="5869429"/>
          <a:ext cx="889000" cy="9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24925</xdr:rowOff>
    </xdr:from>
    <xdr:to>
      <xdr:col>76</xdr:col>
      <xdr:colOff>165100</xdr:colOff>
      <xdr:row>38</xdr:row>
      <xdr:rowOff>126525</xdr:rowOff>
    </xdr:to>
    <xdr:sp macro="" textlink="">
      <xdr:nvSpPr>
        <xdr:cNvPr id="536" name="フローチャート: 判断 535"/>
        <xdr:cNvSpPr/>
      </xdr:nvSpPr>
      <xdr:spPr>
        <a:xfrm>
          <a:off x="14541500" y="654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117652</xdr:rowOff>
    </xdr:from>
    <xdr:ext cx="469744" cy="259045"/>
    <xdr:sp macro="" textlink="">
      <xdr:nvSpPr>
        <xdr:cNvPr id="537" name="テキスト ボックス 536"/>
        <xdr:cNvSpPr txBox="1"/>
      </xdr:nvSpPr>
      <xdr:spPr>
        <a:xfrm>
          <a:off x="14357428" y="663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57959</xdr:rowOff>
    </xdr:from>
    <xdr:to>
      <xdr:col>71</xdr:col>
      <xdr:colOff>177800</xdr:colOff>
      <xdr:row>39</xdr:row>
      <xdr:rowOff>94993</xdr:rowOff>
    </xdr:to>
    <xdr:cxnSp macro="">
      <xdr:nvCxnSpPr>
        <xdr:cNvPr id="538" name="直線コネクタ 537"/>
        <xdr:cNvCxnSpPr/>
      </xdr:nvCxnSpPr>
      <xdr:spPr>
        <a:xfrm>
          <a:off x="12814300" y="6744509"/>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69012</xdr:rowOff>
    </xdr:from>
    <xdr:to>
      <xdr:col>72</xdr:col>
      <xdr:colOff>38100</xdr:colOff>
      <xdr:row>37</xdr:row>
      <xdr:rowOff>170611</xdr:rowOff>
    </xdr:to>
    <xdr:sp macro="" textlink="">
      <xdr:nvSpPr>
        <xdr:cNvPr id="539" name="フローチャート: 判断 538"/>
        <xdr:cNvSpPr/>
      </xdr:nvSpPr>
      <xdr:spPr>
        <a:xfrm>
          <a:off x="13652500" y="6412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15689</xdr:rowOff>
    </xdr:from>
    <xdr:ext cx="469744" cy="259045"/>
    <xdr:sp macro="" textlink="">
      <xdr:nvSpPr>
        <xdr:cNvPr id="540" name="テキスト ボックス 539"/>
        <xdr:cNvSpPr txBox="1"/>
      </xdr:nvSpPr>
      <xdr:spPr>
        <a:xfrm>
          <a:off x="13468428" y="61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26688</xdr:rowOff>
    </xdr:from>
    <xdr:to>
      <xdr:col>67</xdr:col>
      <xdr:colOff>101600</xdr:colOff>
      <xdr:row>38</xdr:row>
      <xdr:rowOff>128288</xdr:rowOff>
    </xdr:to>
    <xdr:sp macro="" textlink="">
      <xdr:nvSpPr>
        <xdr:cNvPr id="541" name="フローチャート: 判断 540"/>
        <xdr:cNvSpPr/>
      </xdr:nvSpPr>
      <xdr:spPr>
        <a:xfrm>
          <a:off x="12763500" y="654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144815</xdr:rowOff>
    </xdr:from>
    <xdr:ext cx="469744" cy="259045"/>
    <xdr:sp macro="" textlink="">
      <xdr:nvSpPr>
        <xdr:cNvPr id="542" name="テキスト ボックス 541"/>
        <xdr:cNvSpPr txBox="1"/>
      </xdr:nvSpPr>
      <xdr:spPr>
        <a:xfrm>
          <a:off x="12579428" y="631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53891</xdr:rowOff>
    </xdr:from>
    <xdr:to>
      <xdr:col>85</xdr:col>
      <xdr:colOff>177800</xdr:colOff>
      <xdr:row>38</xdr:row>
      <xdr:rowOff>155491</xdr:rowOff>
    </xdr:to>
    <xdr:sp macro="" textlink="">
      <xdr:nvSpPr>
        <xdr:cNvPr id="548" name="楕円 547"/>
        <xdr:cNvSpPr/>
      </xdr:nvSpPr>
      <xdr:spPr>
        <a:xfrm>
          <a:off x="16268700" y="656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76769</xdr:rowOff>
    </xdr:from>
    <xdr:ext cx="469744" cy="259045"/>
    <xdr:sp macro="" textlink="">
      <xdr:nvSpPr>
        <xdr:cNvPr id="549" name="災害復旧事業費該当値テキスト"/>
        <xdr:cNvSpPr txBox="1"/>
      </xdr:nvSpPr>
      <xdr:spPr>
        <a:xfrm>
          <a:off x="16370300" y="642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46348</xdr:rowOff>
    </xdr:from>
    <xdr:to>
      <xdr:col>81</xdr:col>
      <xdr:colOff>101600</xdr:colOff>
      <xdr:row>30</xdr:row>
      <xdr:rowOff>147948</xdr:rowOff>
    </xdr:to>
    <xdr:sp macro="" textlink="">
      <xdr:nvSpPr>
        <xdr:cNvPr id="550" name="楕円 549"/>
        <xdr:cNvSpPr/>
      </xdr:nvSpPr>
      <xdr:spPr>
        <a:xfrm>
          <a:off x="15430500" y="51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164475</xdr:rowOff>
    </xdr:from>
    <xdr:ext cx="534377" cy="259045"/>
    <xdr:sp macro="" textlink="">
      <xdr:nvSpPr>
        <xdr:cNvPr id="551" name="テキスト ボックス 550"/>
        <xdr:cNvSpPr txBox="1"/>
      </xdr:nvSpPr>
      <xdr:spPr>
        <a:xfrm>
          <a:off x="15214111" y="49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160779</xdr:rowOff>
    </xdr:from>
    <xdr:to>
      <xdr:col>76</xdr:col>
      <xdr:colOff>165100</xdr:colOff>
      <xdr:row>34</xdr:row>
      <xdr:rowOff>90929</xdr:rowOff>
    </xdr:to>
    <xdr:sp macro="" textlink="">
      <xdr:nvSpPr>
        <xdr:cNvPr id="552" name="楕円 551"/>
        <xdr:cNvSpPr/>
      </xdr:nvSpPr>
      <xdr:spPr>
        <a:xfrm>
          <a:off x="14541500" y="58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107456</xdr:rowOff>
    </xdr:from>
    <xdr:ext cx="534377" cy="259045"/>
    <xdr:sp macro="" textlink="">
      <xdr:nvSpPr>
        <xdr:cNvPr id="553" name="テキスト ボックス 552"/>
        <xdr:cNvSpPr txBox="1"/>
      </xdr:nvSpPr>
      <xdr:spPr>
        <a:xfrm>
          <a:off x="14325111" y="559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44193</xdr:rowOff>
    </xdr:from>
    <xdr:to>
      <xdr:col>72</xdr:col>
      <xdr:colOff>38100</xdr:colOff>
      <xdr:row>39</xdr:row>
      <xdr:rowOff>145793</xdr:rowOff>
    </xdr:to>
    <xdr:sp macro="" textlink="">
      <xdr:nvSpPr>
        <xdr:cNvPr id="554" name="楕円 553"/>
        <xdr:cNvSpPr/>
      </xdr:nvSpPr>
      <xdr:spPr>
        <a:xfrm>
          <a:off x="13652500" y="67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136920</xdr:rowOff>
    </xdr:from>
    <xdr:ext cx="378565" cy="259045"/>
    <xdr:sp macro="" textlink="">
      <xdr:nvSpPr>
        <xdr:cNvPr id="555" name="テキスト ボックス 554"/>
        <xdr:cNvSpPr txBox="1"/>
      </xdr:nvSpPr>
      <xdr:spPr>
        <a:xfrm>
          <a:off x="13514017" y="682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7159</xdr:rowOff>
    </xdr:from>
    <xdr:to>
      <xdr:col>67</xdr:col>
      <xdr:colOff>101600</xdr:colOff>
      <xdr:row>39</xdr:row>
      <xdr:rowOff>108759</xdr:rowOff>
    </xdr:to>
    <xdr:sp macro="" textlink="">
      <xdr:nvSpPr>
        <xdr:cNvPr id="556" name="楕円 555"/>
        <xdr:cNvSpPr/>
      </xdr:nvSpPr>
      <xdr:spPr>
        <a:xfrm>
          <a:off x="12763500" y="669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99886</xdr:rowOff>
    </xdr:from>
    <xdr:ext cx="469744" cy="259045"/>
    <xdr:sp macro="" textlink="">
      <xdr:nvSpPr>
        <xdr:cNvPr id="557" name="テキスト ボックス 556"/>
        <xdr:cNvSpPr txBox="1"/>
      </xdr:nvSpPr>
      <xdr:spPr>
        <a:xfrm>
          <a:off x="12579428" y="678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19304</xdr:rowOff>
    </xdr:from>
    <xdr:to>
      <xdr:col>85</xdr:col>
      <xdr:colOff>126364</xdr:colOff>
      <xdr:row>79</xdr:row>
      <xdr:rowOff>104191</xdr:rowOff>
    </xdr:to>
    <xdr:cxnSp macro="">
      <xdr:nvCxnSpPr>
        <xdr:cNvPr id="631" name="直線コネクタ 630"/>
        <xdr:cNvCxnSpPr/>
      </xdr:nvCxnSpPr>
      <xdr:spPr>
        <a:xfrm flipV="1">
          <a:off x="16317595" y="12192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108018</xdr:rowOff>
    </xdr:from>
    <xdr:ext cx="534377" cy="259045"/>
    <xdr:sp macro="" textlink="">
      <xdr:nvSpPr>
        <xdr:cNvPr id="632" name="公債費最小値テキスト"/>
        <xdr:cNvSpPr txBox="1"/>
      </xdr:nvSpPr>
      <xdr:spPr>
        <a:xfrm>
          <a:off x="16370300" y="1365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104191</xdr:rowOff>
    </xdr:from>
    <xdr:to>
      <xdr:col>86</xdr:col>
      <xdr:colOff>25400</xdr:colOff>
      <xdr:row>79</xdr:row>
      <xdr:rowOff>104191</xdr:rowOff>
    </xdr:to>
    <xdr:cxnSp macro="">
      <xdr:nvCxnSpPr>
        <xdr:cNvPr id="633" name="直線コネクタ 632"/>
        <xdr:cNvCxnSpPr/>
      </xdr:nvCxnSpPr>
      <xdr:spPr>
        <a:xfrm>
          <a:off x="16230600" y="1364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137431</xdr:rowOff>
    </xdr:from>
    <xdr:ext cx="534377" cy="259045"/>
    <xdr:sp macro="" textlink="">
      <xdr:nvSpPr>
        <xdr:cNvPr id="634" name="公債費最大値テキスト"/>
        <xdr:cNvSpPr txBox="1"/>
      </xdr:nvSpPr>
      <xdr:spPr>
        <a:xfrm>
          <a:off x="16370300" y="119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19304</xdr:rowOff>
    </xdr:from>
    <xdr:to>
      <xdr:col>86</xdr:col>
      <xdr:colOff>25400</xdr:colOff>
      <xdr:row>71</xdr:row>
      <xdr:rowOff>19304</xdr:rowOff>
    </xdr:to>
    <xdr:cxnSp macro="">
      <xdr:nvCxnSpPr>
        <xdr:cNvPr id="635" name="直線コネクタ 634"/>
        <xdr:cNvCxnSpPr/>
      </xdr:nvCxnSpPr>
      <xdr:spPr>
        <a:xfrm>
          <a:off x="16230600" y="1219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27648</xdr:rowOff>
    </xdr:from>
    <xdr:to>
      <xdr:col>85</xdr:col>
      <xdr:colOff>127000</xdr:colOff>
      <xdr:row>72</xdr:row>
      <xdr:rowOff>127203</xdr:rowOff>
    </xdr:to>
    <xdr:cxnSp macro="">
      <xdr:nvCxnSpPr>
        <xdr:cNvPr id="636" name="直線コネクタ 635"/>
        <xdr:cNvCxnSpPr/>
      </xdr:nvCxnSpPr>
      <xdr:spPr>
        <a:xfrm>
          <a:off x="15481300" y="12372048"/>
          <a:ext cx="8382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135564</xdr:rowOff>
    </xdr:from>
    <xdr:ext cx="534377" cy="259045"/>
    <xdr:sp macro="" textlink="">
      <xdr:nvSpPr>
        <xdr:cNvPr id="637" name="公債費平均値テキスト"/>
        <xdr:cNvSpPr txBox="1"/>
      </xdr:nvSpPr>
      <xdr:spPr>
        <a:xfrm>
          <a:off x="16370300" y="1265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157137</xdr:rowOff>
    </xdr:from>
    <xdr:to>
      <xdr:col>85</xdr:col>
      <xdr:colOff>177800</xdr:colOff>
      <xdr:row>74</xdr:row>
      <xdr:rowOff>87287</xdr:rowOff>
    </xdr:to>
    <xdr:sp macro="" textlink="">
      <xdr:nvSpPr>
        <xdr:cNvPr id="638" name="フローチャート: 判断 637"/>
        <xdr:cNvSpPr/>
      </xdr:nvSpPr>
      <xdr:spPr>
        <a:xfrm>
          <a:off x="16268700" y="126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145186</xdr:rowOff>
    </xdr:from>
    <xdr:to>
      <xdr:col>81</xdr:col>
      <xdr:colOff>50800</xdr:colOff>
      <xdr:row>72</xdr:row>
      <xdr:rowOff>27648</xdr:rowOff>
    </xdr:to>
    <xdr:cxnSp macro="">
      <xdr:nvCxnSpPr>
        <xdr:cNvPr id="639" name="直線コネクタ 638"/>
        <xdr:cNvCxnSpPr/>
      </xdr:nvCxnSpPr>
      <xdr:spPr>
        <a:xfrm>
          <a:off x="14592300" y="12318136"/>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168910</xdr:rowOff>
    </xdr:from>
    <xdr:to>
      <xdr:col>81</xdr:col>
      <xdr:colOff>101600</xdr:colOff>
      <xdr:row>74</xdr:row>
      <xdr:rowOff>99060</xdr:rowOff>
    </xdr:to>
    <xdr:sp macro="" textlink="">
      <xdr:nvSpPr>
        <xdr:cNvPr id="640" name="フローチャート: 判断 639"/>
        <xdr:cNvSpPr/>
      </xdr:nvSpPr>
      <xdr:spPr>
        <a:xfrm>
          <a:off x="154305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90187</xdr:rowOff>
    </xdr:from>
    <xdr:ext cx="534377" cy="259045"/>
    <xdr:sp macro="" textlink="">
      <xdr:nvSpPr>
        <xdr:cNvPr id="641" name="テキスト ボックス 640"/>
        <xdr:cNvSpPr txBox="1"/>
      </xdr:nvSpPr>
      <xdr:spPr>
        <a:xfrm>
          <a:off x="15214111" y="12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75882</xdr:rowOff>
    </xdr:from>
    <xdr:to>
      <xdr:col>76</xdr:col>
      <xdr:colOff>114300</xdr:colOff>
      <xdr:row>71</xdr:row>
      <xdr:rowOff>145186</xdr:rowOff>
    </xdr:to>
    <xdr:cxnSp macro="">
      <xdr:nvCxnSpPr>
        <xdr:cNvPr id="642" name="直線コネクタ 641"/>
        <xdr:cNvCxnSpPr/>
      </xdr:nvCxnSpPr>
      <xdr:spPr>
        <a:xfrm>
          <a:off x="13703300" y="12248832"/>
          <a:ext cx="8890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139154</xdr:rowOff>
    </xdr:from>
    <xdr:to>
      <xdr:col>76</xdr:col>
      <xdr:colOff>165100</xdr:colOff>
      <xdr:row>74</xdr:row>
      <xdr:rowOff>69304</xdr:rowOff>
    </xdr:to>
    <xdr:sp macro="" textlink="">
      <xdr:nvSpPr>
        <xdr:cNvPr id="643" name="フローチャート: 判断 642"/>
        <xdr:cNvSpPr/>
      </xdr:nvSpPr>
      <xdr:spPr>
        <a:xfrm>
          <a:off x="14541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60431</xdr:rowOff>
    </xdr:from>
    <xdr:ext cx="534377" cy="259045"/>
    <xdr:sp macro="" textlink="">
      <xdr:nvSpPr>
        <xdr:cNvPr id="644" name="テキスト ボックス 643"/>
        <xdr:cNvSpPr txBox="1"/>
      </xdr:nvSpPr>
      <xdr:spPr>
        <a:xfrm>
          <a:off x="14325111" y="127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27153</xdr:rowOff>
    </xdr:from>
    <xdr:to>
      <xdr:col>71</xdr:col>
      <xdr:colOff>177800</xdr:colOff>
      <xdr:row>71</xdr:row>
      <xdr:rowOff>75882</xdr:rowOff>
    </xdr:to>
    <xdr:cxnSp macro="">
      <xdr:nvCxnSpPr>
        <xdr:cNvPr id="645" name="直線コネクタ 644"/>
        <xdr:cNvCxnSpPr/>
      </xdr:nvCxnSpPr>
      <xdr:spPr>
        <a:xfrm>
          <a:off x="12814300" y="12200103"/>
          <a:ext cx="889000" cy="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113741</xdr:rowOff>
    </xdr:from>
    <xdr:to>
      <xdr:col>72</xdr:col>
      <xdr:colOff>38100</xdr:colOff>
      <xdr:row>74</xdr:row>
      <xdr:rowOff>43891</xdr:rowOff>
    </xdr:to>
    <xdr:sp macro="" textlink="">
      <xdr:nvSpPr>
        <xdr:cNvPr id="646" name="フローチャート: 判断 645"/>
        <xdr:cNvSpPr/>
      </xdr:nvSpPr>
      <xdr:spPr>
        <a:xfrm>
          <a:off x="13652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35018</xdr:rowOff>
    </xdr:from>
    <xdr:ext cx="534377" cy="259045"/>
    <xdr:sp macro="" textlink="">
      <xdr:nvSpPr>
        <xdr:cNvPr id="647" name="テキスト ボックス 646"/>
        <xdr:cNvSpPr txBox="1"/>
      </xdr:nvSpPr>
      <xdr:spPr>
        <a:xfrm>
          <a:off x="13436111" y="127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114808</xdr:rowOff>
    </xdr:from>
    <xdr:to>
      <xdr:col>67</xdr:col>
      <xdr:colOff>101600</xdr:colOff>
      <xdr:row>73</xdr:row>
      <xdr:rowOff>44958</xdr:rowOff>
    </xdr:to>
    <xdr:sp macro="" textlink="">
      <xdr:nvSpPr>
        <xdr:cNvPr id="648" name="フローチャート: 判断 647"/>
        <xdr:cNvSpPr/>
      </xdr:nvSpPr>
      <xdr:spPr>
        <a:xfrm>
          <a:off x="12763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36085</xdr:rowOff>
    </xdr:from>
    <xdr:ext cx="534377" cy="259045"/>
    <xdr:sp macro="" textlink="">
      <xdr:nvSpPr>
        <xdr:cNvPr id="649" name="テキスト ボックス 648"/>
        <xdr:cNvSpPr txBox="1"/>
      </xdr:nvSpPr>
      <xdr:spPr>
        <a:xfrm>
          <a:off x="12547111" y="125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76403</xdr:rowOff>
    </xdr:from>
    <xdr:to>
      <xdr:col>85</xdr:col>
      <xdr:colOff>177800</xdr:colOff>
      <xdr:row>73</xdr:row>
      <xdr:rowOff>6553</xdr:rowOff>
    </xdr:to>
    <xdr:sp macro="" textlink="">
      <xdr:nvSpPr>
        <xdr:cNvPr id="655" name="楕円 654"/>
        <xdr:cNvSpPr/>
      </xdr:nvSpPr>
      <xdr:spPr>
        <a:xfrm>
          <a:off x="16268700" y="1242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99280</xdr:rowOff>
    </xdr:from>
    <xdr:ext cx="534377" cy="259045"/>
    <xdr:sp macro="" textlink="">
      <xdr:nvSpPr>
        <xdr:cNvPr id="656" name="公債費該当値テキスト"/>
        <xdr:cNvSpPr txBox="1"/>
      </xdr:nvSpPr>
      <xdr:spPr>
        <a:xfrm>
          <a:off x="16370300" y="1227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148298</xdr:rowOff>
    </xdr:from>
    <xdr:to>
      <xdr:col>81</xdr:col>
      <xdr:colOff>101600</xdr:colOff>
      <xdr:row>72</xdr:row>
      <xdr:rowOff>78448</xdr:rowOff>
    </xdr:to>
    <xdr:sp macro="" textlink="">
      <xdr:nvSpPr>
        <xdr:cNvPr id="657" name="楕円 656"/>
        <xdr:cNvSpPr/>
      </xdr:nvSpPr>
      <xdr:spPr>
        <a:xfrm>
          <a:off x="15430500" y="123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94975</xdr:rowOff>
    </xdr:from>
    <xdr:ext cx="534377" cy="259045"/>
    <xdr:sp macro="" textlink="">
      <xdr:nvSpPr>
        <xdr:cNvPr id="658" name="テキスト ボックス 657"/>
        <xdr:cNvSpPr txBox="1"/>
      </xdr:nvSpPr>
      <xdr:spPr>
        <a:xfrm>
          <a:off x="15214111" y="1209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94386</xdr:rowOff>
    </xdr:from>
    <xdr:to>
      <xdr:col>76</xdr:col>
      <xdr:colOff>165100</xdr:colOff>
      <xdr:row>72</xdr:row>
      <xdr:rowOff>24536</xdr:rowOff>
    </xdr:to>
    <xdr:sp macro="" textlink="">
      <xdr:nvSpPr>
        <xdr:cNvPr id="659" name="楕円 658"/>
        <xdr:cNvSpPr/>
      </xdr:nvSpPr>
      <xdr:spPr>
        <a:xfrm>
          <a:off x="14541500" y="122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41063</xdr:rowOff>
    </xdr:from>
    <xdr:ext cx="534377" cy="259045"/>
    <xdr:sp macro="" textlink="">
      <xdr:nvSpPr>
        <xdr:cNvPr id="660" name="テキスト ボックス 659"/>
        <xdr:cNvSpPr txBox="1"/>
      </xdr:nvSpPr>
      <xdr:spPr>
        <a:xfrm>
          <a:off x="14325111" y="120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25082</xdr:rowOff>
    </xdr:from>
    <xdr:to>
      <xdr:col>72</xdr:col>
      <xdr:colOff>38100</xdr:colOff>
      <xdr:row>71</xdr:row>
      <xdr:rowOff>126682</xdr:rowOff>
    </xdr:to>
    <xdr:sp macro="" textlink="">
      <xdr:nvSpPr>
        <xdr:cNvPr id="661" name="楕円 660"/>
        <xdr:cNvSpPr/>
      </xdr:nvSpPr>
      <xdr:spPr>
        <a:xfrm>
          <a:off x="13652500" y="121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143209</xdr:rowOff>
    </xdr:from>
    <xdr:ext cx="534377" cy="259045"/>
    <xdr:sp macro="" textlink="">
      <xdr:nvSpPr>
        <xdr:cNvPr id="662" name="テキスト ボックス 661"/>
        <xdr:cNvSpPr txBox="1"/>
      </xdr:nvSpPr>
      <xdr:spPr>
        <a:xfrm>
          <a:off x="13436111" y="119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147803</xdr:rowOff>
    </xdr:from>
    <xdr:to>
      <xdr:col>67</xdr:col>
      <xdr:colOff>101600</xdr:colOff>
      <xdr:row>71</xdr:row>
      <xdr:rowOff>77953</xdr:rowOff>
    </xdr:to>
    <xdr:sp macro="" textlink="">
      <xdr:nvSpPr>
        <xdr:cNvPr id="663" name="楕円 662"/>
        <xdr:cNvSpPr/>
      </xdr:nvSpPr>
      <xdr:spPr>
        <a:xfrm>
          <a:off x="12763500" y="1214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94480</xdr:rowOff>
    </xdr:from>
    <xdr:ext cx="534377" cy="259045"/>
    <xdr:sp macro="" textlink="">
      <xdr:nvSpPr>
        <xdr:cNvPr id="664" name="テキスト ボックス 663"/>
        <xdr:cNvSpPr txBox="1"/>
      </xdr:nvSpPr>
      <xdr:spPr>
        <a:xfrm>
          <a:off x="12547111" y="119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81910</xdr:rowOff>
    </xdr:from>
    <xdr:to>
      <xdr:col>85</xdr:col>
      <xdr:colOff>126364</xdr:colOff>
      <xdr:row>98</xdr:row>
      <xdr:rowOff>134716</xdr:rowOff>
    </xdr:to>
    <xdr:cxnSp macro="">
      <xdr:nvCxnSpPr>
        <xdr:cNvPr id="686" name="直線コネクタ 685"/>
        <xdr:cNvCxnSpPr/>
      </xdr:nvCxnSpPr>
      <xdr:spPr>
        <a:xfrm flipV="1">
          <a:off x="16317595" y="15512410"/>
          <a:ext cx="1269" cy="142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138543</xdr:rowOff>
    </xdr:from>
    <xdr:ext cx="378565" cy="259045"/>
    <xdr:sp macro="" textlink="">
      <xdr:nvSpPr>
        <xdr:cNvPr id="687" name="積立金最小値テキスト"/>
        <xdr:cNvSpPr txBox="1"/>
      </xdr:nvSpPr>
      <xdr:spPr>
        <a:xfrm>
          <a:off x="16370300" y="16940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134716</xdr:rowOff>
    </xdr:from>
    <xdr:to>
      <xdr:col>86</xdr:col>
      <xdr:colOff>25400</xdr:colOff>
      <xdr:row>98</xdr:row>
      <xdr:rowOff>134716</xdr:rowOff>
    </xdr:to>
    <xdr:cxnSp macro="">
      <xdr:nvCxnSpPr>
        <xdr:cNvPr id="688" name="直線コネクタ 687"/>
        <xdr:cNvCxnSpPr/>
      </xdr:nvCxnSpPr>
      <xdr:spPr>
        <a:xfrm>
          <a:off x="16230600" y="16936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28587</xdr:rowOff>
    </xdr:from>
    <xdr:ext cx="534377" cy="259045"/>
    <xdr:sp macro="" textlink="">
      <xdr:nvSpPr>
        <xdr:cNvPr id="689" name="積立金最大値テキスト"/>
        <xdr:cNvSpPr txBox="1"/>
      </xdr:nvSpPr>
      <xdr:spPr>
        <a:xfrm>
          <a:off x="16370300" y="152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81910</xdr:rowOff>
    </xdr:from>
    <xdr:to>
      <xdr:col>86</xdr:col>
      <xdr:colOff>25400</xdr:colOff>
      <xdr:row>90</xdr:row>
      <xdr:rowOff>81910</xdr:rowOff>
    </xdr:to>
    <xdr:cxnSp macro="">
      <xdr:nvCxnSpPr>
        <xdr:cNvPr id="690" name="直線コネクタ 689"/>
        <xdr:cNvCxnSpPr/>
      </xdr:nvCxnSpPr>
      <xdr:spPr>
        <a:xfrm>
          <a:off x="16230600" y="1551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104724</xdr:rowOff>
    </xdr:from>
    <xdr:to>
      <xdr:col>85</xdr:col>
      <xdr:colOff>127000</xdr:colOff>
      <xdr:row>97</xdr:row>
      <xdr:rowOff>117297</xdr:rowOff>
    </xdr:to>
    <xdr:cxnSp macro="">
      <xdr:nvCxnSpPr>
        <xdr:cNvPr id="691" name="直線コネクタ 690"/>
        <xdr:cNvCxnSpPr/>
      </xdr:nvCxnSpPr>
      <xdr:spPr>
        <a:xfrm flipV="1">
          <a:off x="15481300" y="16735374"/>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8816</xdr:rowOff>
    </xdr:from>
    <xdr:ext cx="469744" cy="259045"/>
    <xdr:sp macro="" textlink="">
      <xdr:nvSpPr>
        <xdr:cNvPr id="692" name="積立金平均値テキスト"/>
        <xdr:cNvSpPr txBox="1"/>
      </xdr:nvSpPr>
      <xdr:spPr>
        <a:xfrm>
          <a:off x="16370300" y="1629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157389</xdr:rowOff>
    </xdr:from>
    <xdr:to>
      <xdr:col>85</xdr:col>
      <xdr:colOff>177800</xdr:colOff>
      <xdr:row>96</xdr:row>
      <xdr:rowOff>87539</xdr:rowOff>
    </xdr:to>
    <xdr:sp macro="" textlink="">
      <xdr:nvSpPr>
        <xdr:cNvPr id="693" name="フローチャート: 判断 692"/>
        <xdr:cNvSpPr/>
      </xdr:nvSpPr>
      <xdr:spPr>
        <a:xfrm>
          <a:off x="16268700" y="164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117297</xdr:rowOff>
    </xdr:from>
    <xdr:to>
      <xdr:col>81</xdr:col>
      <xdr:colOff>50800</xdr:colOff>
      <xdr:row>98</xdr:row>
      <xdr:rowOff>7569</xdr:rowOff>
    </xdr:to>
    <xdr:cxnSp macro="">
      <xdr:nvCxnSpPr>
        <xdr:cNvPr id="694" name="直線コネクタ 693"/>
        <xdr:cNvCxnSpPr/>
      </xdr:nvCxnSpPr>
      <xdr:spPr>
        <a:xfrm flipV="1">
          <a:off x="14592300" y="16747947"/>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85379</xdr:rowOff>
    </xdr:from>
    <xdr:to>
      <xdr:col>81</xdr:col>
      <xdr:colOff>101600</xdr:colOff>
      <xdr:row>96</xdr:row>
      <xdr:rowOff>15529</xdr:rowOff>
    </xdr:to>
    <xdr:sp macro="" textlink="">
      <xdr:nvSpPr>
        <xdr:cNvPr id="695" name="フローチャート: 判断 694"/>
        <xdr:cNvSpPr/>
      </xdr:nvSpPr>
      <xdr:spPr>
        <a:xfrm>
          <a:off x="154305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32056</xdr:rowOff>
    </xdr:from>
    <xdr:ext cx="534377" cy="259045"/>
    <xdr:sp macro="" textlink="">
      <xdr:nvSpPr>
        <xdr:cNvPr id="696" name="テキスト ボックス 695"/>
        <xdr:cNvSpPr txBox="1"/>
      </xdr:nvSpPr>
      <xdr:spPr>
        <a:xfrm>
          <a:off x="15214111" y="1614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7569</xdr:rowOff>
    </xdr:from>
    <xdr:to>
      <xdr:col>76</xdr:col>
      <xdr:colOff>114300</xdr:colOff>
      <xdr:row>98</xdr:row>
      <xdr:rowOff>8483</xdr:rowOff>
    </xdr:to>
    <xdr:cxnSp macro="">
      <xdr:nvCxnSpPr>
        <xdr:cNvPr id="697" name="直線コネクタ 696"/>
        <xdr:cNvCxnSpPr/>
      </xdr:nvCxnSpPr>
      <xdr:spPr>
        <a:xfrm flipV="1">
          <a:off x="13703300" y="1680966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11633</xdr:rowOff>
    </xdr:from>
    <xdr:to>
      <xdr:col>76</xdr:col>
      <xdr:colOff>165100</xdr:colOff>
      <xdr:row>95</xdr:row>
      <xdr:rowOff>113233</xdr:rowOff>
    </xdr:to>
    <xdr:sp macro="" textlink="">
      <xdr:nvSpPr>
        <xdr:cNvPr id="698" name="フローチャート: 判断 697"/>
        <xdr:cNvSpPr/>
      </xdr:nvSpPr>
      <xdr:spPr>
        <a:xfrm>
          <a:off x="14541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129760</xdr:rowOff>
    </xdr:from>
    <xdr:ext cx="534377" cy="259045"/>
    <xdr:sp macro="" textlink="">
      <xdr:nvSpPr>
        <xdr:cNvPr id="699" name="テキスト ボックス 698"/>
        <xdr:cNvSpPr txBox="1"/>
      </xdr:nvSpPr>
      <xdr:spPr>
        <a:xfrm>
          <a:off x="14325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39985</xdr:rowOff>
    </xdr:from>
    <xdr:to>
      <xdr:col>71</xdr:col>
      <xdr:colOff>177800</xdr:colOff>
      <xdr:row>98</xdr:row>
      <xdr:rowOff>8483</xdr:rowOff>
    </xdr:to>
    <xdr:cxnSp macro="">
      <xdr:nvCxnSpPr>
        <xdr:cNvPr id="700" name="直線コネクタ 699"/>
        <xdr:cNvCxnSpPr/>
      </xdr:nvCxnSpPr>
      <xdr:spPr>
        <a:xfrm>
          <a:off x="12814300" y="16499185"/>
          <a:ext cx="889000" cy="3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3632</xdr:rowOff>
    </xdr:from>
    <xdr:to>
      <xdr:col>72</xdr:col>
      <xdr:colOff>38100</xdr:colOff>
      <xdr:row>94</xdr:row>
      <xdr:rowOff>105232</xdr:rowOff>
    </xdr:to>
    <xdr:sp macro="" textlink="">
      <xdr:nvSpPr>
        <xdr:cNvPr id="701" name="フローチャート: 判断 700"/>
        <xdr:cNvSpPr/>
      </xdr:nvSpPr>
      <xdr:spPr>
        <a:xfrm>
          <a:off x="13652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121759</xdr:rowOff>
    </xdr:from>
    <xdr:ext cx="534377" cy="259045"/>
    <xdr:sp macro="" textlink="">
      <xdr:nvSpPr>
        <xdr:cNvPr id="702" name="テキスト ボックス 701"/>
        <xdr:cNvSpPr txBox="1"/>
      </xdr:nvSpPr>
      <xdr:spPr>
        <a:xfrm>
          <a:off x="13436111" y="15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82865</xdr:rowOff>
    </xdr:from>
    <xdr:to>
      <xdr:col>67</xdr:col>
      <xdr:colOff>101600</xdr:colOff>
      <xdr:row>94</xdr:row>
      <xdr:rowOff>13015</xdr:rowOff>
    </xdr:to>
    <xdr:sp macro="" textlink="">
      <xdr:nvSpPr>
        <xdr:cNvPr id="703" name="フローチャート: 判断 702"/>
        <xdr:cNvSpPr/>
      </xdr:nvSpPr>
      <xdr:spPr>
        <a:xfrm>
          <a:off x="12763500" y="160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29542</xdr:rowOff>
    </xdr:from>
    <xdr:ext cx="534377" cy="259045"/>
    <xdr:sp macro="" textlink="">
      <xdr:nvSpPr>
        <xdr:cNvPr id="704" name="テキスト ボックス 703"/>
        <xdr:cNvSpPr txBox="1"/>
      </xdr:nvSpPr>
      <xdr:spPr>
        <a:xfrm>
          <a:off x="12547111" y="1580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53924</xdr:rowOff>
    </xdr:from>
    <xdr:to>
      <xdr:col>85</xdr:col>
      <xdr:colOff>177800</xdr:colOff>
      <xdr:row>97</xdr:row>
      <xdr:rowOff>155524</xdr:rowOff>
    </xdr:to>
    <xdr:sp macro="" textlink="">
      <xdr:nvSpPr>
        <xdr:cNvPr id="710" name="楕円 709"/>
        <xdr:cNvSpPr/>
      </xdr:nvSpPr>
      <xdr:spPr>
        <a:xfrm>
          <a:off x="16268700" y="166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32351</xdr:rowOff>
    </xdr:from>
    <xdr:ext cx="469744" cy="259045"/>
    <xdr:sp macro="" textlink="">
      <xdr:nvSpPr>
        <xdr:cNvPr id="711" name="積立金該当値テキスト"/>
        <xdr:cNvSpPr txBox="1"/>
      </xdr:nvSpPr>
      <xdr:spPr>
        <a:xfrm>
          <a:off x="16370300" y="166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66497</xdr:rowOff>
    </xdr:from>
    <xdr:to>
      <xdr:col>81</xdr:col>
      <xdr:colOff>101600</xdr:colOff>
      <xdr:row>97</xdr:row>
      <xdr:rowOff>168097</xdr:rowOff>
    </xdr:to>
    <xdr:sp macro="" textlink="">
      <xdr:nvSpPr>
        <xdr:cNvPr id="712" name="楕円 711"/>
        <xdr:cNvSpPr/>
      </xdr:nvSpPr>
      <xdr:spPr>
        <a:xfrm>
          <a:off x="15430500" y="166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159224</xdr:rowOff>
    </xdr:from>
    <xdr:ext cx="469744" cy="259045"/>
    <xdr:sp macro="" textlink="">
      <xdr:nvSpPr>
        <xdr:cNvPr id="713" name="テキスト ボックス 712"/>
        <xdr:cNvSpPr txBox="1"/>
      </xdr:nvSpPr>
      <xdr:spPr>
        <a:xfrm>
          <a:off x="15246428"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128219</xdr:rowOff>
    </xdr:from>
    <xdr:to>
      <xdr:col>76</xdr:col>
      <xdr:colOff>165100</xdr:colOff>
      <xdr:row>98</xdr:row>
      <xdr:rowOff>58369</xdr:rowOff>
    </xdr:to>
    <xdr:sp macro="" textlink="">
      <xdr:nvSpPr>
        <xdr:cNvPr id="714" name="楕円 713"/>
        <xdr:cNvSpPr/>
      </xdr:nvSpPr>
      <xdr:spPr>
        <a:xfrm>
          <a:off x="14541500" y="167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49496</xdr:rowOff>
    </xdr:from>
    <xdr:ext cx="469744" cy="259045"/>
    <xdr:sp macro="" textlink="">
      <xdr:nvSpPr>
        <xdr:cNvPr id="715" name="テキスト ボックス 714"/>
        <xdr:cNvSpPr txBox="1"/>
      </xdr:nvSpPr>
      <xdr:spPr>
        <a:xfrm>
          <a:off x="14357428" y="1685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129133</xdr:rowOff>
    </xdr:from>
    <xdr:to>
      <xdr:col>72</xdr:col>
      <xdr:colOff>38100</xdr:colOff>
      <xdr:row>98</xdr:row>
      <xdr:rowOff>59283</xdr:rowOff>
    </xdr:to>
    <xdr:sp macro="" textlink="">
      <xdr:nvSpPr>
        <xdr:cNvPr id="716" name="楕円 715"/>
        <xdr:cNvSpPr/>
      </xdr:nvSpPr>
      <xdr:spPr>
        <a:xfrm>
          <a:off x="13652500" y="167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50410</xdr:rowOff>
    </xdr:from>
    <xdr:ext cx="469744" cy="259045"/>
    <xdr:sp macro="" textlink="">
      <xdr:nvSpPr>
        <xdr:cNvPr id="717" name="テキスト ボックス 716"/>
        <xdr:cNvSpPr txBox="1"/>
      </xdr:nvSpPr>
      <xdr:spPr>
        <a:xfrm>
          <a:off x="13468428" y="168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160635</xdr:rowOff>
    </xdr:from>
    <xdr:to>
      <xdr:col>67</xdr:col>
      <xdr:colOff>101600</xdr:colOff>
      <xdr:row>96</xdr:row>
      <xdr:rowOff>90785</xdr:rowOff>
    </xdr:to>
    <xdr:sp macro="" textlink="">
      <xdr:nvSpPr>
        <xdr:cNvPr id="718" name="楕円 717"/>
        <xdr:cNvSpPr/>
      </xdr:nvSpPr>
      <xdr:spPr>
        <a:xfrm>
          <a:off x="12763500" y="164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81912</xdr:rowOff>
    </xdr:from>
    <xdr:ext cx="469744" cy="259045"/>
    <xdr:sp macro="" textlink="">
      <xdr:nvSpPr>
        <xdr:cNvPr id="719" name="テキスト ボックス 718"/>
        <xdr:cNvSpPr txBox="1"/>
      </xdr:nvSpPr>
      <xdr:spPr>
        <a:xfrm>
          <a:off x="12579428" y="1654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141796</xdr:rowOff>
    </xdr:from>
    <xdr:to>
      <xdr:col>116</xdr:col>
      <xdr:colOff>62864</xdr:colOff>
      <xdr:row>39</xdr:row>
      <xdr:rowOff>44450</xdr:rowOff>
    </xdr:to>
    <xdr:cxnSp macro="">
      <xdr:nvCxnSpPr>
        <xdr:cNvPr id="743" name="直線コネクタ 742"/>
        <xdr:cNvCxnSpPr/>
      </xdr:nvCxnSpPr>
      <xdr:spPr>
        <a:xfrm flipV="1">
          <a:off x="22159595" y="5456746"/>
          <a:ext cx="1269" cy="127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88473</xdr:rowOff>
    </xdr:from>
    <xdr:ext cx="469744" cy="259045"/>
    <xdr:sp macro="" textlink="">
      <xdr:nvSpPr>
        <xdr:cNvPr id="746" name="投資及び出資金最大値テキスト"/>
        <xdr:cNvSpPr txBox="1"/>
      </xdr:nvSpPr>
      <xdr:spPr>
        <a:xfrm>
          <a:off x="22212300" y="523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141796</xdr:rowOff>
    </xdr:from>
    <xdr:to>
      <xdr:col>116</xdr:col>
      <xdr:colOff>152400</xdr:colOff>
      <xdr:row>31</xdr:row>
      <xdr:rowOff>141796</xdr:rowOff>
    </xdr:to>
    <xdr:cxnSp macro="">
      <xdr:nvCxnSpPr>
        <xdr:cNvPr id="747" name="直線コネクタ 746"/>
        <xdr:cNvCxnSpPr/>
      </xdr:nvCxnSpPr>
      <xdr:spPr>
        <a:xfrm>
          <a:off x="22072600" y="545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135319</xdr:rowOff>
    </xdr:from>
    <xdr:to>
      <xdr:col>116</xdr:col>
      <xdr:colOff>63500</xdr:colOff>
      <xdr:row>39</xdr:row>
      <xdr:rowOff>44450</xdr:rowOff>
    </xdr:to>
    <xdr:cxnSp macro="">
      <xdr:nvCxnSpPr>
        <xdr:cNvPr id="748" name="直線コネクタ 747"/>
        <xdr:cNvCxnSpPr/>
      </xdr:nvCxnSpPr>
      <xdr:spPr>
        <a:xfrm flipV="1">
          <a:off x="21323300" y="6650419"/>
          <a:ext cx="8382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133875</xdr:rowOff>
    </xdr:from>
    <xdr:ext cx="469744" cy="259045"/>
    <xdr:sp macro="" textlink="">
      <xdr:nvSpPr>
        <xdr:cNvPr id="749" name="投資及び出資金平均値テキスト"/>
        <xdr:cNvSpPr txBox="1"/>
      </xdr:nvSpPr>
      <xdr:spPr>
        <a:xfrm>
          <a:off x="22212300" y="6306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110998</xdr:rowOff>
    </xdr:from>
    <xdr:to>
      <xdr:col>116</xdr:col>
      <xdr:colOff>114300</xdr:colOff>
      <xdr:row>38</xdr:row>
      <xdr:rowOff>41148</xdr:rowOff>
    </xdr:to>
    <xdr:sp macro="" textlink="">
      <xdr:nvSpPr>
        <xdr:cNvPr id="750" name="フローチャート: 判断 749"/>
        <xdr:cNvSpPr/>
      </xdr:nvSpPr>
      <xdr:spPr>
        <a:xfrm>
          <a:off x="22110700" y="64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25971</xdr:rowOff>
    </xdr:from>
    <xdr:to>
      <xdr:col>111</xdr:col>
      <xdr:colOff>177800</xdr:colOff>
      <xdr:row>39</xdr:row>
      <xdr:rowOff>44450</xdr:rowOff>
    </xdr:to>
    <xdr:cxnSp macro="">
      <xdr:nvCxnSpPr>
        <xdr:cNvPr id="751" name="直線コネクタ 750"/>
        <xdr:cNvCxnSpPr/>
      </xdr:nvCxnSpPr>
      <xdr:spPr>
        <a:xfrm>
          <a:off x="20434300" y="6712521"/>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133286</xdr:rowOff>
    </xdr:from>
    <xdr:to>
      <xdr:col>112</xdr:col>
      <xdr:colOff>38100</xdr:colOff>
      <xdr:row>38</xdr:row>
      <xdr:rowOff>63436</xdr:rowOff>
    </xdr:to>
    <xdr:sp macro="" textlink="">
      <xdr:nvSpPr>
        <xdr:cNvPr id="752" name="フローチャート: 判断 751"/>
        <xdr:cNvSpPr/>
      </xdr:nvSpPr>
      <xdr:spPr>
        <a:xfrm>
          <a:off x="212725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79963</xdr:rowOff>
    </xdr:from>
    <xdr:ext cx="469744" cy="259045"/>
    <xdr:sp macro="" textlink="">
      <xdr:nvSpPr>
        <xdr:cNvPr id="753" name="テキスト ボックス 752"/>
        <xdr:cNvSpPr txBox="1"/>
      </xdr:nvSpPr>
      <xdr:spPr>
        <a:xfrm>
          <a:off x="21088428" y="62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25971</xdr:rowOff>
    </xdr:from>
    <xdr:to>
      <xdr:col>107</xdr:col>
      <xdr:colOff>50800</xdr:colOff>
      <xdr:row>39</xdr:row>
      <xdr:rowOff>44450</xdr:rowOff>
    </xdr:to>
    <xdr:cxnSp macro="">
      <xdr:nvCxnSpPr>
        <xdr:cNvPr id="754" name="直線コネクタ 753"/>
        <xdr:cNvCxnSpPr/>
      </xdr:nvCxnSpPr>
      <xdr:spPr>
        <a:xfrm flipV="1">
          <a:off x="19545300" y="6712521"/>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90424</xdr:rowOff>
    </xdr:from>
    <xdr:to>
      <xdr:col>107</xdr:col>
      <xdr:colOff>101600</xdr:colOff>
      <xdr:row>37</xdr:row>
      <xdr:rowOff>20574</xdr:rowOff>
    </xdr:to>
    <xdr:sp macro="" textlink="">
      <xdr:nvSpPr>
        <xdr:cNvPr id="755" name="フローチャート: 判断 754"/>
        <xdr:cNvSpPr/>
      </xdr:nvSpPr>
      <xdr:spPr>
        <a:xfrm>
          <a:off x="20383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37101</xdr:rowOff>
    </xdr:from>
    <xdr:ext cx="469744" cy="259045"/>
    <xdr:sp macro="" textlink="">
      <xdr:nvSpPr>
        <xdr:cNvPr id="756" name="テキスト ボックス 755"/>
        <xdr:cNvSpPr txBox="1"/>
      </xdr:nvSpPr>
      <xdr:spPr>
        <a:xfrm>
          <a:off x="20199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147193</xdr:rowOff>
    </xdr:from>
    <xdr:to>
      <xdr:col>102</xdr:col>
      <xdr:colOff>165100</xdr:colOff>
      <xdr:row>36</xdr:row>
      <xdr:rowOff>77343</xdr:rowOff>
    </xdr:to>
    <xdr:sp macro="" textlink="">
      <xdr:nvSpPr>
        <xdr:cNvPr id="758" name="フローチャート: 判断 757"/>
        <xdr:cNvSpPr/>
      </xdr:nvSpPr>
      <xdr:spPr>
        <a:xfrm>
          <a:off x="19494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93870</xdr:rowOff>
    </xdr:from>
    <xdr:ext cx="469744" cy="259045"/>
    <xdr:sp macro="" textlink="">
      <xdr:nvSpPr>
        <xdr:cNvPr id="759" name="テキスト ボックス 758"/>
        <xdr:cNvSpPr txBox="1"/>
      </xdr:nvSpPr>
      <xdr:spPr>
        <a:xfrm>
          <a:off x="19310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80518</xdr:rowOff>
    </xdr:from>
    <xdr:to>
      <xdr:col>98</xdr:col>
      <xdr:colOff>38100</xdr:colOff>
      <xdr:row>37</xdr:row>
      <xdr:rowOff>10668</xdr:rowOff>
    </xdr:to>
    <xdr:sp macro="" textlink="">
      <xdr:nvSpPr>
        <xdr:cNvPr id="760" name="フローチャート: 判断 759"/>
        <xdr:cNvSpPr/>
      </xdr:nvSpPr>
      <xdr:spPr>
        <a:xfrm>
          <a:off x="18605500" y="625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27195</xdr:rowOff>
    </xdr:from>
    <xdr:ext cx="469744" cy="259045"/>
    <xdr:sp macro="" textlink="">
      <xdr:nvSpPr>
        <xdr:cNvPr id="761" name="テキスト ボックス 760"/>
        <xdr:cNvSpPr txBox="1"/>
      </xdr:nvSpPr>
      <xdr:spPr>
        <a:xfrm>
          <a:off x="18421428" y="60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84519</xdr:rowOff>
    </xdr:from>
    <xdr:to>
      <xdr:col>116</xdr:col>
      <xdr:colOff>114300</xdr:colOff>
      <xdr:row>39</xdr:row>
      <xdr:rowOff>14669</xdr:rowOff>
    </xdr:to>
    <xdr:sp macro="" textlink="">
      <xdr:nvSpPr>
        <xdr:cNvPr id="767" name="楕円 766"/>
        <xdr:cNvSpPr/>
      </xdr:nvSpPr>
      <xdr:spPr>
        <a:xfrm>
          <a:off x="22110700" y="65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170896</xdr:rowOff>
    </xdr:from>
    <xdr:ext cx="378565" cy="259045"/>
    <xdr:sp macro="" textlink="">
      <xdr:nvSpPr>
        <xdr:cNvPr id="768" name="投資及び出資金該当値テキスト"/>
        <xdr:cNvSpPr txBox="1"/>
      </xdr:nvSpPr>
      <xdr:spPr>
        <a:xfrm>
          <a:off x="22212300" y="6514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146621</xdr:rowOff>
    </xdr:from>
    <xdr:to>
      <xdr:col>107</xdr:col>
      <xdr:colOff>101600</xdr:colOff>
      <xdr:row>39</xdr:row>
      <xdr:rowOff>76771</xdr:rowOff>
    </xdr:to>
    <xdr:sp macro="" textlink="">
      <xdr:nvSpPr>
        <xdr:cNvPr id="771" name="楕円 770"/>
        <xdr:cNvSpPr/>
      </xdr:nvSpPr>
      <xdr:spPr>
        <a:xfrm>
          <a:off x="20383500" y="66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67898</xdr:rowOff>
    </xdr:from>
    <xdr:ext cx="313932" cy="259045"/>
    <xdr:sp macro="" textlink="">
      <xdr:nvSpPr>
        <xdr:cNvPr id="772" name="テキスト ボックス 771"/>
        <xdr:cNvSpPr txBox="1"/>
      </xdr:nvSpPr>
      <xdr:spPr>
        <a:xfrm>
          <a:off x="20277333" y="67544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102850</xdr:rowOff>
    </xdr:from>
    <xdr:to>
      <xdr:col>116</xdr:col>
      <xdr:colOff>62864</xdr:colOff>
      <xdr:row>58</xdr:row>
      <xdr:rowOff>134625</xdr:rowOff>
    </xdr:to>
    <xdr:cxnSp macro="">
      <xdr:nvCxnSpPr>
        <xdr:cNvPr id="798" name="直線コネクタ 797"/>
        <xdr:cNvCxnSpPr/>
      </xdr:nvCxnSpPr>
      <xdr:spPr>
        <a:xfrm flipV="1">
          <a:off x="22159595" y="8846800"/>
          <a:ext cx="1269" cy="1231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138452</xdr:rowOff>
    </xdr:from>
    <xdr:ext cx="378565" cy="259045"/>
    <xdr:sp macro="" textlink="">
      <xdr:nvSpPr>
        <xdr:cNvPr id="799" name="貸付金最小値テキスト"/>
        <xdr:cNvSpPr txBox="1"/>
      </xdr:nvSpPr>
      <xdr:spPr>
        <a:xfrm>
          <a:off x="22212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134625</xdr:rowOff>
    </xdr:from>
    <xdr:to>
      <xdr:col>116</xdr:col>
      <xdr:colOff>152400</xdr:colOff>
      <xdr:row>58</xdr:row>
      <xdr:rowOff>134625</xdr:rowOff>
    </xdr:to>
    <xdr:cxnSp macro="">
      <xdr:nvCxnSpPr>
        <xdr:cNvPr id="800" name="直線コネクタ 799"/>
        <xdr:cNvCxnSpPr/>
      </xdr:nvCxnSpPr>
      <xdr:spPr>
        <a:xfrm>
          <a:off x="22072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49527</xdr:rowOff>
    </xdr:from>
    <xdr:ext cx="534377" cy="259045"/>
    <xdr:sp macro="" textlink="">
      <xdr:nvSpPr>
        <xdr:cNvPr id="801" name="貸付金最大値テキスト"/>
        <xdr:cNvSpPr txBox="1"/>
      </xdr:nvSpPr>
      <xdr:spPr>
        <a:xfrm>
          <a:off x="22212300" y="86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102850</xdr:rowOff>
    </xdr:from>
    <xdr:to>
      <xdr:col>116</xdr:col>
      <xdr:colOff>152400</xdr:colOff>
      <xdr:row>51</xdr:row>
      <xdr:rowOff>102850</xdr:rowOff>
    </xdr:to>
    <xdr:cxnSp macro="">
      <xdr:nvCxnSpPr>
        <xdr:cNvPr id="802" name="直線コネクタ 801"/>
        <xdr:cNvCxnSpPr/>
      </xdr:nvCxnSpPr>
      <xdr:spPr>
        <a:xfrm>
          <a:off x="22072600" y="884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125709</xdr:rowOff>
    </xdr:from>
    <xdr:to>
      <xdr:col>116</xdr:col>
      <xdr:colOff>63500</xdr:colOff>
      <xdr:row>56</xdr:row>
      <xdr:rowOff>135265</xdr:rowOff>
    </xdr:to>
    <xdr:cxnSp macro="">
      <xdr:nvCxnSpPr>
        <xdr:cNvPr id="803" name="直線コネクタ 802"/>
        <xdr:cNvCxnSpPr/>
      </xdr:nvCxnSpPr>
      <xdr:spPr>
        <a:xfrm>
          <a:off x="21323300" y="9726909"/>
          <a:ext cx="8382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150812</xdr:rowOff>
    </xdr:from>
    <xdr:ext cx="469744" cy="259045"/>
    <xdr:sp macro="" textlink="">
      <xdr:nvSpPr>
        <xdr:cNvPr id="804" name="貸付金平均値テキスト"/>
        <xdr:cNvSpPr txBox="1"/>
      </xdr:nvSpPr>
      <xdr:spPr>
        <a:xfrm>
          <a:off x="22212300" y="9752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xdr:rowOff>
    </xdr:from>
    <xdr:to>
      <xdr:col>116</xdr:col>
      <xdr:colOff>114300</xdr:colOff>
      <xdr:row>57</xdr:row>
      <xdr:rowOff>102535</xdr:rowOff>
    </xdr:to>
    <xdr:sp macro="" textlink="">
      <xdr:nvSpPr>
        <xdr:cNvPr id="805" name="フローチャート: 判断 804"/>
        <xdr:cNvSpPr/>
      </xdr:nvSpPr>
      <xdr:spPr>
        <a:xfrm>
          <a:off x="221107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121092</xdr:rowOff>
    </xdr:from>
    <xdr:to>
      <xdr:col>111</xdr:col>
      <xdr:colOff>177800</xdr:colOff>
      <xdr:row>56</xdr:row>
      <xdr:rowOff>125709</xdr:rowOff>
    </xdr:to>
    <xdr:cxnSp macro="">
      <xdr:nvCxnSpPr>
        <xdr:cNvPr id="806" name="直線コネクタ 805"/>
        <xdr:cNvCxnSpPr/>
      </xdr:nvCxnSpPr>
      <xdr:spPr>
        <a:xfrm>
          <a:off x="20434300" y="9722292"/>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164933</xdr:rowOff>
    </xdr:from>
    <xdr:to>
      <xdr:col>112</xdr:col>
      <xdr:colOff>38100</xdr:colOff>
      <xdr:row>57</xdr:row>
      <xdr:rowOff>95083</xdr:rowOff>
    </xdr:to>
    <xdr:sp macro="" textlink="">
      <xdr:nvSpPr>
        <xdr:cNvPr id="807" name="フローチャート: 判断 806"/>
        <xdr:cNvSpPr/>
      </xdr:nvSpPr>
      <xdr:spPr>
        <a:xfrm>
          <a:off x="21272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86210</xdr:rowOff>
    </xdr:from>
    <xdr:ext cx="469744" cy="259045"/>
    <xdr:sp macro="" textlink="">
      <xdr:nvSpPr>
        <xdr:cNvPr id="808" name="テキスト ボックス 807"/>
        <xdr:cNvSpPr txBox="1"/>
      </xdr:nvSpPr>
      <xdr:spPr>
        <a:xfrm>
          <a:off x="21088428" y="985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117389</xdr:rowOff>
    </xdr:from>
    <xdr:to>
      <xdr:col>107</xdr:col>
      <xdr:colOff>50800</xdr:colOff>
      <xdr:row>56</xdr:row>
      <xdr:rowOff>121092</xdr:rowOff>
    </xdr:to>
    <xdr:cxnSp macro="">
      <xdr:nvCxnSpPr>
        <xdr:cNvPr id="809" name="直線コネクタ 808"/>
        <xdr:cNvCxnSpPr/>
      </xdr:nvCxnSpPr>
      <xdr:spPr>
        <a:xfrm>
          <a:off x="19545300" y="9718589"/>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157160</xdr:rowOff>
    </xdr:from>
    <xdr:to>
      <xdr:col>107</xdr:col>
      <xdr:colOff>101600</xdr:colOff>
      <xdr:row>57</xdr:row>
      <xdr:rowOff>87310</xdr:rowOff>
    </xdr:to>
    <xdr:sp macro="" textlink="">
      <xdr:nvSpPr>
        <xdr:cNvPr id="810" name="フローチャート: 判断 809"/>
        <xdr:cNvSpPr/>
      </xdr:nvSpPr>
      <xdr:spPr>
        <a:xfrm>
          <a:off x="20383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78437</xdr:rowOff>
    </xdr:from>
    <xdr:ext cx="469744" cy="259045"/>
    <xdr:sp macro="" textlink="">
      <xdr:nvSpPr>
        <xdr:cNvPr id="811" name="テキスト ボックス 810"/>
        <xdr:cNvSpPr txBox="1"/>
      </xdr:nvSpPr>
      <xdr:spPr>
        <a:xfrm>
          <a:off x="20199428" y="985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110165</xdr:rowOff>
    </xdr:from>
    <xdr:to>
      <xdr:col>102</xdr:col>
      <xdr:colOff>114300</xdr:colOff>
      <xdr:row>56</xdr:row>
      <xdr:rowOff>117389</xdr:rowOff>
    </xdr:to>
    <xdr:cxnSp macro="">
      <xdr:nvCxnSpPr>
        <xdr:cNvPr id="812" name="直線コネクタ 811"/>
        <xdr:cNvCxnSpPr/>
      </xdr:nvCxnSpPr>
      <xdr:spPr>
        <a:xfrm>
          <a:off x="18656300" y="9711365"/>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146370</xdr:rowOff>
    </xdr:from>
    <xdr:to>
      <xdr:col>102</xdr:col>
      <xdr:colOff>165100</xdr:colOff>
      <xdr:row>57</xdr:row>
      <xdr:rowOff>76520</xdr:rowOff>
    </xdr:to>
    <xdr:sp macro="" textlink="">
      <xdr:nvSpPr>
        <xdr:cNvPr id="813" name="フローチャート: 判断 812"/>
        <xdr:cNvSpPr/>
      </xdr:nvSpPr>
      <xdr:spPr>
        <a:xfrm>
          <a:off x="19494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67647</xdr:rowOff>
    </xdr:from>
    <xdr:ext cx="469744" cy="259045"/>
    <xdr:sp macro="" textlink="">
      <xdr:nvSpPr>
        <xdr:cNvPr id="814" name="テキスト ボックス 813"/>
        <xdr:cNvSpPr txBox="1"/>
      </xdr:nvSpPr>
      <xdr:spPr>
        <a:xfrm>
          <a:off x="19310428" y="984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137637</xdr:rowOff>
    </xdr:from>
    <xdr:to>
      <xdr:col>98</xdr:col>
      <xdr:colOff>38100</xdr:colOff>
      <xdr:row>57</xdr:row>
      <xdr:rowOff>67787</xdr:rowOff>
    </xdr:to>
    <xdr:sp macro="" textlink="">
      <xdr:nvSpPr>
        <xdr:cNvPr id="815" name="フローチャート: 判断 814"/>
        <xdr:cNvSpPr/>
      </xdr:nvSpPr>
      <xdr:spPr>
        <a:xfrm>
          <a:off x="18605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58914</xdr:rowOff>
    </xdr:from>
    <xdr:ext cx="469744" cy="259045"/>
    <xdr:sp macro="" textlink="">
      <xdr:nvSpPr>
        <xdr:cNvPr id="816" name="テキスト ボックス 815"/>
        <xdr:cNvSpPr txBox="1"/>
      </xdr:nvSpPr>
      <xdr:spPr>
        <a:xfrm>
          <a:off x="18421428" y="98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84465</xdr:rowOff>
    </xdr:from>
    <xdr:to>
      <xdr:col>116</xdr:col>
      <xdr:colOff>114300</xdr:colOff>
      <xdr:row>57</xdr:row>
      <xdr:rowOff>14615</xdr:rowOff>
    </xdr:to>
    <xdr:sp macro="" textlink="">
      <xdr:nvSpPr>
        <xdr:cNvPr id="822" name="楕円 821"/>
        <xdr:cNvSpPr/>
      </xdr:nvSpPr>
      <xdr:spPr>
        <a:xfrm>
          <a:off x="22110700" y="96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107342</xdr:rowOff>
    </xdr:from>
    <xdr:ext cx="469744" cy="259045"/>
    <xdr:sp macro="" textlink="">
      <xdr:nvSpPr>
        <xdr:cNvPr id="823" name="貸付金該当値テキスト"/>
        <xdr:cNvSpPr txBox="1"/>
      </xdr:nvSpPr>
      <xdr:spPr>
        <a:xfrm>
          <a:off x="22212300" y="95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74909</xdr:rowOff>
    </xdr:from>
    <xdr:to>
      <xdr:col>112</xdr:col>
      <xdr:colOff>38100</xdr:colOff>
      <xdr:row>57</xdr:row>
      <xdr:rowOff>5059</xdr:rowOff>
    </xdr:to>
    <xdr:sp macro="" textlink="">
      <xdr:nvSpPr>
        <xdr:cNvPr id="824" name="楕円 823"/>
        <xdr:cNvSpPr/>
      </xdr:nvSpPr>
      <xdr:spPr>
        <a:xfrm>
          <a:off x="21272500" y="967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21586</xdr:rowOff>
    </xdr:from>
    <xdr:ext cx="469744" cy="259045"/>
    <xdr:sp macro="" textlink="">
      <xdr:nvSpPr>
        <xdr:cNvPr id="825" name="テキスト ボックス 824"/>
        <xdr:cNvSpPr txBox="1"/>
      </xdr:nvSpPr>
      <xdr:spPr>
        <a:xfrm>
          <a:off x="21088428" y="945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70292</xdr:rowOff>
    </xdr:from>
    <xdr:to>
      <xdr:col>107</xdr:col>
      <xdr:colOff>101600</xdr:colOff>
      <xdr:row>57</xdr:row>
      <xdr:rowOff>442</xdr:rowOff>
    </xdr:to>
    <xdr:sp macro="" textlink="">
      <xdr:nvSpPr>
        <xdr:cNvPr id="826" name="楕円 825"/>
        <xdr:cNvSpPr/>
      </xdr:nvSpPr>
      <xdr:spPr>
        <a:xfrm>
          <a:off x="20383500" y="967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16969</xdr:rowOff>
    </xdr:from>
    <xdr:ext cx="469744" cy="259045"/>
    <xdr:sp macro="" textlink="">
      <xdr:nvSpPr>
        <xdr:cNvPr id="827" name="テキスト ボックス 826"/>
        <xdr:cNvSpPr txBox="1"/>
      </xdr:nvSpPr>
      <xdr:spPr>
        <a:xfrm>
          <a:off x="20199428" y="944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66589</xdr:rowOff>
    </xdr:from>
    <xdr:to>
      <xdr:col>102</xdr:col>
      <xdr:colOff>165100</xdr:colOff>
      <xdr:row>56</xdr:row>
      <xdr:rowOff>168189</xdr:rowOff>
    </xdr:to>
    <xdr:sp macro="" textlink="">
      <xdr:nvSpPr>
        <xdr:cNvPr id="828" name="楕円 827"/>
        <xdr:cNvSpPr/>
      </xdr:nvSpPr>
      <xdr:spPr>
        <a:xfrm>
          <a:off x="19494500" y="96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13266</xdr:rowOff>
    </xdr:from>
    <xdr:ext cx="469744" cy="259045"/>
    <xdr:sp macro="" textlink="">
      <xdr:nvSpPr>
        <xdr:cNvPr id="829" name="テキスト ボックス 828"/>
        <xdr:cNvSpPr txBox="1"/>
      </xdr:nvSpPr>
      <xdr:spPr>
        <a:xfrm>
          <a:off x="19310428" y="944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59365</xdr:rowOff>
    </xdr:from>
    <xdr:to>
      <xdr:col>98</xdr:col>
      <xdr:colOff>38100</xdr:colOff>
      <xdr:row>56</xdr:row>
      <xdr:rowOff>160965</xdr:rowOff>
    </xdr:to>
    <xdr:sp macro="" textlink="">
      <xdr:nvSpPr>
        <xdr:cNvPr id="830" name="楕円 829"/>
        <xdr:cNvSpPr/>
      </xdr:nvSpPr>
      <xdr:spPr>
        <a:xfrm>
          <a:off x="18605500" y="96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6042</xdr:rowOff>
    </xdr:from>
    <xdr:ext cx="469744" cy="259045"/>
    <xdr:sp macro="" textlink="">
      <xdr:nvSpPr>
        <xdr:cNvPr id="831" name="テキスト ボックス 830"/>
        <xdr:cNvSpPr txBox="1"/>
      </xdr:nvSpPr>
      <xdr:spPr>
        <a:xfrm>
          <a:off x="18421428" y="943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78</xdr:row>
      <xdr:rowOff>30925</xdr:rowOff>
    </xdr:to>
    <xdr:cxnSp macro="">
      <xdr:nvCxnSpPr>
        <xdr:cNvPr id="856" name="直線コネクタ 855"/>
        <xdr:cNvCxnSpPr/>
      </xdr:nvCxnSpPr>
      <xdr:spPr>
        <a:xfrm flipV="1">
          <a:off x="22159595" y="12259272"/>
          <a:ext cx="1269" cy="114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34752</xdr:rowOff>
    </xdr:from>
    <xdr:ext cx="534377" cy="259045"/>
    <xdr:sp macro="" textlink="">
      <xdr:nvSpPr>
        <xdr:cNvPr id="857" name="繰出金最小値テキスト"/>
        <xdr:cNvSpPr txBox="1"/>
      </xdr:nvSpPr>
      <xdr:spPr>
        <a:xfrm>
          <a:off x="22212300" y="13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30925</xdr:rowOff>
    </xdr:from>
    <xdr:to>
      <xdr:col>116</xdr:col>
      <xdr:colOff>152400</xdr:colOff>
      <xdr:row>78</xdr:row>
      <xdr:rowOff>30925</xdr:rowOff>
    </xdr:to>
    <xdr:cxnSp macro="">
      <xdr:nvCxnSpPr>
        <xdr:cNvPr id="858" name="直線コネクタ 857"/>
        <xdr:cNvCxnSpPr/>
      </xdr:nvCxnSpPr>
      <xdr:spPr>
        <a:xfrm>
          <a:off x="22072600" y="1340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59" name="繰出金最大値テキスト"/>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0" name="直線コネクタ 859"/>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64567</xdr:rowOff>
    </xdr:from>
    <xdr:to>
      <xdr:col>116</xdr:col>
      <xdr:colOff>63500</xdr:colOff>
      <xdr:row>75</xdr:row>
      <xdr:rowOff>85446</xdr:rowOff>
    </xdr:to>
    <xdr:cxnSp macro="">
      <xdr:nvCxnSpPr>
        <xdr:cNvPr id="861" name="直線コネクタ 860"/>
        <xdr:cNvCxnSpPr/>
      </xdr:nvCxnSpPr>
      <xdr:spPr>
        <a:xfrm>
          <a:off x="21323300" y="12923317"/>
          <a:ext cx="8382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24083</xdr:rowOff>
    </xdr:from>
    <xdr:ext cx="534377" cy="259045"/>
    <xdr:sp macro="" textlink="">
      <xdr:nvSpPr>
        <xdr:cNvPr id="862" name="繰出金平均値テキスト"/>
        <xdr:cNvSpPr txBox="1"/>
      </xdr:nvSpPr>
      <xdr:spPr>
        <a:xfrm>
          <a:off x="22212300" y="128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45656</xdr:rowOff>
    </xdr:from>
    <xdr:to>
      <xdr:col>116</xdr:col>
      <xdr:colOff>114300</xdr:colOff>
      <xdr:row>75</xdr:row>
      <xdr:rowOff>147256</xdr:rowOff>
    </xdr:to>
    <xdr:sp macro="" textlink="">
      <xdr:nvSpPr>
        <xdr:cNvPr id="863" name="フローチャート: 判断 862"/>
        <xdr:cNvSpPr/>
      </xdr:nvSpPr>
      <xdr:spPr>
        <a:xfrm>
          <a:off x="22110700" y="129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64567</xdr:rowOff>
    </xdr:from>
    <xdr:to>
      <xdr:col>111</xdr:col>
      <xdr:colOff>177800</xdr:colOff>
      <xdr:row>75</xdr:row>
      <xdr:rowOff>114097</xdr:rowOff>
    </xdr:to>
    <xdr:cxnSp macro="">
      <xdr:nvCxnSpPr>
        <xdr:cNvPr id="864" name="直線コネクタ 863"/>
        <xdr:cNvCxnSpPr/>
      </xdr:nvCxnSpPr>
      <xdr:spPr>
        <a:xfrm flipV="1">
          <a:off x="20434300" y="12923317"/>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64439</xdr:rowOff>
    </xdr:from>
    <xdr:to>
      <xdr:col>112</xdr:col>
      <xdr:colOff>38100</xdr:colOff>
      <xdr:row>75</xdr:row>
      <xdr:rowOff>166039</xdr:rowOff>
    </xdr:to>
    <xdr:sp macro="" textlink="">
      <xdr:nvSpPr>
        <xdr:cNvPr id="865" name="フローチャート: 判断 864"/>
        <xdr:cNvSpPr/>
      </xdr:nvSpPr>
      <xdr:spPr>
        <a:xfrm>
          <a:off x="212725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157166</xdr:rowOff>
    </xdr:from>
    <xdr:ext cx="534377" cy="259045"/>
    <xdr:sp macro="" textlink="">
      <xdr:nvSpPr>
        <xdr:cNvPr id="866" name="テキスト ボックス 865"/>
        <xdr:cNvSpPr txBox="1"/>
      </xdr:nvSpPr>
      <xdr:spPr>
        <a:xfrm>
          <a:off x="21056111" y="130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99809</xdr:rowOff>
    </xdr:from>
    <xdr:to>
      <xdr:col>107</xdr:col>
      <xdr:colOff>50800</xdr:colOff>
      <xdr:row>75</xdr:row>
      <xdr:rowOff>114097</xdr:rowOff>
    </xdr:to>
    <xdr:cxnSp macro="">
      <xdr:nvCxnSpPr>
        <xdr:cNvPr id="867" name="直線コネクタ 866"/>
        <xdr:cNvCxnSpPr/>
      </xdr:nvCxnSpPr>
      <xdr:spPr>
        <a:xfrm>
          <a:off x="19545300" y="12958559"/>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63868</xdr:rowOff>
    </xdr:from>
    <xdr:to>
      <xdr:col>107</xdr:col>
      <xdr:colOff>101600</xdr:colOff>
      <xdr:row>75</xdr:row>
      <xdr:rowOff>165469</xdr:rowOff>
    </xdr:to>
    <xdr:sp macro="" textlink="">
      <xdr:nvSpPr>
        <xdr:cNvPr id="868" name="フローチャート: 判断 867"/>
        <xdr:cNvSpPr/>
      </xdr:nvSpPr>
      <xdr:spPr>
        <a:xfrm>
          <a:off x="20383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156596</xdr:rowOff>
    </xdr:from>
    <xdr:ext cx="534377" cy="259045"/>
    <xdr:sp macro="" textlink="">
      <xdr:nvSpPr>
        <xdr:cNvPr id="869" name="テキスト ボックス 868"/>
        <xdr:cNvSpPr txBox="1"/>
      </xdr:nvSpPr>
      <xdr:spPr>
        <a:xfrm>
          <a:off x="20167111" y="130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99809</xdr:rowOff>
    </xdr:from>
    <xdr:to>
      <xdr:col>102</xdr:col>
      <xdr:colOff>114300</xdr:colOff>
      <xdr:row>75</xdr:row>
      <xdr:rowOff>126250</xdr:rowOff>
    </xdr:to>
    <xdr:cxnSp macro="">
      <xdr:nvCxnSpPr>
        <xdr:cNvPr id="870" name="直線コネクタ 869"/>
        <xdr:cNvCxnSpPr/>
      </xdr:nvCxnSpPr>
      <xdr:spPr>
        <a:xfrm flipV="1">
          <a:off x="18656300" y="12958559"/>
          <a:ext cx="8890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23635</xdr:rowOff>
    </xdr:from>
    <xdr:to>
      <xdr:col>102</xdr:col>
      <xdr:colOff>165100</xdr:colOff>
      <xdr:row>75</xdr:row>
      <xdr:rowOff>125235</xdr:rowOff>
    </xdr:to>
    <xdr:sp macro="" textlink="">
      <xdr:nvSpPr>
        <xdr:cNvPr id="871" name="フローチャート: 判断 870"/>
        <xdr:cNvSpPr/>
      </xdr:nvSpPr>
      <xdr:spPr>
        <a:xfrm>
          <a:off x="19494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141762</xdr:rowOff>
    </xdr:from>
    <xdr:ext cx="534377" cy="259045"/>
    <xdr:sp macro="" textlink="">
      <xdr:nvSpPr>
        <xdr:cNvPr id="872" name="テキスト ボックス 871"/>
        <xdr:cNvSpPr txBox="1"/>
      </xdr:nvSpPr>
      <xdr:spPr>
        <a:xfrm>
          <a:off x="19278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142545</xdr:rowOff>
    </xdr:from>
    <xdr:to>
      <xdr:col>98</xdr:col>
      <xdr:colOff>38100</xdr:colOff>
      <xdr:row>76</xdr:row>
      <xdr:rowOff>72695</xdr:rowOff>
    </xdr:to>
    <xdr:sp macro="" textlink="">
      <xdr:nvSpPr>
        <xdr:cNvPr id="873" name="フローチャート: 判断 872"/>
        <xdr:cNvSpPr/>
      </xdr:nvSpPr>
      <xdr:spPr>
        <a:xfrm>
          <a:off x="18605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63822</xdr:rowOff>
    </xdr:from>
    <xdr:ext cx="534377" cy="259045"/>
    <xdr:sp macro="" textlink="">
      <xdr:nvSpPr>
        <xdr:cNvPr id="874" name="テキスト ボックス 873"/>
        <xdr:cNvSpPr txBox="1"/>
      </xdr:nvSpPr>
      <xdr:spPr>
        <a:xfrm>
          <a:off x="18389111" y="130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34646</xdr:rowOff>
    </xdr:from>
    <xdr:to>
      <xdr:col>116</xdr:col>
      <xdr:colOff>114300</xdr:colOff>
      <xdr:row>75</xdr:row>
      <xdr:rowOff>136246</xdr:rowOff>
    </xdr:to>
    <xdr:sp macro="" textlink="">
      <xdr:nvSpPr>
        <xdr:cNvPr id="880" name="楕円 879"/>
        <xdr:cNvSpPr/>
      </xdr:nvSpPr>
      <xdr:spPr>
        <a:xfrm>
          <a:off x="22110700" y="128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57523</xdr:rowOff>
    </xdr:from>
    <xdr:ext cx="534377" cy="259045"/>
    <xdr:sp macro="" textlink="">
      <xdr:nvSpPr>
        <xdr:cNvPr id="881" name="繰出金該当値テキスト"/>
        <xdr:cNvSpPr txBox="1"/>
      </xdr:nvSpPr>
      <xdr:spPr>
        <a:xfrm>
          <a:off x="22212300" y="127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13767</xdr:rowOff>
    </xdr:from>
    <xdr:to>
      <xdr:col>112</xdr:col>
      <xdr:colOff>38100</xdr:colOff>
      <xdr:row>75</xdr:row>
      <xdr:rowOff>115367</xdr:rowOff>
    </xdr:to>
    <xdr:sp macro="" textlink="">
      <xdr:nvSpPr>
        <xdr:cNvPr id="882" name="楕円 881"/>
        <xdr:cNvSpPr/>
      </xdr:nvSpPr>
      <xdr:spPr>
        <a:xfrm>
          <a:off x="21272500" y="128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131894</xdr:rowOff>
    </xdr:from>
    <xdr:ext cx="534377" cy="259045"/>
    <xdr:sp macro="" textlink="">
      <xdr:nvSpPr>
        <xdr:cNvPr id="883" name="テキスト ボックス 882"/>
        <xdr:cNvSpPr txBox="1"/>
      </xdr:nvSpPr>
      <xdr:spPr>
        <a:xfrm>
          <a:off x="21056111" y="1264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63297</xdr:rowOff>
    </xdr:from>
    <xdr:to>
      <xdr:col>107</xdr:col>
      <xdr:colOff>101600</xdr:colOff>
      <xdr:row>75</xdr:row>
      <xdr:rowOff>164897</xdr:rowOff>
    </xdr:to>
    <xdr:sp macro="" textlink="">
      <xdr:nvSpPr>
        <xdr:cNvPr id="884" name="楕円 883"/>
        <xdr:cNvSpPr/>
      </xdr:nvSpPr>
      <xdr:spPr>
        <a:xfrm>
          <a:off x="20383500" y="129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9974</xdr:rowOff>
    </xdr:from>
    <xdr:ext cx="534377" cy="259045"/>
    <xdr:sp macro="" textlink="">
      <xdr:nvSpPr>
        <xdr:cNvPr id="885" name="テキスト ボックス 884"/>
        <xdr:cNvSpPr txBox="1"/>
      </xdr:nvSpPr>
      <xdr:spPr>
        <a:xfrm>
          <a:off x="20167111" y="126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49009</xdr:rowOff>
    </xdr:from>
    <xdr:to>
      <xdr:col>102</xdr:col>
      <xdr:colOff>165100</xdr:colOff>
      <xdr:row>75</xdr:row>
      <xdr:rowOff>150609</xdr:rowOff>
    </xdr:to>
    <xdr:sp macro="" textlink="">
      <xdr:nvSpPr>
        <xdr:cNvPr id="886" name="楕円 885"/>
        <xdr:cNvSpPr/>
      </xdr:nvSpPr>
      <xdr:spPr>
        <a:xfrm>
          <a:off x="19494500" y="129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141736</xdr:rowOff>
    </xdr:from>
    <xdr:ext cx="534377" cy="259045"/>
    <xdr:sp macro="" textlink="">
      <xdr:nvSpPr>
        <xdr:cNvPr id="887" name="テキスト ボックス 886"/>
        <xdr:cNvSpPr txBox="1"/>
      </xdr:nvSpPr>
      <xdr:spPr>
        <a:xfrm>
          <a:off x="19278111" y="130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75450</xdr:rowOff>
    </xdr:from>
    <xdr:to>
      <xdr:col>98</xdr:col>
      <xdr:colOff>38100</xdr:colOff>
      <xdr:row>76</xdr:row>
      <xdr:rowOff>5600</xdr:rowOff>
    </xdr:to>
    <xdr:sp macro="" textlink="">
      <xdr:nvSpPr>
        <xdr:cNvPr id="888" name="楕円 887"/>
        <xdr:cNvSpPr/>
      </xdr:nvSpPr>
      <xdr:spPr>
        <a:xfrm>
          <a:off x="18605500" y="12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22127</xdr:rowOff>
    </xdr:from>
    <xdr:ext cx="534377" cy="259045"/>
    <xdr:sp macro="" textlink="">
      <xdr:nvSpPr>
        <xdr:cNvPr id="889" name="テキスト ボックス 888"/>
        <xdr:cNvSpPr txBox="1"/>
      </xdr:nvSpPr>
      <xdr:spPr>
        <a:xfrm>
          <a:off x="18389111" y="127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455,093</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29,287</a:t>
          </a:r>
          <a:r>
            <a:rPr kumimoji="1" lang="ja-JP" altLang="en-US" sz="1300">
              <a:latin typeface="ＭＳ Ｐゴシック" panose="020B0600070205080204" pitchFamily="50" charset="-128"/>
              <a:ea typeface="ＭＳ Ｐゴシック" panose="020B0600070205080204" pitchFamily="50" charset="-128"/>
            </a:rPr>
            <a:t>円の減となっている。減少の要因としては、災害復旧事業費の大幅な減少であり、平成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年度から実施していた東日本大震災により被災した庁舎の復興再整備事業が平成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年度に終了したためである。増加の大きい項目としては、扶助費が挙げられる。扶助費については前年度比</a:t>
          </a:r>
          <a:r>
            <a:rPr kumimoji="1" lang="en-US" altLang="ja-JP" sz="1300">
              <a:latin typeface="ＭＳ Ｐゴシック" panose="020B0600070205080204" pitchFamily="50" charset="-128"/>
              <a:ea typeface="ＭＳ Ｐゴシック" panose="020B0600070205080204" pitchFamily="50" charset="-128"/>
            </a:rPr>
            <a:t>8,179</a:t>
          </a:r>
          <a:r>
            <a:rPr kumimoji="1" lang="ja-JP" altLang="en-US" sz="1300">
              <a:latin typeface="ＭＳ Ｐゴシック" panose="020B0600070205080204" pitchFamily="50" charset="-128"/>
              <a:ea typeface="ＭＳ Ｐゴシック" panose="020B0600070205080204" pitchFamily="50" charset="-128"/>
            </a:rPr>
            <a:t>円増の住民一人当たり</a:t>
          </a:r>
          <a:r>
            <a:rPr kumimoji="1" lang="en-US" altLang="ja-JP" sz="1300">
              <a:latin typeface="ＭＳ Ｐゴシック" panose="020B0600070205080204" pitchFamily="50" charset="-128"/>
              <a:ea typeface="ＭＳ Ｐゴシック" panose="020B0600070205080204" pitchFamily="50" charset="-128"/>
            </a:rPr>
            <a:t>95,922</a:t>
          </a:r>
          <a:r>
            <a:rPr kumimoji="1" lang="ja-JP" altLang="en-US" sz="1300">
              <a:latin typeface="ＭＳ Ｐゴシック" panose="020B0600070205080204" pitchFamily="50" charset="-128"/>
              <a:ea typeface="ＭＳ Ｐゴシック" panose="020B0600070205080204" pitchFamily="50" charset="-128"/>
            </a:rPr>
            <a:t>円となっており、類似団体平均及び県内平均を大きく上回り、増加傾向となっている。高い水準となっている要因としては子育て支援や障害者、高齢者などの支援に係る経費の増大が挙げられる。今後も扶助費の増加が見込まれるが、引き続き社会情勢などの変化に順応した住民サービスを実施する一方、資格審査等の適正化や、市単独事業の見直しなど扶助費総額の抑制に努めていく。また、他の項目として、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68,333</a:t>
          </a:r>
          <a:r>
            <a:rPr kumimoji="1" lang="ja-JP" altLang="en-US" sz="1300">
              <a:latin typeface="ＭＳ Ｐゴシック" panose="020B0600070205080204" pitchFamily="50" charset="-128"/>
              <a:ea typeface="ＭＳ Ｐゴシック" panose="020B0600070205080204" pitchFamily="50" charset="-128"/>
            </a:rPr>
            <a:t>円となっており、類似団体内平均と同水準を維持し全国平均を下回っている。今後も定員適正化計画に基づく定員管理や指定管理者制度の活用などにより更なる人件費削減に努めていく。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62,292</a:t>
          </a:r>
          <a:r>
            <a:rPr kumimoji="1" lang="ja-JP" altLang="en-US" sz="1300">
              <a:latin typeface="ＭＳ Ｐゴシック" panose="020B0600070205080204" pitchFamily="50" charset="-128"/>
              <a:ea typeface="ＭＳ Ｐゴシック" panose="020B0600070205080204" pitchFamily="50" charset="-128"/>
            </a:rPr>
            <a:t>円となっており、全国平均、類似団体平均、県内平均を大きく上回っている。要因としては一部事務組合への負担金や各種団体への補助金が多額であることが挙げられる。今後、市単独補助金等について必要性や費用対効果を検証するなど適正化に努めていく。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45,135</a:t>
          </a:r>
          <a:r>
            <a:rPr kumimoji="1" lang="ja-JP" altLang="en-US" sz="1300">
              <a:latin typeface="ＭＳ Ｐゴシック" panose="020B0600070205080204" pitchFamily="50" charset="-128"/>
              <a:ea typeface="ＭＳ Ｐゴシック" panose="020B0600070205080204" pitchFamily="50" charset="-128"/>
            </a:rPr>
            <a:t>円となっており、類似団体平均等に比べ下回っているが、今後も、大田原中学校校舎改築事業など大規模な建設事業が見込まれることから、事業の優先度や緊急度を勘案し計画的に事業を実施していく。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70,896
69,748
354.36
33,164,185
32,264,258
796,838
18,575,579
31,947,269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90932</xdr:rowOff>
    </xdr:to>
    <xdr:cxnSp macro="">
      <xdr:nvCxnSpPr>
        <xdr:cNvPr id="56" name="直線コネクタ 55"/>
        <xdr:cNvCxnSpPr/>
      </xdr:nvCxnSpPr>
      <xdr:spPr>
        <a:xfrm flipV="1">
          <a:off x="4633595" y="5429504"/>
          <a:ext cx="127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94759</xdr:rowOff>
    </xdr:from>
    <xdr:ext cx="469744" cy="259045"/>
    <xdr:sp macro="" textlink="">
      <xdr:nvSpPr>
        <xdr:cNvPr id="57" name="議会費最小値テキスト"/>
        <xdr:cNvSpPr txBox="1"/>
      </xdr:nvSpPr>
      <xdr:spPr>
        <a:xfrm>
          <a:off x="4686300" y="678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90932</xdr:rowOff>
    </xdr:from>
    <xdr:to>
      <xdr:col>24</xdr:col>
      <xdr:colOff>152400</xdr:colOff>
      <xdr:row>39</xdr:row>
      <xdr:rowOff>90932</xdr:rowOff>
    </xdr:to>
    <xdr:cxnSp macro="">
      <xdr:nvCxnSpPr>
        <xdr:cNvPr id="58" name="直線コネクタ 57"/>
        <xdr:cNvCxnSpPr/>
      </xdr:nvCxnSpPr>
      <xdr:spPr>
        <a:xfrm>
          <a:off x="4546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469744" cy="259045"/>
    <xdr:sp macro="" textlink="">
      <xdr:nvSpPr>
        <xdr:cNvPr id="59" name="議会費最大値テキスト"/>
        <xdr:cNvSpPr txBox="1"/>
      </xdr:nvSpPr>
      <xdr:spPr>
        <a:xfrm>
          <a:off x="4686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60" name="直線コネクタ 59"/>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10160</xdr:rowOff>
    </xdr:from>
    <xdr:to>
      <xdr:col>24</xdr:col>
      <xdr:colOff>63500</xdr:colOff>
      <xdr:row>33</xdr:row>
      <xdr:rowOff>48260</xdr:rowOff>
    </xdr:to>
    <xdr:cxnSp macro="">
      <xdr:nvCxnSpPr>
        <xdr:cNvPr id="61" name="直線コネクタ 60"/>
        <xdr:cNvCxnSpPr/>
      </xdr:nvCxnSpPr>
      <xdr:spPr>
        <a:xfrm flipV="1">
          <a:off x="3797300" y="56680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469744" cy="259045"/>
    <xdr:sp macro="" textlink="">
      <xdr:nvSpPr>
        <xdr:cNvPr id="62" name="議会費平均値テキスト"/>
        <xdr:cNvSpPr txBox="1"/>
      </xdr:nvSpPr>
      <xdr:spPr>
        <a:xfrm>
          <a:off x="4686300" y="5801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165100</xdr:rowOff>
    </xdr:from>
    <xdr:to>
      <xdr:col>24</xdr:col>
      <xdr:colOff>114300</xdr:colOff>
      <xdr:row>34</xdr:row>
      <xdr:rowOff>95250</xdr:rowOff>
    </xdr:to>
    <xdr:sp macro="" textlink="">
      <xdr:nvSpPr>
        <xdr:cNvPr id="63" name="フローチャート: 判断 62"/>
        <xdr:cNvSpPr/>
      </xdr:nvSpPr>
      <xdr:spPr>
        <a:xfrm>
          <a:off x="45847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48260</xdr:rowOff>
    </xdr:from>
    <xdr:to>
      <xdr:col>19</xdr:col>
      <xdr:colOff>177800</xdr:colOff>
      <xdr:row>33</xdr:row>
      <xdr:rowOff>81026</xdr:rowOff>
    </xdr:to>
    <xdr:cxnSp macro="">
      <xdr:nvCxnSpPr>
        <xdr:cNvPr id="64" name="直線コネクタ 63"/>
        <xdr:cNvCxnSpPr/>
      </xdr:nvCxnSpPr>
      <xdr:spPr>
        <a:xfrm flipV="1">
          <a:off x="2908300" y="5706110"/>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19558</xdr:rowOff>
    </xdr:from>
    <xdr:to>
      <xdr:col>20</xdr:col>
      <xdr:colOff>38100</xdr:colOff>
      <xdr:row>34</xdr:row>
      <xdr:rowOff>121158</xdr:rowOff>
    </xdr:to>
    <xdr:sp macro="" textlink="">
      <xdr:nvSpPr>
        <xdr:cNvPr id="65" name="フローチャート: 判断 64"/>
        <xdr:cNvSpPr/>
      </xdr:nvSpPr>
      <xdr:spPr>
        <a:xfrm>
          <a:off x="3746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112285</xdr:rowOff>
    </xdr:from>
    <xdr:ext cx="469744" cy="259045"/>
    <xdr:sp macro="" textlink="">
      <xdr:nvSpPr>
        <xdr:cNvPr id="66" name="テキスト ボックス 65"/>
        <xdr:cNvSpPr txBox="1"/>
      </xdr:nvSpPr>
      <xdr:spPr>
        <a:xfrm>
          <a:off x="3562428"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81026</xdr:rowOff>
    </xdr:from>
    <xdr:to>
      <xdr:col>15</xdr:col>
      <xdr:colOff>50800</xdr:colOff>
      <xdr:row>33</xdr:row>
      <xdr:rowOff>96266</xdr:rowOff>
    </xdr:to>
    <xdr:cxnSp macro="">
      <xdr:nvCxnSpPr>
        <xdr:cNvPr id="67" name="直線コネクタ 66"/>
        <xdr:cNvCxnSpPr/>
      </xdr:nvCxnSpPr>
      <xdr:spPr>
        <a:xfrm flipV="1">
          <a:off x="2019300" y="573887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162052</xdr:rowOff>
    </xdr:from>
    <xdr:to>
      <xdr:col>15</xdr:col>
      <xdr:colOff>101600</xdr:colOff>
      <xdr:row>34</xdr:row>
      <xdr:rowOff>92202</xdr:rowOff>
    </xdr:to>
    <xdr:sp macro="" textlink="">
      <xdr:nvSpPr>
        <xdr:cNvPr id="68" name="フローチャート: 判断 67"/>
        <xdr:cNvSpPr/>
      </xdr:nvSpPr>
      <xdr:spPr>
        <a:xfrm>
          <a:off x="2857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83329</xdr:rowOff>
    </xdr:from>
    <xdr:ext cx="469744" cy="259045"/>
    <xdr:sp macro="" textlink="">
      <xdr:nvSpPr>
        <xdr:cNvPr id="69" name="テキスト ボックス 68"/>
        <xdr:cNvSpPr txBox="1"/>
      </xdr:nvSpPr>
      <xdr:spPr>
        <a:xfrm>
          <a:off x="2673428" y="59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75692</xdr:rowOff>
    </xdr:from>
    <xdr:to>
      <xdr:col>10</xdr:col>
      <xdr:colOff>114300</xdr:colOff>
      <xdr:row>33</xdr:row>
      <xdr:rowOff>96266</xdr:rowOff>
    </xdr:to>
    <xdr:cxnSp macro="">
      <xdr:nvCxnSpPr>
        <xdr:cNvPr id="70" name="直線コネクタ 69"/>
        <xdr:cNvCxnSpPr/>
      </xdr:nvCxnSpPr>
      <xdr:spPr>
        <a:xfrm>
          <a:off x="1130300" y="556209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10414</xdr:rowOff>
    </xdr:from>
    <xdr:to>
      <xdr:col>10</xdr:col>
      <xdr:colOff>165100</xdr:colOff>
      <xdr:row>34</xdr:row>
      <xdr:rowOff>112014</xdr:rowOff>
    </xdr:to>
    <xdr:sp macro="" textlink="">
      <xdr:nvSpPr>
        <xdr:cNvPr id="71" name="フローチャート: 判断 70"/>
        <xdr:cNvSpPr/>
      </xdr:nvSpPr>
      <xdr:spPr>
        <a:xfrm>
          <a:off x="1968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103141</xdr:rowOff>
    </xdr:from>
    <xdr:ext cx="469744" cy="259045"/>
    <xdr:sp macro="" textlink="">
      <xdr:nvSpPr>
        <xdr:cNvPr id="72" name="テキスト ボックス 71"/>
        <xdr:cNvSpPr txBox="1"/>
      </xdr:nvSpPr>
      <xdr:spPr>
        <a:xfrm>
          <a:off x="1784428" y="59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24130</xdr:rowOff>
    </xdr:from>
    <xdr:to>
      <xdr:col>6</xdr:col>
      <xdr:colOff>38100</xdr:colOff>
      <xdr:row>33</xdr:row>
      <xdr:rowOff>125730</xdr:rowOff>
    </xdr:to>
    <xdr:sp macro="" textlink="">
      <xdr:nvSpPr>
        <xdr:cNvPr id="73" name="フローチャート: 判断 72"/>
        <xdr:cNvSpPr/>
      </xdr:nvSpPr>
      <xdr:spPr>
        <a:xfrm>
          <a:off x="1079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116857</xdr:rowOff>
    </xdr:from>
    <xdr:ext cx="469744" cy="259045"/>
    <xdr:sp macro="" textlink="">
      <xdr:nvSpPr>
        <xdr:cNvPr id="74" name="テキスト ボックス 73"/>
        <xdr:cNvSpPr txBox="1"/>
      </xdr:nvSpPr>
      <xdr:spPr>
        <a:xfrm>
          <a:off x="895428"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130810</xdr:rowOff>
    </xdr:from>
    <xdr:to>
      <xdr:col>24</xdr:col>
      <xdr:colOff>114300</xdr:colOff>
      <xdr:row>33</xdr:row>
      <xdr:rowOff>60960</xdr:rowOff>
    </xdr:to>
    <xdr:sp macro="" textlink="">
      <xdr:nvSpPr>
        <xdr:cNvPr id="80" name="楕円 79"/>
        <xdr:cNvSpPr/>
      </xdr:nvSpPr>
      <xdr:spPr>
        <a:xfrm>
          <a:off x="4584700" y="56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153687</xdr:rowOff>
    </xdr:from>
    <xdr:ext cx="469744" cy="259045"/>
    <xdr:sp macro="" textlink="">
      <xdr:nvSpPr>
        <xdr:cNvPr id="81" name="議会費該当値テキスト"/>
        <xdr:cNvSpPr txBox="1"/>
      </xdr:nvSpPr>
      <xdr:spPr>
        <a:xfrm>
          <a:off x="4686300" y="546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168910</xdr:rowOff>
    </xdr:from>
    <xdr:to>
      <xdr:col>20</xdr:col>
      <xdr:colOff>38100</xdr:colOff>
      <xdr:row>33</xdr:row>
      <xdr:rowOff>99060</xdr:rowOff>
    </xdr:to>
    <xdr:sp macro="" textlink="">
      <xdr:nvSpPr>
        <xdr:cNvPr id="82" name="楕円 81"/>
        <xdr:cNvSpPr/>
      </xdr:nvSpPr>
      <xdr:spPr>
        <a:xfrm>
          <a:off x="37465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115587</xdr:rowOff>
    </xdr:from>
    <xdr:ext cx="469744" cy="259045"/>
    <xdr:sp macro="" textlink="">
      <xdr:nvSpPr>
        <xdr:cNvPr id="83" name="テキスト ボックス 82"/>
        <xdr:cNvSpPr txBox="1"/>
      </xdr:nvSpPr>
      <xdr:spPr>
        <a:xfrm>
          <a:off x="3562428" y="543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30226</xdr:rowOff>
    </xdr:from>
    <xdr:to>
      <xdr:col>15</xdr:col>
      <xdr:colOff>101600</xdr:colOff>
      <xdr:row>33</xdr:row>
      <xdr:rowOff>131826</xdr:rowOff>
    </xdr:to>
    <xdr:sp macro="" textlink="">
      <xdr:nvSpPr>
        <xdr:cNvPr id="84" name="楕円 83"/>
        <xdr:cNvSpPr/>
      </xdr:nvSpPr>
      <xdr:spPr>
        <a:xfrm>
          <a:off x="2857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148353</xdr:rowOff>
    </xdr:from>
    <xdr:ext cx="469744" cy="259045"/>
    <xdr:sp macro="" textlink="">
      <xdr:nvSpPr>
        <xdr:cNvPr id="85" name="テキスト ボックス 84"/>
        <xdr:cNvSpPr txBox="1"/>
      </xdr:nvSpPr>
      <xdr:spPr>
        <a:xfrm>
          <a:off x="2673428" y="546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45466</xdr:rowOff>
    </xdr:from>
    <xdr:to>
      <xdr:col>10</xdr:col>
      <xdr:colOff>165100</xdr:colOff>
      <xdr:row>33</xdr:row>
      <xdr:rowOff>147066</xdr:rowOff>
    </xdr:to>
    <xdr:sp macro="" textlink="">
      <xdr:nvSpPr>
        <xdr:cNvPr id="86" name="楕円 85"/>
        <xdr:cNvSpPr/>
      </xdr:nvSpPr>
      <xdr:spPr>
        <a:xfrm>
          <a:off x="1968500" y="57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163593</xdr:rowOff>
    </xdr:from>
    <xdr:ext cx="469744" cy="259045"/>
    <xdr:sp macro="" textlink="">
      <xdr:nvSpPr>
        <xdr:cNvPr id="87" name="テキスト ボックス 86"/>
        <xdr:cNvSpPr txBox="1"/>
      </xdr:nvSpPr>
      <xdr:spPr>
        <a:xfrm>
          <a:off x="1784428" y="547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24892</xdr:rowOff>
    </xdr:from>
    <xdr:to>
      <xdr:col>6</xdr:col>
      <xdr:colOff>38100</xdr:colOff>
      <xdr:row>32</xdr:row>
      <xdr:rowOff>126492</xdr:rowOff>
    </xdr:to>
    <xdr:sp macro="" textlink="">
      <xdr:nvSpPr>
        <xdr:cNvPr id="88" name="楕円 87"/>
        <xdr:cNvSpPr/>
      </xdr:nvSpPr>
      <xdr:spPr>
        <a:xfrm>
          <a:off x="1079500" y="5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143019</xdr:rowOff>
    </xdr:from>
    <xdr:ext cx="469744" cy="259045"/>
    <xdr:sp macro="" textlink="">
      <xdr:nvSpPr>
        <xdr:cNvPr id="89" name="テキスト ボックス 88"/>
        <xdr:cNvSpPr txBox="1"/>
      </xdr:nvSpPr>
      <xdr:spPr>
        <a:xfrm>
          <a:off x="895428"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166492</xdr:rowOff>
    </xdr:from>
    <xdr:to>
      <xdr:col>24</xdr:col>
      <xdr:colOff>62865</xdr:colOff>
      <xdr:row>58</xdr:row>
      <xdr:rowOff>108816</xdr:rowOff>
    </xdr:to>
    <xdr:cxnSp macro="">
      <xdr:nvCxnSpPr>
        <xdr:cNvPr id="112" name="直線コネクタ 111"/>
        <xdr:cNvCxnSpPr/>
      </xdr:nvCxnSpPr>
      <xdr:spPr>
        <a:xfrm flipV="1">
          <a:off x="4633595" y="8738992"/>
          <a:ext cx="1270" cy="1313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112643</xdr:rowOff>
    </xdr:from>
    <xdr:ext cx="534377" cy="259045"/>
    <xdr:sp macro="" textlink="">
      <xdr:nvSpPr>
        <xdr:cNvPr id="113" name="総務費最小値テキスト"/>
        <xdr:cNvSpPr txBox="1"/>
      </xdr:nvSpPr>
      <xdr:spPr>
        <a:xfrm>
          <a:off x="4686300" y="100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108816</xdr:rowOff>
    </xdr:from>
    <xdr:to>
      <xdr:col>24</xdr:col>
      <xdr:colOff>152400</xdr:colOff>
      <xdr:row>58</xdr:row>
      <xdr:rowOff>108816</xdr:rowOff>
    </xdr:to>
    <xdr:cxnSp macro="">
      <xdr:nvCxnSpPr>
        <xdr:cNvPr id="114" name="直線コネクタ 113"/>
        <xdr:cNvCxnSpPr/>
      </xdr:nvCxnSpPr>
      <xdr:spPr>
        <a:xfrm>
          <a:off x="4546600" y="1005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113169</xdr:rowOff>
    </xdr:from>
    <xdr:ext cx="534377" cy="259045"/>
    <xdr:sp macro="" textlink="">
      <xdr:nvSpPr>
        <xdr:cNvPr id="115" name="総務費最大値テキスト"/>
        <xdr:cNvSpPr txBox="1"/>
      </xdr:nvSpPr>
      <xdr:spPr>
        <a:xfrm>
          <a:off x="4686300" y="851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166492</xdr:rowOff>
    </xdr:from>
    <xdr:to>
      <xdr:col>24</xdr:col>
      <xdr:colOff>152400</xdr:colOff>
      <xdr:row>50</xdr:row>
      <xdr:rowOff>166492</xdr:rowOff>
    </xdr:to>
    <xdr:cxnSp macro="">
      <xdr:nvCxnSpPr>
        <xdr:cNvPr id="116" name="直線コネクタ 115"/>
        <xdr:cNvCxnSpPr/>
      </xdr:nvCxnSpPr>
      <xdr:spPr>
        <a:xfrm>
          <a:off x="4546600" y="873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47597</xdr:rowOff>
    </xdr:from>
    <xdr:to>
      <xdr:col>24</xdr:col>
      <xdr:colOff>63500</xdr:colOff>
      <xdr:row>57</xdr:row>
      <xdr:rowOff>58958</xdr:rowOff>
    </xdr:to>
    <xdr:cxnSp macro="">
      <xdr:nvCxnSpPr>
        <xdr:cNvPr id="117" name="直線コネクタ 116"/>
        <xdr:cNvCxnSpPr/>
      </xdr:nvCxnSpPr>
      <xdr:spPr>
        <a:xfrm>
          <a:off x="3797300" y="9820247"/>
          <a:ext cx="8382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19125</xdr:rowOff>
    </xdr:from>
    <xdr:ext cx="534377" cy="259045"/>
    <xdr:sp macro="" textlink="">
      <xdr:nvSpPr>
        <xdr:cNvPr id="118" name="総務費平均値テキスト"/>
        <xdr:cNvSpPr txBox="1"/>
      </xdr:nvSpPr>
      <xdr:spPr>
        <a:xfrm>
          <a:off x="4686300" y="9277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167698</xdr:rowOff>
    </xdr:from>
    <xdr:to>
      <xdr:col>24</xdr:col>
      <xdr:colOff>114300</xdr:colOff>
      <xdr:row>55</xdr:row>
      <xdr:rowOff>97848</xdr:rowOff>
    </xdr:to>
    <xdr:sp macro="" textlink="">
      <xdr:nvSpPr>
        <xdr:cNvPr id="119" name="フローチャート: 判断 118"/>
        <xdr:cNvSpPr/>
      </xdr:nvSpPr>
      <xdr:spPr>
        <a:xfrm>
          <a:off x="4584700" y="942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47597</xdr:rowOff>
    </xdr:from>
    <xdr:to>
      <xdr:col>19</xdr:col>
      <xdr:colOff>177800</xdr:colOff>
      <xdr:row>57</xdr:row>
      <xdr:rowOff>154833</xdr:rowOff>
    </xdr:to>
    <xdr:cxnSp macro="">
      <xdr:nvCxnSpPr>
        <xdr:cNvPr id="120" name="直線コネクタ 119"/>
        <xdr:cNvCxnSpPr/>
      </xdr:nvCxnSpPr>
      <xdr:spPr>
        <a:xfrm flipV="1">
          <a:off x="2908300" y="9820247"/>
          <a:ext cx="889000" cy="10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163126</xdr:rowOff>
    </xdr:from>
    <xdr:to>
      <xdr:col>20</xdr:col>
      <xdr:colOff>38100</xdr:colOff>
      <xdr:row>56</xdr:row>
      <xdr:rowOff>93276</xdr:rowOff>
    </xdr:to>
    <xdr:sp macro="" textlink="">
      <xdr:nvSpPr>
        <xdr:cNvPr id="121" name="フローチャート: 判断 120"/>
        <xdr:cNvSpPr/>
      </xdr:nvSpPr>
      <xdr:spPr>
        <a:xfrm>
          <a:off x="3746500" y="95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109803</xdr:rowOff>
    </xdr:from>
    <xdr:ext cx="534377" cy="259045"/>
    <xdr:sp macro="" textlink="">
      <xdr:nvSpPr>
        <xdr:cNvPr id="122" name="テキスト ボックス 121"/>
        <xdr:cNvSpPr txBox="1"/>
      </xdr:nvSpPr>
      <xdr:spPr>
        <a:xfrm>
          <a:off x="3530111" y="93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19800</xdr:rowOff>
    </xdr:from>
    <xdr:to>
      <xdr:col>15</xdr:col>
      <xdr:colOff>50800</xdr:colOff>
      <xdr:row>57</xdr:row>
      <xdr:rowOff>154833</xdr:rowOff>
    </xdr:to>
    <xdr:cxnSp macro="">
      <xdr:nvCxnSpPr>
        <xdr:cNvPr id="123" name="直線コネクタ 122"/>
        <xdr:cNvCxnSpPr/>
      </xdr:nvCxnSpPr>
      <xdr:spPr>
        <a:xfrm>
          <a:off x="2019300" y="9792450"/>
          <a:ext cx="889000" cy="13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120813</xdr:rowOff>
    </xdr:from>
    <xdr:to>
      <xdr:col>15</xdr:col>
      <xdr:colOff>101600</xdr:colOff>
      <xdr:row>56</xdr:row>
      <xdr:rowOff>50963</xdr:rowOff>
    </xdr:to>
    <xdr:sp macro="" textlink="">
      <xdr:nvSpPr>
        <xdr:cNvPr id="124" name="フローチャート: 判断 123"/>
        <xdr:cNvSpPr/>
      </xdr:nvSpPr>
      <xdr:spPr>
        <a:xfrm>
          <a:off x="2857500" y="95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67490</xdr:rowOff>
    </xdr:from>
    <xdr:ext cx="534377" cy="259045"/>
    <xdr:sp macro="" textlink="">
      <xdr:nvSpPr>
        <xdr:cNvPr id="125" name="テキスト ボックス 124"/>
        <xdr:cNvSpPr txBox="1"/>
      </xdr:nvSpPr>
      <xdr:spPr>
        <a:xfrm>
          <a:off x="2641111" y="93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127493</xdr:rowOff>
    </xdr:from>
    <xdr:to>
      <xdr:col>10</xdr:col>
      <xdr:colOff>114300</xdr:colOff>
      <xdr:row>57</xdr:row>
      <xdr:rowOff>19800</xdr:rowOff>
    </xdr:to>
    <xdr:cxnSp macro="">
      <xdr:nvCxnSpPr>
        <xdr:cNvPr id="126" name="直線コネクタ 125"/>
        <xdr:cNvCxnSpPr/>
      </xdr:nvCxnSpPr>
      <xdr:spPr>
        <a:xfrm>
          <a:off x="1130300" y="9728693"/>
          <a:ext cx="889000" cy="6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76647</xdr:rowOff>
    </xdr:from>
    <xdr:to>
      <xdr:col>10</xdr:col>
      <xdr:colOff>165100</xdr:colOff>
      <xdr:row>55</xdr:row>
      <xdr:rowOff>6797</xdr:rowOff>
    </xdr:to>
    <xdr:sp macro="" textlink="">
      <xdr:nvSpPr>
        <xdr:cNvPr id="127" name="フローチャート: 判断 126"/>
        <xdr:cNvSpPr/>
      </xdr:nvSpPr>
      <xdr:spPr>
        <a:xfrm>
          <a:off x="1968500" y="93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23324</xdr:rowOff>
    </xdr:from>
    <xdr:ext cx="534377" cy="259045"/>
    <xdr:sp macro="" textlink="">
      <xdr:nvSpPr>
        <xdr:cNvPr id="128" name="テキスト ボックス 127"/>
        <xdr:cNvSpPr txBox="1"/>
      </xdr:nvSpPr>
      <xdr:spPr>
        <a:xfrm>
          <a:off x="1752111" y="911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59251</xdr:rowOff>
    </xdr:from>
    <xdr:to>
      <xdr:col>6</xdr:col>
      <xdr:colOff>38100</xdr:colOff>
      <xdr:row>54</xdr:row>
      <xdr:rowOff>160851</xdr:rowOff>
    </xdr:to>
    <xdr:sp macro="" textlink="">
      <xdr:nvSpPr>
        <xdr:cNvPr id="129" name="フローチャート: 判断 128"/>
        <xdr:cNvSpPr/>
      </xdr:nvSpPr>
      <xdr:spPr>
        <a:xfrm>
          <a:off x="1079500" y="931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5928</xdr:rowOff>
    </xdr:from>
    <xdr:ext cx="534377" cy="259045"/>
    <xdr:sp macro="" textlink="">
      <xdr:nvSpPr>
        <xdr:cNvPr id="130" name="テキスト ボックス 129"/>
        <xdr:cNvSpPr txBox="1"/>
      </xdr:nvSpPr>
      <xdr:spPr>
        <a:xfrm>
          <a:off x="863111" y="90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8158</xdr:rowOff>
    </xdr:from>
    <xdr:to>
      <xdr:col>24</xdr:col>
      <xdr:colOff>114300</xdr:colOff>
      <xdr:row>57</xdr:row>
      <xdr:rowOff>109758</xdr:rowOff>
    </xdr:to>
    <xdr:sp macro="" textlink="">
      <xdr:nvSpPr>
        <xdr:cNvPr id="136" name="楕円 135"/>
        <xdr:cNvSpPr/>
      </xdr:nvSpPr>
      <xdr:spPr>
        <a:xfrm>
          <a:off x="4584700" y="978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158035</xdr:rowOff>
    </xdr:from>
    <xdr:ext cx="534377" cy="259045"/>
    <xdr:sp macro="" textlink="">
      <xdr:nvSpPr>
        <xdr:cNvPr id="137" name="総務費該当値テキスト"/>
        <xdr:cNvSpPr txBox="1"/>
      </xdr:nvSpPr>
      <xdr:spPr>
        <a:xfrm>
          <a:off x="4686300" y="975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168247</xdr:rowOff>
    </xdr:from>
    <xdr:to>
      <xdr:col>20</xdr:col>
      <xdr:colOff>38100</xdr:colOff>
      <xdr:row>57</xdr:row>
      <xdr:rowOff>98397</xdr:rowOff>
    </xdr:to>
    <xdr:sp macro="" textlink="">
      <xdr:nvSpPr>
        <xdr:cNvPr id="138" name="楕円 137"/>
        <xdr:cNvSpPr/>
      </xdr:nvSpPr>
      <xdr:spPr>
        <a:xfrm>
          <a:off x="3746500" y="976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89524</xdr:rowOff>
    </xdr:from>
    <xdr:ext cx="534377" cy="259045"/>
    <xdr:sp macro="" textlink="">
      <xdr:nvSpPr>
        <xdr:cNvPr id="139" name="テキスト ボックス 138"/>
        <xdr:cNvSpPr txBox="1"/>
      </xdr:nvSpPr>
      <xdr:spPr>
        <a:xfrm>
          <a:off x="3530111" y="986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104033</xdr:rowOff>
    </xdr:from>
    <xdr:to>
      <xdr:col>15</xdr:col>
      <xdr:colOff>101600</xdr:colOff>
      <xdr:row>58</xdr:row>
      <xdr:rowOff>34183</xdr:rowOff>
    </xdr:to>
    <xdr:sp macro="" textlink="">
      <xdr:nvSpPr>
        <xdr:cNvPr id="140" name="楕円 139"/>
        <xdr:cNvSpPr/>
      </xdr:nvSpPr>
      <xdr:spPr>
        <a:xfrm>
          <a:off x="2857500" y="987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25310</xdr:rowOff>
    </xdr:from>
    <xdr:ext cx="534377" cy="259045"/>
    <xdr:sp macro="" textlink="">
      <xdr:nvSpPr>
        <xdr:cNvPr id="141" name="テキスト ボックス 140"/>
        <xdr:cNvSpPr txBox="1"/>
      </xdr:nvSpPr>
      <xdr:spPr>
        <a:xfrm>
          <a:off x="2641111" y="996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140450</xdr:rowOff>
    </xdr:from>
    <xdr:to>
      <xdr:col>10</xdr:col>
      <xdr:colOff>165100</xdr:colOff>
      <xdr:row>57</xdr:row>
      <xdr:rowOff>70600</xdr:rowOff>
    </xdr:to>
    <xdr:sp macro="" textlink="">
      <xdr:nvSpPr>
        <xdr:cNvPr id="142" name="楕円 141"/>
        <xdr:cNvSpPr/>
      </xdr:nvSpPr>
      <xdr:spPr>
        <a:xfrm>
          <a:off x="1968500" y="97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61727</xdr:rowOff>
    </xdr:from>
    <xdr:ext cx="534377" cy="259045"/>
    <xdr:sp macro="" textlink="">
      <xdr:nvSpPr>
        <xdr:cNvPr id="143" name="テキスト ボックス 142"/>
        <xdr:cNvSpPr txBox="1"/>
      </xdr:nvSpPr>
      <xdr:spPr>
        <a:xfrm>
          <a:off x="1752111" y="983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76693</xdr:rowOff>
    </xdr:from>
    <xdr:to>
      <xdr:col>6</xdr:col>
      <xdr:colOff>38100</xdr:colOff>
      <xdr:row>57</xdr:row>
      <xdr:rowOff>6843</xdr:rowOff>
    </xdr:to>
    <xdr:sp macro="" textlink="">
      <xdr:nvSpPr>
        <xdr:cNvPr id="144" name="楕円 143"/>
        <xdr:cNvSpPr/>
      </xdr:nvSpPr>
      <xdr:spPr>
        <a:xfrm>
          <a:off x="1079500" y="967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169420</xdr:rowOff>
    </xdr:from>
    <xdr:ext cx="534377" cy="259045"/>
    <xdr:sp macro="" textlink="">
      <xdr:nvSpPr>
        <xdr:cNvPr id="145" name="テキスト ボックス 144"/>
        <xdr:cNvSpPr txBox="1"/>
      </xdr:nvSpPr>
      <xdr:spPr>
        <a:xfrm>
          <a:off x="863111" y="977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19548</xdr:rowOff>
    </xdr:from>
    <xdr:to>
      <xdr:col>24</xdr:col>
      <xdr:colOff>62865</xdr:colOff>
      <xdr:row>77</xdr:row>
      <xdr:rowOff>142649</xdr:rowOff>
    </xdr:to>
    <xdr:cxnSp macro="">
      <xdr:nvCxnSpPr>
        <xdr:cNvPr id="168" name="直線コネクタ 167"/>
        <xdr:cNvCxnSpPr/>
      </xdr:nvCxnSpPr>
      <xdr:spPr>
        <a:xfrm flipV="1">
          <a:off x="4633595" y="12021048"/>
          <a:ext cx="1270" cy="1323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146476</xdr:rowOff>
    </xdr:from>
    <xdr:ext cx="599010" cy="259045"/>
    <xdr:sp macro="" textlink="">
      <xdr:nvSpPr>
        <xdr:cNvPr id="169" name="民生費最小値テキスト"/>
        <xdr:cNvSpPr txBox="1"/>
      </xdr:nvSpPr>
      <xdr:spPr>
        <a:xfrm>
          <a:off x="4686300" y="133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142649</xdr:rowOff>
    </xdr:from>
    <xdr:to>
      <xdr:col>24</xdr:col>
      <xdr:colOff>152400</xdr:colOff>
      <xdr:row>77</xdr:row>
      <xdr:rowOff>142649</xdr:rowOff>
    </xdr:to>
    <xdr:cxnSp macro="">
      <xdr:nvCxnSpPr>
        <xdr:cNvPr id="170" name="直線コネクタ 169"/>
        <xdr:cNvCxnSpPr/>
      </xdr:nvCxnSpPr>
      <xdr:spPr>
        <a:xfrm>
          <a:off x="4546600" y="1334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137675</xdr:rowOff>
    </xdr:from>
    <xdr:ext cx="599010" cy="259045"/>
    <xdr:sp macro="" textlink="">
      <xdr:nvSpPr>
        <xdr:cNvPr id="171" name="民生費最大値テキスト"/>
        <xdr:cNvSpPr txBox="1"/>
      </xdr:nvSpPr>
      <xdr:spPr>
        <a:xfrm>
          <a:off x="4686300" y="1179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185,256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19548</xdr:rowOff>
    </xdr:from>
    <xdr:to>
      <xdr:col>24</xdr:col>
      <xdr:colOff>152400</xdr:colOff>
      <xdr:row>70</xdr:row>
      <xdr:rowOff>19548</xdr:rowOff>
    </xdr:to>
    <xdr:cxnSp macro="">
      <xdr:nvCxnSpPr>
        <xdr:cNvPr id="172" name="直線コネクタ 171"/>
        <xdr:cNvCxnSpPr/>
      </xdr:nvCxnSpPr>
      <xdr:spPr>
        <a:xfrm>
          <a:off x="4546600" y="1202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17353</xdr:rowOff>
    </xdr:from>
    <xdr:to>
      <xdr:col>24</xdr:col>
      <xdr:colOff>63500</xdr:colOff>
      <xdr:row>75</xdr:row>
      <xdr:rowOff>70183</xdr:rowOff>
    </xdr:to>
    <xdr:cxnSp macro="">
      <xdr:nvCxnSpPr>
        <xdr:cNvPr id="173" name="直線コネクタ 172"/>
        <xdr:cNvCxnSpPr/>
      </xdr:nvCxnSpPr>
      <xdr:spPr>
        <a:xfrm flipV="1">
          <a:off x="3797300" y="12704653"/>
          <a:ext cx="838200" cy="22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31163</xdr:rowOff>
    </xdr:from>
    <xdr:ext cx="599010" cy="259045"/>
    <xdr:sp macro="" textlink="">
      <xdr:nvSpPr>
        <xdr:cNvPr id="174" name="民生費平均値テキスト"/>
        <xdr:cNvSpPr txBox="1"/>
      </xdr:nvSpPr>
      <xdr:spPr>
        <a:xfrm>
          <a:off x="4686300" y="12718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52736</xdr:rowOff>
    </xdr:from>
    <xdr:to>
      <xdr:col>24</xdr:col>
      <xdr:colOff>114300</xdr:colOff>
      <xdr:row>74</xdr:row>
      <xdr:rowOff>154336</xdr:rowOff>
    </xdr:to>
    <xdr:sp macro="" textlink="">
      <xdr:nvSpPr>
        <xdr:cNvPr id="175" name="フローチャート: 判断 174"/>
        <xdr:cNvSpPr/>
      </xdr:nvSpPr>
      <xdr:spPr>
        <a:xfrm>
          <a:off x="4584700" y="1274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70183</xdr:rowOff>
    </xdr:from>
    <xdr:to>
      <xdr:col>19</xdr:col>
      <xdr:colOff>177800</xdr:colOff>
      <xdr:row>75</xdr:row>
      <xdr:rowOff>86071</xdr:rowOff>
    </xdr:to>
    <xdr:cxnSp macro="">
      <xdr:nvCxnSpPr>
        <xdr:cNvPr id="176" name="直線コネクタ 175"/>
        <xdr:cNvCxnSpPr/>
      </xdr:nvCxnSpPr>
      <xdr:spPr>
        <a:xfrm flipV="1">
          <a:off x="2908300" y="12928933"/>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19017</xdr:rowOff>
    </xdr:from>
    <xdr:to>
      <xdr:col>20</xdr:col>
      <xdr:colOff>38100</xdr:colOff>
      <xdr:row>75</xdr:row>
      <xdr:rowOff>120617</xdr:rowOff>
    </xdr:to>
    <xdr:sp macro="" textlink="">
      <xdr:nvSpPr>
        <xdr:cNvPr id="177" name="フローチャート: 判断 176"/>
        <xdr:cNvSpPr/>
      </xdr:nvSpPr>
      <xdr:spPr>
        <a:xfrm>
          <a:off x="3746500" y="1287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137144</xdr:rowOff>
    </xdr:from>
    <xdr:ext cx="599010" cy="259045"/>
    <xdr:sp macro="" textlink="">
      <xdr:nvSpPr>
        <xdr:cNvPr id="178" name="テキスト ボックス 177"/>
        <xdr:cNvSpPr txBox="1"/>
      </xdr:nvSpPr>
      <xdr:spPr>
        <a:xfrm>
          <a:off x="3497795" y="126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19868</xdr:rowOff>
    </xdr:from>
    <xdr:to>
      <xdr:col>15</xdr:col>
      <xdr:colOff>50800</xdr:colOff>
      <xdr:row>75</xdr:row>
      <xdr:rowOff>86071</xdr:rowOff>
    </xdr:to>
    <xdr:cxnSp macro="">
      <xdr:nvCxnSpPr>
        <xdr:cNvPr id="179" name="直線コネクタ 178"/>
        <xdr:cNvCxnSpPr/>
      </xdr:nvCxnSpPr>
      <xdr:spPr>
        <a:xfrm>
          <a:off x="2019300" y="12878618"/>
          <a:ext cx="889000" cy="6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169801</xdr:rowOff>
    </xdr:from>
    <xdr:to>
      <xdr:col>15</xdr:col>
      <xdr:colOff>101600</xdr:colOff>
      <xdr:row>74</xdr:row>
      <xdr:rowOff>99951</xdr:rowOff>
    </xdr:to>
    <xdr:sp macro="" textlink="">
      <xdr:nvSpPr>
        <xdr:cNvPr id="180" name="フローチャート: 判断 179"/>
        <xdr:cNvSpPr/>
      </xdr:nvSpPr>
      <xdr:spPr>
        <a:xfrm>
          <a:off x="2857500" y="1268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116478</xdr:rowOff>
    </xdr:from>
    <xdr:ext cx="599010" cy="259045"/>
    <xdr:sp macro="" textlink="">
      <xdr:nvSpPr>
        <xdr:cNvPr id="181" name="テキスト ボックス 180"/>
        <xdr:cNvSpPr txBox="1"/>
      </xdr:nvSpPr>
      <xdr:spPr>
        <a:xfrm>
          <a:off x="2608795" y="1246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19868</xdr:rowOff>
    </xdr:from>
    <xdr:to>
      <xdr:col>10</xdr:col>
      <xdr:colOff>114300</xdr:colOff>
      <xdr:row>76</xdr:row>
      <xdr:rowOff>139951</xdr:rowOff>
    </xdr:to>
    <xdr:cxnSp macro="">
      <xdr:nvCxnSpPr>
        <xdr:cNvPr id="182" name="直線コネクタ 181"/>
        <xdr:cNvCxnSpPr/>
      </xdr:nvCxnSpPr>
      <xdr:spPr>
        <a:xfrm flipV="1">
          <a:off x="1130300" y="12878618"/>
          <a:ext cx="889000" cy="29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101153</xdr:rowOff>
    </xdr:from>
    <xdr:to>
      <xdr:col>10</xdr:col>
      <xdr:colOff>165100</xdr:colOff>
      <xdr:row>74</xdr:row>
      <xdr:rowOff>31303</xdr:rowOff>
    </xdr:to>
    <xdr:sp macro="" textlink="">
      <xdr:nvSpPr>
        <xdr:cNvPr id="183" name="フローチャート: 判断 182"/>
        <xdr:cNvSpPr/>
      </xdr:nvSpPr>
      <xdr:spPr>
        <a:xfrm>
          <a:off x="1968500" y="1261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47830</xdr:rowOff>
    </xdr:from>
    <xdr:ext cx="599010" cy="259045"/>
    <xdr:sp macro="" textlink="">
      <xdr:nvSpPr>
        <xdr:cNvPr id="184" name="テキスト ボックス 183"/>
        <xdr:cNvSpPr txBox="1"/>
      </xdr:nvSpPr>
      <xdr:spPr>
        <a:xfrm>
          <a:off x="1719795" y="1239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163950</xdr:rowOff>
    </xdr:from>
    <xdr:to>
      <xdr:col>6</xdr:col>
      <xdr:colOff>38100</xdr:colOff>
      <xdr:row>74</xdr:row>
      <xdr:rowOff>94100</xdr:rowOff>
    </xdr:to>
    <xdr:sp macro="" textlink="">
      <xdr:nvSpPr>
        <xdr:cNvPr id="185" name="フローチャート: 判断 184"/>
        <xdr:cNvSpPr/>
      </xdr:nvSpPr>
      <xdr:spPr>
        <a:xfrm>
          <a:off x="1079500" y="1267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110627</xdr:rowOff>
    </xdr:from>
    <xdr:ext cx="599010" cy="259045"/>
    <xdr:sp macro="" textlink="">
      <xdr:nvSpPr>
        <xdr:cNvPr id="186" name="テキスト ボックス 185"/>
        <xdr:cNvSpPr txBox="1"/>
      </xdr:nvSpPr>
      <xdr:spPr>
        <a:xfrm>
          <a:off x="830795" y="1245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138003</xdr:rowOff>
    </xdr:from>
    <xdr:to>
      <xdr:col>24</xdr:col>
      <xdr:colOff>114300</xdr:colOff>
      <xdr:row>74</xdr:row>
      <xdr:rowOff>68153</xdr:rowOff>
    </xdr:to>
    <xdr:sp macro="" textlink="">
      <xdr:nvSpPr>
        <xdr:cNvPr id="192" name="楕円 191"/>
        <xdr:cNvSpPr/>
      </xdr:nvSpPr>
      <xdr:spPr>
        <a:xfrm>
          <a:off x="4584700" y="126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160880</xdr:rowOff>
    </xdr:from>
    <xdr:ext cx="599010" cy="259045"/>
    <xdr:sp macro="" textlink="">
      <xdr:nvSpPr>
        <xdr:cNvPr id="193" name="民生費該当値テキスト"/>
        <xdr:cNvSpPr txBox="1"/>
      </xdr:nvSpPr>
      <xdr:spPr>
        <a:xfrm>
          <a:off x="4686300" y="1250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19383</xdr:rowOff>
    </xdr:from>
    <xdr:to>
      <xdr:col>20</xdr:col>
      <xdr:colOff>38100</xdr:colOff>
      <xdr:row>75</xdr:row>
      <xdr:rowOff>120983</xdr:rowOff>
    </xdr:to>
    <xdr:sp macro="" textlink="">
      <xdr:nvSpPr>
        <xdr:cNvPr id="194" name="楕円 193"/>
        <xdr:cNvSpPr/>
      </xdr:nvSpPr>
      <xdr:spPr>
        <a:xfrm>
          <a:off x="3746500" y="1287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112110</xdr:rowOff>
    </xdr:from>
    <xdr:ext cx="599010" cy="259045"/>
    <xdr:sp macro="" textlink="">
      <xdr:nvSpPr>
        <xdr:cNvPr id="195" name="テキスト ボックス 194"/>
        <xdr:cNvSpPr txBox="1"/>
      </xdr:nvSpPr>
      <xdr:spPr>
        <a:xfrm>
          <a:off x="3497795" y="1297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35271</xdr:rowOff>
    </xdr:from>
    <xdr:to>
      <xdr:col>15</xdr:col>
      <xdr:colOff>101600</xdr:colOff>
      <xdr:row>75</xdr:row>
      <xdr:rowOff>136871</xdr:rowOff>
    </xdr:to>
    <xdr:sp macro="" textlink="">
      <xdr:nvSpPr>
        <xdr:cNvPr id="196" name="楕円 195"/>
        <xdr:cNvSpPr/>
      </xdr:nvSpPr>
      <xdr:spPr>
        <a:xfrm>
          <a:off x="2857500" y="1289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127998</xdr:rowOff>
    </xdr:from>
    <xdr:ext cx="599010" cy="259045"/>
    <xdr:sp macro="" textlink="">
      <xdr:nvSpPr>
        <xdr:cNvPr id="197" name="テキスト ボックス 196"/>
        <xdr:cNvSpPr txBox="1"/>
      </xdr:nvSpPr>
      <xdr:spPr>
        <a:xfrm>
          <a:off x="2608795" y="1298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140518</xdr:rowOff>
    </xdr:from>
    <xdr:to>
      <xdr:col>10</xdr:col>
      <xdr:colOff>165100</xdr:colOff>
      <xdr:row>75</xdr:row>
      <xdr:rowOff>70668</xdr:rowOff>
    </xdr:to>
    <xdr:sp macro="" textlink="">
      <xdr:nvSpPr>
        <xdr:cNvPr id="198" name="楕円 197"/>
        <xdr:cNvSpPr/>
      </xdr:nvSpPr>
      <xdr:spPr>
        <a:xfrm>
          <a:off x="1968500" y="128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61795</xdr:rowOff>
    </xdr:from>
    <xdr:ext cx="599010" cy="259045"/>
    <xdr:sp macro="" textlink="">
      <xdr:nvSpPr>
        <xdr:cNvPr id="199" name="テキスト ボックス 198"/>
        <xdr:cNvSpPr txBox="1"/>
      </xdr:nvSpPr>
      <xdr:spPr>
        <a:xfrm>
          <a:off x="1719795" y="1292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89151</xdr:rowOff>
    </xdr:from>
    <xdr:to>
      <xdr:col>6</xdr:col>
      <xdr:colOff>38100</xdr:colOff>
      <xdr:row>77</xdr:row>
      <xdr:rowOff>19301</xdr:rowOff>
    </xdr:to>
    <xdr:sp macro="" textlink="">
      <xdr:nvSpPr>
        <xdr:cNvPr id="200" name="楕円 199"/>
        <xdr:cNvSpPr/>
      </xdr:nvSpPr>
      <xdr:spPr>
        <a:xfrm>
          <a:off x="1079500" y="1311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10428</xdr:rowOff>
    </xdr:from>
    <xdr:ext cx="599010" cy="259045"/>
    <xdr:sp macro="" textlink="">
      <xdr:nvSpPr>
        <xdr:cNvPr id="201" name="テキスト ボックス 200"/>
        <xdr:cNvSpPr txBox="1"/>
      </xdr:nvSpPr>
      <xdr:spPr>
        <a:xfrm>
          <a:off x="830795" y="1321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55214</xdr:rowOff>
    </xdr:from>
    <xdr:to>
      <xdr:col>24</xdr:col>
      <xdr:colOff>62865</xdr:colOff>
      <xdr:row>99</xdr:row>
      <xdr:rowOff>50070</xdr:rowOff>
    </xdr:to>
    <xdr:cxnSp macro="">
      <xdr:nvCxnSpPr>
        <xdr:cNvPr id="226" name="直線コネクタ 225"/>
        <xdr:cNvCxnSpPr/>
      </xdr:nvCxnSpPr>
      <xdr:spPr>
        <a:xfrm flipV="1">
          <a:off x="4633595" y="15485714"/>
          <a:ext cx="1270" cy="153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53897</xdr:rowOff>
    </xdr:from>
    <xdr:ext cx="534377" cy="259045"/>
    <xdr:sp macro="" textlink="">
      <xdr:nvSpPr>
        <xdr:cNvPr id="227" name="衛生費最小値テキスト"/>
        <xdr:cNvSpPr txBox="1"/>
      </xdr:nvSpPr>
      <xdr:spPr>
        <a:xfrm>
          <a:off x="4686300" y="170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50070</xdr:rowOff>
    </xdr:from>
    <xdr:to>
      <xdr:col>24</xdr:col>
      <xdr:colOff>152400</xdr:colOff>
      <xdr:row>99</xdr:row>
      <xdr:rowOff>50070</xdr:rowOff>
    </xdr:to>
    <xdr:cxnSp macro="">
      <xdr:nvCxnSpPr>
        <xdr:cNvPr id="228" name="直線コネクタ 227"/>
        <xdr:cNvCxnSpPr/>
      </xdr:nvCxnSpPr>
      <xdr:spPr>
        <a:xfrm>
          <a:off x="4546600" y="1702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1891</xdr:rowOff>
    </xdr:from>
    <xdr:ext cx="599010" cy="259045"/>
    <xdr:sp macro="" textlink="">
      <xdr:nvSpPr>
        <xdr:cNvPr id="229" name="衛生費最大値テキスト"/>
        <xdr:cNvSpPr txBox="1"/>
      </xdr:nvSpPr>
      <xdr:spPr>
        <a:xfrm>
          <a:off x="4686300" y="1526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55214</xdr:rowOff>
    </xdr:from>
    <xdr:to>
      <xdr:col>24</xdr:col>
      <xdr:colOff>152400</xdr:colOff>
      <xdr:row>90</xdr:row>
      <xdr:rowOff>55214</xdr:rowOff>
    </xdr:to>
    <xdr:cxnSp macro="">
      <xdr:nvCxnSpPr>
        <xdr:cNvPr id="230" name="直線コネクタ 229"/>
        <xdr:cNvCxnSpPr/>
      </xdr:nvCxnSpPr>
      <xdr:spPr>
        <a:xfrm>
          <a:off x="4546600" y="1548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49651</xdr:rowOff>
    </xdr:from>
    <xdr:to>
      <xdr:col>24</xdr:col>
      <xdr:colOff>63500</xdr:colOff>
      <xdr:row>98</xdr:row>
      <xdr:rowOff>81102</xdr:rowOff>
    </xdr:to>
    <xdr:cxnSp macro="">
      <xdr:nvCxnSpPr>
        <xdr:cNvPr id="231" name="直線コネクタ 230"/>
        <xdr:cNvCxnSpPr/>
      </xdr:nvCxnSpPr>
      <xdr:spPr>
        <a:xfrm flipV="1">
          <a:off x="3797300" y="16851751"/>
          <a:ext cx="8382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101300</xdr:rowOff>
    </xdr:from>
    <xdr:ext cx="534377" cy="259045"/>
    <xdr:sp macro="" textlink="">
      <xdr:nvSpPr>
        <xdr:cNvPr id="232" name="衛生費平均値テキスト"/>
        <xdr:cNvSpPr txBox="1"/>
      </xdr:nvSpPr>
      <xdr:spPr>
        <a:xfrm>
          <a:off x="4686300" y="1638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78423</xdr:rowOff>
    </xdr:from>
    <xdr:to>
      <xdr:col>24</xdr:col>
      <xdr:colOff>114300</xdr:colOff>
      <xdr:row>97</xdr:row>
      <xdr:rowOff>8573</xdr:rowOff>
    </xdr:to>
    <xdr:sp macro="" textlink="">
      <xdr:nvSpPr>
        <xdr:cNvPr id="233" name="フローチャート: 判断 232"/>
        <xdr:cNvSpPr/>
      </xdr:nvSpPr>
      <xdr:spPr>
        <a:xfrm>
          <a:off x="4584700" y="1653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52012</xdr:rowOff>
    </xdr:from>
    <xdr:to>
      <xdr:col>19</xdr:col>
      <xdr:colOff>177800</xdr:colOff>
      <xdr:row>98</xdr:row>
      <xdr:rowOff>81102</xdr:rowOff>
    </xdr:to>
    <xdr:cxnSp macro="">
      <xdr:nvCxnSpPr>
        <xdr:cNvPr id="234" name="直線コネクタ 233"/>
        <xdr:cNvCxnSpPr/>
      </xdr:nvCxnSpPr>
      <xdr:spPr>
        <a:xfrm>
          <a:off x="2908300" y="16854112"/>
          <a:ext cx="889000" cy="2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160510</xdr:rowOff>
    </xdr:from>
    <xdr:to>
      <xdr:col>20</xdr:col>
      <xdr:colOff>38100</xdr:colOff>
      <xdr:row>96</xdr:row>
      <xdr:rowOff>90660</xdr:rowOff>
    </xdr:to>
    <xdr:sp macro="" textlink="">
      <xdr:nvSpPr>
        <xdr:cNvPr id="235" name="フローチャート: 判断 234"/>
        <xdr:cNvSpPr/>
      </xdr:nvSpPr>
      <xdr:spPr>
        <a:xfrm>
          <a:off x="3746500" y="164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107187</xdr:rowOff>
    </xdr:from>
    <xdr:ext cx="534377" cy="259045"/>
    <xdr:sp macro="" textlink="">
      <xdr:nvSpPr>
        <xdr:cNvPr id="236" name="テキスト ボックス 235"/>
        <xdr:cNvSpPr txBox="1"/>
      </xdr:nvSpPr>
      <xdr:spPr>
        <a:xfrm>
          <a:off x="3530111" y="162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21837</xdr:rowOff>
    </xdr:from>
    <xdr:to>
      <xdr:col>15</xdr:col>
      <xdr:colOff>50800</xdr:colOff>
      <xdr:row>98</xdr:row>
      <xdr:rowOff>52012</xdr:rowOff>
    </xdr:to>
    <xdr:cxnSp macro="">
      <xdr:nvCxnSpPr>
        <xdr:cNvPr id="237" name="直線コネクタ 236"/>
        <xdr:cNvCxnSpPr/>
      </xdr:nvCxnSpPr>
      <xdr:spPr>
        <a:xfrm>
          <a:off x="2019300" y="16823937"/>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165843</xdr:rowOff>
    </xdr:from>
    <xdr:to>
      <xdr:col>15</xdr:col>
      <xdr:colOff>101600</xdr:colOff>
      <xdr:row>97</xdr:row>
      <xdr:rowOff>95993</xdr:rowOff>
    </xdr:to>
    <xdr:sp macro="" textlink="">
      <xdr:nvSpPr>
        <xdr:cNvPr id="238" name="フローチャート: 判断 237"/>
        <xdr:cNvSpPr/>
      </xdr:nvSpPr>
      <xdr:spPr>
        <a:xfrm>
          <a:off x="2857500" y="1662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112520</xdr:rowOff>
    </xdr:from>
    <xdr:ext cx="534377" cy="259045"/>
    <xdr:sp macro="" textlink="">
      <xdr:nvSpPr>
        <xdr:cNvPr id="239" name="テキスト ボックス 238"/>
        <xdr:cNvSpPr txBox="1"/>
      </xdr:nvSpPr>
      <xdr:spPr>
        <a:xfrm>
          <a:off x="2641111" y="1640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128651</xdr:rowOff>
    </xdr:from>
    <xdr:to>
      <xdr:col>10</xdr:col>
      <xdr:colOff>114300</xdr:colOff>
      <xdr:row>98</xdr:row>
      <xdr:rowOff>21837</xdr:rowOff>
    </xdr:to>
    <xdr:cxnSp macro="">
      <xdr:nvCxnSpPr>
        <xdr:cNvPr id="240" name="直線コネクタ 239"/>
        <xdr:cNvCxnSpPr/>
      </xdr:nvCxnSpPr>
      <xdr:spPr>
        <a:xfrm>
          <a:off x="1130300" y="16759301"/>
          <a:ext cx="889000" cy="6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77260</xdr:rowOff>
    </xdr:from>
    <xdr:to>
      <xdr:col>10</xdr:col>
      <xdr:colOff>165100</xdr:colOff>
      <xdr:row>97</xdr:row>
      <xdr:rowOff>7410</xdr:rowOff>
    </xdr:to>
    <xdr:sp macro="" textlink="">
      <xdr:nvSpPr>
        <xdr:cNvPr id="241" name="フローチャート: 判断 240"/>
        <xdr:cNvSpPr/>
      </xdr:nvSpPr>
      <xdr:spPr>
        <a:xfrm>
          <a:off x="1968500" y="1653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23937</xdr:rowOff>
    </xdr:from>
    <xdr:ext cx="534377" cy="259045"/>
    <xdr:sp macro="" textlink="">
      <xdr:nvSpPr>
        <xdr:cNvPr id="242" name="テキスト ボックス 241"/>
        <xdr:cNvSpPr txBox="1"/>
      </xdr:nvSpPr>
      <xdr:spPr>
        <a:xfrm>
          <a:off x="1752111" y="163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113342</xdr:rowOff>
    </xdr:from>
    <xdr:to>
      <xdr:col>6</xdr:col>
      <xdr:colOff>38100</xdr:colOff>
      <xdr:row>97</xdr:row>
      <xdr:rowOff>43492</xdr:rowOff>
    </xdr:to>
    <xdr:sp macro="" textlink="">
      <xdr:nvSpPr>
        <xdr:cNvPr id="243" name="フローチャート: 判断 242"/>
        <xdr:cNvSpPr/>
      </xdr:nvSpPr>
      <xdr:spPr>
        <a:xfrm>
          <a:off x="1079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60019</xdr:rowOff>
    </xdr:from>
    <xdr:ext cx="534377" cy="259045"/>
    <xdr:sp macro="" textlink="">
      <xdr:nvSpPr>
        <xdr:cNvPr id="244" name="テキスト ボックス 243"/>
        <xdr:cNvSpPr txBox="1"/>
      </xdr:nvSpPr>
      <xdr:spPr>
        <a:xfrm>
          <a:off x="863111" y="163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170301</xdr:rowOff>
    </xdr:from>
    <xdr:to>
      <xdr:col>24</xdr:col>
      <xdr:colOff>114300</xdr:colOff>
      <xdr:row>98</xdr:row>
      <xdr:rowOff>100451</xdr:rowOff>
    </xdr:to>
    <xdr:sp macro="" textlink="">
      <xdr:nvSpPr>
        <xdr:cNvPr id="250" name="楕円 249"/>
        <xdr:cNvSpPr/>
      </xdr:nvSpPr>
      <xdr:spPr>
        <a:xfrm>
          <a:off x="4584700" y="168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148728</xdr:rowOff>
    </xdr:from>
    <xdr:ext cx="534377" cy="259045"/>
    <xdr:sp macro="" textlink="">
      <xdr:nvSpPr>
        <xdr:cNvPr id="251" name="衛生費該当値テキスト"/>
        <xdr:cNvSpPr txBox="1"/>
      </xdr:nvSpPr>
      <xdr:spPr>
        <a:xfrm>
          <a:off x="4686300" y="167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30302</xdr:rowOff>
    </xdr:from>
    <xdr:to>
      <xdr:col>20</xdr:col>
      <xdr:colOff>38100</xdr:colOff>
      <xdr:row>98</xdr:row>
      <xdr:rowOff>131902</xdr:rowOff>
    </xdr:to>
    <xdr:sp macro="" textlink="">
      <xdr:nvSpPr>
        <xdr:cNvPr id="252" name="楕円 251"/>
        <xdr:cNvSpPr/>
      </xdr:nvSpPr>
      <xdr:spPr>
        <a:xfrm>
          <a:off x="3746500" y="1683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123029</xdr:rowOff>
    </xdr:from>
    <xdr:ext cx="534377" cy="259045"/>
    <xdr:sp macro="" textlink="">
      <xdr:nvSpPr>
        <xdr:cNvPr id="253" name="テキスト ボックス 252"/>
        <xdr:cNvSpPr txBox="1"/>
      </xdr:nvSpPr>
      <xdr:spPr>
        <a:xfrm>
          <a:off x="3530111" y="1692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1212</xdr:rowOff>
    </xdr:from>
    <xdr:to>
      <xdr:col>15</xdr:col>
      <xdr:colOff>101600</xdr:colOff>
      <xdr:row>98</xdr:row>
      <xdr:rowOff>102812</xdr:rowOff>
    </xdr:to>
    <xdr:sp macro="" textlink="">
      <xdr:nvSpPr>
        <xdr:cNvPr id="254" name="楕円 253"/>
        <xdr:cNvSpPr/>
      </xdr:nvSpPr>
      <xdr:spPr>
        <a:xfrm>
          <a:off x="2857500" y="1680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93939</xdr:rowOff>
    </xdr:from>
    <xdr:ext cx="534377" cy="259045"/>
    <xdr:sp macro="" textlink="">
      <xdr:nvSpPr>
        <xdr:cNvPr id="255" name="テキスト ボックス 254"/>
        <xdr:cNvSpPr txBox="1"/>
      </xdr:nvSpPr>
      <xdr:spPr>
        <a:xfrm>
          <a:off x="2641111" y="168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142487</xdr:rowOff>
    </xdr:from>
    <xdr:to>
      <xdr:col>10</xdr:col>
      <xdr:colOff>165100</xdr:colOff>
      <xdr:row>98</xdr:row>
      <xdr:rowOff>72637</xdr:rowOff>
    </xdr:to>
    <xdr:sp macro="" textlink="">
      <xdr:nvSpPr>
        <xdr:cNvPr id="256" name="楕円 255"/>
        <xdr:cNvSpPr/>
      </xdr:nvSpPr>
      <xdr:spPr>
        <a:xfrm>
          <a:off x="1968500" y="1677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63764</xdr:rowOff>
    </xdr:from>
    <xdr:ext cx="534377" cy="259045"/>
    <xdr:sp macro="" textlink="">
      <xdr:nvSpPr>
        <xdr:cNvPr id="257" name="テキスト ボックス 256"/>
        <xdr:cNvSpPr txBox="1"/>
      </xdr:nvSpPr>
      <xdr:spPr>
        <a:xfrm>
          <a:off x="1752111" y="1686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77851</xdr:rowOff>
    </xdr:from>
    <xdr:to>
      <xdr:col>6</xdr:col>
      <xdr:colOff>38100</xdr:colOff>
      <xdr:row>98</xdr:row>
      <xdr:rowOff>8001</xdr:rowOff>
    </xdr:to>
    <xdr:sp macro="" textlink="">
      <xdr:nvSpPr>
        <xdr:cNvPr id="258" name="楕円 257"/>
        <xdr:cNvSpPr/>
      </xdr:nvSpPr>
      <xdr:spPr>
        <a:xfrm>
          <a:off x="1079500" y="167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170578</xdr:rowOff>
    </xdr:from>
    <xdr:ext cx="534377" cy="259045"/>
    <xdr:sp macro="" textlink="">
      <xdr:nvSpPr>
        <xdr:cNvPr id="259" name="テキスト ボックス 258"/>
        <xdr:cNvSpPr txBox="1"/>
      </xdr:nvSpPr>
      <xdr:spPr>
        <a:xfrm>
          <a:off x="863111" y="1680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3" name="テキスト ボックス 272"/>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5" name="テキスト ボックス 274"/>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7" name="テキスト ボックス 276"/>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19050</xdr:rowOff>
    </xdr:from>
    <xdr:to>
      <xdr:col>54</xdr:col>
      <xdr:colOff>189865</xdr:colOff>
      <xdr:row>39</xdr:row>
      <xdr:rowOff>10160</xdr:rowOff>
    </xdr:to>
    <xdr:cxnSp macro="">
      <xdr:nvCxnSpPr>
        <xdr:cNvPr id="283" name="直線コネクタ 282"/>
        <xdr:cNvCxnSpPr/>
      </xdr:nvCxnSpPr>
      <xdr:spPr>
        <a:xfrm flipV="1">
          <a:off x="10475595" y="5334000"/>
          <a:ext cx="1270" cy="136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13987</xdr:rowOff>
    </xdr:from>
    <xdr:ext cx="313932" cy="259045"/>
    <xdr:sp macro="" textlink="">
      <xdr:nvSpPr>
        <xdr:cNvPr id="284" name="労働費最小値テキスト"/>
        <xdr:cNvSpPr txBox="1"/>
      </xdr:nvSpPr>
      <xdr:spPr>
        <a:xfrm>
          <a:off x="10528300" y="6700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10160</xdr:rowOff>
    </xdr:from>
    <xdr:to>
      <xdr:col>55</xdr:col>
      <xdr:colOff>88900</xdr:colOff>
      <xdr:row>39</xdr:row>
      <xdr:rowOff>10160</xdr:rowOff>
    </xdr:to>
    <xdr:cxnSp macro="">
      <xdr:nvCxnSpPr>
        <xdr:cNvPr id="285" name="直線コネクタ 284"/>
        <xdr:cNvCxnSpPr/>
      </xdr:nvCxnSpPr>
      <xdr:spPr>
        <a:xfrm>
          <a:off x="10388600" y="669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137177</xdr:rowOff>
    </xdr:from>
    <xdr:ext cx="469744" cy="259045"/>
    <xdr:sp macro="" textlink="">
      <xdr:nvSpPr>
        <xdr:cNvPr id="286" name="労働費最大値テキスト"/>
        <xdr:cNvSpPr txBox="1"/>
      </xdr:nvSpPr>
      <xdr:spPr>
        <a:xfrm>
          <a:off x="10528300" y="51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19050</xdr:rowOff>
    </xdr:from>
    <xdr:to>
      <xdr:col>55</xdr:col>
      <xdr:colOff>88900</xdr:colOff>
      <xdr:row>31</xdr:row>
      <xdr:rowOff>19050</xdr:rowOff>
    </xdr:to>
    <xdr:cxnSp macro="">
      <xdr:nvCxnSpPr>
        <xdr:cNvPr id="287" name="直線コネクタ 286"/>
        <xdr:cNvCxnSpPr/>
      </xdr:nvCxnSpPr>
      <xdr:spPr>
        <a:xfrm>
          <a:off x="10388600" y="533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68580</xdr:rowOff>
    </xdr:from>
    <xdr:to>
      <xdr:col>55</xdr:col>
      <xdr:colOff>0</xdr:colOff>
      <xdr:row>34</xdr:row>
      <xdr:rowOff>77470</xdr:rowOff>
    </xdr:to>
    <xdr:cxnSp macro="">
      <xdr:nvCxnSpPr>
        <xdr:cNvPr id="288" name="直線コネクタ 287"/>
        <xdr:cNvCxnSpPr/>
      </xdr:nvCxnSpPr>
      <xdr:spPr>
        <a:xfrm>
          <a:off x="9639300" y="589788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166387</xdr:rowOff>
    </xdr:from>
    <xdr:ext cx="378565" cy="259045"/>
    <xdr:sp macro="" textlink="">
      <xdr:nvSpPr>
        <xdr:cNvPr id="289" name="労働費平均値テキスト"/>
        <xdr:cNvSpPr txBox="1"/>
      </xdr:nvSpPr>
      <xdr:spPr>
        <a:xfrm>
          <a:off x="10528300" y="61671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16510</xdr:rowOff>
    </xdr:from>
    <xdr:to>
      <xdr:col>55</xdr:col>
      <xdr:colOff>50800</xdr:colOff>
      <xdr:row>36</xdr:row>
      <xdr:rowOff>118110</xdr:rowOff>
    </xdr:to>
    <xdr:sp macro="" textlink="">
      <xdr:nvSpPr>
        <xdr:cNvPr id="290" name="フローチャート: 判断 289"/>
        <xdr:cNvSpPr/>
      </xdr:nvSpPr>
      <xdr:spPr>
        <a:xfrm>
          <a:off x="104267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68580</xdr:rowOff>
    </xdr:from>
    <xdr:to>
      <xdr:col>50</xdr:col>
      <xdr:colOff>114300</xdr:colOff>
      <xdr:row>34</xdr:row>
      <xdr:rowOff>92710</xdr:rowOff>
    </xdr:to>
    <xdr:cxnSp macro="">
      <xdr:nvCxnSpPr>
        <xdr:cNvPr id="291" name="直線コネクタ 290"/>
        <xdr:cNvCxnSpPr/>
      </xdr:nvCxnSpPr>
      <xdr:spPr>
        <a:xfrm flipV="1">
          <a:off x="8750300" y="58978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87630</xdr:rowOff>
    </xdr:from>
    <xdr:to>
      <xdr:col>50</xdr:col>
      <xdr:colOff>165100</xdr:colOff>
      <xdr:row>33</xdr:row>
      <xdr:rowOff>17780</xdr:rowOff>
    </xdr:to>
    <xdr:sp macro="" textlink="">
      <xdr:nvSpPr>
        <xdr:cNvPr id="292" name="フローチャート: 判断 291"/>
        <xdr:cNvSpPr/>
      </xdr:nvSpPr>
      <xdr:spPr>
        <a:xfrm>
          <a:off x="9588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34307</xdr:rowOff>
    </xdr:from>
    <xdr:ext cx="378565" cy="259045"/>
    <xdr:sp macro="" textlink="">
      <xdr:nvSpPr>
        <xdr:cNvPr id="293" name="テキスト ボックス 292"/>
        <xdr:cNvSpPr txBox="1"/>
      </xdr:nvSpPr>
      <xdr:spPr>
        <a:xfrm>
          <a:off x="9450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92710</xdr:rowOff>
    </xdr:from>
    <xdr:to>
      <xdr:col>45</xdr:col>
      <xdr:colOff>177800</xdr:colOff>
      <xdr:row>34</xdr:row>
      <xdr:rowOff>143510</xdr:rowOff>
    </xdr:to>
    <xdr:cxnSp macro="">
      <xdr:nvCxnSpPr>
        <xdr:cNvPr id="294" name="直線コネクタ 293"/>
        <xdr:cNvCxnSpPr/>
      </xdr:nvCxnSpPr>
      <xdr:spPr>
        <a:xfrm flipV="1">
          <a:off x="7861300" y="592201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45720</xdr:rowOff>
    </xdr:from>
    <xdr:to>
      <xdr:col>46</xdr:col>
      <xdr:colOff>38100</xdr:colOff>
      <xdr:row>36</xdr:row>
      <xdr:rowOff>147320</xdr:rowOff>
    </xdr:to>
    <xdr:sp macro="" textlink="">
      <xdr:nvSpPr>
        <xdr:cNvPr id="295" name="フローチャート: 判断 294"/>
        <xdr:cNvSpPr/>
      </xdr:nvSpPr>
      <xdr:spPr>
        <a:xfrm>
          <a:off x="8699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138447</xdr:rowOff>
    </xdr:from>
    <xdr:ext cx="378565" cy="259045"/>
    <xdr:sp macro="" textlink="">
      <xdr:nvSpPr>
        <xdr:cNvPr id="296" name="テキスト ボックス 295"/>
        <xdr:cNvSpPr txBox="1"/>
      </xdr:nvSpPr>
      <xdr:spPr>
        <a:xfrm>
          <a:off x="8561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166370</xdr:rowOff>
    </xdr:from>
    <xdr:to>
      <xdr:col>41</xdr:col>
      <xdr:colOff>50800</xdr:colOff>
      <xdr:row>34</xdr:row>
      <xdr:rowOff>143510</xdr:rowOff>
    </xdr:to>
    <xdr:cxnSp macro="">
      <xdr:nvCxnSpPr>
        <xdr:cNvPr id="297" name="直線コネクタ 296"/>
        <xdr:cNvCxnSpPr/>
      </xdr:nvCxnSpPr>
      <xdr:spPr>
        <a:xfrm>
          <a:off x="6972300" y="582422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67310</xdr:rowOff>
    </xdr:from>
    <xdr:to>
      <xdr:col>41</xdr:col>
      <xdr:colOff>101600</xdr:colOff>
      <xdr:row>33</xdr:row>
      <xdr:rowOff>168910</xdr:rowOff>
    </xdr:to>
    <xdr:sp macro="" textlink="">
      <xdr:nvSpPr>
        <xdr:cNvPr id="298" name="フローチャート: 判断 297"/>
        <xdr:cNvSpPr/>
      </xdr:nvSpPr>
      <xdr:spPr>
        <a:xfrm>
          <a:off x="7810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13987</xdr:rowOff>
    </xdr:from>
    <xdr:ext cx="378565" cy="259045"/>
    <xdr:sp macro="" textlink="">
      <xdr:nvSpPr>
        <xdr:cNvPr id="299" name="テキスト ボックス 298"/>
        <xdr:cNvSpPr txBox="1"/>
      </xdr:nvSpPr>
      <xdr:spPr>
        <a:xfrm>
          <a:off x="7672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143510</xdr:rowOff>
    </xdr:from>
    <xdr:to>
      <xdr:col>36</xdr:col>
      <xdr:colOff>165100</xdr:colOff>
      <xdr:row>31</xdr:row>
      <xdr:rowOff>73660</xdr:rowOff>
    </xdr:to>
    <xdr:sp macro="" textlink="">
      <xdr:nvSpPr>
        <xdr:cNvPr id="300" name="フローチャート: 判断 299"/>
        <xdr:cNvSpPr/>
      </xdr:nvSpPr>
      <xdr:spPr>
        <a:xfrm>
          <a:off x="6921500" y="52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90187</xdr:rowOff>
    </xdr:from>
    <xdr:ext cx="469744" cy="259045"/>
    <xdr:sp macro="" textlink="">
      <xdr:nvSpPr>
        <xdr:cNvPr id="301" name="テキスト ボックス 300"/>
        <xdr:cNvSpPr txBox="1"/>
      </xdr:nvSpPr>
      <xdr:spPr>
        <a:xfrm>
          <a:off x="6737428"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26670</xdr:rowOff>
    </xdr:from>
    <xdr:to>
      <xdr:col>55</xdr:col>
      <xdr:colOff>50800</xdr:colOff>
      <xdr:row>34</xdr:row>
      <xdr:rowOff>128270</xdr:rowOff>
    </xdr:to>
    <xdr:sp macro="" textlink="">
      <xdr:nvSpPr>
        <xdr:cNvPr id="307" name="楕円 306"/>
        <xdr:cNvSpPr/>
      </xdr:nvSpPr>
      <xdr:spPr>
        <a:xfrm>
          <a:off x="104267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49547</xdr:rowOff>
    </xdr:from>
    <xdr:ext cx="378565" cy="259045"/>
    <xdr:sp macro="" textlink="">
      <xdr:nvSpPr>
        <xdr:cNvPr id="308" name="労働費該当値テキスト"/>
        <xdr:cNvSpPr txBox="1"/>
      </xdr:nvSpPr>
      <xdr:spPr>
        <a:xfrm>
          <a:off x="10528300" y="5707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17780</xdr:rowOff>
    </xdr:from>
    <xdr:to>
      <xdr:col>50</xdr:col>
      <xdr:colOff>165100</xdr:colOff>
      <xdr:row>34</xdr:row>
      <xdr:rowOff>119380</xdr:rowOff>
    </xdr:to>
    <xdr:sp macro="" textlink="">
      <xdr:nvSpPr>
        <xdr:cNvPr id="309" name="楕円 308"/>
        <xdr:cNvSpPr/>
      </xdr:nvSpPr>
      <xdr:spPr>
        <a:xfrm>
          <a:off x="9588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110507</xdr:rowOff>
    </xdr:from>
    <xdr:ext cx="378565" cy="259045"/>
    <xdr:sp macro="" textlink="">
      <xdr:nvSpPr>
        <xdr:cNvPr id="310" name="テキスト ボックス 309"/>
        <xdr:cNvSpPr txBox="1"/>
      </xdr:nvSpPr>
      <xdr:spPr>
        <a:xfrm>
          <a:off x="9450017" y="5939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41910</xdr:rowOff>
    </xdr:from>
    <xdr:to>
      <xdr:col>46</xdr:col>
      <xdr:colOff>38100</xdr:colOff>
      <xdr:row>34</xdr:row>
      <xdr:rowOff>143510</xdr:rowOff>
    </xdr:to>
    <xdr:sp macro="" textlink="">
      <xdr:nvSpPr>
        <xdr:cNvPr id="311" name="楕円 310"/>
        <xdr:cNvSpPr/>
      </xdr:nvSpPr>
      <xdr:spPr>
        <a:xfrm>
          <a:off x="8699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160037</xdr:rowOff>
    </xdr:from>
    <xdr:ext cx="378565" cy="259045"/>
    <xdr:sp macro="" textlink="">
      <xdr:nvSpPr>
        <xdr:cNvPr id="312" name="テキスト ボックス 311"/>
        <xdr:cNvSpPr txBox="1"/>
      </xdr:nvSpPr>
      <xdr:spPr>
        <a:xfrm>
          <a:off x="8561017" y="5646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92710</xdr:rowOff>
    </xdr:from>
    <xdr:to>
      <xdr:col>41</xdr:col>
      <xdr:colOff>101600</xdr:colOff>
      <xdr:row>35</xdr:row>
      <xdr:rowOff>22860</xdr:rowOff>
    </xdr:to>
    <xdr:sp macro="" textlink="">
      <xdr:nvSpPr>
        <xdr:cNvPr id="313" name="楕円 312"/>
        <xdr:cNvSpPr/>
      </xdr:nvSpPr>
      <xdr:spPr>
        <a:xfrm>
          <a:off x="78105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13987</xdr:rowOff>
    </xdr:from>
    <xdr:ext cx="378565" cy="259045"/>
    <xdr:sp macro="" textlink="">
      <xdr:nvSpPr>
        <xdr:cNvPr id="314" name="テキスト ボックス 313"/>
        <xdr:cNvSpPr txBox="1"/>
      </xdr:nvSpPr>
      <xdr:spPr>
        <a:xfrm>
          <a:off x="7672017" y="6014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115570</xdr:rowOff>
    </xdr:from>
    <xdr:to>
      <xdr:col>36</xdr:col>
      <xdr:colOff>165100</xdr:colOff>
      <xdr:row>34</xdr:row>
      <xdr:rowOff>45720</xdr:rowOff>
    </xdr:to>
    <xdr:sp macro="" textlink="">
      <xdr:nvSpPr>
        <xdr:cNvPr id="315" name="楕円 314"/>
        <xdr:cNvSpPr/>
      </xdr:nvSpPr>
      <xdr:spPr>
        <a:xfrm>
          <a:off x="6921500" y="57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36847</xdr:rowOff>
    </xdr:from>
    <xdr:ext cx="378565" cy="259045"/>
    <xdr:sp macro="" textlink="">
      <xdr:nvSpPr>
        <xdr:cNvPr id="316" name="テキスト ボックス 315"/>
        <xdr:cNvSpPr txBox="1"/>
      </xdr:nvSpPr>
      <xdr:spPr>
        <a:xfrm>
          <a:off x="6783017" y="5866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29" name="テキスト ボックス 328"/>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146512</xdr:rowOff>
    </xdr:from>
    <xdr:to>
      <xdr:col>54</xdr:col>
      <xdr:colOff>189865</xdr:colOff>
      <xdr:row>59</xdr:row>
      <xdr:rowOff>48854</xdr:rowOff>
    </xdr:to>
    <xdr:cxnSp macro="">
      <xdr:nvCxnSpPr>
        <xdr:cNvPr id="339" name="直線コネクタ 338"/>
        <xdr:cNvCxnSpPr/>
      </xdr:nvCxnSpPr>
      <xdr:spPr>
        <a:xfrm flipV="1">
          <a:off x="10475595" y="8719012"/>
          <a:ext cx="1270" cy="1445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52681</xdr:rowOff>
    </xdr:from>
    <xdr:ext cx="469744" cy="259045"/>
    <xdr:sp macro="" textlink="">
      <xdr:nvSpPr>
        <xdr:cNvPr id="340" name="農林水産業費最小値テキスト"/>
        <xdr:cNvSpPr txBox="1"/>
      </xdr:nvSpPr>
      <xdr:spPr>
        <a:xfrm>
          <a:off x="10528300" y="101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48854</xdr:rowOff>
    </xdr:from>
    <xdr:to>
      <xdr:col>55</xdr:col>
      <xdr:colOff>88900</xdr:colOff>
      <xdr:row>59</xdr:row>
      <xdr:rowOff>48854</xdr:rowOff>
    </xdr:to>
    <xdr:cxnSp macro="">
      <xdr:nvCxnSpPr>
        <xdr:cNvPr id="341" name="直線コネクタ 340"/>
        <xdr:cNvCxnSpPr/>
      </xdr:nvCxnSpPr>
      <xdr:spPr>
        <a:xfrm>
          <a:off x="10388600" y="1016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93189</xdr:rowOff>
    </xdr:from>
    <xdr:ext cx="534377" cy="259045"/>
    <xdr:sp macro="" textlink="">
      <xdr:nvSpPr>
        <xdr:cNvPr id="342" name="農林水産業費最大値テキスト"/>
        <xdr:cNvSpPr txBox="1"/>
      </xdr:nvSpPr>
      <xdr:spPr>
        <a:xfrm>
          <a:off x="10528300" y="84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146512</xdr:rowOff>
    </xdr:from>
    <xdr:to>
      <xdr:col>55</xdr:col>
      <xdr:colOff>88900</xdr:colOff>
      <xdr:row>50</xdr:row>
      <xdr:rowOff>146512</xdr:rowOff>
    </xdr:to>
    <xdr:cxnSp macro="">
      <xdr:nvCxnSpPr>
        <xdr:cNvPr id="343" name="直線コネクタ 342"/>
        <xdr:cNvCxnSpPr/>
      </xdr:nvCxnSpPr>
      <xdr:spPr>
        <a:xfrm>
          <a:off x="10388600" y="871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148387</xdr:rowOff>
    </xdr:from>
    <xdr:to>
      <xdr:col>55</xdr:col>
      <xdr:colOff>0</xdr:colOff>
      <xdr:row>56</xdr:row>
      <xdr:rowOff>51369</xdr:rowOff>
    </xdr:to>
    <xdr:cxnSp macro="">
      <xdr:nvCxnSpPr>
        <xdr:cNvPr id="344" name="直線コネクタ 343"/>
        <xdr:cNvCxnSpPr/>
      </xdr:nvCxnSpPr>
      <xdr:spPr>
        <a:xfrm flipV="1">
          <a:off x="9639300" y="9578137"/>
          <a:ext cx="8382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116120</xdr:rowOff>
    </xdr:from>
    <xdr:ext cx="534377" cy="259045"/>
    <xdr:sp macro="" textlink="">
      <xdr:nvSpPr>
        <xdr:cNvPr id="345" name="農林水産業費平均値テキスト"/>
        <xdr:cNvSpPr txBox="1"/>
      </xdr:nvSpPr>
      <xdr:spPr>
        <a:xfrm>
          <a:off x="10528300" y="9374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93243</xdr:rowOff>
    </xdr:from>
    <xdr:to>
      <xdr:col>55</xdr:col>
      <xdr:colOff>50800</xdr:colOff>
      <xdr:row>56</xdr:row>
      <xdr:rowOff>23393</xdr:rowOff>
    </xdr:to>
    <xdr:sp macro="" textlink="">
      <xdr:nvSpPr>
        <xdr:cNvPr id="346" name="フローチャート: 判断 345"/>
        <xdr:cNvSpPr/>
      </xdr:nvSpPr>
      <xdr:spPr>
        <a:xfrm>
          <a:off x="104267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146283</xdr:rowOff>
    </xdr:from>
    <xdr:to>
      <xdr:col>50</xdr:col>
      <xdr:colOff>114300</xdr:colOff>
      <xdr:row>56</xdr:row>
      <xdr:rowOff>51369</xdr:rowOff>
    </xdr:to>
    <xdr:cxnSp macro="">
      <xdr:nvCxnSpPr>
        <xdr:cNvPr id="347" name="直線コネクタ 346"/>
        <xdr:cNvCxnSpPr/>
      </xdr:nvCxnSpPr>
      <xdr:spPr>
        <a:xfrm>
          <a:off x="8750300" y="9576033"/>
          <a:ext cx="889000" cy="7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73035</xdr:rowOff>
    </xdr:from>
    <xdr:to>
      <xdr:col>50</xdr:col>
      <xdr:colOff>165100</xdr:colOff>
      <xdr:row>56</xdr:row>
      <xdr:rowOff>3185</xdr:rowOff>
    </xdr:to>
    <xdr:sp macro="" textlink="">
      <xdr:nvSpPr>
        <xdr:cNvPr id="348" name="フローチャート: 判断 347"/>
        <xdr:cNvSpPr/>
      </xdr:nvSpPr>
      <xdr:spPr>
        <a:xfrm>
          <a:off x="9588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19712</xdr:rowOff>
    </xdr:from>
    <xdr:ext cx="534377" cy="259045"/>
    <xdr:sp macro="" textlink="">
      <xdr:nvSpPr>
        <xdr:cNvPr id="349" name="テキスト ボックス 348"/>
        <xdr:cNvSpPr txBox="1"/>
      </xdr:nvSpPr>
      <xdr:spPr>
        <a:xfrm>
          <a:off x="9372111" y="9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146283</xdr:rowOff>
    </xdr:from>
    <xdr:to>
      <xdr:col>45</xdr:col>
      <xdr:colOff>177800</xdr:colOff>
      <xdr:row>55</xdr:row>
      <xdr:rowOff>168549</xdr:rowOff>
    </xdr:to>
    <xdr:cxnSp macro="">
      <xdr:nvCxnSpPr>
        <xdr:cNvPr id="350" name="直線コネクタ 349"/>
        <xdr:cNvCxnSpPr/>
      </xdr:nvCxnSpPr>
      <xdr:spPr>
        <a:xfrm flipV="1">
          <a:off x="7861300" y="9576033"/>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23154</xdr:rowOff>
    </xdr:from>
    <xdr:to>
      <xdr:col>46</xdr:col>
      <xdr:colOff>38100</xdr:colOff>
      <xdr:row>56</xdr:row>
      <xdr:rowOff>124754</xdr:rowOff>
    </xdr:to>
    <xdr:sp macro="" textlink="">
      <xdr:nvSpPr>
        <xdr:cNvPr id="351" name="フローチャート: 判断 350"/>
        <xdr:cNvSpPr/>
      </xdr:nvSpPr>
      <xdr:spPr>
        <a:xfrm>
          <a:off x="8699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115881</xdr:rowOff>
    </xdr:from>
    <xdr:ext cx="534377" cy="259045"/>
    <xdr:sp macro="" textlink="">
      <xdr:nvSpPr>
        <xdr:cNvPr id="352" name="テキスト ボックス 351"/>
        <xdr:cNvSpPr txBox="1"/>
      </xdr:nvSpPr>
      <xdr:spPr>
        <a:xfrm>
          <a:off x="8483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168549</xdr:rowOff>
    </xdr:from>
    <xdr:to>
      <xdr:col>41</xdr:col>
      <xdr:colOff>50800</xdr:colOff>
      <xdr:row>56</xdr:row>
      <xdr:rowOff>56398</xdr:rowOff>
    </xdr:to>
    <xdr:cxnSp macro="">
      <xdr:nvCxnSpPr>
        <xdr:cNvPr id="353" name="直線コネクタ 352"/>
        <xdr:cNvCxnSpPr/>
      </xdr:nvCxnSpPr>
      <xdr:spPr>
        <a:xfrm flipV="1">
          <a:off x="6972300" y="9598299"/>
          <a:ext cx="889000" cy="5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139192</xdr:rowOff>
    </xdr:from>
    <xdr:to>
      <xdr:col>41</xdr:col>
      <xdr:colOff>101600</xdr:colOff>
      <xdr:row>56</xdr:row>
      <xdr:rowOff>69342</xdr:rowOff>
    </xdr:to>
    <xdr:sp macro="" textlink="">
      <xdr:nvSpPr>
        <xdr:cNvPr id="354" name="フローチャート: 判断 353"/>
        <xdr:cNvSpPr/>
      </xdr:nvSpPr>
      <xdr:spPr>
        <a:xfrm>
          <a:off x="7810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60469</xdr:rowOff>
    </xdr:from>
    <xdr:ext cx="534377" cy="259045"/>
    <xdr:sp macro="" textlink="">
      <xdr:nvSpPr>
        <xdr:cNvPr id="355" name="テキスト ボックス 354"/>
        <xdr:cNvSpPr txBox="1"/>
      </xdr:nvSpPr>
      <xdr:spPr>
        <a:xfrm>
          <a:off x="7594111" y="96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43820</xdr:rowOff>
    </xdr:from>
    <xdr:to>
      <xdr:col>36</xdr:col>
      <xdr:colOff>165100</xdr:colOff>
      <xdr:row>55</xdr:row>
      <xdr:rowOff>145420</xdr:rowOff>
    </xdr:to>
    <xdr:sp macro="" textlink="">
      <xdr:nvSpPr>
        <xdr:cNvPr id="356" name="フローチャート: 判断 355"/>
        <xdr:cNvSpPr/>
      </xdr:nvSpPr>
      <xdr:spPr>
        <a:xfrm>
          <a:off x="6921500" y="94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161947</xdr:rowOff>
    </xdr:from>
    <xdr:ext cx="534377" cy="259045"/>
    <xdr:sp macro="" textlink="">
      <xdr:nvSpPr>
        <xdr:cNvPr id="357" name="テキスト ボックス 356"/>
        <xdr:cNvSpPr txBox="1"/>
      </xdr:nvSpPr>
      <xdr:spPr>
        <a:xfrm>
          <a:off x="6705111" y="92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97587</xdr:rowOff>
    </xdr:from>
    <xdr:to>
      <xdr:col>55</xdr:col>
      <xdr:colOff>50800</xdr:colOff>
      <xdr:row>56</xdr:row>
      <xdr:rowOff>27737</xdr:rowOff>
    </xdr:to>
    <xdr:sp macro="" textlink="">
      <xdr:nvSpPr>
        <xdr:cNvPr id="363" name="楕円 362"/>
        <xdr:cNvSpPr/>
      </xdr:nvSpPr>
      <xdr:spPr>
        <a:xfrm>
          <a:off x="10426700" y="95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76014</xdr:rowOff>
    </xdr:from>
    <xdr:ext cx="534377" cy="259045"/>
    <xdr:sp macro="" textlink="">
      <xdr:nvSpPr>
        <xdr:cNvPr id="364" name="農林水産業費該当値テキスト"/>
        <xdr:cNvSpPr txBox="1"/>
      </xdr:nvSpPr>
      <xdr:spPr>
        <a:xfrm>
          <a:off x="10528300" y="950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569</xdr:rowOff>
    </xdr:from>
    <xdr:to>
      <xdr:col>50</xdr:col>
      <xdr:colOff>165100</xdr:colOff>
      <xdr:row>56</xdr:row>
      <xdr:rowOff>102169</xdr:rowOff>
    </xdr:to>
    <xdr:sp macro="" textlink="">
      <xdr:nvSpPr>
        <xdr:cNvPr id="365" name="楕円 364"/>
        <xdr:cNvSpPr/>
      </xdr:nvSpPr>
      <xdr:spPr>
        <a:xfrm>
          <a:off x="9588500" y="960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93296</xdr:rowOff>
    </xdr:from>
    <xdr:ext cx="534377" cy="259045"/>
    <xdr:sp macro="" textlink="">
      <xdr:nvSpPr>
        <xdr:cNvPr id="366" name="テキスト ボックス 365"/>
        <xdr:cNvSpPr txBox="1"/>
      </xdr:nvSpPr>
      <xdr:spPr>
        <a:xfrm>
          <a:off x="9372111" y="969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95483</xdr:rowOff>
    </xdr:from>
    <xdr:to>
      <xdr:col>46</xdr:col>
      <xdr:colOff>38100</xdr:colOff>
      <xdr:row>56</xdr:row>
      <xdr:rowOff>25633</xdr:rowOff>
    </xdr:to>
    <xdr:sp macro="" textlink="">
      <xdr:nvSpPr>
        <xdr:cNvPr id="367" name="楕円 366"/>
        <xdr:cNvSpPr/>
      </xdr:nvSpPr>
      <xdr:spPr>
        <a:xfrm>
          <a:off x="8699500" y="95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42160</xdr:rowOff>
    </xdr:from>
    <xdr:ext cx="534377" cy="259045"/>
    <xdr:sp macro="" textlink="">
      <xdr:nvSpPr>
        <xdr:cNvPr id="368" name="テキスト ボックス 367"/>
        <xdr:cNvSpPr txBox="1"/>
      </xdr:nvSpPr>
      <xdr:spPr>
        <a:xfrm>
          <a:off x="8483111" y="930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117749</xdr:rowOff>
    </xdr:from>
    <xdr:to>
      <xdr:col>41</xdr:col>
      <xdr:colOff>101600</xdr:colOff>
      <xdr:row>56</xdr:row>
      <xdr:rowOff>47899</xdr:rowOff>
    </xdr:to>
    <xdr:sp macro="" textlink="">
      <xdr:nvSpPr>
        <xdr:cNvPr id="369" name="楕円 368"/>
        <xdr:cNvSpPr/>
      </xdr:nvSpPr>
      <xdr:spPr>
        <a:xfrm>
          <a:off x="7810500" y="954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64426</xdr:rowOff>
    </xdr:from>
    <xdr:ext cx="534377" cy="259045"/>
    <xdr:sp macro="" textlink="">
      <xdr:nvSpPr>
        <xdr:cNvPr id="370" name="テキスト ボックス 369"/>
        <xdr:cNvSpPr txBox="1"/>
      </xdr:nvSpPr>
      <xdr:spPr>
        <a:xfrm>
          <a:off x="7594111" y="932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5598</xdr:rowOff>
    </xdr:from>
    <xdr:to>
      <xdr:col>36</xdr:col>
      <xdr:colOff>165100</xdr:colOff>
      <xdr:row>56</xdr:row>
      <xdr:rowOff>107198</xdr:rowOff>
    </xdr:to>
    <xdr:sp macro="" textlink="">
      <xdr:nvSpPr>
        <xdr:cNvPr id="371" name="楕円 370"/>
        <xdr:cNvSpPr/>
      </xdr:nvSpPr>
      <xdr:spPr>
        <a:xfrm>
          <a:off x="6921500" y="96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98325</xdr:rowOff>
    </xdr:from>
    <xdr:ext cx="534377" cy="259045"/>
    <xdr:sp macro="" textlink="">
      <xdr:nvSpPr>
        <xdr:cNvPr id="372" name="テキスト ボックス 371"/>
        <xdr:cNvSpPr txBox="1"/>
      </xdr:nvSpPr>
      <xdr:spPr>
        <a:xfrm>
          <a:off x="6705111" y="969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125572</xdr:rowOff>
    </xdr:from>
    <xdr:to>
      <xdr:col>54</xdr:col>
      <xdr:colOff>189865</xdr:colOff>
      <xdr:row>77</xdr:row>
      <xdr:rowOff>170881</xdr:rowOff>
    </xdr:to>
    <xdr:cxnSp macro="">
      <xdr:nvCxnSpPr>
        <xdr:cNvPr id="394" name="直線コネクタ 393"/>
        <xdr:cNvCxnSpPr/>
      </xdr:nvCxnSpPr>
      <xdr:spPr>
        <a:xfrm flipV="1">
          <a:off x="10475595" y="12469972"/>
          <a:ext cx="1270" cy="90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3258</xdr:rowOff>
    </xdr:from>
    <xdr:ext cx="469744" cy="259045"/>
    <xdr:sp macro="" textlink="">
      <xdr:nvSpPr>
        <xdr:cNvPr id="395" name="商工費最小値テキスト"/>
        <xdr:cNvSpPr txBox="1"/>
      </xdr:nvSpPr>
      <xdr:spPr>
        <a:xfrm>
          <a:off x="10528300" y="1337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170881</xdr:rowOff>
    </xdr:from>
    <xdr:to>
      <xdr:col>55</xdr:col>
      <xdr:colOff>88900</xdr:colOff>
      <xdr:row>77</xdr:row>
      <xdr:rowOff>170881</xdr:rowOff>
    </xdr:to>
    <xdr:cxnSp macro="">
      <xdr:nvCxnSpPr>
        <xdr:cNvPr id="396" name="直線コネクタ 395"/>
        <xdr:cNvCxnSpPr/>
      </xdr:nvCxnSpPr>
      <xdr:spPr>
        <a:xfrm>
          <a:off x="10388600" y="1337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72249</xdr:rowOff>
    </xdr:from>
    <xdr:ext cx="534377" cy="259045"/>
    <xdr:sp macro="" textlink="">
      <xdr:nvSpPr>
        <xdr:cNvPr id="397" name="商工費最大値テキスト"/>
        <xdr:cNvSpPr txBox="1"/>
      </xdr:nvSpPr>
      <xdr:spPr>
        <a:xfrm>
          <a:off x="10528300" y="1224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125572</xdr:rowOff>
    </xdr:from>
    <xdr:to>
      <xdr:col>55</xdr:col>
      <xdr:colOff>88900</xdr:colOff>
      <xdr:row>72</xdr:row>
      <xdr:rowOff>125572</xdr:rowOff>
    </xdr:to>
    <xdr:cxnSp macro="">
      <xdr:nvCxnSpPr>
        <xdr:cNvPr id="398" name="直線コネクタ 397"/>
        <xdr:cNvCxnSpPr/>
      </xdr:nvCxnSpPr>
      <xdr:spPr>
        <a:xfrm>
          <a:off x="10388600" y="12469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165257</xdr:rowOff>
    </xdr:from>
    <xdr:to>
      <xdr:col>55</xdr:col>
      <xdr:colOff>0</xdr:colOff>
      <xdr:row>75</xdr:row>
      <xdr:rowOff>163</xdr:rowOff>
    </xdr:to>
    <xdr:cxnSp macro="">
      <xdr:nvCxnSpPr>
        <xdr:cNvPr id="399" name="直線コネクタ 398"/>
        <xdr:cNvCxnSpPr/>
      </xdr:nvCxnSpPr>
      <xdr:spPr>
        <a:xfrm flipV="1">
          <a:off x="9639300" y="12852557"/>
          <a:ext cx="8382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134765</xdr:rowOff>
    </xdr:from>
    <xdr:ext cx="469744" cy="259045"/>
    <xdr:sp macro="" textlink="">
      <xdr:nvSpPr>
        <xdr:cNvPr id="400" name="商工費平均値テキスト"/>
        <xdr:cNvSpPr txBox="1"/>
      </xdr:nvSpPr>
      <xdr:spPr>
        <a:xfrm>
          <a:off x="10528300" y="1299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156338</xdr:rowOff>
    </xdr:from>
    <xdr:to>
      <xdr:col>55</xdr:col>
      <xdr:colOff>50800</xdr:colOff>
      <xdr:row>76</xdr:row>
      <xdr:rowOff>86488</xdr:rowOff>
    </xdr:to>
    <xdr:sp macro="" textlink="">
      <xdr:nvSpPr>
        <xdr:cNvPr id="401" name="フローチャート: 判断 400"/>
        <xdr:cNvSpPr/>
      </xdr:nvSpPr>
      <xdr:spPr>
        <a:xfrm>
          <a:off x="10426700" y="130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139471</xdr:rowOff>
    </xdr:from>
    <xdr:to>
      <xdr:col>50</xdr:col>
      <xdr:colOff>114300</xdr:colOff>
      <xdr:row>75</xdr:row>
      <xdr:rowOff>163</xdr:rowOff>
    </xdr:to>
    <xdr:cxnSp macro="">
      <xdr:nvCxnSpPr>
        <xdr:cNvPr id="402" name="直線コネクタ 401"/>
        <xdr:cNvCxnSpPr/>
      </xdr:nvCxnSpPr>
      <xdr:spPr>
        <a:xfrm>
          <a:off x="8750300" y="12826771"/>
          <a:ext cx="889000" cy="3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125796</xdr:rowOff>
    </xdr:from>
    <xdr:to>
      <xdr:col>50</xdr:col>
      <xdr:colOff>165100</xdr:colOff>
      <xdr:row>76</xdr:row>
      <xdr:rowOff>55947</xdr:rowOff>
    </xdr:to>
    <xdr:sp macro="" textlink="">
      <xdr:nvSpPr>
        <xdr:cNvPr id="403" name="フローチャート: 判断 402"/>
        <xdr:cNvSpPr/>
      </xdr:nvSpPr>
      <xdr:spPr>
        <a:xfrm>
          <a:off x="9588500" y="129845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47072</xdr:rowOff>
    </xdr:from>
    <xdr:ext cx="534377" cy="259045"/>
    <xdr:sp macro="" textlink="">
      <xdr:nvSpPr>
        <xdr:cNvPr id="404" name="テキスト ボックス 403"/>
        <xdr:cNvSpPr txBox="1"/>
      </xdr:nvSpPr>
      <xdr:spPr>
        <a:xfrm>
          <a:off x="9372111" y="130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139471</xdr:rowOff>
    </xdr:from>
    <xdr:to>
      <xdr:col>45</xdr:col>
      <xdr:colOff>177800</xdr:colOff>
      <xdr:row>74</xdr:row>
      <xdr:rowOff>157211</xdr:rowOff>
    </xdr:to>
    <xdr:cxnSp macro="">
      <xdr:nvCxnSpPr>
        <xdr:cNvPr id="405" name="直線コネクタ 404"/>
        <xdr:cNvCxnSpPr/>
      </xdr:nvCxnSpPr>
      <xdr:spPr>
        <a:xfrm flipV="1">
          <a:off x="7861300" y="12826771"/>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104308</xdr:rowOff>
    </xdr:from>
    <xdr:to>
      <xdr:col>46</xdr:col>
      <xdr:colOff>38100</xdr:colOff>
      <xdr:row>76</xdr:row>
      <xdr:rowOff>34457</xdr:rowOff>
    </xdr:to>
    <xdr:sp macro="" textlink="">
      <xdr:nvSpPr>
        <xdr:cNvPr id="406" name="フローチャート: 判断 405"/>
        <xdr:cNvSpPr/>
      </xdr:nvSpPr>
      <xdr:spPr>
        <a:xfrm>
          <a:off x="86995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25585</xdr:rowOff>
    </xdr:from>
    <xdr:ext cx="534377" cy="259045"/>
    <xdr:sp macro="" textlink="">
      <xdr:nvSpPr>
        <xdr:cNvPr id="407" name="テキスト ボックス 406"/>
        <xdr:cNvSpPr txBox="1"/>
      </xdr:nvSpPr>
      <xdr:spPr>
        <a:xfrm>
          <a:off x="8483111" y="130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168504</xdr:rowOff>
    </xdr:from>
    <xdr:to>
      <xdr:col>41</xdr:col>
      <xdr:colOff>50800</xdr:colOff>
      <xdr:row>74</xdr:row>
      <xdr:rowOff>157211</xdr:rowOff>
    </xdr:to>
    <xdr:cxnSp macro="">
      <xdr:nvCxnSpPr>
        <xdr:cNvPr id="408" name="直線コネクタ 407"/>
        <xdr:cNvCxnSpPr/>
      </xdr:nvCxnSpPr>
      <xdr:spPr>
        <a:xfrm>
          <a:off x="6972300" y="12341454"/>
          <a:ext cx="889000" cy="50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151719</xdr:rowOff>
    </xdr:from>
    <xdr:to>
      <xdr:col>41</xdr:col>
      <xdr:colOff>101600</xdr:colOff>
      <xdr:row>75</xdr:row>
      <xdr:rowOff>81869</xdr:rowOff>
    </xdr:to>
    <xdr:sp macro="" textlink="">
      <xdr:nvSpPr>
        <xdr:cNvPr id="409" name="フローチャート: 判断 408"/>
        <xdr:cNvSpPr/>
      </xdr:nvSpPr>
      <xdr:spPr>
        <a:xfrm>
          <a:off x="7810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72996</xdr:rowOff>
    </xdr:from>
    <xdr:ext cx="534377" cy="259045"/>
    <xdr:sp macro="" textlink="">
      <xdr:nvSpPr>
        <xdr:cNvPr id="410" name="テキスト ボックス 409"/>
        <xdr:cNvSpPr txBox="1"/>
      </xdr:nvSpPr>
      <xdr:spPr>
        <a:xfrm>
          <a:off x="7594111" y="129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136952</xdr:rowOff>
    </xdr:from>
    <xdr:to>
      <xdr:col>36</xdr:col>
      <xdr:colOff>165100</xdr:colOff>
      <xdr:row>75</xdr:row>
      <xdr:rowOff>67102</xdr:rowOff>
    </xdr:to>
    <xdr:sp macro="" textlink="">
      <xdr:nvSpPr>
        <xdr:cNvPr id="411" name="フローチャート: 判断 410"/>
        <xdr:cNvSpPr/>
      </xdr:nvSpPr>
      <xdr:spPr>
        <a:xfrm>
          <a:off x="6921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58229</xdr:rowOff>
    </xdr:from>
    <xdr:ext cx="534377" cy="259045"/>
    <xdr:sp macro="" textlink="">
      <xdr:nvSpPr>
        <xdr:cNvPr id="412" name="テキスト ボックス 411"/>
        <xdr:cNvSpPr txBox="1"/>
      </xdr:nvSpPr>
      <xdr:spPr>
        <a:xfrm>
          <a:off x="6705111"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114457</xdr:rowOff>
    </xdr:from>
    <xdr:to>
      <xdr:col>55</xdr:col>
      <xdr:colOff>50800</xdr:colOff>
      <xdr:row>75</xdr:row>
      <xdr:rowOff>44607</xdr:rowOff>
    </xdr:to>
    <xdr:sp macro="" textlink="">
      <xdr:nvSpPr>
        <xdr:cNvPr id="418" name="楕円 417"/>
        <xdr:cNvSpPr/>
      </xdr:nvSpPr>
      <xdr:spPr>
        <a:xfrm>
          <a:off x="10426700" y="12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137334</xdr:rowOff>
    </xdr:from>
    <xdr:ext cx="534377" cy="259045"/>
    <xdr:sp macro="" textlink="">
      <xdr:nvSpPr>
        <xdr:cNvPr id="419" name="商工費該当値テキスト"/>
        <xdr:cNvSpPr txBox="1"/>
      </xdr:nvSpPr>
      <xdr:spPr>
        <a:xfrm>
          <a:off x="10528300" y="1265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120813</xdr:rowOff>
    </xdr:from>
    <xdr:to>
      <xdr:col>50</xdr:col>
      <xdr:colOff>165100</xdr:colOff>
      <xdr:row>75</xdr:row>
      <xdr:rowOff>50963</xdr:rowOff>
    </xdr:to>
    <xdr:sp macro="" textlink="">
      <xdr:nvSpPr>
        <xdr:cNvPr id="420" name="楕円 419"/>
        <xdr:cNvSpPr/>
      </xdr:nvSpPr>
      <xdr:spPr>
        <a:xfrm>
          <a:off x="9588500" y="128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67490</xdr:rowOff>
    </xdr:from>
    <xdr:ext cx="534377" cy="259045"/>
    <xdr:sp macro="" textlink="">
      <xdr:nvSpPr>
        <xdr:cNvPr id="421" name="テキスト ボックス 420"/>
        <xdr:cNvSpPr txBox="1"/>
      </xdr:nvSpPr>
      <xdr:spPr>
        <a:xfrm>
          <a:off x="9372111" y="1258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88671</xdr:rowOff>
    </xdr:from>
    <xdr:to>
      <xdr:col>46</xdr:col>
      <xdr:colOff>38100</xdr:colOff>
      <xdr:row>75</xdr:row>
      <xdr:rowOff>18821</xdr:rowOff>
    </xdr:to>
    <xdr:sp macro="" textlink="">
      <xdr:nvSpPr>
        <xdr:cNvPr id="422" name="楕円 421"/>
        <xdr:cNvSpPr/>
      </xdr:nvSpPr>
      <xdr:spPr>
        <a:xfrm>
          <a:off x="8699500" y="127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35348</xdr:rowOff>
    </xdr:from>
    <xdr:ext cx="534377" cy="259045"/>
    <xdr:sp macro="" textlink="">
      <xdr:nvSpPr>
        <xdr:cNvPr id="423" name="テキスト ボックス 422"/>
        <xdr:cNvSpPr txBox="1"/>
      </xdr:nvSpPr>
      <xdr:spPr>
        <a:xfrm>
          <a:off x="8483111" y="125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106411</xdr:rowOff>
    </xdr:from>
    <xdr:to>
      <xdr:col>41</xdr:col>
      <xdr:colOff>101600</xdr:colOff>
      <xdr:row>75</xdr:row>
      <xdr:rowOff>36561</xdr:rowOff>
    </xdr:to>
    <xdr:sp macro="" textlink="">
      <xdr:nvSpPr>
        <xdr:cNvPr id="424" name="楕円 423"/>
        <xdr:cNvSpPr/>
      </xdr:nvSpPr>
      <xdr:spPr>
        <a:xfrm>
          <a:off x="7810500" y="1279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53088</xdr:rowOff>
    </xdr:from>
    <xdr:ext cx="534377" cy="259045"/>
    <xdr:sp macro="" textlink="">
      <xdr:nvSpPr>
        <xdr:cNvPr id="425" name="テキスト ボックス 424"/>
        <xdr:cNvSpPr txBox="1"/>
      </xdr:nvSpPr>
      <xdr:spPr>
        <a:xfrm>
          <a:off x="7594111" y="1256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117704</xdr:rowOff>
    </xdr:from>
    <xdr:to>
      <xdr:col>36</xdr:col>
      <xdr:colOff>165100</xdr:colOff>
      <xdr:row>72</xdr:row>
      <xdr:rowOff>47854</xdr:rowOff>
    </xdr:to>
    <xdr:sp macro="" textlink="">
      <xdr:nvSpPr>
        <xdr:cNvPr id="426" name="楕円 425"/>
        <xdr:cNvSpPr/>
      </xdr:nvSpPr>
      <xdr:spPr>
        <a:xfrm>
          <a:off x="6921500" y="122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64381</xdr:rowOff>
    </xdr:from>
    <xdr:ext cx="534377" cy="259045"/>
    <xdr:sp macro="" textlink="">
      <xdr:nvSpPr>
        <xdr:cNvPr id="427" name="テキスト ボックス 426"/>
        <xdr:cNvSpPr txBox="1"/>
      </xdr:nvSpPr>
      <xdr:spPr>
        <a:xfrm>
          <a:off x="6705111" y="1206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8" name="テキスト ボックス 44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17018</xdr:rowOff>
    </xdr:from>
    <xdr:to>
      <xdr:col>54</xdr:col>
      <xdr:colOff>189865</xdr:colOff>
      <xdr:row>99</xdr:row>
      <xdr:rowOff>54623</xdr:rowOff>
    </xdr:to>
    <xdr:cxnSp macro="">
      <xdr:nvCxnSpPr>
        <xdr:cNvPr id="452" name="直線コネクタ 451"/>
        <xdr:cNvCxnSpPr/>
      </xdr:nvCxnSpPr>
      <xdr:spPr>
        <a:xfrm flipV="1">
          <a:off x="10475595" y="15618968"/>
          <a:ext cx="1270" cy="14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58450</xdr:rowOff>
    </xdr:from>
    <xdr:ext cx="534377" cy="259045"/>
    <xdr:sp macro="" textlink="">
      <xdr:nvSpPr>
        <xdr:cNvPr id="453" name="土木費最小値テキスト"/>
        <xdr:cNvSpPr txBox="1"/>
      </xdr:nvSpPr>
      <xdr:spPr>
        <a:xfrm>
          <a:off x="10528300" y="170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54623</xdr:rowOff>
    </xdr:from>
    <xdr:to>
      <xdr:col>55</xdr:col>
      <xdr:colOff>88900</xdr:colOff>
      <xdr:row>99</xdr:row>
      <xdr:rowOff>54623</xdr:rowOff>
    </xdr:to>
    <xdr:cxnSp macro="">
      <xdr:nvCxnSpPr>
        <xdr:cNvPr id="454" name="直線コネクタ 453"/>
        <xdr:cNvCxnSpPr/>
      </xdr:nvCxnSpPr>
      <xdr:spPr>
        <a:xfrm>
          <a:off x="10388600" y="17028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135145</xdr:rowOff>
    </xdr:from>
    <xdr:ext cx="534377" cy="259045"/>
    <xdr:sp macro="" textlink="">
      <xdr:nvSpPr>
        <xdr:cNvPr id="455" name="土木費最大値テキスト"/>
        <xdr:cNvSpPr txBox="1"/>
      </xdr:nvSpPr>
      <xdr:spPr>
        <a:xfrm>
          <a:off x="10528300" y="1539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17018</xdr:rowOff>
    </xdr:from>
    <xdr:to>
      <xdr:col>55</xdr:col>
      <xdr:colOff>88900</xdr:colOff>
      <xdr:row>91</xdr:row>
      <xdr:rowOff>17018</xdr:rowOff>
    </xdr:to>
    <xdr:cxnSp macro="">
      <xdr:nvCxnSpPr>
        <xdr:cNvPr id="456" name="直線コネクタ 455"/>
        <xdr:cNvCxnSpPr/>
      </xdr:nvCxnSpPr>
      <xdr:spPr>
        <a:xfrm>
          <a:off x="10388600" y="1561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85979</xdr:rowOff>
    </xdr:from>
    <xdr:to>
      <xdr:col>55</xdr:col>
      <xdr:colOff>0</xdr:colOff>
      <xdr:row>97</xdr:row>
      <xdr:rowOff>97752</xdr:rowOff>
    </xdr:to>
    <xdr:cxnSp macro="">
      <xdr:nvCxnSpPr>
        <xdr:cNvPr id="457" name="直線コネクタ 456"/>
        <xdr:cNvCxnSpPr/>
      </xdr:nvCxnSpPr>
      <xdr:spPr>
        <a:xfrm>
          <a:off x="9639300" y="16373729"/>
          <a:ext cx="838200" cy="3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58590</xdr:rowOff>
    </xdr:from>
    <xdr:ext cx="534377" cy="259045"/>
    <xdr:sp macro="" textlink="">
      <xdr:nvSpPr>
        <xdr:cNvPr id="458" name="土木費平均値テキスト"/>
        <xdr:cNvSpPr txBox="1"/>
      </xdr:nvSpPr>
      <xdr:spPr>
        <a:xfrm>
          <a:off x="10528300" y="163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35713</xdr:rowOff>
    </xdr:from>
    <xdr:to>
      <xdr:col>55</xdr:col>
      <xdr:colOff>50800</xdr:colOff>
      <xdr:row>96</xdr:row>
      <xdr:rowOff>137313</xdr:rowOff>
    </xdr:to>
    <xdr:sp macro="" textlink="">
      <xdr:nvSpPr>
        <xdr:cNvPr id="459" name="フローチャート: 判断 458"/>
        <xdr:cNvSpPr/>
      </xdr:nvSpPr>
      <xdr:spPr>
        <a:xfrm>
          <a:off x="10426700" y="164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68948</xdr:rowOff>
    </xdr:from>
    <xdr:to>
      <xdr:col>50</xdr:col>
      <xdr:colOff>114300</xdr:colOff>
      <xdr:row>95</xdr:row>
      <xdr:rowOff>85979</xdr:rowOff>
    </xdr:to>
    <xdr:cxnSp macro="">
      <xdr:nvCxnSpPr>
        <xdr:cNvPr id="460" name="直線コネクタ 459"/>
        <xdr:cNvCxnSpPr/>
      </xdr:nvCxnSpPr>
      <xdr:spPr>
        <a:xfrm>
          <a:off x="8750300" y="16185248"/>
          <a:ext cx="889000" cy="18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119914</xdr:rowOff>
    </xdr:from>
    <xdr:to>
      <xdr:col>50</xdr:col>
      <xdr:colOff>165100</xdr:colOff>
      <xdr:row>95</xdr:row>
      <xdr:rowOff>50064</xdr:rowOff>
    </xdr:to>
    <xdr:sp macro="" textlink="">
      <xdr:nvSpPr>
        <xdr:cNvPr id="461" name="フローチャート: 判断 460"/>
        <xdr:cNvSpPr/>
      </xdr:nvSpPr>
      <xdr:spPr>
        <a:xfrm>
          <a:off x="95885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66591</xdr:rowOff>
    </xdr:from>
    <xdr:ext cx="534377" cy="259045"/>
    <xdr:sp macro="" textlink="">
      <xdr:nvSpPr>
        <xdr:cNvPr id="462" name="テキスト ボックス 461"/>
        <xdr:cNvSpPr txBox="1"/>
      </xdr:nvSpPr>
      <xdr:spPr>
        <a:xfrm>
          <a:off x="9372111" y="160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68948</xdr:rowOff>
    </xdr:from>
    <xdr:to>
      <xdr:col>45</xdr:col>
      <xdr:colOff>177800</xdr:colOff>
      <xdr:row>94</xdr:row>
      <xdr:rowOff>145225</xdr:rowOff>
    </xdr:to>
    <xdr:cxnSp macro="">
      <xdr:nvCxnSpPr>
        <xdr:cNvPr id="463" name="直線コネクタ 462"/>
        <xdr:cNvCxnSpPr/>
      </xdr:nvCxnSpPr>
      <xdr:spPr>
        <a:xfrm flipV="1">
          <a:off x="7861300" y="16185248"/>
          <a:ext cx="889000" cy="7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83832</xdr:rowOff>
    </xdr:from>
    <xdr:to>
      <xdr:col>46</xdr:col>
      <xdr:colOff>38100</xdr:colOff>
      <xdr:row>96</xdr:row>
      <xdr:rowOff>13982</xdr:rowOff>
    </xdr:to>
    <xdr:sp macro="" textlink="">
      <xdr:nvSpPr>
        <xdr:cNvPr id="464" name="フローチャート: 判断 463"/>
        <xdr:cNvSpPr/>
      </xdr:nvSpPr>
      <xdr:spPr>
        <a:xfrm>
          <a:off x="8699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5109</xdr:rowOff>
    </xdr:from>
    <xdr:ext cx="534377" cy="259045"/>
    <xdr:sp macro="" textlink="">
      <xdr:nvSpPr>
        <xdr:cNvPr id="465" name="テキスト ボックス 464"/>
        <xdr:cNvSpPr txBox="1"/>
      </xdr:nvSpPr>
      <xdr:spPr>
        <a:xfrm>
          <a:off x="8483111" y="164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83350</xdr:rowOff>
    </xdr:from>
    <xdr:to>
      <xdr:col>41</xdr:col>
      <xdr:colOff>50800</xdr:colOff>
      <xdr:row>94</xdr:row>
      <xdr:rowOff>145225</xdr:rowOff>
    </xdr:to>
    <xdr:cxnSp macro="">
      <xdr:nvCxnSpPr>
        <xdr:cNvPr id="466" name="直線コネクタ 465"/>
        <xdr:cNvCxnSpPr/>
      </xdr:nvCxnSpPr>
      <xdr:spPr>
        <a:xfrm>
          <a:off x="6972300" y="16199650"/>
          <a:ext cx="889000" cy="6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15329</xdr:rowOff>
    </xdr:from>
    <xdr:to>
      <xdr:col>41</xdr:col>
      <xdr:colOff>101600</xdr:colOff>
      <xdr:row>94</xdr:row>
      <xdr:rowOff>116929</xdr:rowOff>
    </xdr:to>
    <xdr:sp macro="" textlink="">
      <xdr:nvSpPr>
        <xdr:cNvPr id="467" name="フローチャート: 判断 466"/>
        <xdr:cNvSpPr/>
      </xdr:nvSpPr>
      <xdr:spPr>
        <a:xfrm>
          <a:off x="7810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133456</xdr:rowOff>
    </xdr:from>
    <xdr:ext cx="534377" cy="259045"/>
    <xdr:sp macro="" textlink="">
      <xdr:nvSpPr>
        <xdr:cNvPr id="468" name="テキスト ボックス 467"/>
        <xdr:cNvSpPr txBox="1"/>
      </xdr:nvSpPr>
      <xdr:spPr>
        <a:xfrm>
          <a:off x="7594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71870</xdr:rowOff>
    </xdr:from>
    <xdr:to>
      <xdr:col>36</xdr:col>
      <xdr:colOff>165100</xdr:colOff>
      <xdr:row>96</xdr:row>
      <xdr:rowOff>2020</xdr:rowOff>
    </xdr:to>
    <xdr:sp macro="" textlink="">
      <xdr:nvSpPr>
        <xdr:cNvPr id="469" name="フローチャート: 判断 468"/>
        <xdr:cNvSpPr/>
      </xdr:nvSpPr>
      <xdr:spPr>
        <a:xfrm>
          <a:off x="6921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164597</xdr:rowOff>
    </xdr:from>
    <xdr:ext cx="534377" cy="259045"/>
    <xdr:sp macro="" textlink="">
      <xdr:nvSpPr>
        <xdr:cNvPr id="470" name="テキスト ボックス 469"/>
        <xdr:cNvSpPr txBox="1"/>
      </xdr:nvSpPr>
      <xdr:spPr>
        <a:xfrm>
          <a:off x="6705111" y="164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46952</xdr:rowOff>
    </xdr:from>
    <xdr:to>
      <xdr:col>55</xdr:col>
      <xdr:colOff>50800</xdr:colOff>
      <xdr:row>97</xdr:row>
      <xdr:rowOff>148552</xdr:rowOff>
    </xdr:to>
    <xdr:sp macro="" textlink="">
      <xdr:nvSpPr>
        <xdr:cNvPr id="476" name="楕円 475"/>
        <xdr:cNvSpPr/>
      </xdr:nvSpPr>
      <xdr:spPr>
        <a:xfrm>
          <a:off x="10426700" y="166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25379</xdr:rowOff>
    </xdr:from>
    <xdr:ext cx="534377" cy="259045"/>
    <xdr:sp macro="" textlink="">
      <xdr:nvSpPr>
        <xdr:cNvPr id="477" name="土木費該当値テキスト"/>
        <xdr:cNvSpPr txBox="1"/>
      </xdr:nvSpPr>
      <xdr:spPr>
        <a:xfrm>
          <a:off x="10528300"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35179</xdr:rowOff>
    </xdr:from>
    <xdr:to>
      <xdr:col>50</xdr:col>
      <xdr:colOff>165100</xdr:colOff>
      <xdr:row>95</xdr:row>
      <xdr:rowOff>136779</xdr:rowOff>
    </xdr:to>
    <xdr:sp macro="" textlink="">
      <xdr:nvSpPr>
        <xdr:cNvPr id="478" name="楕円 477"/>
        <xdr:cNvSpPr/>
      </xdr:nvSpPr>
      <xdr:spPr>
        <a:xfrm>
          <a:off x="9588500" y="1632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127906</xdr:rowOff>
    </xdr:from>
    <xdr:ext cx="534377" cy="259045"/>
    <xdr:sp macro="" textlink="">
      <xdr:nvSpPr>
        <xdr:cNvPr id="479" name="テキスト ボックス 478"/>
        <xdr:cNvSpPr txBox="1"/>
      </xdr:nvSpPr>
      <xdr:spPr>
        <a:xfrm>
          <a:off x="9372111" y="164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18148</xdr:rowOff>
    </xdr:from>
    <xdr:to>
      <xdr:col>46</xdr:col>
      <xdr:colOff>38100</xdr:colOff>
      <xdr:row>94</xdr:row>
      <xdr:rowOff>119748</xdr:rowOff>
    </xdr:to>
    <xdr:sp macro="" textlink="">
      <xdr:nvSpPr>
        <xdr:cNvPr id="480" name="楕円 479"/>
        <xdr:cNvSpPr/>
      </xdr:nvSpPr>
      <xdr:spPr>
        <a:xfrm>
          <a:off x="8699500" y="161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136275</xdr:rowOff>
    </xdr:from>
    <xdr:ext cx="534377" cy="259045"/>
    <xdr:sp macro="" textlink="">
      <xdr:nvSpPr>
        <xdr:cNvPr id="481" name="テキスト ボックス 480"/>
        <xdr:cNvSpPr txBox="1"/>
      </xdr:nvSpPr>
      <xdr:spPr>
        <a:xfrm>
          <a:off x="8483111" y="1590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94425</xdr:rowOff>
    </xdr:from>
    <xdr:to>
      <xdr:col>41</xdr:col>
      <xdr:colOff>101600</xdr:colOff>
      <xdr:row>95</xdr:row>
      <xdr:rowOff>24575</xdr:rowOff>
    </xdr:to>
    <xdr:sp macro="" textlink="">
      <xdr:nvSpPr>
        <xdr:cNvPr id="482" name="楕円 481"/>
        <xdr:cNvSpPr/>
      </xdr:nvSpPr>
      <xdr:spPr>
        <a:xfrm>
          <a:off x="7810500" y="162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15702</xdr:rowOff>
    </xdr:from>
    <xdr:ext cx="534377" cy="259045"/>
    <xdr:sp macro="" textlink="">
      <xdr:nvSpPr>
        <xdr:cNvPr id="483" name="テキスト ボックス 482"/>
        <xdr:cNvSpPr txBox="1"/>
      </xdr:nvSpPr>
      <xdr:spPr>
        <a:xfrm>
          <a:off x="7594111" y="1630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32550</xdr:rowOff>
    </xdr:from>
    <xdr:to>
      <xdr:col>36</xdr:col>
      <xdr:colOff>165100</xdr:colOff>
      <xdr:row>94</xdr:row>
      <xdr:rowOff>134150</xdr:rowOff>
    </xdr:to>
    <xdr:sp macro="" textlink="">
      <xdr:nvSpPr>
        <xdr:cNvPr id="484" name="楕円 483"/>
        <xdr:cNvSpPr/>
      </xdr:nvSpPr>
      <xdr:spPr>
        <a:xfrm>
          <a:off x="6921500" y="161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150677</xdr:rowOff>
    </xdr:from>
    <xdr:ext cx="534377" cy="259045"/>
    <xdr:sp macro="" textlink="">
      <xdr:nvSpPr>
        <xdr:cNvPr id="485" name="テキスト ボックス 484"/>
        <xdr:cNvSpPr txBox="1"/>
      </xdr:nvSpPr>
      <xdr:spPr>
        <a:xfrm>
          <a:off x="6705111" y="1592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8" name="テキスト ボックス 49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8" name="テキスト ボックス 50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21873</xdr:rowOff>
    </xdr:from>
    <xdr:to>
      <xdr:col>85</xdr:col>
      <xdr:colOff>126364</xdr:colOff>
      <xdr:row>38</xdr:row>
      <xdr:rowOff>29123</xdr:rowOff>
    </xdr:to>
    <xdr:cxnSp macro="">
      <xdr:nvCxnSpPr>
        <xdr:cNvPr id="512" name="直線コネクタ 511"/>
        <xdr:cNvCxnSpPr/>
      </xdr:nvCxnSpPr>
      <xdr:spPr>
        <a:xfrm flipV="1">
          <a:off x="16317595" y="5336823"/>
          <a:ext cx="1269" cy="1207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32950</xdr:rowOff>
    </xdr:from>
    <xdr:ext cx="534377" cy="259045"/>
    <xdr:sp macro="" textlink="">
      <xdr:nvSpPr>
        <xdr:cNvPr id="513" name="消防費最小値テキスト"/>
        <xdr:cNvSpPr txBox="1"/>
      </xdr:nvSpPr>
      <xdr:spPr>
        <a:xfrm>
          <a:off x="16370300" y="65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29123</xdr:rowOff>
    </xdr:from>
    <xdr:to>
      <xdr:col>86</xdr:col>
      <xdr:colOff>25400</xdr:colOff>
      <xdr:row>38</xdr:row>
      <xdr:rowOff>29123</xdr:rowOff>
    </xdr:to>
    <xdr:cxnSp macro="">
      <xdr:nvCxnSpPr>
        <xdr:cNvPr id="514" name="直線コネクタ 513"/>
        <xdr:cNvCxnSpPr/>
      </xdr:nvCxnSpPr>
      <xdr:spPr>
        <a:xfrm>
          <a:off x="16230600" y="654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140000</xdr:rowOff>
    </xdr:from>
    <xdr:ext cx="534377" cy="259045"/>
    <xdr:sp macro="" textlink="">
      <xdr:nvSpPr>
        <xdr:cNvPr id="515" name="消防費最大値テキスト"/>
        <xdr:cNvSpPr txBox="1"/>
      </xdr:nvSpPr>
      <xdr:spPr>
        <a:xfrm>
          <a:off x="16370300" y="51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21873</xdr:rowOff>
    </xdr:from>
    <xdr:to>
      <xdr:col>86</xdr:col>
      <xdr:colOff>25400</xdr:colOff>
      <xdr:row>31</xdr:row>
      <xdr:rowOff>21873</xdr:rowOff>
    </xdr:to>
    <xdr:cxnSp macro="">
      <xdr:nvCxnSpPr>
        <xdr:cNvPr id="516" name="直線コネクタ 515"/>
        <xdr:cNvCxnSpPr/>
      </xdr:nvCxnSpPr>
      <xdr:spPr>
        <a:xfrm>
          <a:off x="16230600" y="533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7047</xdr:rowOff>
    </xdr:from>
    <xdr:to>
      <xdr:col>85</xdr:col>
      <xdr:colOff>127000</xdr:colOff>
      <xdr:row>36</xdr:row>
      <xdr:rowOff>165956</xdr:rowOff>
    </xdr:to>
    <xdr:cxnSp macro="">
      <xdr:nvCxnSpPr>
        <xdr:cNvPr id="517" name="直線コネクタ 516"/>
        <xdr:cNvCxnSpPr/>
      </xdr:nvCxnSpPr>
      <xdr:spPr>
        <a:xfrm flipV="1">
          <a:off x="15481300" y="6179247"/>
          <a:ext cx="838200" cy="15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72262</xdr:rowOff>
    </xdr:from>
    <xdr:ext cx="534377" cy="259045"/>
    <xdr:sp macro="" textlink="">
      <xdr:nvSpPr>
        <xdr:cNvPr id="518" name="消防費平均値テキスト"/>
        <xdr:cNvSpPr txBox="1"/>
      </xdr:nvSpPr>
      <xdr:spPr>
        <a:xfrm>
          <a:off x="16370300" y="590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49385</xdr:rowOff>
    </xdr:from>
    <xdr:to>
      <xdr:col>85</xdr:col>
      <xdr:colOff>177800</xdr:colOff>
      <xdr:row>35</xdr:row>
      <xdr:rowOff>150985</xdr:rowOff>
    </xdr:to>
    <xdr:sp macro="" textlink="">
      <xdr:nvSpPr>
        <xdr:cNvPr id="519" name="フローチャート: 判断 518"/>
        <xdr:cNvSpPr/>
      </xdr:nvSpPr>
      <xdr:spPr>
        <a:xfrm>
          <a:off x="162687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165956</xdr:rowOff>
    </xdr:from>
    <xdr:to>
      <xdr:col>81</xdr:col>
      <xdr:colOff>50800</xdr:colOff>
      <xdr:row>37</xdr:row>
      <xdr:rowOff>44276</xdr:rowOff>
    </xdr:to>
    <xdr:cxnSp macro="">
      <xdr:nvCxnSpPr>
        <xdr:cNvPr id="520" name="直線コネクタ 519"/>
        <xdr:cNvCxnSpPr/>
      </xdr:nvCxnSpPr>
      <xdr:spPr>
        <a:xfrm flipV="1">
          <a:off x="14592300" y="6338156"/>
          <a:ext cx="889000" cy="4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36975</xdr:rowOff>
    </xdr:from>
    <xdr:to>
      <xdr:col>81</xdr:col>
      <xdr:colOff>101600</xdr:colOff>
      <xdr:row>35</xdr:row>
      <xdr:rowOff>138575</xdr:rowOff>
    </xdr:to>
    <xdr:sp macro="" textlink="">
      <xdr:nvSpPr>
        <xdr:cNvPr id="521" name="フローチャート: 判断 520"/>
        <xdr:cNvSpPr/>
      </xdr:nvSpPr>
      <xdr:spPr>
        <a:xfrm>
          <a:off x="15430500" y="60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155102</xdr:rowOff>
    </xdr:from>
    <xdr:ext cx="534377" cy="259045"/>
    <xdr:sp macro="" textlink="">
      <xdr:nvSpPr>
        <xdr:cNvPr id="522" name="テキスト ボックス 521"/>
        <xdr:cNvSpPr txBox="1"/>
      </xdr:nvSpPr>
      <xdr:spPr>
        <a:xfrm>
          <a:off x="15214111" y="581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12533</xdr:rowOff>
    </xdr:from>
    <xdr:to>
      <xdr:col>76</xdr:col>
      <xdr:colOff>114300</xdr:colOff>
      <xdr:row>37</xdr:row>
      <xdr:rowOff>44276</xdr:rowOff>
    </xdr:to>
    <xdr:cxnSp macro="">
      <xdr:nvCxnSpPr>
        <xdr:cNvPr id="523" name="直線コネクタ 522"/>
        <xdr:cNvCxnSpPr/>
      </xdr:nvCxnSpPr>
      <xdr:spPr>
        <a:xfrm>
          <a:off x="13703300" y="6356183"/>
          <a:ext cx="889000" cy="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124888</xdr:rowOff>
    </xdr:from>
    <xdr:to>
      <xdr:col>76</xdr:col>
      <xdr:colOff>165100</xdr:colOff>
      <xdr:row>36</xdr:row>
      <xdr:rowOff>55038</xdr:rowOff>
    </xdr:to>
    <xdr:sp macro="" textlink="">
      <xdr:nvSpPr>
        <xdr:cNvPr id="524" name="フローチャート: 判断 523"/>
        <xdr:cNvSpPr/>
      </xdr:nvSpPr>
      <xdr:spPr>
        <a:xfrm>
          <a:off x="14541500" y="61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71565</xdr:rowOff>
    </xdr:from>
    <xdr:ext cx="534377" cy="259045"/>
    <xdr:sp macro="" textlink="">
      <xdr:nvSpPr>
        <xdr:cNvPr id="525" name="テキスト ボックス 524"/>
        <xdr:cNvSpPr txBox="1"/>
      </xdr:nvSpPr>
      <xdr:spPr>
        <a:xfrm>
          <a:off x="14325111" y="590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101165</xdr:rowOff>
    </xdr:from>
    <xdr:to>
      <xdr:col>71</xdr:col>
      <xdr:colOff>177800</xdr:colOff>
      <xdr:row>37</xdr:row>
      <xdr:rowOff>12533</xdr:rowOff>
    </xdr:to>
    <xdr:cxnSp macro="">
      <xdr:nvCxnSpPr>
        <xdr:cNvPr id="526" name="直線コネクタ 525"/>
        <xdr:cNvCxnSpPr/>
      </xdr:nvCxnSpPr>
      <xdr:spPr>
        <a:xfrm>
          <a:off x="12814300" y="6101915"/>
          <a:ext cx="889000" cy="25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140760</xdr:rowOff>
    </xdr:from>
    <xdr:to>
      <xdr:col>72</xdr:col>
      <xdr:colOff>38100</xdr:colOff>
      <xdr:row>36</xdr:row>
      <xdr:rowOff>70910</xdr:rowOff>
    </xdr:to>
    <xdr:sp macro="" textlink="">
      <xdr:nvSpPr>
        <xdr:cNvPr id="527" name="フローチャート: 判断 526"/>
        <xdr:cNvSpPr/>
      </xdr:nvSpPr>
      <xdr:spPr>
        <a:xfrm>
          <a:off x="13652500" y="61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87437</xdr:rowOff>
    </xdr:from>
    <xdr:ext cx="534377" cy="259045"/>
    <xdr:sp macro="" textlink="">
      <xdr:nvSpPr>
        <xdr:cNvPr id="528" name="テキスト ボックス 527"/>
        <xdr:cNvSpPr txBox="1"/>
      </xdr:nvSpPr>
      <xdr:spPr>
        <a:xfrm>
          <a:off x="13436111" y="59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18034</xdr:rowOff>
    </xdr:from>
    <xdr:to>
      <xdr:col>67</xdr:col>
      <xdr:colOff>101600</xdr:colOff>
      <xdr:row>35</xdr:row>
      <xdr:rowOff>119634</xdr:rowOff>
    </xdr:to>
    <xdr:sp macro="" textlink="">
      <xdr:nvSpPr>
        <xdr:cNvPr id="529" name="フローチャート: 判断 528"/>
        <xdr:cNvSpPr/>
      </xdr:nvSpPr>
      <xdr:spPr>
        <a:xfrm>
          <a:off x="12763500" y="601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136161</xdr:rowOff>
    </xdr:from>
    <xdr:ext cx="534377" cy="259045"/>
    <xdr:sp macro="" textlink="">
      <xdr:nvSpPr>
        <xdr:cNvPr id="530" name="テキスト ボックス 529"/>
        <xdr:cNvSpPr txBox="1"/>
      </xdr:nvSpPr>
      <xdr:spPr>
        <a:xfrm>
          <a:off x="12547111" y="579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127697</xdr:rowOff>
    </xdr:from>
    <xdr:to>
      <xdr:col>85</xdr:col>
      <xdr:colOff>177800</xdr:colOff>
      <xdr:row>36</xdr:row>
      <xdr:rowOff>57847</xdr:rowOff>
    </xdr:to>
    <xdr:sp macro="" textlink="">
      <xdr:nvSpPr>
        <xdr:cNvPr id="536" name="楕円 535"/>
        <xdr:cNvSpPr/>
      </xdr:nvSpPr>
      <xdr:spPr>
        <a:xfrm>
          <a:off x="16268700" y="61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106124</xdr:rowOff>
    </xdr:from>
    <xdr:ext cx="534377" cy="259045"/>
    <xdr:sp macro="" textlink="">
      <xdr:nvSpPr>
        <xdr:cNvPr id="537" name="消防費該当値テキスト"/>
        <xdr:cNvSpPr txBox="1"/>
      </xdr:nvSpPr>
      <xdr:spPr>
        <a:xfrm>
          <a:off x="16370300" y="610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115156</xdr:rowOff>
    </xdr:from>
    <xdr:to>
      <xdr:col>81</xdr:col>
      <xdr:colOff>101600</xdr:colOff>
      <xdr:row>37</xdr:row>
      <xdr:rowOff>45306</xdr:rowOff>
    </xdr:to>
    <xdr:sp macro="" textlink="">
      <xdr:nvSpPr>
        <xdr:cNvPr id="538" name="楕円 537"/>
        <xdr:cNvSpPr/>
      </xdr:nvSpPr>
      <xdr:spPr>
        <a:xfrm>
          <a:off x="15430500" y="62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36433</xdr:rowOff>
    </xdr:from>
    <xdr:ext cx="534377" cy="259045"/>
    <xdr:sp macro="" textlink="">
      <xdr:nvSpPr>
        <xdr:cNvPr id="539" name="テキスト ボックス 538"/>
        <xdr:cNvSpPr txBox="1"/>
      </xdr:nvSpPr>
      <xdr:spPr>
        <a:xfrm>
          <a:off x="15214111" y="63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164926</xdr:rowOff>
    </xdr:from>
    <xdr:to>
      <xdr:col>76</xdr:col>
      <xdr:colOff>165100</xdr:colOff>
      <xdr:row>37</xdr:row>
      <xdr:rowOff>95076</xdr:rowOff>
    </xdr:to>
    <xdr:sp macro="" textlink="">
      <xdr:nvSpPr>
        <xdr:cNvPr id="540" name="楕円 539"/>
        <xdr:cNvSpPr/>
      </xdr:nvSpPr>
      <xdr:spPr>
        <a:xfrm>
          <a:off x="14541500" y="633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86203</xdr:rowOff>
    </xdr:from>
    <xdr:ext cx="534377" cy="259045"/>
    <xdr:sp macro="" textlink="">
      <xdr:nvSpPr>
        <xdr:cNvPr id="541" name="テキスト ボックス 540"/>
        <xdr:cNvSpPr txBox="1"/>
      </xdr:nvSpPr>
      <xdr:spPr>
        <a:xfrm>
          <a:off x="14325111" y="642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133183</xdr:rowOff>
    </xdr:from>
    <xdr:to>
      <xdr:col>72</xdr:col>
      <xdr:colOff>38100</xdr:colOff>
      <xdr:row>37</xdr:row>
      <xdr:rowOff>63333</xdr:rowOff>
    </xdr:to>
    <xdr:sp macro="" textlink="">
      <xdr:nvSpPr>
        <xdr:cNvPr id="542" name="楕円 541"/>
        <xdr:cNvSpPr/>
      </xdr:nvSpPr>
      <xdr:spPr>
        <a:xfrm>
          <a:off x="13652500" y="63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54460</xdr:rowOff>
    </xdr:from>
    <xdr:ext cx="534377" cy="259045"/>
    <xdr:sp macro="" textlink="">
      <xdr:nvSpPr>
        <xdr:cNvPr id="543" name="テキスト ボックス 542"/>
        <xdr:cNvSpPr txBox="1"/>
      </xdr:nvSpPr>
      <xdr:spPr>
        <a:xfrm>
          <a:off x="13436111" y="63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50365</xdr:rowOff>
    </xdr:from>
    <xdr:to>
      <xdr:col>67</xdr:col>
      <xdr:colOff>101600</xdr:colOff>
      <xdr:row>35</xdr:row>
      <xdr:rowOff>151965</xdr:rowOff>
    </xdr:to>
    <xdr:sp macro="" textlink="">
      <xdr:nvSpPr>
        <xdr:cNvPr id="544" name="楕円 543"/>
        <xdr:cNvSpPr/>
      </xdr:nvSpPr>
      <xdr:spPr>
        <a:xfrm>
          <a:off x="12763500" y="605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143092</xdr:rowOff>
    </xdr:from>
    <xdr:ext cx="534377" cy="259045"/>
    <xdr:sp macro="" textlink="">
      <xdr:nvSpPr>
        <xdr:cNvPr id="545" name="テキスト ボックス 544"/>
        <xdr:cNvSpPr txBox="1"/>
      </xdr:nvSpPr>
      <xdr:spPr>
        <a:xfrm>
          <a:off x="12547111" y="614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6" name="テキスト ボックス 565"/>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8" name="テキスト ボックス 567"/>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110096</xdr:rowOff>
    </xdr:from>
    <xdr:to>
      <xdr:col>85</xdr:col>
      <xdr:colOff>126364</xdr:colOff>
      <xdr:row>59</xdr:row>
      <xdr:rowOff>87884</xdr:rowOff>
    </xdr:to>
    <xdr:cxnSp macro="">
      <xdr:nvCxnSpPr>
        <xdr:cNvPr id="570" name="直線コネクタ 569"/>
        <xdr:cNvCxnSpPr/>
      </xdr:nvCxnSpPr>
      <xdr:spPr>
        <a:xfrm flipV="1">
          <a:off x="16317595" y="8682596"/>
          <a:ext cx="1269" cy="152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91711</xdr:rowOff>
    </xdr:from>
    <xdr:ext cx="534377" cy="259045"/>
    <xdr:sp macro="" textlink="">
      <xdr:nvSpPr>
        <xdr:cNvPr id="571" name="教育費最小値テキスト"/>
        <xdr:cNvSpPr txBox="1"/>
      </xdr:nvSpPr>
      <xdr:spPr>
        <a:xfrm>
          <a:off x="16370300" y="1020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87884</xdr:rowOff>
    </xdr:from>
    <xdr:to>
      <xdr:col>86</xdr:col>
      <xdr:colOff>25400</xdr:colOff>
      <xdr:row>59</xdr:row>
      <xdr:rowOff>87884</xdr:rowOff>
    </xdr:to>
    <xdr:cxnSp macro="">
      <xdr:nvCxnSpPr>
        <xdr:cNvPr id="572" name="直線コネクタ 571"/>
        <xdr:cNvCxnSpPr/>
      </xdr:nvCxnSpPr>
      <xdr:spPr>
        <a:xfrm>
          <a:off x="16230600" y="1020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56773</xdr:rowOff>
    </xdr:from>
    <xdr:ext cx="534377" cy="259045"/>
    <xdr:sp macro="" textlink="">
      <xdr:nvSpPr>
        <xdr:cNvPr id="573" name="教育費最大値テキスト"/>
        <xdr:cNvSpPr txBox="1"/>
      </xdr:nvSpPr>
      <xdr:spPr>
        <a:xfrm>
          <a:off x="16370300" y="84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78,777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110096</xdr:rowOff>
    </xdr:from>
    <xdr:to>
      <xdr:col>86</xdr:col>
      <xdr:colOff>25400</xdr:colOff>
      <xdr:row>50</xdr:row>
      <xdr:rowOff>110096</xdr:rowOff>
    </xdr:to>
    <xdr:cxnSp macro="">
      <xdr:nvCxnSpPr>
        <xdr:cNvPr id="574" name="直線コネクタ 573"/>
        <xdr:cNvCxnSpPr/>
      </xdr:nvCxnSpPr>
      <xdr:spPr>
        <a:xfrm>
          <a:off x="16230600" y="868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152921</xdr:rowOff>
    </xdr:from>
    <xdr:to>
      <xdr:col>85</xdr:col>
      <xdr:colOff>127000</xdr:colOff>
      <xdr:row>55</xdr:row>
      <xdr:rowOff>6503</xdr:rowOff>
    </xdr:to>
    <xdr:cxnSp macro="">
      <xdr:nvCxnSpPr>
        <xdr:cNvPr id="575" name="直線コネクタ 574"/>
        <xdr:cNvCxnSpPr/>
      </xdr:nvCxnSpPr>
      <xdr:spPr>
        <a:xfrm flipV="1">
          <a:off x="15481300" y="9068321"/>
          <a:ext cx="838200" cy="3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50868</xdr:rowOff>
    </xdr:from>
    <xdr:ext cx="534377" cy="259045"/>
    <xdr:sp macro="" textlink="">
      <xdr:nvSpPr>
        <xdr:cNvPr id="576" name="教育費平均値テキスト"/>
        <xdr:cNvSpPr txBox="1"/>
      </xdr:nvSpPr>
      <xdr:spPr>
        <a:xfrm>
          <a:off x="16370300" y="913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72441</xdr:rowOff>
    </xdr:from>
    <xdr:to>
      <xdr:col>85</xdr:col>
      <xdr:colOff>177800</xdr:colOff>
      <xdr:row>54</xdr:row>
      <xdr:rowOff>2591</xdr:rowOff>
    </xdr:to>
    <xdr:sp macro="" textlink="">
      <xdr:nvSpPr>
        <xdr:cNvPr id="577" name="フローチャート: 判断 576"/>
        <xdr:cNvSpPr/>
      </xdr:nvSpPr>
      <xdr:spPr>
        <a:xfrm>
          <a:off x="162687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35039</xdr:rowOff>
    </xdr:from>
    <xdr:to>
      <xdr:col>81</xdr:col>
      <xdr:colOff>50800</xdr:colOff>
      <xdr:row>55</xdr:row>
      <xdr:rowOff>6503</xdr:rowOff>
    </xdr:to>
    <xdr:cxnSp macro="">
      <xdr:nvCxnSpPr>
        <xdr:cNvPr id="578" name="直線コネクタ 577"/>
        <xdr:cNvCxnSpPr/>
      </xdr:nvCxnSpPr>
      <xdr:spPr>
        <a:xfrm>
          <a:off x="14592300" y="9293339"/>
          <a:ext cx="889000" cy="14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61735</xdr:rowOff>
    </xdr:from>
    <xdr:to>
      <xdr:col>81</xdr:col>
      <xdr:colOff>101600</xdr:colOff>
      <xdr:row>54</xdr:row>
      <xdr:rowOff>163335</xdr:rowOff>
    </xdr:to>
    <xdr:sp macro="" textlink="">
      <xdr:nvSpPr>
        <xdr:cNvPr id="579" name="フローチャート: 判断 578"/>
        <xdr:cNvSpPr/>
      </xdr:nvSpPr>
      <xdr:spPr>
        <a:xfrm>
          <a:off x="15430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8412</xdr:rowOff>
    </xdr:from>
    <xdr:ext cx="534377" cy="259045"/>
    <xdr:sp macro="" textlink="">
      <xdr:nvSpPr>
        <xdr:cNvPr id="580" name="テキスト ボックス 579"/>
        <xdr:cNvSpPr txBox="1"/>
      </xdr:nvSpPr>
      <xdr:spPr>
        <a:xfrm>
          <a:off x="15214111" y="90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110934</xdr:rowOff>
    </xdr:from>
    <xdr:to>
      <xdr:col>76</xdr:col>
      <xdr:colOff>114300</xdr:colOff>
      <xdr:row>54</xdr:row>
      <xdr:rowOff>35039</xdr:rowOff>
    </xdr:to>
    <xdr:cxnSp macro="">
      <xdr:nvCxnSpPr>
        <xdr:cNvPr id="581" name="直線コネクタ 580"/>
        <xdr:cNvCxnSpPr/>
      </xdr:nvCxnSpPr>
      <xdr:spPr>
        <a:xfrm>
          <a:off x="13703300" y="8683434"/>
          <a:ext cx="889000" cy="60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36588</xdr:rowOff>
    </xdr:from>
    <xdr:to>
      <xdr:col>76</xdr:col>
      <xdr:colOff>165100</xdr:colOff>
      <xdr:row>55</xdr:row>
      <xdr:rowOff>138188</xdr:rowOff>
    </xdr:to>
    <xdr:sp macro="" textlink="">
      <xdr:nvSpPr>
        <xdr:cNvPr id="582" name="フローチャート: 判断 581"/>
        <xdr:cNvSpPr/>
      </xdr:nvSpPr>
      <xdr:spPr>
        <a:xfrm>
          <a:off x="145415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129315</xdr:rowOff>
    </xdr:from>
    <xdr:ext cx="534377" cy="259045"/>
    <xdr:sp macro="" textlink="">
      <xdr:nvSpPr>
        <xdr:cNvPr id="583" name="テキスト ボックス 582"/>
        <xdr:cNvSpPr txBox="1"/>
      </xdr:nvSpPr>
      <xdr:spPr>
        <a:xfrm>
          <a:off x="14325111" y="95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110934</xdr:rowOff>
    </xdr:from>
    <xdr:to>
      <xdr:col>71</xdr:col>
      <xdr:colOff>177800</xdr:colOff>
      <xdr:row>53</xdr:row>
      <xdr:rowOff>46774</xdr:rowOff>
    </xdr:to>
    <xdr:cxnSp macro="">
      <xdr:nvCxnSpPr>
        <xdr:cNvPr id="584" name="直線コネクタ 583"/>
        <xdr:cNvCxnSpPr/>
      </xdr:nvCxnSpPr>
      <xdr:spPr>
        <a:xfrm flipV="1">
          <a:off x="12814300" y="8683434"/>
          <a:ext cx="889000" cy="4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131649</xdr:rowOff>
    </xdr:from>
    <xdr:to>
      <xdr:col>72</xdr:col>
      <xdr:colOff>38100</xdr:colOff>
      <xdr:row>55</xdr:row>
      <xdr:rowOff>61799</xdr:rowOff>
    </xdr:to>
    <xdr:sp macro="" textlink="">
      <xdr:nvSpPr>
        <xdr:cNvPr id="585" name="フローチャート: 判断 584"/>
        <xdr:cNvSpPr/>
      </xdr:nvSpPr>
      <xdr:spPr>
        <a:xfrm>
          <a:off x="13652500" y="938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52926</xdr:rowOff>
    </xdr:from>
    <xdr:ext cx="534377" cy="259045"/>
    <xdr:sp macro="" textlink="">
      <xdr:nvSpPr>
        <xdr:cNvPr id="586" name="テキスト ボックス 585"/>
        <xdr:cNvSpPr txBox="1"/>
      </xdr:nvSpPr>
      <xdr:spPr>
        <a:xfrm>
          <a:off x="13436111" y="948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106350</xdr:rowOff>
    </xdr:from>
    <xdr:to>
      <xdr:col>67</xdr:col>
      <xdr:colOff>101600</xdr:colOff>
      <xdr:row>55</xdr:row>
      <xdr:rowOff>36500</xdr:rowOff>
    </xdr:to>
    <xdr:sp macro="" textlink="">
      <xdr:nvSpPr>
        <xdr:cNvPr id="587" name="フローチャート: 判断 586"/>
        <xdr:cNvSpPr/>
      </xdr:nvSpPr>
      <xdr:spPr>
        <a:xfrm>
          <a:off x="12763500" y="936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27627</xdr:rowOff>
    </xdr:from>
    <xdr:ext cx="534377" cy="259045"/>
    <xdr:sp macro="" textlink="">
      <xdr:nvSpPr>
        <xdr:cNvPr id="588" name="テキスト ボックス 587"/>
        <xdr:cNvSpPr txBox="1"/>
      </xdr:nvSpPr>
      <xdr:spPr>
        <a:xfrm>
          <a:off x="12547111" y="94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102121</xdr:rowOff>
    </xdr:from>
    <xdr:to>
      <xdr:col>85</xdr:col>
      <xdr:colOff>177800</xdr:colOff>
      <xdr:row>53</xdr:row>
      <xdr:rowOff>32271</xdr:rowOff>
    </xdr:to>
    <xdr:sp macro="" textlink="">
      <xdr:nvSpPr>
        <xdr:cNvPr id="594" name="楕円 593"/>
        <xdr:cNvSpPr/>
      </xdr:nvSpPr>
      <xdr:spPr>
        <a:xfrm>
          <a:off x="16268700" y="901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124998</xdr:rowOff>
    </xdr:from>
    <xdr:ext cx="534377" cy="259045"/>
    <xdr:sp macro="" textlink="">
      <xdr:nvSpPr>
        <xdr:cNvPr id="595" name="教育費該当値テキスト"/>
        <xdr:cNvSpPr txBox="1"/>
      </xdr:nvSpPr>
      <xdr:spPr>
        <a:xfrm>
          <a:off x="16370300" y="886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127153</xdr:rowOff>
    </xdr:from>
    <xdr:to>
      <xdr:col>81</xdr:col>
      <xdr:colOff>101600</xdr:colOff>
      <xdr:row>55</xdr:row>
      <xdr:rowOff>57303</xdr:rowOff>
    </xdr:to>
    <xdr:sp macro="" textlink="">
      <xdr:nvSpPr>
        <xdr:cNvPr id="596" name="楕円 595"/>
        <xdr:cNvSpPr/>
      </xdr:nvSpPr>
      <xdr:spPr>
        <a:xfrm>
          <a:off x="15430500" y="938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48430</xdr:rowOff>
    </xdr:from>
    <xdr:ext cx="534377" cy="259045"/>
    <xdr:sp macro="" textlink="">
      <xdr:nvSpPr>
        <xdr:cNvPr id="597" name="テキスト ボックス 596"/>
        <xdr:cNvSpPr txBox="1"/>
      </xdr:nvSpPr>
      <xdr:spPr>
        <a:xfrm>
          <a:off x="15214111" y="94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155689</xdr:rowOff>
    </xdr:from>
    <xdr:to>
      <xdr:col>76</xdr:col>
      <xdr:colOff>165100</xdr:colOff>
      <xdr:row>54</xdr:row>
      <xdr:rowOff>85839</xdr:rowOff>
    </xdr:to>
    <xdr:sp macro="" textlink="">
      <xdr:nvSpPr>
        <xdr:cNvPr id="598" name="楕円 597"/>
        <xdr:cNvSpPr/>
      </xdr:nvSpPr>
      <xdr:spPr>
        <a:xfrm>
          <a:off x="14541500" y="92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102366</xdr:rowOff>
    </xdr:from>
    <xdr:ext cx="534377" cy="259045"/>
    <xdr:sp macro="" textlink="">
      <xdr:nvSpPr>
        <xdr:cNvPr id="599" name="テキスト ボックス 598"/>
        <xdr:cNvSpPr txBox="1"/>
      </xdr:nvSpPr>
      <xdr:spPr>
        <a:xfrm>
          <a:off x="14325111" y="901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60134</xdr:rowOff>
    </xdr:from>
    <xdr:to>
      <xdr:col>72</xdr:col>
      <xdr:colOff>38100</xdr:colOff>
      <xdr:row>50</xdr:row>
      <xdr:rowOff>161734</xdr:rowOff>
    </xdr:to>
    <xdr:sp macro="" textlink="">
      <xdr:nvSpPr>
        <xdr:cNvPr id="600" name="楕円 599"/>
        <xdr:cNvSpPr/>
      </xdr:nvSpPr>
      <xdr:spPr>
        <a:xfrm>
          <a:off x="13652500" y="86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6811</xdr:rowOff>
    </xdr:from>
    <xdr:ext cx="534377" cy="259045"/>
    <xdr:sp macro="" textlink="">
      <xdr:nvSpPr>
        <xdr:cNvPr id="601" name="テキスト ボックス 600"/>
        <xdr:cNvSpPr txBox="1"/>
      </xdr:nvSpPr>
      <xdr:spPr>
        <a:xfrm>
          <a:off x="13436111" y="840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167424</xdr:rowOff>
    </xdr:from>
    <xdr:to>
      <xdr:col>67</xdr:col>
      <xdr:colOff>101600</xdr:colOff>
      <xdr:row>53</xdr:row>
      <xdr:rowOff>97574</xdr:rowOff>
    </xdr:to>
    <xdr:sp macro="" textlink="">
      <xdr:nvSpPr>
        <xdr:cNvPr id="602" name="楕円 601"/>
        <xdr:cNvSpPr/>
      </xdr:nvSpPr>
      <xdr:spPr>
        <a:xfrm>
          <a:off x="12763500" y="90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114101</xdr:rowOff>
    </xdr:from>
    <xdr:ext cx="534377" cy="259045"/>
    <xdr:sp macro="" textlink="">
      <xdr:nvSpPr>
        <xdr:cNvPr id="603" name="テキスト ボックス 602"/>
        <xdr:cNvSpPr txBox="1"/>
      </xdr:nvSpPr>
      <xdr:spPr>
        <a:xfrm>
          <a:off x="12547111" y="885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44276</xdr:rowOff>
    </xdr:from>
    <xdr:to>
      <xdr:col>85</xdr:col>
      <xdr:colOff>126364</xdr:colOff>
      <xdr:row>79</xdr:row>
      <xdr:rowOff>98879</xdr:rowOff>
    </xdr:to>
    <xdr:cxnSp macro="">
      <xdr:nvCxnSpPr>
        <xdr:cNvPr id="629" name="直線コネクタ 628"/>
        <xdr:cNvCxnSpPr/>
      </xdr:nvCxnSpPr>
      <xdr:spPr>
        <a:xfrm flipV="1">
          <a:off x="16317595" y="13074476"/>
          <a:ext cx="1269" cy="56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162403</xdr:rowOff>
    </xdr:from>
    <xdr:ext cx="534377" cy="259045"/>
    <xdr:sp macro="" textlink="">
      <xdr:nvSpPr>
        <xdr:cNvPr id="632" name="災害復旧費最大値テキスト"/>
        <xdr:cNvSpPr txBox="1"/>
      </xdr:nvSpPr>
      <xdr:spPr>
        <a:xfrm>
          <a:off x="16370300" y="128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44276</xdr:rowOff>
    </xdr:from>
    <xdr:to>
      <xdr:col>86</xdr:col>
      <xdr:colOff>25400</xdr:colOff>
      <xdr:row>76</xdr:row>
      <xdr:rowOff>44276</xdr:rowOff>
    </xdr:to>
    <xdr:cxnSp macro="">
      <xdr:nvCxnSpPr>
        <xdr:cNvPr id="633" name="直線コネクタ 632"/>
        <xdr:cNvCxnSpPr/>
      </xdr:nvCxnSpPr>
      <xdr:spPr>
        <a:xfrm>
          <a:off x="16230600" y="130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97148</xdr:rowOff>
    </xdr:from>
    <xdr:to>
      <xdr:col>85</xdr:col>
      <xdr:colOff>127000</xdr:colOff>
      <xdr:row>78</xdr:row>
      <xdr:rowOff>104691</xdr:rowOff>
    </xdr:to>
    <xdr:cxnSp macro="">
      <xdr:nvCxnSpPr>
        <xdr:cNvPr id="634" name="直線コネクタ 633"/>
        <xdr:cNvCxnSpPr/>
      </xdr:nvCxnSpPr>
      <xdr:spPr>
        <a:xfrm>
          <a:off x="15481300" y="12098648"/>
          <a:ext cx="838200" cy="137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80390</xdr:rowOff>
    </xdr:from>
    <xdr:ext cx="469744" cy="259045"/>
    <xdr:sp macro="" textlink="">
      <xdr:nvSpPr>
        <xdr:cNvPr id="635" name="災害復旧費平均値テキスト"/>
        <xdr:cNvSpPr txBox="1"/>
      </xdr:nvSpPr>
      <xdr:spPr>
        <a:xfrm>
          <a:off x="16370300" y="1345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101963</xdr:rowOff>
    </xdr:from>
    <xdr:to>
      <xdr:col>85</xdr:col>
      <xdr:colOff>177800</xdr:colOff>
      <xdr:row>79</xdr:row>
      <xdr:rowOff>32113</xdr:rowOff>
    </xdr:to>
    <xdr:sp macro="" textlink="">
      <xdr:nvSpPr>
        <xdr:cNvPr id="636" name="フローチャート: 判断 635"/>
        <xdr:cNvSpPr/>
      </xdr:nvSpPr>
      <xdr:spPr>
        <a:xfrm>
          <a:off x="16268700" y="1347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97148</xdr:rowOff>
    </xdr:from>
    <xdr:to>
      <xdr:col>81</xdr:col>
      <xdr:colOff>50800</xdr:colOff>
      <xdr:row>74</xdr:row>
      <xdr:rowOff>40129</xdr:rowOff>
    </xdr:to>
    <xdr:cxnSp macro="">
      <xdr:nvCxnSpPr>
        <xdr:cNvPr id="637" name="直線コネクタ 636"/>
        <xdr:cNvCxnSpPr/>
      </xdr:nvCxnSpPr>
      <xdr:spPr>
        <a:xfrm flipV="1">
          <a:off x="14592300" y="12098648"/>
          <a:ext cx="889000" cy="6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59541</xdr:rowOff>
    </xdr:from>
    <xdr:to>
      <xdr:col>81</xdr:col>
      <xdr:colOff>101600</xdr:colOff>
      <xdr:row>78</xdr:row>
      <xdr:rowOff>161141</xdr:rowOff>
    </xdr:to>
    <xdr:sp macro="" textlink="">
      <xdr:nvSpPr>
        <xdr:cNvPr id="638" name="フローチャート: 判断 637"/>
        <xdr:cNvSpPr/>
      </xdr:nvSpPr>
      <xdr:spPr>
        <a:xfrm>
          <a:off x="15430500" y="1343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152268</xdr:rowOff>
    </xdr:from>
    <xdr:ext cx="469744" cy="259045"/>
    <xdr:sp macro="" textlink="">
      <xdr:nvSpPr>
        <xdr:cNvPr id="639" name="テキスト ボックス 638"/>
        <xdr:cNvSpPr txBox="1"/>
      </xdr:nvSpPr>
      <xdr:spPr>
        <a:xfrm>
          <a:off x="15246428" y="1352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40129</xdr:rowOff>
    </xdr:from>
    <xdr:to>
      <xdr:col>76</xdr:col>
      <xdr:colOff>114300</xdr:colOff>
      <xdr:row>79</xdr:row>
      <xdr:rowOff>94993</xdr:rowOff>
    </xdr:to>
    <xdr:cxnSp macro="">
      <xdr:nvCxnSpPr>
        <xdr:cNvPr id="640" name="直線コネクタ 639"/>
        <xdr:cNvCxnSpPr/>
      </xdr:nvCxnSpPr>
      <xdr:spPr>
        <a:xfrm flipV="1">
          <a:off x="13703300" y="12727429"/>
          <a:ext cx="889000" cy="9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24924</xdr:rowOff>
    </xdr:from>
    <xdr:to>
      <xdr:col>76</xdr:col>
      <xdr:colOff>165100</xdr:colOff>
      <xdr:row>78</xdr:row>
      <xdr:rowOff>126524</xdr:rowOff>
    </xdr:to>
    <xdr:sp macro="" textlink="">
      <xdr:nvSpPr>
        <xdr:cNvPr id="641" name="フローチャート: 判断 640"/>
        <xdr:cNvSpPr/>
      </xdr:nvSpPr>
      <xdr:spPr>
        <a:xfrm>
          <a:off x="14541500" y="133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117651</xdr:rowOff>
    </xdr:from>
    <xdr:ext cx="469744" cy="259045"/>
    <xdr:sp macro="" textlink="">
      <xdr:nvSpPr>
        <xdr:cNvPr id="642" name="テキスト ボックス 641"/>
        <xdr:cNvSpPr txBox="1"/>
      </xdr:nvSpPr>
      <xdr:spPr>
        <a:xfrm>
          <a:off x="14357428" y="134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57959</xdr:rowOff>
    </xdr:from>
    <xdr:to>
      <xdr:col>71</xdr:col>
      <xdr:colOff>177800</xdr:colOff>
      <xdr:row>79</xdr:row>
      <xdr:rowOff>94993</xdr:rowOff>
    </xdr:to>
    <xdr:cxnSp macro="">
      <xdr:nvCxnSpPr>
        <xdr:cNvPr id="643" name="直線コネクタ 642"/>
        <xdr:cNvCxnSpPr/>
      </xdr:nvCxnSpPr>
      <xdr:spPr>
        <a:xfrm>
          <a:off x="12814300" y="13602509"/>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69011</xdr:rowOff>
    </xdr:from>
    <xdr:to>
      <xdr:col>72</xdr:col>
      <xdr:colOff>38100</xdr:colOff>
      <xdr:row>77</xdr:row>
      <xdr:rowOff>170611</xdr:rowOff>
    </xdr:to>
    <xdr:sp macro="" textlink="">
      <xdr:nvSpPr>
        <xdr:cNvPr id="644" name="フローチャート: 判断 643"/>
        <xdr:cNvSpPr/>
      </xdr:nvSpPr>
      <xdr:spPr>
        <a:xfrm>
          <a:off x="13652500" y="1327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15688</xdr:rowOff>
    </xdr:from>
    <xdr:ext cx="469744" cy="259045"/>
    <xdr:sp macro="" textlink="">
      <xdr:nvSpPr>
        <xdr:cNvPr id="645" name="テキスト ボックス 644"/>
        <xdr:cNvSpPr txBox="1"/>
      </xdr:nvSpPr>
      <xdr:spPr>
        <a:xfrm>
          <a:off x="13468428" y="1304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26688</xdr:rowOff>
    </xdr:from>
    <xdr:to>
      <xdr:col>67</xdr:col>
      <xdr:colOff>101600</xdr:colOff>
      <xdr:row>78</xdr:row>
      <xdr:rowOff>128288</xdr:rowOff>
    </xdr:to>
    <xdr:sp macro="" textlink="">
      <xdr:nvSpPr>
        <xdr:cNvPr id="646" name="フローチャート: 判断 645"/>
        <xdr:cNvSpPr/>
      </xdr:nvSpPr>
      <xdr:spPr>
        <a:xfrm>
          <a:off x="12763500" y="1339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144815</xdr:rowOff>
    </xdr:from>
    <xdr:ext cx="469744" cy="259045"/>
    <xdr:sp macro="" textlink="">
      <xdr:nvSpPr>
        <xdr:cNvPr id="647" name="テキスト ボックス 646"/>
        <xdr:cNvSpPr txBox="1"/>
      </xdr:nvSpPr>
      <xdr:spPr>
        <a:xfrm>
          <a:off x="12579428" y="1317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53891</xdr:rowOff>
    </xdr:from>
    <xdr:to>
      <xdr:col>85</xdr:col>
      <xdr:colOff>177800</xdr:colOff>
      <xdr:row>78</xdr:row>
      <xdr:rowOff>155491</xdr:rowOff>
    </xdr:to>
    <xdr:sp macro="" textlink="">
      <xdr:nvSpPr>
        <xdr:cNvPr id="653" name="楕円 652"/>
        <xdr:cNvSpPr/>
      </xdr:nvSpPr>
      <xdr:spPr>
        <a:xfrm>
          <a:off x="16268700" y="1342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76768</xdr:rowOff>
    </xdr:from>
    <xdr:ext cx="469744" cy="259045"/>
    <xdr:sp macro="" textlink="">
      <xdr:nvSpPr>
        <xdr:cNvPr id="654" name="災害復旧費該当値テキスト"/>
        <xdr:cNvSpPr txBox="1"/>
      </xdr:nvSpPr>
      <xdr:spPr>
        <a:xfrm>
          <a:off x="16370300" y="1327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46348</xdr:rowOff>
    </xdr:from>
    <xdr:to>
      <xdr:col>81</xdr:col>
      <xdr:colOff>101600</xdr:colOff>
      <xdr:row>70</xdr:row>
      <xdr:rowOff>147948</xdr:rowOff>
    </xdr:to>
    <xdr:sp macro="" textlink="">
      <xdr:nvSpPr>
        <xdr:cNvPr id="655" name="楕円 654"/>
        <xdr:cNvSpPr/>
      </xdr:nvSpPr>
      <xdr:spPr>
        <a:xfrm>
          <a:off x="15430500" y="1204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164475</xdr:rowOff>
    </xdr:from>
    <xdr:ext cx="534377" cy="259045"/>
    <xdr:sp macro="" textlink="">
      <xdr:nvSpPr>
        <xdr:cNvPr id="656" name="テキスト ボックス 655"/>
        <xdr:cNvSpPr txBox="1"/>
      </xdr:nvSpPr>
      <xdr:spPr>
        <a:xfrm>
          <a:off x="15214111" y="118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160779</xdr:rowOff>
    </xdr:from>
    <xdr:to>
      <xdr:col>76</xdr:col>
      <xdr:colOff>165100</xdr:colOff>
      <xdr:row>74</xdr:row>
      <xdr:rowOff>90929</xdr:rowOff>
    </xdr:to>
    <xdr:sp macro="" textlink="">
      <xdr:nvSpPr>
        <xdr:cNvPr id="657" name="楕円 656"/>
        <xdr:cNvSpPr/>
      </xdr:nvSpPr>
      <xdr:spPr>
        <a:xfrm>
          <a:off x="14541500" y="126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107456</xdr:rowOff>
    </xdr:from>
    <xdr:ext cx="534377" cy="259045"/>
    <xdr:sp macro="" textlink="">
      <xdr:nvSpPr>
        <xdr:cNvPr id="658" name="テキスト ボックス 657"/>
        <xdr:cNvSpPr txBox="1"/>
      </xdr:nvSpPr>
      <xdr:spPr>
        <a:xfrm>
          <a:off x="14325111" y="1245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44193</xdr:rowOff>
    </xdr:from>
    <xdr:to>
      <xdr:col>72</xdr:col>
      <xdr:colOff>38100</xdr:colOff>
      <xdr:row>79</xdr:row>
      <xdr:rowOff>145793</xdr:rowOff>
    </xdr:to>
    <xdr:sp macro="" textlink="">
      <xdr:nvSpPr>
        <xdr:cNvPr id="659" name="楕円 658"/>
        <xdr:cNvSpPr/>
      </xdr:nvSpPr>
      <xdr:spPr>
        <a:xfrm>
          <a:off x="13652500" y="135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136920</xdr:rowOff>
    </xdr:from>
    <xdr:ext cx="378565" cy="259045"/>
    <xdr:sp macro="" textlink="">
      <xdr:nvSpPr>
        <xdr:cNvPr id="660" name="テキスト ボックス 659"/>
        <xdr:cNvSpPr txBox="1"/>
      </xdr:nvSpPr>
      <xdr:spPr>
        <a:xfrm>
          <a:off x="13514017" y="13681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7159</xdr:rowOff>
    </xdr:from>
    <xdr:to>
      <xdr:col>67</xdr:col>
      <xdr:colOff>101600</xdr:colOff>
      <xdr:row>79</xdr:row>
      <xdr:rowOff>108759</xdr:rowOff>
    </xdr:to>
    <xdr:sp macro="" textlink="">
      <xdr:nvSpPr>
        <xdr:cNvPr id="661" name="楕円 660"/>
        <xdr:cNvSpPr/>
      </xdr:nvSpPr>
      <xdr:spPr>
        <a:xfrm>
          <a:off x="12763500" y="1355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99886</xdr:rowOff>
    </xdr:from>
    <xdr:ext cx="469744" cy="259045"/>
    <xdr:sp macro="" textlink="">
      <xdr:nvSpPr>
        <xdr:cNvPr id="662" name="テキスト ボックス 661"/>
        <xdr:cNvSpPr txBox="1"/>
      </xdr:nvSpPr>
      <xdr:spPr>
        <a:xfrm>
          <a:off x="12579428" y="1364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3" name="テキスト ボックス 67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5" name="テキスト ボックス 674"/>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19304</xdr:rowOff>
    </xdr:from>
    <xdr:to>
      <xdr:col>85</xdr:col>
      <xdr:colOff>126364</xdr:colOff>
      <xdr:row>99</xdr:row>
      <xdr:rowOff>104191</xdr:rowOff>
    </xdr:to>
    <xdr:cxnSp macro="">
      <xdr:nvCxnSpPr>
        <xdr:cNvPr id="687" name="直線コネクタ 686"/>
        <xdr:cNvCxnSpPr/>
      </xdr:nvCxnSpPr>
      <xdr:spPr>
        <a:xfrm flipV="1">
          <a:off x="16317595" y="15621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108018</xdr:rowOff>
    </xdr:from>
    <xdr:ext cx="534377" cy="259045"/>
    <xdr:sp macro="" textlink="">
      <xdr:nvSpPr>
        <xdr:cNvPr id="688" name="公債費最小値テキスト"/>
        <xdr:cNvSpPr txBox="1"/>
      </xdr:nvSpPr>
      <xdr:spPr>
        <a:xfrm>
          <a:off x="16370300" y="1708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104191</xdr:rowOff>
    </xdr:from>
    <xdr:to>
      <xdr:col>86</xdr:col>
      <xdr:colOff>25400</xdr:colOff>
      <xdr:row>99</xdr:row>
      <xdr:rowOff>104191</xdr:rowOff>
    </xdr:to>
    <xdr:cxnSp macro="">
      <xdr:nvCxnSpPr>
        <xdr:cNvPr id="689" name="直線コネクタ 688"/>
        <xdr:cNvCxnSpPr/>
      </xdr:nvCxnSpPr>
      <xdr:spPr>
        <a:xfrm>
          <a:off x="16230600" y="1707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137431</xdr:rowOff>
    </xdr:from>
    <xdr:ext cx="534377" cy="259045"/>
    <xdr:sp macro="" textlink="">
      <xdr:nvSpPr>
        <xdr:cNvPr id="690" name="公債費最大値テキスト"/>
        <xdr:cNvSpPr txBox="1"/>
      </xdr:nvSpPr>
      <xdr:spPr>
        <a:xfrm>
          <a:off x="16370300" y="153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19304</xdr:rowOff>
    </xdr:from>
    <xdr:to>
      <xdr:col>86</xdr:col>
      <xdr:colOff>25400</xdr:colOff>
      <xdr:row>91</xdr:row>
      <xdr:rowOff>19304</xdr:rowOff>
    </xdr:to>
    <xdr:cxnSp macro="">
      <xdr:nvCxnSpPr>
        <xdr:cNvPr id="691" name="直線コネクタ 690"/>
        <xdr:cNvCxnSpPr/>
      </xdr:nvCxnSpPr>
      <xdr:spPr>
        <a:xfrm>
          <a:off x="16230600" y="15621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27648</xdr:rowOff>
    </xdr:from>
    <xdr:to>
      <xdr:col>85</xdr:col>
      <xdr:colOff>127000</xdr:colOff>
      <xdr:row>92</xdr:row>
      <xdr:rowOff>127203</xdr:rowOff>
    </xdr:to>
    <xdr:cxnSp macro="">
      <xdr:nvCxnSpPr>
        <xdr:cNvPr id="692" name="直線コネクタ 691"/>
        <xdr:cNvCxnSpPr/>
      </xdr:nvCxnSpPr>
      <xdr:spPr>
        <a:xfrm>
          <a:off x="15481300" y="15801048"/>
          <a:ext cx="8382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135526</xdr:rowOff>
    </xdr:from>
    <xdr:ext cx="534377" cy="259045"/>
    <xdr:sp macro="" textlink="">
      <xdr:nvSpPr>
        <xdr:cNvPr id="693" name="公債費平均値テキスト"/>
        <xdr:cNvSpPr txBox="1"/>
      </xdr:nvSpPr>
      <xdr:spPr>
        <a:xfrm>
          <a:off x="16370300" y="16080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157099</xdr:rowOff>
    </xdr:from>
    <xdr:to>
      <xdr:col>85</xdr:col>
      <xdr:colOff>177800</xdr:colOff>
      <xdr:row>94</xdr:row>
      <xdr:rowOff>87249</xdr:rowOff>
    </xdr:to>
    <xdr:sp macro="" textlink="">
      <xdr:nvSpPr>
        <xdr:cNvPr id="694" name="フローチャート: 判断 693"/>
        <xdr:cNvSpPr/>
      </xdr:nvSpPr>
      <xdr:spPr>
        <a:xfrm>
          <a:off x="16268700" y="161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145186</xdr:rowOff>
    </xdr:from>
    <xdr:to>
      <xdr:col>81</xdr:col>
      <xdr:colOff>50800</xdr:colOff>
      <xdr:row>92</xdr:row>
      <xdr:rowOff>27648</xdr:rowOff>
    </xdr:to>
    <xdr:cxnSp macro="">
      <xdr:nvCxnSpPr>
        <xdr:cNvPr id="695" name="直線コネクタ 694"/>
        <xdr:cNvCxnSpPr/>
      </xdr:nvCxnSpPr>
      <xdr:spPr>
        <a:xfrm>
          <a:off x="14592300" y="15747136"/>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168911</xdr:rowOff>
    </xdr:from>
    <xdr:to>
      <xdr:col>81</xdr:col>
      <xdr:colOff>101600</xdr:colOff>
      <xdr:row>94</xdr:row>
      <xdr:rowOff>99061</xdr:rowOff>
    </xdr:to>
    <xdr:sp macro="" textlink="">
      <xdr:nvSpPr>
        <xdr:cNvPr id="696" name="フローチャート: 判断 695"/>
        <xdr:cNvSpPr/>
      </xdr:nvSpPr>
      <xdr:spPr>
        <a:xfrm>
          <a:off x="154305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90188</xdr:rowOff>
    </xdr:from>
    <xdr:ext cx="534377" cy="259045"/>
    <xdr:sp macro="" textlink="">
      <xdr:nvSpPr>
        <xdr:cNvPr id="697" name="テキスト ボックス 696"/>
        <xdr:cNvSpPr txBox="1"/>
      </xdr:nvSpPr>
      <xdr:spPr>
        <a:xfrm>
          <a:off x="15214111" y="1620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75882</xdr:rowOff>
    </xdr:from>
    <xdr:to>
      <xdr:col>76</xdr:col>
      <xdr:colOff>114300</xdr:colOff>
      <xdr:row>91</xdr:row>
      <xdr:rowOff>145186</xdr:rowOff>
    </xdr:to>
    <xdr:cxnSp macro="">
      <xdr:nvCxnSpPr>
        <xdr:cNvPr id="698" name="直線コネクタ 697"/>
        <xdr:cNvCxnSpPr/>
      </xdr:nvCxnSpPr>
      <xdr:spPr>
        <a:xfrm>
          <a:off x="13703300" y="15677832"/>
          <a:ext cx="8890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139154</xdr:rowOff>
    </xdr:from>
    <xdr:to>
      <xdr:col>76</xdr:col>
      <xdr:colOff>165100</xdr:colOff>
      <xdr:row>94</xdr:row>
      <xdr:rowOff>69304</xdr:rowOff>
    </xdr:to>
    <xdr:sp macro="" textlink="">
      <xdr:nvSpPr>
        <xdr:cNvPr id="699" name="フローチャート: 判断 698"/>
        <xdr:cNvSpPr/>
      </xdr:nvSpPr>
      <xdr:spPr>
        <a:xfrm>
          <a:off x="14541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60431</xdr:rowOff>
    </xdr:from>
    <xdr:ext cx="534377" cy="259045"/>
    <xdr:sp macro="" textlink="">
      <xdr:nvSpPr>
        <xdr:cNvPr id="700" name="テキスト ボックス 699"/>
        <xdr:cNvSpPr txBox="1"/>
      </xdr:nvSpPr>
      <xdr:spPr>
        <a:xfrm>
          <a:off x="14325111" y="161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27152</xdr:rowOff>
    </xdr:from>
    <xdr:to>
      <xdr:col>71</xdr:col>
      <xdr:colOff>177800</xdr:colOff>
      <xdr:row>91</xdr:row>
      <xdr:rowOff>75882</xdr:rowOff>
    </xdr:to>
    <xdr:cxnSp macro="">
      <xdr:nvCxnSpPr>
        <xdr:cNvPr id="701" name="直線コネクタ 700"/>
        <xdr:cNvCxnSpPr/>
      </xdr:nvCxnSpPr>
      <xdr:spPr>
        <a:xfrm>
          <a:off x="12814300" y="15629102"/>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113742</xdr:rowOff>
    </xdr:from>
    <xdr:to>
      <xdr:col>72</xdr:col>
      <xdr:colOff>38100</xdr:colOff>
      <xdr:row>94</xdr:row>
      <xdr:rowOff>43892</xdr:rowOff>
    </xdr:to>
    <xdr:sp macro="" textlink="">
      <xdr:nvSpPr>
        <xdr:cNvPr id="702" name="フローチャート: 判断 701"/>
        <xdr:cNvSpPr/>
      </xdr:nvSpPr>
      <xdr:spPr>
        <a:xfrm>
          <a:off x="13652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35019</xdr:rowOff>
    </xdr:from>
    <xdr:ext cx="534377" cy="259045"/>
    <xdr:sp macro="" textlink="">
      <xdr:nvSpPr>
        <xdr:cNvPr id="703" name="テキスト ボックス 702"/>
        <xdr:cNvSpPr txBox="1"/>
      </xdr:nvSpPr>
      <xdr:spPr>
        <a:xfrm>
          <a:off x="13436111" y="161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114770</xdr:rowOff>
    </xdr:from>
    <xdr:to>
      <xdr:col>67</xdr:col>
      <xdr:colOff>101600</xdr:colOff>
      <xdr:row>93</xdr:row>
      <xdr:rowOff>44920</xdr:rowOff>
    </xdr:to>
    <xdr:sp macro="" textlink="">
      <xdr:nvSpPr>
        <xdr:cNvPr id="704" name="フローチャート: 判断 703"/>
        <xdr:cNvSpPr/>
      </xdr:nvSpPr>
      <xdr:spPr>
        <a:xfrm>
          <a:off x="12763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36047</xdr:rowOff>
    </xdr:from>
    <xdr:ext cx="534377" cy="259045"/>
    <xdr:sp macro="" textlink="">
      <xdr:nvSpPr>
        <xdr:cNvPr id="705" name="テキスト ボックス 704"/>
        <xdr:cNvSpPr txBox="1"/>
      </xdr:nvSpPr>
      <xdr:spPr>
        <a:xfrm>
          <a:off x="12547111" y="159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76403</xdr:rowOff>
    </xdr:from>
    <xdr:to>
      <xdr:col>85</xdr:col>
      <xdr:colOff>177800</xdr:colOff>
      <xdr:row>93</xdr:row>
      <xdr:rowOff>6553</xdr:rowOff>
    </xdr:to>
    <xdr:sp macro="" textlink="">
      <xdr:nvSpPr>
        <xdr:cNvPr id="711" name="楕円 710"/>
        <xdr:cNvSpPr/>
      </xdr:nvSpPr>
      <xdr:spPr>
        <a:xfrm>
          <a:off x="16268700" y="1584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99280</xdr:rowOff>
    </xdr:from>
    <xdr:ext cx="534377" cy="259045"/>
    <xdr:sp macro="" textlink="">
      <xdr:nvSpPr>
        <xdr:cNvPr id="712" name="公債費該当値テキスト"/>
        <xdr:cNvSpPr txBox="1"/>
      </xdr:nvSpPr>
      <xdr:spPr>
        <a:xfrm>
          <a:off x="16370300" y="1570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148298</xdr:rowOff>
    </xdr:from>
    <xdr:to>
      <xdr:col>81</xdr:col>
      <xdr:colOff>101600</xdr:colOff>
      <xdr:row>92</xdr:row>
      <xdr:rowOff>78448</xdr:rowOff>
    </xdr:to>
    <xdr:sp macro="" textlink="">
      <xdr:nvSpPr>
        <xdr:cNvPr id="713" name="楕円 712"/>
        <xdr:cNvSpPr/>
      </xdr:nvSpPr>
      <xdr:spPr>
        <a:xfrm>
          <a:off x="15430500" y="1575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94975</xdr:rowOff>
    </xdr:from>
    <xdr:ext cx="534377" cy="259045"/>
    <xdr:sp macro="" textlink="">
      <xdr:nvSpPr>
        <xdr:cNvPr id="714" name="テキスト ボックス 713"/>
        <xdr:cNvSpPr txBox="1"/>
      </xdr:nvSpPr>
      <xdr:spPr>
        <a:xfrm>
          <a:off x="15214111" y="155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94386</xdr:rowOff>
    </xdr:from>
    <xdr:to>
      <xdr:col>76</xdr:col>
      <xdr:colOff>165100</xdr:colOff>
      <xdr:row>92</xdr:row>
      <xdr:rowOff>24536</xdr:rowOff>
    </xdr:to>
    <xdr:sp macro="" textlink="">
      <xdr:nvSpPr>
        <xdr:cNvPr id="715" name="楕円 714"/>
        <xdr:cNvSpPr/>
      </xdr:nvSpPr>
      <xdr:spPr>
        <a:xfrm>
          <a:off x="14541500" y="156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41063</xdr:rowOff>
    </xdr:from>
    <xdr:ext cx="534377" cy="259045"/>
    <xdr:sp macro="" textlink="">
      <xdr:nvSpPr>
        <xdr:cNvPr id="716" name="テキスト ボックス 715"/>
        <xdr:cNvSpPr txBox="1"/>
      </xdr:nvSpPr>
      <xdr:spPr>
        <a:xfrm>
          <a:off x="14325111" y="154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25082</xdr:rowOff>
    </xdr:from>
    <xdr:to>
      <xdr:col>72</xdr:col>
      <xdr:colOff>38100</xdr:colOff>
      <xdr:row>91</xdr:row>
      <xdr:rowOff>126682</xdr:rowOff>
    </xdr:to>
    <xdr:sp macro="" textlink="">
      <xdr:nvSpPr>
        <xdr:cNvPr id="717" name="楕円 716"/>
        <xdr:cNvSpPr/>
      </xdr:nvSpPr>
      <xdr:spPr>
        <a:xfrm>
          <a:off x="13652500" y="1562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143209</xdr:rowOff>
    </xdr:from>
    <xdr:ext cx="534377" cy="259045"/>
    <xdr:sp macro="" textlink="">
      <xdr:nvSpPr>
        <xdr:cNvPr id="718" name="テキスト ボックス 717"/>
        <xdr:cNvSpPr txBox="1"/>
      </xdr:nvSpPr>
      <xdr:spPr>
        <a:xfrm>
          <a:off x="13436111" y="1540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147802</xdr:rowOff>
    </xdr:from>
    <xdr:to>
      <xdr:col>67</xdr:col>
      <xdr:colOff>101600</xdr:colOff>
      <xdr:row>91</xdr:row>
      <xdr:rowOff>77952</xdr:rowOff>
    </xdr:to>
    <xdr:sp macro="" textlink="">
      <xdr:nvSpPr>
        <xdr:cNvPr id="719" name="楕円 718"/>
        <xdr:cNvSpPr/>
      </xdr:nvSpPr>
      <xdr:spPr>
        <a:xfrm>
          <a:off x="12763500" y="155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94479</xdr:rowOff>
    </xdr:from>
    <xdr:ext cx="534377" cy="259045"/>
    <xdr:sp macro="" textlink="">
      <xdr:nvSpPr>
        <xdr:cNvPr id="720" name="テキスト ボックス 719"/>
        <xdr:cNvSpPr txBox="1"/>
      </xdr:nvSpPr>
      <xdr:spPr>
        <a:xfrm>
          <a:off x="12547111" y="153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6" name="テキスト ボックス 73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8" name="テキスト ボックス 73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0" name="テキスト ボックス 739"/>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2" name="テキスト ボックス 74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143510</xdr:rowOff>
    </xdr:from>
    <xdr:to>
      <xdr:col>116</xdr:col>
      <xdr:colOff>62864</xdr:colOff>
      <xdr:row>39</xdr:row>
      <xdr:rowOff>44450</xdr:rowOff>
    </xdr:to>
    <xdr:cxnSp macro="">
      <xdr:nvCxnSpPr>
        <xdr:cNvPr id="744" name="直線コネクタ 743"/>
        <xdr:cNvCxnSpPr/>
      </xdr:nvCxnSpPr>
      <xdr:spPr>
        <a:xfrm flipV="1">
          <a:off x="22159595" y="5458460"/>
          <a:ext cx="1269"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90187</xdr:rowOff>
    </xdr:from>
    <xdr:ext cx="378565" cy="259045"/>
    <xdr:sp macro="" textlink="">
      <xdr:nvSpPr>
        <xdr:cNvPr id="747" name="諸支出金最大値テキスト"/>
        <xdr:cNvSpPr txBox="1"/>
      </xdr:nvSpPr>
      <xdr:spPr>
        <a:xfrm>
          <a:off x="22212300" y="523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143510</xdr:rowOff>
    </xdr:from>
    <xdr:to>
      <xdr:col>116</xdr:col>
      <xdr:colOff>152400</xdr:colOff>
      <xdr:row>31</xdr:row>
      <xdr:rowOff>143510</xdr:rowOff>
    </xdr:to>
    <xdr:cxnSp macro="">
      <xdr:nvCxnSpPr>
        <xdr:cNvPr id="748" name="直線コネクタ 747"/>
        <xdr:cNvCxnSpPr/>
      </xdr:nvCxnSpPr>
      <xdr:spPr>
        <a:xfrm>
          <a:off x="22072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62247</xdr:rowOff>
    </xdr:from>
    <xdr:ext cx="313932" cy="259045"/>
    <xdr:sp macro="" textlink="">
      <xdr:nvSpPr>
        <xdr:cNvPr id="750" name="諸支出金平均値テキスト"/>
        <xdr:cNvSpPr txBox="1"/>
      </xdr:nvSpPr>
      <xdr:spPr>
        <a:xfrm>
          <a:off x="22212300" y="64058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39370</xdr:rowOff>
    </xdr:from>
    <xdr:to>
      <xdr:col>116</xdr:col>
      <xdr:colOff>114300</xdr:colOff>
      <xdr:row>38</xdr:row>
      <xdr:rowOff>140970</xdr:rowOff>
    </xdr:to>
    <xdr:sp macro="" textlink="">
      <xdr:nvSpPr>
        <xdr:cNvPr id="751" name="フローチャート: 判断 750"/>
        <xdr:cNvSpPr/>
      </xdr:nvSpPr>
      <xdr:spPr>
        <a:xfrm>
          <a:off x="221107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24130</xdr:rowOff>
    </xdr:from>
    <xdr:to>
      <xdr:col>112</xdr:col>
      <xdr:colOff>38100</xdr:colOff>
      <xdr:row>37</xdr:row>
      <xdr:rowOff>125730</xdr:rowOff>
    </xdr:to>
    <xdr:sp macro="" textlink="">
      <xdr:nvSpPr>
        <xdr:cNvPr id="753" name="フローチャート: 判断 752"/>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142257</xdr:rowOff>
    </xdr:from>
    <xdr:ext cx="313932" cy="259045"/>
    <xdr:sp macro="" textlink="">
      <xdr:nvSpPr>
        <xdr:cNvPr id="754" name="テキスト ボックス 753"/>
        <xdr:cNvSpPr txBox="1"/>
      </xdr:nvSpPr>
      <xdr:spPr>
        <a:xfrm>
          <a:off x="21166333" y="6143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6" name="フローチャート: 判断 755"/>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7" name="テキスト ボックス 756"/>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46990</xdr:rowOff>
    </xdr:from>
    <xdr:to>
      <xdr:col>102</xdr:col>
      <xdr:colOff>165100</xdr:colOff>
      <xdr:row>38</xdr:row>
      <xdr:rowOff>148590</xdr:rowOff>
    </xdr:to>
    <xdr:sp macro="" textlink="">
      <xdr:nvSpPr>
        <xdr:cNvPr id="759" name="フローチャート: 判断 758"/>
        <xdr:cNvSpPr/>
      </xdr:nvSpPr>
      <xdr:spPr>
        <a:xfrm>
          <a:off x="19494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165117</xdr:rowOff>
    </xdr:from>
    <xdr:ext cx="313932" cy="259045"/>
    <xdr:sp macro="" textlink="">
      <xdr:nvSpPr>
        <xdr:cNvPr id="760" name="テキスト ボックス 759"/>
        <xdr:cNvSpPr txBox="1"/>
      </xdr:nvSpPr>
      <xdr:spPr>
        <a:xfrm>
          <a:off x="19388333" y="6337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39370</xdr:rowOff>
    </xdr:from>
    <xdr:to>
      <xdr:col>98</xdr:col>
      <xdr:colOff>38100</xdr:colOff>
      <xdr:row>35</xdr:row>
      <xdr:rowOff>140970</xdr:rowOff>
    </xdr:to>
    <xdr:sp macro="" textlink="">
      <xdr:nvSpPr>
        <xdr:cNvPr id="761" name="フローチャート: 判断 760"/>
        <xdr:cNvSpPr/>
      </xdr:nvSpPr>
      <xdr:spPr>
        <a:xfrm>
          <a:off x="18605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157497</xdr:rowOff>
    </xdr:from>
    <xdr:ext cx="378565" cy="259045"/>
    <xdr:sp macro="" textlink="">
      <xdr:nvSpPr>
        <xdr:cNvPr id="762" name="テキスト ボックス 761"/>
        <xdr:cNvSpPr txBox="1"/>
      </xdr:nvSpPr>
      <xdr:spPr>
        <a:xfrm>
          <a:off x="18467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455,093</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29,287</a:t>
          </a:r>
          <a:r>
            <a:rPr kumimoji="1" lang="ja-JP" altLang="en-US" sz="1300">
              <a:latin typeface="ＭＳ Ｐゴシック" panose="020B0600070205080204" pitchFamily="50" charset="-128"/>
              <a:ea typeface="ＭＳ Ｐゴシック" panose="020B0600070205080204" pitchFamily="50" charset="-128"/>
            </a:rPr>
            <a:t>円の減となっている。減少の要因としては、災害復旧事業費の大幅な減少であり、平成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年度から実施していた東日本大震災により被災した庁舎の復興再整備事業が平成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年度に終了したためである。増加の大きい項目としては歳出総額の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割強を占める民生費及び教育費が挙げられる。民生費は前年度比</a:t>
          </a:r>
          <a:r>
            <a:rPr kumimoji="1" lang="en-US" altLang="ja-JP" sz="1300">
              <a:latin typeface="ＭＳ Ｐゴシック" panose="020B0600070205080204" pitchFamily="50" charset="-128"/>
              <a:ea typeface="ＭＳ Ｐゴシック" panose="020B0600070205080204" pitchFamily="50" charset="-128"/>
            </a:rPr>
            <a:t>9,811</a:t>
          </a:r>
          <a:r>
            <a:rPr kumimoji="1" lang="ja-JP" altLang="en-US" sz="1300">
              <a:latin typeface="ＭＳ Ｐゴシック" panose="020B0600070205080204" pitchFamily="50" charset="-128"/>
              <a:ea typeface="ＭＳ Ｐゴシック" panose="020B0600070205080204" pitchFamily="50" charset="-128"/>
            </a:rPr>
            <a:t>円増の住民一人当たり</a:t>
          </a:r>
          <a:r>
            <a:rPr kumimoji="1" lang="en-US" altLang="ja-JP" sz="1300">
              <a:latin typeface="ＭＳ Ｐゴシック" panose="020B0600070205080204" pitchFamily="50" charset="-128"/>
              <a:ea typeface="ＭＳ Ｐゴシック" panose="020B0600070205080204" pitchFamily="50" charset="-128"/>
            </a:rPr>
            <a:t>155,352</a:t>
          </a:r>
          <a:r>
            <a:rPr kumimoji="1" lang="ja-JP" altLang="en-US" sz="1300">
              <a:latin typeface="ＭＳ Ｐゴシック" panose="020B0600070205080204" pitchFamily="50" charset="-128"/>
              <a:ea typeface="ＭＳ Ｐゴシック" panose="020B0600070205080204" pitchFamily="50" charset="-128"/>
            </a:rPr>
            <a:t>円となっており、類似団体平均をやや上回っている。民生費は子育て支援や障害者、高齢者などの支援に係る扶助費の増加傾向と比例して今後も増加が続くと予想されるため、資格審査等の適正化や、市単独事業の見直しなど扶助費総額の抑制に努めていく。教育費は、前年度比</a:t>
          </a:r>
          <a:r>
            <a:rPr kumimoji="1" lang="en-US" altLang="ja-JP" sz="1300">
              <a:latin typeface="ＭＳ Ｐゴシック" panose="020B0600070205080204" pitchFamily="50" charset="-128"/>
              <a:ea typeface="ＭＳ Ｐゴシック" panose="020B0600070205080204" pitchFamily="50" charset="-128"/>
            </a:rPr>
            <a:t>9,657</a:t>
          </a:r>
          <a:r>
            <a:rPr kumimoji="1" lang="ja-JP" altLang="en-US" sz="1300">
              <a:latin typeface="ＭＳ Ｐゴシック" panose="020B0600070205080204" pitchFamily="50" charset="-128"/>
              <a:ea typeface="ＭＳ Ｐゴシック" panose="020B0600070205080204" pitchFamily="50" charset="-128"/>
            </a:rPr>
            <a:t>円増の住民一人当たり</a:t>
          </a:r>
          <a:r>
            <a:rPr kumimoji="1" lang="en-US" altLang="ja-JP" sz="1300">
              <a:latin typeface="ＭＳ Ｐゴシック" panose="020B0600070205080204" pitchFamily="50" charset="-128"/>
              <a:ea typeface="ＭＳ Ｐゴシック" panose="020B0600070205080204" pitchFamily="50" charset="-128"/>
            </a:rPr>
            <a:t>68,653</a:t>
          </a:r>
          <a:r>
            <a:rPr kumimoji="1" lang="ja-JP" altLang="en-US" sz="1300">
              <a:latin typeface="ＭＳ Ｐゴシック" panose="020B0600070205080204" pitchFamily="50" charset="-128"/>
              <a:ea typeface="ＭＳ Ｐゴシック" panose="020B0600070205080204" pitchFamily="50" charset="-128"/>
            </a:rPr>
            <a:t>円となっており、類似団体平均等を上回っている。増加の要因としては、小中学校空調設置事業費及び大田原中学校校舎増改築事業費の増が挙げられ、類似団体平均等を上回っている要因としては、給食費の無償化や学習指導員の配置等が挙げられる。今後の校舎等の改修事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年度に策定予定の公共施設等個別施設計画に基づき実施し、投資的経費の平準化を図る。　また、他の項目として、公債費が住民一人当たり</a:t>
          </a:r>
          <a:r>
            <a:rPr kumimoji="1" lang="en-US" altLang="ja-JP" sz="1300">
              <a:latin typeface="ＭＳ Ｐゴシック" panose="020B0600070205080204" pitchFamily="50" charset="-128"/>
              <a:ea typeface="ＭＳ Ｐゴシック" panose="020B0600070205080204" pitchFamily="50" charset="-128"/>
            </a:rPr>
            <a:t>49,328</a:t>
          </a:r>
          <a:r>
            <a:rPr kumimoji="1" lang="ja-JP" altLang="en-US" sz="1300">
              <a:latin typeface="ＭＳ Ｐゴシック" panose="020B0600070205080204" pitchFamily="50" charset="-128"/>
              <a:ea typeface="ＭＳ Ｐゴシック" panose="020B0600070205080204" pitchFamily="50" charset="-128"/>
            </a:rPr>
            <a:t>円と、類似団体平均等を上回っており、その要因としては、合併特例債及び臨時財政対策債の償還費が多いことが挙げられるため、引き続き、投資的経費の抑制及び地方債の発行抑制に努める。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令和元年度は、実質収支は黒字で安定的に推移しているが、実質単年度収支は</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年連続赤字となった。また、財政調整基金残高については、取り崩しにより、前年度比で減少している。</a:t>
          </a:r>
        </a:p>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も老朽化した大田原中学校の校舎改築など大型事業が控えており、依然として厳しい財政運営が予想されるため、歳入確保に積極的に取り組むとともに、事務事業の見直しや計画的な建設事業の実施などにより財源不足を圧縮できるよう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令和元年度においても、全ての会計で黒字となっており、今後も歳入歳出予算の適切な執行に努め、一層の財政健全化を図っていく。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令和元年度決算は、歳入、歳出ともに前年度に比べ減少したが、歳入の減少額が歳出の減少額より上回ったため、黒字額が減少した。歳入の主な減少項目としては、地方消費税交付金、地方交付税、地方債の減少が挙げられ、歳出の主な減少項目としては、市庁舎復興再整備事業の終了による災害復旧事業費の減少が挙げられ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国民健康保険事業費特別会計においては、保険給付費の増加などにより黒字額が減少している。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介護保険特別会計においては、保険給付費の増加などにより黒字額が減少している。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下水道事業特別会計及び農業集落排水事業特別会計は、住民サービスを将来にわたり安定的に提供していくため、令和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日から公営企業会計に移行したため、令和元年度は令和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日で打切決算を実施している。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33164185</v>
      </c>
      <c r="BO4" s="462"/>
      <c r="BP4" s="462"/>
      <c r="BQ4" s="462"/>
      <c r="BR4" s="462"/>
      <c r="BS4" s="462"/>
      <c r="BT4" s="462"/>
      <c r="BU4" s="463"/>
      <c r="BV4" s="461">
        <v>35741689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4.3</v>
      </c>
      <c r="CU4" s="646"/>
      <c r="CV4" s="646"/>
      <c r="CW4" s="646"/>
      <c r="CX4" s="646"/>
      <c r="CY4" s="646"/>
      <c r="CZ4" s="646"/>
      <c r="DA4" s="647"/>
      <c r="DB4" s="645">
        <v>5.6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32264258</v>
      </c>
      <c r="BO5" s="467"/>
      <c r="BP5" s="467"/>
      <c r="BQ5" s="467"/>
      <c r="BR5" s="467"/>
      <c r="BS5" s="467"/>
      <c r="BT5" s="467"/>
      <c r="BU5" s="468"/>
      <c r="BV5" s="466">
        <v>34608495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97.9</v>
      </c>
      <c r="CU5" s="437"/>
      <c r="CV5" s="437"/>
      <c r="CW5" s="437"/>
      <c r="CX5" s="437"/>
      <c r="CY5" s="437"/>
      <c r="CZ5" s="437"/>
      <c r="DA5" s="438"/>
      <c r="DB5" s="436">
        <v>95.5</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899927</v>
      </c>
      <c r="BO6" s="467"/>
      <c r="BP6" s="467"/>
      <c r="BQ6" s="467"/>
      <c r="BR6" s="467"/>
      <c r="BS6" s="467"/>
      <c r="BT6" s="467"/>
      <c r="BU6" s="468"/>
      <c r="BV6" s="466">
        <v>1133194</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102.9</v>
      </c>
      <c r="CU6" s="620"/>
      <c r="CV6" s="620"/>
      <c r="CW6" s="620"/>
      <c r="CX6" s="620"/>
      <c r="CY6" s="620"/>
      <c r="CZ6" s="620"/>
      <c r="DA6" s="621"/>
      <c r="DB6" s="619">
        <v>101.6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103089</v>
      </c>
      <c r="BO7" s="467"/>
      <c r="BP7" s="467"/>
      <c r="BQ7" s="467"/>
      <c r="BR7" s="467"/>
      <c r="BS7" s="467"/>
      <c r="BT7" s="467"/>
      <c r="BU7" s="468"/>
      <c r="BV7" s="466">
        <v>67205</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18575579</v>
      </c>
      <c r="CU7" s="467"/>
      <c r="CV7" s="467"/>
      <c r="CW7" s="467"/>
      <c r="CX7" s="467"/>
      <c r="CY7" s="467"/>
      <c r="CZ7" s="467"/>
      <c r="DA7" s="468"/>
      <c r="DB7" s="466">
        <v>18946624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796838</v>
      </c>
      <c r="BO8" s="467"/>
      <c r="BP8" s="467"/>
      <c r="BQ8" s="467"/>
      <c r="BR8" s="467"/>
      <c r="BS8" s="467"/>
      <c r="BT8" s="467"/>
      <c r="BU8" s="468"/>
      <c r="BV8" s="466">
        <v>1065989</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0.64</v>
      </c>
      <c r="CU8" s="580"/>
      <c r="CV8" s="580"/>
      <c r="CW8" s="580"/>
      <c r="CX8" s="580"/>
      <c r="CY8" s="580"/>
      <c r="CZ8" s="580"/>
      <c r="DA8" s="581"/>
      <c r="DB8" s="579">
        <v>0.64</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75457</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-269151</v>
      </c>
      <c r="BO9" s="467"/>
      <c r="BP9" s="467"/>
      <c r="BQ9" s="467"/>
      <c r="BR9" s="467"/>
      <c r="BS9" s="467"/>
      <c r="BT9" s="467"/>
      <c r="BU9" s="468"/>
      <c r="BV9" s="466">
        <v>-52612</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15.4</v>
      </c>
      <c r="CU9" s="437"/>
      <c r="CV9" s="437"/>
      <c r="CW9" s="437"/>
      <c r="CX9" s="437"/>
      <c r="CY9" s="437"/>
      <c r="CZ9" s="437"/>
      <c r="DA9" s="438"/>
      <c r="DB9" s="436">
        <v>15.8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77729</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300134</v>
      </c>
      <c r="BO10" s="467"/>
      <c r="BP10" s="467"/>
      <c r="BQ10" s="467"/>
      <c r="BR10" s="467"/>
      <c r="BS10" s="467"/>
      <c r="BT10" s="467"/>
      <c r="BU10" s="468"/>
      <c r="BV10" s="466">
        <v>300175</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128</v>
      </c>
      <c r="AV11" s="524"/>
      <c r="AW11" s="524"/>
      <c r="AX11" s="524"/>
      <c r="AY11" s="446" t="s">
        <v>129</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130</v>
      </c>
      <c r="CE11" s="476"/>
      <c r="CF11" s="476"/>
      <c r="CG11" s="476"/>
      <c r="CH11" s="476"/>
      <c r="CI11" s="476"/>
      <c r="CJ11" s="476"/>
      <c r="CK11" s="476"/>
      <c r="CL11" s="476"/>
      <c r="CM11" s="476"/>
      <c r="CN11" s="476"/>
      <c r="CO11" s="476"/>
      <c r="CP11" s="476"/>
      <c r="CQ11" s="476"/>
      <c r="CR11" s="476"/>
      <c r="CS11" s="477"/>
      <c r="CT11" s="579" t="s">
        <v>131</v>
      </c>
      <c r="CU11" s="580"/>
      <c r="CV11" s="580"/>
      <c r="CW11" s="580"/>
      <c r="CX11" s="580"/>
      <c r="CY11" s="580"/>
      <c r="CZ11" s="580"/>
      <c r="DA11" s="581"/>
      <c r="DB11" s="579" t="s">
        <v>132</v>
      </c>
      <c r="DC11" s="580"/>
      <c r="DD11" s="580"/>
      <c r="DE11" s="580"/>
      <c r="DF11" s="580"/>
      <c r="DG11" s="580"/>
      <c r="DH11" s="580"/>
      <c r="DI11" s="581"/>
      <c r="DJ11" s="186"/>
      <c r="DK11" s="186"/>
      <c r="DL11" s="186"/>
      <c r="DM11" s="186"/>
      <c r="DN11" s="186"/>
      <c r="DO11" s="186"/>
    </row>
    <row r="12" spans="1:119" ht="18.75" customHeight="1" x14ac:dyDescent="0.15">
      <c r="A12" s="187"/>
      <c r="B12" s="582" t="s">
        <v>133</v>
      </c>
      <c r="C12" s="583"/>
      <c r="D12" s="583"/>
      <c r="E12" s="583"/>
      <c r="F12" s="583"/>
      <c r="G12" s="583"/>
      <c r="H12" s="583"/>
      <c r="I12" s="583"/>
      <c r="J12" s="583"/>
      <c r="K12" s="584"/>
      <c r="L12" s="591" t="s">
        <v>134</v>
      </c>
      <c r="M12" s="592"/>
      <c r="N12" s="592"/>
      <c r="O12" s="592"/>
      <c r="P12" s="592"/>
      <c r="Q12" s="593"/>
      <c r="R12" s="594">
        <v>70896</v>
      </c>
      <c r="S12" s="595"/>
      <c r="T12" s="595"/>
      <c r="U12" s="595"/>
      <c r="V12" s="596"/>
      <c r="W12" s="597" t="s">
        <v>1</v>
      </c>
      <c r="X12" s="524"/>
      <c r="Y12" s="524"/>
      <c r="Z12" s="524"/>
      <c r="AA12" s="524"/>
      <c r="AB12" s="598"/>
      <c r="AC12" s="599" t="s">
        <v>135</v>
      </c>
      <c r="AD12" s="600"/>
      <c r="AE12" s="600"/>
      <c r="AF12" s="600"/>
      <c r="AG12" s="601"/>
      <c r="AH12" s="599" t="s">
        <v>136</v>
      </c>
      <c r="AI12" s="600"/>
      <c r="AJ12" s="600"/>
      <c r="AK12" s="600"/>
      <c r="AL12" s="602"/>
      <c r="AM12" s="535" t="s">
        <v>137</v>
      </c>
      <c r="AN12" s="440"/>
      <c r="AO12" s="440"/>
      <c r="AP12" s="440"/>
      <c r="AQ12" s="440"/>
      <c r="AR12" s="440"/>
      <c r="AS12" s="440"/>
      <c r="AT12" s="441"/>
      <c r="AU12" s="523" t="s">
        <v>138</v>
      </c>
      <c r="AV12" s="524"/>
      <c r="AW12" s="524"/>
      <c r="AX12" s="524"/>
      <c r="AY12" s="446" t="s">
        <v>139</v>
      </c>
      <c r="AZ12" s="447"/>
      <c r="BA12" s="447"/>
      <c r="BB12" s="447"/>
      <c r="BC12" s="447"/>
      <c r="BD12" s="447"/>
      <c r="BE12" s="447"/>
      <c r="BF12" s="447"/>
      <c r="BG12" s="447"/>
      <c r="BH12" s="447"/>
      <c r="BI12" s="447"/>
      <c r="BJ12" s="447"/>
      <c r="BK12" s="447"/>
      <c r="BL12" s="447"/>
      <c r="BM12" s="448"/>
      <c r="BN12" s="466">
        <v>600000</v>
      </c>
      <c r="BO12" s="467"/>
      <c r="BP12" s="467"/>
      <c r="BQ12" s="467"/>
      <c r="BR12" s="467"/>
      <c r="BS12" s="467"/>
      <c r="BT12" s="467"/>
      <c r="BU12" s="468"/>
      <c r="BV12" s="466">
        <v>300000</v>
      </c>
      <c r="BW12" s="467"/>
      <c r="BX12" s="467"/>
      <c r="BY12" s="467"/>
      <c r="BZ12" s="467"/>
      <c r="CA12" s="467"/>
      <c r="CB12" s="467"/>
      <c r="CC12" s="468"/>
      <c r="CD12" s="475" t="s">
        <v>140</v>
      </c>
      <c r="CE12" s="476"/>
      <c r="CF12" s="476"/>
      <c r="CG12" s="476"/>
      <c r="CH12" s="476"/>
      <c r="CI12" s="476"/>
      <c r="CJ12" s="476"/>
      <c r="CK12" s="476"/>
      <c r="CL12" s="476"/>
      <c r="CM12" s="476"/>
      <c r="CN12" s="476"/>
      <c r="CO12" s="476"/>
      <c r="CP12" s="476"/>
      <c r="CQ12" s="476"/>
      <c r="CR12" s="476"/>
      <c r="CS12" s="477"/>
      <c r="CT12" s="579" t="s">
        <v>132</v>
      </c>
      <c r="CU12" s="580"/>
      <c r="CV12" s="580"/>
      <c r="CW12" s="580"/>
      <c r="CX12" s="580"/>
      <c r="CY12" s="580"/>
      <c r="CZ12" s="580"/>
      <c r="DA12" s="581"/>
      <c r="DB12" s="579" t="s">
        <v>131</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141</v>
      </c>
      <c r="N13" s="567"/>
      <c r="O13" s="567"/>
      <c r="P13" s="567"/>
      <c r="Q13" s="568"/>
      <c r="R13" s="569">
        <v>69748</v>
      </c>
      <c r="S13" s="570"/>
      <c r="T13" s="570"/>
      <c r="U13" s="570"/>
      <c r="V13" s="571"/>
      <c r="W13" s="557" t="s">
        <v>142</v>
      </c>
      <c r="X13" s="479"/>
      <c r="Y13" s="479"/>
      <c r="Z13" s="479"/>
      <c r="AA13" s="479"/>
      <c r="AB13" s="480"/>
      <c r="AC13" s="442">
        <v>4488</v>
      </c>
      <c r="AD13" s="443"/>
      <c r="AE13" s="443"/>
      <c r="AF13" s="443"/>
      <c r="AG13" s="444"/>
      <c r="AH13" s="442">
        <v>4406</v>
      </c>
      <c r="AI13" s="443"/>
      <c r="AJ13" s="443"/>
      <c r="AK13" s="443"/>
      <c r="AL13" s="445"/>
      <c r="AM13" s="535" t="s">
        <v>143</v>
      </c>
      <c r="AN13" s="440"/>
      <c r="AO13" s="440"/>
      <c r="AP13" s="440"/>
      <c r="AQ13" s="440"/>
      <c r="AR13" s="440"/>
      <c r="AS13" s="440"/>
      <c r="AT13" s="441"/>
      <c r="AU13" s="523" t="s">
        <v>106</v>
      </c>
      <c r="AV13" s="524"/>
      <c r="AW13" s="524"/>
      <c r="AX13" s="524"/>
      <c r="AY13" s="446" t="s">
        <v>144</v>
      </c>
      <c r="AZ13" s="447"/>
      <c r="BA13" s="447"/>
      <c r="BB13" s="447"/>
      <c r="BC13" s="447"/>
      <c r="BD13" s="447"/>
      <c r="BE13" s="447"/>
      <c r="BF13" s="447"/>
      <c r="BG13" s="447"/>
      <c r="BH13" s="447"/>
      <c r="BI13" s="447"/>
      <c r="BJ13" s="447"/>
      <c r="BK13" s="447"/>
      <c r="BL13" s="447"/>
      <c r="BM13" s="448"/>
      <c r="BN13" s="466">
        <v>-569017</v>
      </c>
      <c r="BO13" s="467"/>
      <c r="BP13" s="467"/>
      <c r="BQ13" s="467"/>
      <c r="BR13" s="467"/>
      <c r="BS13" s="467"/>
      <c r="BT13" s="467"/>
      <c r="BU13" s="468"/>
      <c r="BV13" s="466">
        <v>-52437</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7.1</v>
      </c>
      <c r="CU13" s="437"/>
      <c r="CV13" s="437"/>
      <c r="CW13" s="437"/>
      <c r="CX13" s="437"/>
      <c r="CY13" s="437"/>
      <c r="CZ13" s="437"/>
      <c r="DA13" s="438"/>
      <c r="DB13" s="436">
        <v>7.9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71449</v>
      </c>
      <c r="S14" s="570"/>
      <c r="T14" s="570"/>
      <c r="U14" s="570"/>
      <c r="V14" s="571"/>
      <c r="W14" s="572"/>
      <c r="X14" s="482"/>
      <c r="Y14" s="482"/>
      <c r="Z14" s="482"/>
      <c r="AA14" s="482"/>
      <c r="AB14" s="483"/>
      <c r="AC14" s="562">
        <v>12.7</v>
      </c>
      <c r="AD14" s="563"/>
      <c r="AE14" s="563"/>
      <c r="AF14" s="563"/>
      <c r="AG14" s="564"/>
      <c r="AH14" s="562">
        <v>12.1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63.7</v>
      </c>
      <c r="CU14" s="574"/>
      <c r="CV14" s="574"/>
      <c r="CW14" s="574"/>
      <c r="CX14" s="574"/>
      <c r="CY14" s="574"/>
      <c r="CZ14" s="574"/>
      <c r="DA14" s="575"/>
      <c r="DB14" s="573">
        <v>58.2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70411</v>
      </c>
      <c r="S15" s="570"/>
      <c r="T15" s="570"/>
      <c r="U15" s="570"/>
      <c r="V15" s="571"/>
      <c r="W15" s="557" t="s">
        <v>149</v>
      </c>
      <c r="X15" s="479"/>
      <c r="Y15" s="479"/>
      <c r="Z15" s="479"/>
      <c r="AA15" s="479"/>
      <c r="AB15" s="480"/>
      <c r="AC15" s="442">
        <v>11619</v>
      </c>
      <c r="AD15" s="443"/>
      <c r="AE15" s="443"/>
      <c r="AF15" s="443"/>
      <c r="AG15" s="444"/>
      <c r="AH15" s="442">
        <v>12707</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9480693</v>
      </c>
      <c r="BO15" s="462"/>
      <c r="BP15" s="462"/>
      <c r="BQ15" s="462"/>
      <c r="BR15" s="462"/>
      <c r="BS15" s="462"/>
      <c r="BT15" s="462"/>
      <c r="BU15" s="463"/>
      <c r="BV15" s="461">
        <v>9505145</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32.9</v>
      </c>
      <c r="AD16" s="563"/>
      <c r="AE16" s="563"/>
      <c r="AF16" s="563"/>
      <c r="AG16" s="564"/>
      <c r="AH16" s="562">
        <v>34.799999999999997</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14807898</v>
      </c>
      <c r="BO16" s="467"/>
      <c r="BP16" s="467"/>
      <c r="BQ16" s="467"/>
      <c r="BR16" s="467"/>
      <c r="BS16" s="467"/>
      <c r="BT16" s="467"/>
      <c r="BU16" s="468"/>
      <c r="BV16" s="466">
        <v>14731776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19214</v>
      </c>
      <c r="AD17" s="443"/>
      <c r="AE17" s="443"/>
      <c r="AF17" s="443"/>
      <c r="AG17" s="444"/>
      <c r="AH17" s="442">
        <v>19383</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12065275</v>
      </c>
      <c r="BO17" s="467"/>
      <c r="BP17" s="467"/>
      <c r="BQ17" s="467"/>
      <c r="BR17" s="467"/>
      <c r="BS17" s="467"/>
      <c r="BT17" s="467"/>
      <c r="BU17" s="468"/>
      <c r="BV17" s="466">
        <v>12174949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354.36</v>
      </c>
      <c r="M18" s="531"/>
      <c r="N18" s="531"/>
      <c r="O18" s="531"/>
      <c r="P18" s="531"/>
      <c r="Q18" s="531"/>
      <c r="R18" s="532"/>
      <c r="S18" s="532"/>
      <c r="T18" s="532"/>
      <c r="U18" s="532"/>
      <c r="V18" s="533"/>
      <c r="W18" s="547"/>
      <c r="X18" s="548"/>
      <c r="Y18" s="548"/>
      <c r="Z18" s="548"/>
      <c r="AA18" s="548"/>
      <c r="AB18" s="558"/>
      <c r="AC18" s="430">
        <v>54.4</v>
      </c>
      <c r="AD18" s="431"/>
      <c r="AE18" s="431"/>
      <c r="AF18" s="431"/>
      <c r="AG18" s="534"/>
      <c r="AH18" s="430">
        <v>53.1</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18757199</v>
      </c>
      <c r="BO18" s="467"/>
      <c r="BP18" s="467"/>
      <c r="BQ18" s="467"/>
      <c r="BR18" s="467"/>
      <c r="BS18" s="467"/>
      <c r="BT18" s="467"/>
      <c r="BU18" s="468"/>
      <c r="BV18" s="466">
        <v>18501295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213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22396110</v>
      </c>
      <c r="BO19" s="467"/>
      <c r="BP19" s="467"/>
      <c r="BQ19" s="467"/>
      <c r="BR19" s="467"/>
      <c r="BS19" s="467"/>
      <c r="BT19" s="467"/>
      <c r="BU19" s="468"/>
      <c r="BV19" s="466">
        <v>23073051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28753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31947269</v>
      </c>
      <c r="BO23" s="467"/>
      <c r="BP23" s="467"/>
      <c r="BQ23" s="467"/>
      <c r="BR23" s="467"/>
      <c r="BS23" s="467"/>
      <c r="BT23" s="467"/>
      <c r="BU23" s="468"/>
      <c r="BV23" s="466">
        <v>32674854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7760</v>
      </c>
      <c r="R24" s="443"/>
      <c r="S24" s="443"/>
      <c r="T24" s="443"/>
      <c r="U24" s="443"/>
      <c r="V24" s="444"/>
      <c r="W24" s="508"/>
      <c r="X24" s="499"/>
      <c r="Y24" s="500"/>
      <c r="Z24" s="439" t="s">
        <v>173</v>
      </c>
      <c r="AA24" s="440"/>
      <c r="AB24" s="440"/>
      <c r="AC24" s="440"/>
      <c r="AD24" s="440"/>
      <c r="AE24" s="440"/>
      <c r="AF24" s="440"/>
      <c r="AG24" s="441"/>
      <c r="AH24" s="442">
        <v>498</v>
      </c>
      <c r="AI24" s="443"/>
      <c r="AJ24" s="443"/>
      <c r="AK24" s="443"/>
      <c r="AL24" s="444"/>
      <c r="AM24" s="442">
        <v>1551270</v>
      </c>
      <c r="AN24" s="443"/>
      <c r="AO24" s="443"/>
      <c r="AP24" s="443"/>
      <c r="AQ24" s="443"/>
      <c r="AR24" s="444"/>
      <c r="AS24" s="442">
        <v>3115</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22457909</v>
      </c>
      <c r="BO24" s="467"/>
      <c r="BP24" s="467"/>
      <c r="BQ24" s="467"/>
      <c r="BR24" s="467"/>
      <c r="BS24" s="467"/>
      <c r="BT24" s="467"/>
      <c r="BU24" s="468"/>
      <c r="BV24" s="466">
        <v>21899776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2</v>
      </c>
      <c r="M25" s="443"/>
      <c r="N25" s="443"/>
      <c r="O25" s="443"/>
      <c r="P25" s="444"/>
      <c r="Q25" s="442">
        <v>6080</v>
      </c>
      <c r="R25" s="443"/>
      <c r="S25" s="443"/>
      <c r="T25" s="443"/>
      <c r="U25" s="443"/>
      <c r="V25" s="444"/>
      <c r="W25" s="508"/>
      <c r="X25" s="499"/>
      <c r="Y25" s="500"/>
      <c r="Z25" s="439" t="s">
        <v>176</v>
      </c>
      <c r="AA25" s="440"/>
      <c r="AB25" s="440"/>
      <c r="AC25" s="440"/>
      <c r="AD25" s="440"/>
      <c r="AE25" s="440"/>
      <c r="AF25" s="440"/>
      <c r="AG25" s="441"/>
      <c r="AH25" s="442" t="s">
        <v>177</v>
      </c>
      <c r="AI25" s="443"/>
      <c r="AJ25" s="443"/>
      <c r="AK25" s="443"/>
      <c r="AL25" s="444"/>
      <c r="AM25" s="442" t="s">
        <v>177</v>
      </c>
      <c r="AN25" s="443"/>
      <c r="AO25" s="443"/>
      <c r="AP25" s="443"/>
      <c r="AQ25" s="443"/>
      <c r="AR25" s="444"/>
      <c r="AS25" s="442" t="s">
        <v>131</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4007195</v>
      </c>
      <c r="BO25" s="462"/>
      <c r="BP25" s="462"/>
      <c r="BQ25" s="462"/>
      <c r="BR25" s="462"/>
      <c r="BS25" s="462"/>
      <c r="BT25" s="462"/>
      <c r="BU25" s="463"/>
      <c r="BV25" s="461">
        <v>3947044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179</v>
      </c>
      <c r="F26" s="440"/>
      <c r="G26" s="440"/>
      <c r="H26" s="440"/>
      <c r="I26" s="440"/>
      <c r="J26" s="440"/>
      <c r="K26" s="441"/>
      <c r="L26" s="442">
        <v>1</v>
      </c>
      <c r="M26" s="443"/>
      <c r="N26" s="443"/>
      <c r="O26" s="443"/>
      <c r="P26" s="444"/>
      <c r="Q26" s="442">
        <v>5480</v>
      </c>
      <c r="R26" s="443"/>
      <c r="S26" s="443"/>
      <c r="T26" s="443"/>
      <c r="U26" s="443"/>
      <c r="V26" s="444"/>
      <c r="W26" s="508"/>
      <c r="X26" s="499"/>
      <c r="Y26" s="500"/>
      <c r="Z26" s="439" t="s">
        <v>180</v>
      </c>
      <c r="AA26" s="521"/>
      <c r="AB26" s="521"/>
      <c r="AC26" s="521"/>
      <c r="AD26" s="521"/>
      <c r="AE26" s="521"/>
      <c r="AF26" s="521"/>
      <c r="AG26" s="522"/>
      <c r="AH26" s="442">
        <v>34</v>
      </c>
      <c r="AI26" s="443"/>
      <c r="AJ26" s="443"/>
      <c r="AK26" s="443"/>
      <c r="AL26" s="444"/>
      <c r="AM26" s="442">
        <v>103428</v>
      </c>
      <c r="AN26" s="443"/>
      <c r="AO26" s="443"/>
      <c r="AP26" s="443"/>
      <c r="AQ26" s="443"/>
      <c r="AR26" s="444"/>
      <c r="AS26" s="442">
        <v>3042</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177</v>
      </c>
      <c r="BO26" s="467"/>
      <c r="BP26" s="467"/>
      <c r="BQ26" s="467"/>
      <c r="BR26" s="467"/>
      <c r="BS26" s="467"/>
      <c r="BT26" s="467"/>
      <c r="BU26" s="468"/>
      <c r="BV26" s="466" t="s">
        <v>177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5000</v>
      </c>
      <c r="R27" s="443"/>
      <c r="S27" s="443"/>
      <c r="T27" s="443"/>
      <c r="U27" s="443"/>
      <c r="V27" s="444"/>
      <c r="W27" s="508"/>
      <c r="X27" s="499"/>
      <c r="Y27" s="500"/>
      <c r="Z27" s="439" t="s">
        <v>183</v>
      </c>
      <c r="AA27" s="440"/>
      <c r="AB27" s="440"/>
      <c r="AC27" s="440"/>
      <c r="AD27" s="440"/>
      <c r="AE27" s="440"/>
      <c r="AF27" s="440"/>
      <c r="AG27" s="441"/>
      <c r="AH27" s="442">
        <v>8</v>
      </c>
      <c r="AI27" s="443"/>
      <c r="AJ27" s="443"/>
      <c r="AK27" s="443"/>
      <c r="AL27" s="444"/>
      <c r="AM27" s="442">
        <v>30568</v>
      </c>
      <c r="AN27" s="443"/>
      <c r="AO27" s="443"/>
      <c r="AP27" s="443"/>
      <c r="AQ27" s="443"/>
      <c r="AR27" s="444"/>
      <c r="AS27" s="442">
        <v>3821</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661915</v>
      </c>
      <c r="BO27" s="470"/>
      <c r="BP27" s="470"/>
      <c r="BQ27" s="470"/>
      <c r="BR27" s="470"/>
      <c r="BS27" s="470"/>
      <c r="BT27" s="470"/>
      <c r="BU27" s="471"/>
      <c r="BV27" s="469">
        <v>661892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4350</v>
      </c>
      <c r="R28" s="443"/>
      <c r="S28" s="443"/>
      <c r="T28" s="443"/>
      <c r="U28" s="443"/>
      <c r="V28" s="444"/>
      <c r="W28" s="508"/>
      <c r="X28" s="499"/>
      <c r="Y28" s="500"/>
      <c r="Z28" s="439" t="s">
        <v>186</v>
      </c>
      <c r="AA28" s="440"/>
      <c r="AB28" s="440"/>
      <c r="AC28" s="440"/>
      <c r="AD28" s="440"/>
      <c r="AE28" s="440"/>
      <c r="AF28" s="440"/>
      <c r="AG28" s="441"/>
      <c r="AH28" s="442" t="s">
        <v>131</v>
      </c>
      <c r="AI28" s="443"/>
      <c r="AJ28" s="443"/>
      <c r="AK28" s="443"/>
      <c r="AL28" s="444"/>
      <c r="AM28" s="442" t="s">
        <v>132</v>
      </c>
      <c r="AN28" s="443"/>
      <c r="AO28" s="443"/>
      <c r="AP28" s="443"/>
      <c r="AQ28" s="443"/>
      <c r="AR28" s="444"/>
      <c r="AS28" s="442" t="s">
        <v>177</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1013697</v>
      </c>
      <c r="BO28" s="462"/>
      <c r="BP28" s="462"/>
      <c r="BQ28" s="462"/>
      <c r="BR28" s="462"/>
      <c r="BS28" s="462"/>
      <c r="BT28" s="462"/>
      <c r="BU28" s="463"/>
      <c r="BV28" s="461">
        <v>1313563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19</v>
      </c>
      <c r="M29" s="443"/>
      <c r="N29" s="443"/>
      <c r="O29" s="443"/>
      <c r="P29" s="444"/>
      <c r="Q29" s="442">
        <v>4060</v>
      </c>
      <c r="R29" s="443"/>
      <c r="S29" s="443"/>
      <c r="T29" s="443"/>
      <c r="U29" s="443"/>
      <c r="V29" s="444"/>
      <c r="W29" s="509"/>
      <c r="X29" s="510"/>
      <c r="Y29" s="511"/>
      <c r="Z29" s="439" t="s">
        <v>189</v>
      </c>
      <c r="AA29" s="440"/>
      <c r="AB29" s="440"/>
      <c r="AC29" s="440"/>
      <c r="AD29" s="440"/>
      <c r="AE29" s="440"/>
      <c r="AF29" s="440"/>
      <c r="AG29" s="441"/>
      <c r="AH29" s="442">
        <v>506</v>
      </c>
      <c r="AI29" s="443"/>
      <c r="AJ29" s="443"/>
      <c r="AK29" s="443"/>
      <c r="AL29" s="444"/>
      <c r="AM29" s="442">
        <v>1581838</v>
      </c>
      <c r="AN29" s="443"/>
      <c r="AO29" s="443"/>
      <c r="AP29" s="443"/>
      <c r="AQ29" s="443"/>
      <c r="AR29" s="444"/>
      <c r="AS29" s="442">
        <v>3126</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11909</v>
      </c>
      <c r="BO29" s="467"/>
      <c r="BP29" s="467"/>
      <c r="BQ29" s="467"/>
      <c r="BR29" s="467"/>
      <c r="BS29" s="467"/>
      <c r="BT29" s="467"/>
      <c r="BU29" s="468"/>
      <c r="BV29" s="466">
        <v>11909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1808482</v>
      </c>
      <c r="BO30" s="470"/>
      <c r="BP30" s="470"/>
      <c r="BQ30" s="470"/>
      <c r="BR30" s="470"/>
      <c r="BS30" s="470"/>
      <c r="BT30" s="470"/>
      <c r="BU30" s="471"/>
      <c r="BV30" s="469">
        <v>2244283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203</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国民健康保険事業費特別会計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那須地区広域行政事務組合（一般会計）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大田原市管理公社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子育て支援券特別会計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IF('各会計、関係団体の財政状況及び健全化判断比率'!B33="","",'各会計、関係団体の財政状況及び健全化判断比率'!B33)</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那須地区広域行政事務組合（と畜場事業特別会計）</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那須野が原文化振興財団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那須地区広域行政事務組合（黒羽グリーンオアシス事業特別会計）</v>
      </c>
      <c r="BZ36" s="424"/>
      <c r="CA36" s="424"/>
      <c r="CB36" s="424"/>
      <c r="CC36" s="424"/>
      <c r="CD36" s="424"/>
      <c r="CE36" s="424"/>
      <c r="CF36" s="424"/>
      <c r="CG36" s="424"/>
      <c r="CH36" s="424"/>
      <c r="CI36" s="424"/>
      <c r="CJ36" s="424"/>
      <c r="CK36" s="424"/>
      <c r="CL36" s="424"/>
      <c r="CM36" s="424"/>
      <c r="CN36" s="214"/>
      <c r="CO36" s="425">
        <f t="shared" si="3"/>
        <v>21</v>
      </c>
      <c r="CP36" s="425"/>
      <c r="CQ36" s="424" t="str">
        <f>IF('各会計、関係団体の財政状況及び健全化判断比率'!BS9="","",'各会計、関係団体の財政状況及び健全化判断比率'!BS9)</f>
        <v>大田原市農業公社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那須地区広域行政事務組合（広域クリーンセンター大田原事業特別会計）</v>
      </c>
      <c r="BZ37" s="424"/>
      <c r="CA37" s="424"/>
      <c r="CB37" s="424"/>
      <c r="CC37" s="424"/>
      <c r="CD37" s="424"/>
      <c r="CE37" s="424"/>
      <c r="CF37" s="424"/>
      <c r="CG37" s="424"/>
      <c r="CH37" s="424"/>
      <c r="CI37" s="424"/>
      <c r="CJ37" s="424"/>
      <c r="CK37" s="424"/>
      <c r="CL37" s="424"/>
      <c r="CM37" s="424"/>
      <c r="CN37" s="214"/>
      <c r="CO37" s="425">
        <f t="shared" si="3"/>
        <v>22</v>
      </c>
      <c r="CP37" s="425"/>
      <c r="CQ37" s="424" t="str">
        <f>IF('各会計、関係団体の財政状況及び健全化判断比率'!BS10="","",'各会計、関係団体の財政状況及び健全化判断比率'!BS10)</f>
        <v>大田原まちづくりカンパニー</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那須地区広域行政事務組合（共同一般廃棄物最終処分場整備事業特別会計）</v>
      </c>
      <c r="BZ38" s="424"/>
      <c r="CA38" s="424"/>
      <c r="CB38" s="424"/>
      <c r="CC38" s="424"/>
      <c r="CD38" s="424"/>
      <c r="CE38" s="424"/>
      <c r="CF38" s="424"/>
      <c r="CG38" s="424"/>
      <c r="CH38" s="424"/>
      <c r="CI38" s="424"/>
      <c r="CJ38" s="424"/>
      <c r="CK38" s="424"/>
      <c r="CL38" s="424"/>
      <c r="CM38" s="424"/>
      <c r="CN38" s="214"/>
      <c r="CO38" s="425">
        <f t="shared" si="3"/>
        <v>23</v>
      </c>
      <c r="CP38" s="425"/>
      <c r="CQ38" s="424" t="str">
        <f>IF('各会計、関係団体の財政状況及び健全化判断比率'!BS11="","",'各会計、関係団体の財政状況及び健全化判断比率'!BS11)</f>
        <v>大田原ツーリズム</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那須地区消防組合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栃木県市町村総合事務組合（一般会計）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栃木県市町村総合事務組合（特別会計）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栃木県後期高齢者医療広域連合（一般会計）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栃木県後期高齢者医療広域連合（特別会計）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Vlf8jgCZwjTExn3yWkFuBwjHFc2gAsUcUheo1/jjoADrgrO4BZevX5v7NdV8IeBwxurujrxkPrINUkFV2HWWuQ==" saltValue="gzTcqjplqTdlYvVBmFEr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34" zoomScale="70" zoomScaleNormal="70" zoomScaleSheetLayoutView="100" workbookViewId="0">
      <selection activeCell="P28" sqref="P2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561</v>
      </c>
      <c r="D34" s="1248"/>
      <c r="E34" s="1249"/>
      <c r="F34" s="32">
        <v>6.51</v>
      </c>
      <c r="G34" s="33">
        <v>7.34</v>
      </c>
      <c r="H34" s="33">
        <v>7.21</v>
      </c>
      <c r="I34" s="33">
        <v>7.2</v>
      </c>
      <c r="J34" s="34">
        <v>6.71</v>
      </c>
      <c r="K34" s="22"/>
      <c r="L34" s="22"/>
      <c r="M34" s="22"/>
      <c r="N34" s="22"/>
      <c r="O34" s="22"/>
      <c r="P34" s="22"/>
    </row>
    <row r="35" spans="1:16" ht="39" customHeight="1" x14ac:dyDescent="0.15">
      <c r="A35" s="22"/>
      <c r="B35" s="35"/>
      <c r="C35" s="1242" t="s">
        <v>562</v>
      </c>
      <c r="D35" s="1243"/>
      <c r="E35" s="1244"/>
      <c r="F35" s="36">
        <v>5.56</v>
      </c>
      <c r="G35" s="37">
        <v>4.46</v>
      </c>
      <c r="H35" s="37">
        <v>5.56</v>
      </c>
      <c r="I35" s="37">
        <v>5.34</v>
      </c>
      <c r="J35" s="38">
        <v>4.12</v>
      </c>
      <c r="K35" s="22"/>
      <c r="L35" s="22"/>
      <c r="M35" s="22"/>
      <c r="N35" s="22"/>
      <c r="O35" s="22"/>
      <c r="P35" s="22"/>
    </row>
    <row r="36" spans="1:16" ht="39" customHeight="1" x14ac:dyDescent="0.15">
      <c r="A36" s="22"/>
      <c r="B36" s="35"/>
      <c r="C36" s="1242" t="s">
        <v>563</v>
      </c>
      <c r="D36" s="1243"/>
      <c r="E36" s="1244"/>
      <c r="F36" s="36">
        <v>1.06</v>
      </c>
      <c r="G36" s="37">
        <v>1.17</v>
      </c>
      <c r="H36" s="37">
        <v>0.95</v>
      </c>
      <c r="I36" s="37">
        <v>0.72</v>
      </c>
      <c r="J36" s="38">
        <v>1.91</v>
      </c>
      <c r="K36" s="22"/>
      <c r="L36" s="22"/>
      <c r="M36" s="22"/>
      <c r="N36" s="22"/>
      <c r="O36" s="22"/>
      <c r="P36" s="22"/>
    </row>
    <row r="37" spans="1:16" ht="39" customHeight="1" x14ac:dyDescent="0.15">
      <c r="A37" s="22"/>
      <c r="B37" s="35"/>
      <c r="C37" s="1242" t="s">
        <v>564</v>
      </c>
      <c r="D37" s="1243"/>
      <c r="E37" s="1244"/>
      <c r="F37" s="36">
        <v>1.42</v>
      </c>
      <c r="G37" s="37">
        <v>1.82</v>
      </c>
      <c r="H37" s="37">
        <v>1.69</v>
      </c>
      <c r="I37" s="37">
        <v>1.84</v>
      </c>
      <c r="J37" s="38">
        <v>1.27</v>
      </c>
      <c r="K37" s="22"/>
      <c r="L37" s="22"/>
      <c r="M37" s="22"/>
      <c r="N37" s="22"/>
      <c r="O37" s="22"/>
      <c r="P37" s="22"/>
    </row>
    <row r="38" spans="1:16" ht="39" customHeight="1" x14ac:dyDescent="0.15">
      <c r="A38" s="22"/>
      <c r="B38" s="35"/>
      <c r="C38" s="1242" t="s">
        <v>565</v>
      </c>
      <c r="D38" s="1243"/>
      <c r="E38" s="1244"/>
      <c r="F38" s="36">
        <v>2.37</v>
      </c>
      <c r="G38" s="37">
        <v>3.36</v>
      </c>
      <c r="H38" s="37">
        <v>2.34</v>
      </c>
      <c r="I38" s="37">
        <v>2.17</v>
      </c>
      <c r="J38" s="38">
        <v>1.1200000000000001</v>
      </c>
      <c r="K38" s="22"/>
      <c r="L38" s="22"/>
      <c r="M38" s="22"/>
      <c r="N38" s="22"/>
      <c r="O38" s="22"/>
      <c r="P38" s="22"/>
    </row>
    <row r="39" spans="1:16" ht="39" customHeight="1" x14ac:dyDescent="0.15">
      <c r="A39" s="22"/>
      <c r="B39" s="35"/>
      <c r="C39" s="1242" t="s">
        <v>566</v>
      </c>
      <c r="D39" s="1243"/>
      <c r="E39" s="1244"/>
      <c r="F39" s="36">
        <v>0.04</v>
      </c>
      <c r="G39" s="37">
        <v>0.09</v>
      </c>
      <c r="H39" s="37">
        <v>0.04</v>
      </c>
      <c r="I39" s="37">
        <v>0.12</v>
      </c>
      <c r="J39" s="38">
        <v>0.21</v>
      </c>
      <c r="K39" s="22"/>
      <c r="L39" s="22"/>
      <c r="M39" s="22"/>
      <c r="N39" s="22"/>
      <c r="O39" s="22"/>
      <c r="P39" s="22"/>
    </row>
    <row r="40" spans="1:16" ht="39" customHeight="1" x14ac:dyDescent="0.15">
      <c r="A40" s="22"/>
      <c r="B40" s="35"/>
      <c r="C40" s="1242" t="s">
        <v>567</v>
      </c>
      <c r="D40" s="1243"/>
      <c r="E40" s="1244"/>
      <c r="F40" s="36">
        <v>0.3</v>
      </c>
      <c r="G40" s="37">
        <v>0.32</v>
      </c>
      <c r="H40" s="37">
        <v>0.3</v>
      </c>
      <c r="I40" s="37">
        <v>0.28000000000000003</v>
      </c>
      <c r="J40" s="38">
        <v>0.16</v>
      </c>
      <c r="K40" s="22"/>
      <c r="L40" s="22"/>
      <c r="M40" s="22"/>
      <c r="N40" s="22"/>
      <c r="O40" s="22"/>
      <c r="P40" s="22"/>
    </row>
    <row r="41" spans="1:16" ht="39" customHeight="1" x14ac:dyDescent="0.15">
      <c r="A41" s="22"/>
      <c r="B41" s="35"/>
      <c r="C41" s="1242" t="s">
        <v>568</v>
      </c>
      <c r="D41" s="1243"/>
      <c r="E41" s="1244"/>
      <c r="F41" s="36">
        <v>0.01</v>
      </c>
      <c r="G41" s="37">
        <v>0</v>
      </c>
      <c r="H41" s="37">
        <v>0.01</v>
      </c>
      <c r="I41" s="37">
        <v>0.02</v>
      </c>
      <c r="J41" s="38">
        <v>0.01</v>
      </c>
      <c r="K41" s="22"/>
      <c r="L41" s="22"/>
      <c r="M41" s="22"/>
      <c r="N41" s="22"/>
      <c r="O41" s="22"/>
      <c r="P41" s="22"/>
    </row>
    <row r="42" spans="1:16" ht="39" customHeight="1" x14ac:dyDescent="0.15">
      <c r="A42" s="22"/>
      <c r="B42" s="39"/>
      <c r="C42" s="1242" t="s">
        <v>569</v>
      </c>
      <c r="D42" s="1243"/>
      <c r="E42" s="1244"/>
      <c r="F42" s="36" t="s">
        <v>510</v>
      </c>
      <c r="G42" s="37" t="s">
        <v>510</v>
      </c>
      <c r="H42" s="37" t="s">
        <v>510</v>
      </c>
      <c r="I42" s="37" t="s">
        <v>510</v>
      </c>
      <c r="J42" s="38" t="s">
        <v>510</v>
      </c>
      <c r="K42" s="22"/>
      <c r="L42" s="22"/>
      <c r="M42" s="22"/>
      <c r="N42" s="22"/>
      <c r="O42" s="22"/>
      <c r="P42" s="22"/>
    </row>
    <row r="43" spans="1:16" ht="39" customHeight="1" thickBot="1" x14ac:dyDescent="0.2">
      <c r="A43" s="22"/>
      <c r="B43" s="40"/>
      <c r="C43" s="1245" t="s">
        <v>570</v>
      </c>
      <c r="D43" s="1246"/>
      <c r="E43" s="1247"/>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nvPeNVFzjCkeo/4PVE/LBtBfyZQ6uQdEmVNvBqFBbOiOIzqx7G6HXLwukY4m2OqrA7/aakn1Kr5M9mOpv2mWw==" saltValue="wrZ6MaOCzBSzY0C+jnkn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70" zoomScaleNormal="70" zoomScaleSheetLayoutView="55" workbookViewId="0">
      <selection activeCell="Q60" sqref="Q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4115</v>
      </c>
      <c r="L45" s="60">
        <v>3997</v>
      </c>
      <c r="M45" s="60">
        <v>3837</v>
      </c>
      <c r="N45" s="60">
        <v>3711</v>
      </c>
      <c r="O45" s="61">
        <v>3497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510</v>
      </c>
      <c r="L46" s="64" t="s">
        <v>510</v>
      </c>
      <c r="M46" s="64" t="s">
        <v>510</v>
      </c>
      <c r="N46" s="64" t="s">
        <v>510</v>
      </c>
      <c r="O46" s="65" t="s">
        <v>510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510</v>
      </c>
      <c r="L47" s="64" t="s">
        <v>510</v>
      </c>
      <c r="M47" s="64" t="s">
        <v>510</v>
      </c>
      <c r="N47" s="64" t="s">
        <v>510</v>
      </c>
      <c r="O47" s="65" t="s">
        <v>510</v>
      </c>
      <c r="P47" s="48"/>
      <c r="Q47" s="48"/>
      <c r="R47" s="48"/>
      <c r="S47" s="48"/>
      <c r="T47" s="48"/>
      <c r="U47" s="48"/>
    </row>
    <row r="48" spans="1:21" ht="30.75" customHeight="1" x14ac:dyDescent="0.15">
      <c r="A48" s="48"/>
      <c r="B48" s="1270"/>
      <c r="C48" s="1271"/>
      <c r="D48" s="62"/>
      <c r="E48" s="1252" t="s">
        <v>15</v>
      </c>
      <c r="F48" s="1252"/>
      <c r="G48" s="1252"/>
      <c r="H48" s="1252"/>
      <c r="I48" s="1252"/>
      <c r="J48" s="1253"/>
      <c r="K48" s="63">
        <v>867</v>
      </c>
      <c r="L48" s="64">
        <v>872</v>
      </c>
      <c r="M48" s="64">
        <v>859</v>
      </c>
      <c r="N48" s="64">
        <v>887</v>
      </c>
      <c r="O48" s="65">
        <v>859</v>
      </c>
      <c r="P48" s="48"/>
      <c r="Q48" s="48"/>
      <c r="R48" s="48"/>
      <c r="S48" s="48"/>
      <c r="T48" s="48"/>
      <c r="U48" s="48"/>
    </row>
    <row r="49" spans="1:21" ht="30.75" customHeight="1" x14ac:dyDescent="0.15">
      <c r="A49" s="48"/>
      <c r="B49" s="1270"/>
      <c r="C49" s="1271"/>
      <c r="D49" s="62"/>
      <c r="E49" s="1252" t="s">
        <v>16</v>
      </c>
      <c r="F49" s="1252"/>
      <c r="G49" s="1252"/>
      <c r="H49" s="1252"/>
      <c r="I49" s="1252"/>
      <c r="J49" s="1253"/>
      <c r="K49" s="63">
        <v>387</v>
      </c>
      <c r="L49" s="64">
        <v>409</v>
      </c>
      <c r="M49" s="64">
        <v>303</v>
      </c>
      <c r="N49" s="64">
        <v>105</v>
      </c>
      <c r="O49" s="65">
        <v>87</v>
      </c>
      <c r="P49" s="48"/>
      <c r="Q49" s="48"/>
      <c r="R49" s="48"/>
      <c r="S49" s="48"/>
      <c r="T49" s="48"/>
      <c r="U49" s="48"/>
    </row>
    <row r="50" spans="1:21" ht="30.75" customHeight="1" x14ac:dyDescent="0.15">
      <c r="A50" s="48"/>
      <c r="B50" s="1270"/>
      <c r="C50" s="1271"/>
      <c r="D50" s="62"/>
      <c r="E50" s="1252" t="s">
        <v>17</v>
      </c>
      <c r="F50" s="1252"/>
      <c r="G50" s="1252"/>
      <c r="H50" s="1252"/>
      <c r="I50" s="1252"/>
      <c r="J50" s="1253"/>
      <c r="K50" s="63">
        <v>75</v>
      </c>
      <c r="L50" s="64">
        <v>66</v>
      </c>
      <c r="M50" s="64">
        <v>64</v>
      </c>
      <c r="N50" s="64">
        <v>60</v>
      </c>
      <c r="O50" s="65">
        <v>33</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t="s">
        <v>510</v>
      </c>
      <c r="M51" s="64">
        <v>1</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3960</v>
      </c>
      <c r="L52" s="64">
        <v>3950</v>
      </c>
      <c r="M52" s="64">
        <v>3833</v>
      </c>
      <c r="N52" s="64">
        <v>3639</v>
      </c>
      <c r="O52" s="65">
        <v>3470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1484</v>
      </c>
      <c r="L53" s="69">
        <v>1394</v>
      </c>
      <c r="M53" s="69">
        <v>1231</v>
      </c>
      <c r="N53" s="69">
        <v>1124</v>
      </c>
      <c r="O53" s="70">
        <v>1006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602</v>
      </c>
      <c r="L57" s="84" t="s">
        <v>510</v>
      </c>
      <c r="M57" s="84" t="s">
        <v>510</v>
      </c>
      <c r="N57" s="84" t="s">
        <v>510</v>
      </c>
      <c r="O57" s="85" t="s">
        <v>510</v>
      </c>
    </row>
    <row r="58" spans="1:21" ht="31.5" customHeight="1" thickBot="1" x14ac:dyDescent="0.2">
      <c r="B58" s="1260"/>
      <c r="C58" s="1261"/>
      <c r="D58" s="1265" t="s">
        <v>27</v>
      </c>
      <c r="E58" s="1266"/>
      <c r="F58" s="1266"/>
      <c r="G58" s="1266"/>
      <c r="H58" s="1266"/>
      <c r="I58" s="1266"/>
      <c r="J58" s="1267"/>
      <c r="K58" s="86" t="s">
        <v>602</v>
      </c>
      <c r="L58" s="87" t="s">
        <v>510</v>
      </c>
      <c r="M58" s="87" t="s">
        <v>510</v>
      </c>
      <c r="N58" s="87" t="s">
        <v>510</v>
      </c>
      <c r="O58" s="88" t="s">
        <v>510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DLoPazu56aSd/Yp9pm0sY+TRGxji9HW2IaD9VkjavuHqYpv+XNDhCiLsi2fRLeoqKgMxPKKFyec3eWIR96VGA==" saltValue="zILSSkD0ZzzEJxeay7A5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88" t="s">
        <v>30</v>
      </c>
      <c r="C41" s="1289"/>
      <c r="D41" s="102"/>
      <c r="E41" s="1290" t="s">
        <v>31</v>
      </c>
      <c r="F41" s="1290"/>
      <c r="G41" s="1290"/>
      <c r="H41" s="1291"/>
      <c r="I41" s="103">
        <v>31049</v>
      </c>
      <c r="J41" s="104">
        <v>31151</v>
      </c>
      <c r="K41" s="104">
        <v>31327</v>
      </c>
      <c r="L41" s="104">
        <v>32675</v>
      </c>
      <c r="M41" s="105">
        <v>31947</v>
      </c>
    </row>
    <row r="42" spans="2:13" ht="27.75" customHeight="1" x14ac:dyDescent="0.15">
      <c r="B42" s="1278"/>
      <c r="C42" s="1279"/>
      <c r="D42" s="106"/>
      <c r="E42" s="1282" t="s">
        <v>32</v>
      </c>
      <c r="F42" s="1282"/>
      <c r="G42" s="1282"/>
      <c r="H42" s="1283"/>
      <c r="I42" s="107">
        <v>240</v>
      </c>
      <c r="J42" s="108">
        <v>176</v>
      </c>
      <c r="K42" s="108">
        <v>114</v>
      </c>
      <c r="L42" s="108">
        <v>50</v>
      </c>
      <c r="M42" s="109">
        <v>22</v>
      </c>
    </row>
    <row r="43" spans="2:13" ht="27.75" customHeight="1" x14ac:dyDescent="0.15">
      <c r="B43" s="1278"/>
      <c r="C43" s="1279"/>
      <c r="D43" s="106"/>
      <c r="E43" s="1282" t="s">
        <v>33</v>
      </c>
      <c r="F43" s="1282"/>
      <c r="G43" s="1282"/>
      <c r="H43" s="1283"/>
      <c r="I43" s="107">
        <v>10789</v>
      </c>
      <c r="J43" s="108">
        <v>10436</v>
      </c>
      <c r="K43" s="108">
        <v>9834</v>
      </c>
      <c r="L43" s="108">
        <v>9549</v>
      </c>
      <c r="M43" s="109">
        <v>9152</v>
      </c>
    </row>
    <row r="44" spans="2:13" ht="27.75" customHeight="1" x14ac:dyDescent="0.15">
      <c r="B44" s="1278"/>
      <c r="C44" s="1279"/>
      <c r="D44" s="106"/>
      <c r="E44" s="1282" t="s">
        <v>34</v>
      </c>
      <c r="F44" s="1282"/>
      <c r="G44" s="1282"/>
      <c r="H44" s="1283"/>
      <c r="I44" s="107">
        <v>1298</v>
      </c>
      <c r="J44" s="108">
        <v>937</v>
      </c>
      <c r="K44" s="108">
        <v>799</v>
      </c>
      <c r="L44" s="108">
        <v>861</v>
      </c>
      <c r="M44" s="109">
        <v>1059</v>
      </c>
    </row>
    <row r="45" spans="2:13" ht="27.75" customHeight="1" x14ac:dyDescent="0.15">
      <c r="B45" s="1278"/>
      <c r="C45" s="1279"/>
      <c r="D45" s="106"/>
      <c r="E45" s="1282" t="s">
        <v>35</v>
      </c>
      <c r="F45" s="1282"/>
      <c r="G45" s="1282"/>
      <c r="H45" s="1283"/>
      <c r="I45" s="107">
        <v>5063</v>
      </c>
      <c r="J45" s="108">
        <v>5036</v>
      </c>
      <c r="K45" s="108">
        <v>4933</v>
      </c>
      <c r="L45" s="108">
        <v>4706</v>
      </c>
      <c r="M45" s="109">
        <v>4591</v>
      </c>
    </row>
    <row r="46" spans="2:13" ht="27.75" customHeight="1" x14ac:dyDescent="0.15">
      <c r="B46" s="1278"/>
      <c r="C46" s="1279"/>
      <c r="D46" s="110"/>
      <c r="E46" s="1282" t="s">
        <v>36</v>
      </c>
      <c r="F46" s="1282"/>
      <c r="G46" s="1282"/>
      <c r="H46" s="1283"/>
      <c r="I46" s="107">
        <v>0</v>
      </c>
      <c r="J46" s="108" t="s">
        <v>510</v>
      </c>
      <c r="K46" s="108">
        <v>1</v>
      </c>
      <c r="L46" s="108">
        <v>2</v>
      </c>
      <c r="M46" s="109" t="s">
        <v>510</v>
      </c>
    </row>
    <row r="47" spans="2:13" ht="27.75" customHeight="1" x14ac:dyDescent="0.15">
      <c r="B47" s="1278"/>
      <c r="C47" s="1279"/>
      <c r="D47" s="111"/>
      <c r="E47" s="1292" t="s">
        <v>37</v>
      </c>
      <c r="F47" s="1293"/>
      <c r="G47" s="1293"/>
      <c r="H47" s="1294"/>
      <c r="I47" s="107" t="s">
        <v>510</v>
      </c>
      <c r="J47" s="108" t="s">
        <v>510</v>
      </c>
      <c r="K47" s="108" t="s">
        <v>510</v>
      </c>
      <c r="L47" s="108" t="s">
        <v>510</v>
      </c>
      <c r="M47" s="109" t="s">
        <v>510</v>
      </c>
    </row>
    <row r="48" spans="2:13" ht="27.75" customHeight="1" x14ac:dyDescent="0.15">
      <c r="B48" s="1278"/>
      <c r="C48" s="1279"/>
      <c r="D48" s="106"/>
      <c r="E48" s="1282" t="s">
        <v>38</v>
      </c>
      <c r="F48" s="1282"/>
      <c r="G48" s="1282"/>
      <c r="H48" s="1283"/>
      <c r="I48" s="107" t="s">
        <v>510</v>
      </c>
      <c r="J48" s="108" t="s">
        <v>510</v>
      </c>
      <c r="K48" s="108" t="s">
        <v>510</v>
      </c>
      <c r="L48" s="108" t="s">
        <v>510</v>
      </c>
      <c r="M48" s="109" t="s">
        <v>510</v>
      </c>
    </row>
    <row r="49" spans="2:13" ht="27.75" customHeight="1" x14ac:dyDescent="0.15">
      <c r="B49" s="1280"/>
      <c r="C49" s="1281"/>
      <c r="D49" s="106"/>
      <c r="E49" s="1282" t="s">
        <v>39</v>
      </c>
      <c r="F49" s="1282"/>
      <c r="G49" s="1282"/>
      <c r="H49" s="1283"/>
      <c r="I49" s="107" t="s">
        <v>510</v>
      </c>
      <c r="J49" s="108" t="s">
        <v>510</v>
      </c>
      <c r="K49" s="108" t="s">
        <v>510</v>
      </c>
      <c r="L49" s="108" t="s">
        <v>510</v>
      </c>
      <c r="M49" s="109" t="s">
        <v>510</v>
      </c>
    </row>
    <row r="50" spans="2:13" ht="27.75" customHeight="1" x14ac:dyDescent="0.15">
      <c r="B50" s="1276" t="s">
        <v>40</v>
      </c>
      <c r="C50" s="1277"/>
      <c r="D50" s="112"/>
      <c r="E50" s="1282" t="s">
        <v>41</v>
      </c>
      <c r="F50" s="1282"/>
      <c r="G50" s="1282"/>
      <c r="H50" s="1283"/>
      <c r="I50" s="107">
        <v>5523</v>
      </c>
      <c r="J50" s="108">
        <v>4936</v>
      </c>
      <c r="K50" s="108">
        <v>4540</v>
      </c>
      <c r="L50" s="108">
        <v>4334</v>
      </c>
      <c r="M50" s="109">
        <v>4007</v>
      </c>
    </row>
    <row r="51" spans="2:13" ht="27.75" customHeight="1" x14ac:dyDescent="0.15">
      <c r="B51" s="1278"/>
      <c r="C51" s="1279"/>
      <c r="D51" s="106"/>
      <c r="E51" s="1282" t="s">
        <v>42</v>
      </c>
      <c r="F51" s="1282"/>
      <c r="G51" s="1282"/>
      <c r="H51" s="1283"/>
      <c r="I51" s="107">
        <v>3157</v>
      </c>
      <c r="J51" s="108">
        <v>3168</v>
      </c>
      <c r="K51" s="108">
        <v>3322</v>
      </c>
      <c r="L51" s="108">
        <v>3004</v>
      </c>
      <c r="M51" s="109">
        <v>2836</v>
      </c>
    </row>
    <row r="52" spans="2:13" ht="27.75" customHeight="1" x14ac:dyDescent="0.15">
      <c r="B52" s="1280"/>
      <c r="C52" s="1281"/>
      <c r="D52" s="106"/>
      <c r="E52" s="1282" t="s">
        <v>43</v>
      </c>
      <c r="F52" s="1282"/>
      <c r="G52" s="1282"/>
      <c r="H52" s="1283"/>
      <c r="I52" s="107">
        <v>32123</v>
      </c>
      <c r="J52" s="108">
        <v>31835</v>
      </c>
      <c r="K52" s="108">
        <v>31168</v>
      </c>
      <c r="L52" s="108">
        <v>31384</v>
      </c>
      <c r="M52" s="109">
        <v>30080</v>
      </c>
    </row>
    <row r="53" spans="2:13" ht="27.75" customHeight="1" thickBot="1" x14ac:dyDescent="0.2">
      <c r="B53" s="1284" t="s">
        <v>44</v>
      </c>
      <c r="C53" s="1285"/>
      <c r="D53" s="113"/>
      <c r="E53" s="1286" t="s">
        <v>45</v>
      </c>
      <c r="F53" s="1286"/>
      <c r="G53" s="1286"/>
      <c r="H53" s="1287"/>
      <c r="I53" s="114">
        <v>7637</v>
      </c>
      <c r="J53" s="115">
        <v>7797</v>
      </c>
      <c r="K53" s="115">
        <v>7977</v>
      </c>
      <c r="L53" s="115">
        <v>9121</v>
      </c>
      <c r="M53" s="116">
        <v>9848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lTWs79jrWa5Ycneypxv7QeBtEKn56WTEqoa0bHqQg5oQjDW3ltcP5w95HcVkasj9bRGqY2MiM6K4RX4UX4oYA==" saltValue="cwyaRNMEc5gMH8et36ks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37" zoomScale="70" zoomScaleNormal="70" zoomScaleSheetLayoutView="100" workbookViewId="0">
      <selection activeCell="H1" sqref="H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48</v>
      </c>
      <c r="D55" s="1303"/>
      <c r="E55" s="1304"/>
      <c r="F55" s="128">
        <v>1313</v>
      </c>
      <c r="G55" s="128">
        <v>1314</v>
      </c>
      <c r="H55" s="129">
        <v>1014</v>
      </c>
    </row>
    <row r="56" spans="2:8" ht="52.5" customHeight="1" x14ac:dyDescent="0.15">
      <c r="B56" s="130"/>
      <c r="C56" s="1305" t="s">
        <v>49</v>
      </c>
      <c r="D56" s="1305"/>
      <c r="E56" s="1306"/>
      <c r="F56" s="131">
        <v>12</v>
      </c>
      <c r="G56" s="131">
        <v>12</v>
      </c>
      <c r="H56" s="132">
        <v>12</v>
      </c>
    </row>
    <row r="57" spans="2:8" ht="53.25" customHeight="1" x14ac:dyDescent="0.15">
      <c r="B57" s="130"/>
      <c r="C57" s="1307" t="s">
        <v>50</v>
      </c>
      <c r="D57" s="1307"/>
      <c r="E57" s="1308"/>
      <c r="F57" s="133">
        <v>2508</v>
      </c>
      <c r="G57" s="133">
        <v>2244</v>
      </c>
      <c r="H57" s="134">
        <v>1808</v>
      </c>
    </row>
    <row r="58" spans="2:8" ht="45.75" customHeight="1" x14ac:dyDescent="0.15">
      <c r="B58" s="135"/>
      <c r="C58" s="1295" t="s">
        <v>594</v>
      </c>
      <c r="D58" s="1296"/>
      <c r="E58" s="1297"/>
      <c r="F58" s="136">
        <v>1001</v>
      </c>
      <c r="G58" s="136">
        <v>701</v>
      </c>
      <c r="H58" s="137">
        <v>441</v>
      </c>
    </row>
    <row r="59" spans="2:8" ht="45.75" customHeight="1" x14ac:dyDescent="0.15">
      <c r="B59" s="135"/>
      <c r="C59" s="1295" t="s">
        <v>595</v>
      </c>
      <c r="D59" s="1296"/>
      <c r="E59" s="1297"/>
      <c r="F59" s="136">
        <v>882</v>
      </c>
      <c r="G59" s="136">
        <v>639</v>
      </c>
      <c r="H59" s="137">
        <v>489</v>
      </c>
    </row>
    <row r="60" spans="2:8" ht="45.75" customHeight="1" x14ac:dyDescent="0.15">
      <c r="B60" s="135"/>
      <c r="C60" s="1295" t="s">
        <v>596</v>
      </c>
      <c r="D60" s="1296"/>
      <c r="E60" s="1297"/>
      <c r="F60" s="136">
        <v>591</v>
      </c>
      <c r="G60" s="136">
        <v>591</v>
      </c>
      <c r="H60" s="137">
        <v>591</v>
      </c>
    </row>
    <row r="61" spans="2:8" ht="45.75" customHeight="1" x14ac:dyDescent="0.15">
      <c r="B61" s="135"/>
      <c r="C61" s="1295" t="s">
        <v>597</v>
      </c>
      <c r="D61" s="1296"/>
      <c r="E61" s="1297"/>
      <c r="F61" s="136">
        <v>119</v>
      </c>
      <c r="G61" s="136">
        <v>119</v>
      </c>
      <c r="H61" s="137">
        <v>119</v>
      </c>
    </row>
    <row r="62" spans="2:8" ht="45.75" customHeight="1" thickBot="1" x14ac:dyDescent="0.2">
      <c r="B62" s="138"/>
      <c r="C62" s="1298" t="s">
        <v>598</v>
      </c>
      <c r="D62" s="1299"/>
      <c r="E62" s="1300"/>
      <c r="F62" s="139">
        <v>98</v>
      </c>
      <c r="G62" s="139">
        <v>98</v>
      </c>
      <c r="H62" s="140">
        <v>98</v>
      </c>
    </row>
    <row r="63" spans="2:8" ht="52.5" customHeight="1" thickBot="1" x14ac:dyDescent="0.2">
      <c r="B63" s="141"/>
      <c r="C63" s="1301" t="s">
        <v>51</v>
      </c>
      <c r="D63" s="1301"/>
      <c r="E63" s="1302"/>
      <c r="F63" s="142">
        <v>3833</v>
      </c>
      <c r="G63" s="142">
        <v>3570</v>
      </c>
      <c r="H63" s="143">
        <v>2834</v>
      </c>
    </row>
    <row r="64" spans="2:8" ht="15" customHeight="1" x14ac:dyDescent="0.15"/>
  </sheetData>
  <sheetProtection algorithmName="SHA-512" hashValue="mTRsaFPon8S54YGgC6BwseKZjA50290gb/hkSXhC7YPUxobty0ohztmaQiXHTIjXUVkjuisWIzivXPaalyocHQ==" saltValue="e0RFx1jF2Kn/9k9myVkt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J16" zoomScale="85" zoomScaleNormal="85"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606</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552</v>
      </c>
      <c r="BQ50" s="1315"/>
      <c r="BR50" s="1315"/>
      <c r="BS50" s="1315"/>
      <c r="BT50" s="1315"/>
      <c r="BU50" s="1315"/>
      <c r="BV50" s="1315"/>
      <c r="BW50" s="1315"/>
      <c r="BX50" s="1315" t="s">
        <v>553</v>
      </c>
      <c r="BY50" s="1315"/>
      <c r="BZ50" s="1315"/>
      <c r="CA50" s="1315"/>
      <c r="CB50" s="1315"/>
      <c r="CC50" s="1315"/>
      <c r="CD50" s="1315"/>
      <c r="CE50" s="1315"/>
      <c r="CF50" s="1315" t="s">
        <v>554</v>
      </c>
      <c r="CG50" s="1315"/>
      <c r="CH50" s="1315"/>
      <c r="CI50" s="1315"/>
      <c r="CJ50" s="1315"/>
      <c r="CK50" s="1315"/>
      <c r="CL50" s="1315"/>
      <c r="CM50" s="1315"/>
      <c r="CN50" s="1315" t="s">
        <v>555</v>
      </c>
      <c r="CO50" s="1315"/>
      <c r="CP50" s="1315"/>
      <c r="CQ50" s="1315"/>
      <c r="CR50" s="1315"/>
      <c r="CS50" s="1315"/>
      <c r="CT50" s="1315"/>
      <c r="CU50" s="1315"/>
      <c r="CV50" s="1315" t="s">
        <v>556</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607</v>
      </c>
      <c r="AO51" s="1314"/>
      <c r="AP51" s="1314"/>
      <c r="AQ51" s="1314"/>
      <c r="AR51" s="1314"/>
      <c r="AS51" s="1314"/>
      <c r="AT51" s="1314"/>
      <c r="AU51" s="1314"/>
      <c r="AV51" s="1314"/>
      <c r="AW51" s="1314"/>
      <c r="AX51" s="1314"/>
      <c r="AY51" s="1314"/>
      <c r="AZ51" s="1314"/>
      <c r="BA51" s="1314"/>
      <c r="BB51" s="1314" t="s">
        <v>608</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v>49.6</v>
      </c>
      <c r="BY51" s="1311"/>
      <c r="BZ51" s="1311"/>
      <c r="CA51" s="1311"/>
      <c r="CB51" s="1311"/>
      <c r="CC51" s="1311"/>
      <c r="CD51" s="1311"/>
      <c r="CE51" s="1311"/>
      <c r="CF51" s="1311">
        <v>51.1</v>
      </c>
      <c r="CG51" s="1311"/>
      <c r="CH51" s="1311"/>
      <c r="CI51" s="1311"/>
      <c r="CJ51" s="1311"/>
      <c r="CK51" s="1311"/>
      <c r="CL51" s="1311"/>
      <c r="CM51" s="1311"/>
      <c r="CN51" s="1311">
        <v>58.2</v>
      </c>
      <c r="CO51" s="1311"/>
      <c r="CP51" s="1311"/>
      <c r="CQ51" s="1311"/>
      <c r="CR51" s="1311"/>
      <c r="CS51" s="1311"/>
      <c r="CT51" s="1311"/>
      <c r="CU51" s="1311"/>
      <c r="CV51" s="1311">
        <v>63.7</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609</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39.5</v>
      </c>
      <c r="BY53" s="1311"/>
      <c r="BZ53" s="1311"/>
      <c r="CA53" s="1311"/>
      <c r="CB53" s="1311"/>
      <c r="CC53" s="1311"/>
      <c r="CD53" s="1311"/>
      <c r="CE53" s="1311"/>
      <c r="CF53" s="1311">
        <v>40.200000000000003</v>
      </c>
      <c r="CG53" s="1311"/>
      <c r="CH53" s="1311"/>
      <c r="CI53" s="1311"/>
      <c r="CJ53" s="1311"/>
      <c r="CK53" s="1311"/>
      <c r="CL53" s="1311"/>
      <c r="CM53" s="1311"/>
      <c r="CN53" s="1311">
        <v>35.5</v>
      </c>
      <c r="CO53" s="1311"/>
      <c r="CP53" s="1311"/>
      <c r="CQ53" s="1311"/>
      <c r="CR53" s="1311"/>
      <c r="CS53" s="1311"/>
      <c r="CT53" s="1311"/>
      <c r="CU53" s="1311"/>
      <c r="CV53" s="1311">
        <v>37.6</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610</v>
      </c>
      <c r="AO55" s="1315"/>
      <c r="AP55" s="1315"/>
      <c r="AQ55" s="1315"/>
      <c r="AR55" s="1315"/>
      <c r="AS55" s="1315"/>
      <c r="AT55" s="1315"/>
      <c r="AU55" s="1315"/>
      <c r="AV55" s="1315"/>
      <c r="AW55" s="1315"/>
      <c r="AX55" s="1315"/>
      <c r="AY55" s="1315"/>
      <c r="AZ55" s="1315"/>
      <c r="BA55" s="1315"/>
      <c r="BB55" s="1314" t="s">
        <v>608</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33.9</v>
      </c>
      <c r="BY55" s="1311"/>
      <c r="BZ55" s="1311"/>
      <c r="CA55" s="1311"/>
      <c r="CB55" s="1311"/>
      <c r="CC55" s="1311"/>
      <c r="CD55" s="1311"/>
      <c r="CE55" s="1311"/>
      <c r="CF55" s="1311">
        <v>32.299999999999997</v>
      </c>
      <c r="CG55" s="1311"/>
      <c r="CH55" s="1311"/>
      <c r="CI55" s="1311"/>
      <c r="CJ55" s="1311"/>
      <c r="CK55" s="1311"/>
      <c r="CL55" s="1311"/>
      <c r="CM55" s="1311"/>
      <c r="CN55" s="1311">
        <v>35.200000000000003</v>
      </c>
      <c r="CO55" s="1311"/>
      <c r="CP55" s="1311"/>
      <c r="CQ55" s="1311"/>
      <c r="CR55" s="1311"/>
      <c r="CS55" s="1311"/>
      <c r="CT55" s="1311"/>
      <c r="CU55" s="1311"/>
      <c r="CV55" s="1311">
        <v>40.4</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609</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55.4</v>
      </c>
      <c r="BY57" s="1311"/>
      <c r="BZ57" s="1311"/>
      <c r="CA57" s="1311"/>
      <c r="CB57" s="1311"/>
      <c r="CC57" s="1311"/>
      <c r="CD57" s="1311"/>
      <c r="CE57" s="1311"/>
      <c r="CF57" s="1311">
        <v>56.6</v>
      </c>
      <c r="CG57" s="1311"/>
      <c r="CH57" s="1311"/>
      <c r="CI57" s="1311"/>
      <c r="CJ57" s="1311"/>
      <c r="CK57" s="1311"/>
      <c r="CL57" s="1311"/>
      <c r="CM57" s="1311"/>
      <c r="CN57" s="1311">
        <v>56.9</v>
      </c>
      <c r="CO57" s="1311"/>
      <c r="CP57" s="1311"/>
      <c r="CQ57" s="1311"/>
      <c r="CR57" s="1311"/>
      <c r="CS57" s="1311"/>
      <c r="CT57" s="1311"/>
      <c r="CU57" s="1311"/>
      <c r="CV57" s="1311">
        <v>56.8</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611</v>
      </c>
    </row>
    <row r="64" spans="1:109" x14ac:dyDescent="0.15">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606</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552</v>
      </c>
      <c r="BQ72" s="1315"/>
      <c r="BR72" s="1315"/>
      <c r="BS72" s="1315"/>
      <c r="BT72" s="1315"/>
      <c r="BU72" s="1315"/>
      <c r="BV72" s="1315"/>
      <c r="BW72" s="1315"/>
      <c r="BX72" s="1315" t="s">
        <v>553</v>
      </c>
      <c r="BY72" s="1315"/>
      <c r="BZ72" s="1315"/>
      <c r="CA72" s="1315"/>
      <c r="CB72" s="1315"/>
      <c r="CC72" s="1315"/>
      <c r="CD72" s="1315"/>
      <c r="CE72" s="1315"/>
      <c r="CF72" s="1315" t="s">
        <v>554</v>
      </c>
      <c r="CG72" s="1315"/>
      <c r="CH72" s="1315"/>
      <c r="CI72" s="1315"/>
      <c r="CJ72" s="1315"/>
      <c r="CK72" s="1315"/>
      <c r="CL72" s="1315"/>
      <c r="CM72" s="1315"/>
      <c r="CN72" s="1315" t="s">
        <v>555</v>
      </c>
      <c r="CO72" s="1315"/>
      <c r="CP72" s="1315"/>
      <c r="CQ72" s="1315"/>
      <c r="CR72" s="1315"/>
      <c r="CS72" s="1315"/>
      <c r="CT72" s="1315"/>
      <c r="CU72" s="1315"/>
      <c r="CV72" s="1315" t="s">
        <v>556</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607</v>
      </c>
      <c r="AO73" s="1314"/>
      <c r="AP73" s="1314"/>
      <c r="AQ73" s="1314"/>
      <c r="AR73" s="1314"/>
      <c r="AS73" s="1314"/>
      <c r="AT73" s="1314"/>
      <c r="AU73" s="1314"/>
      <c r="AV73" s="1314"/>
      <c r="AW73" s="1314"/>
      <c r="AX73" s="1314"/>
      <c r="AY73" s="1314"/>
      <c r="AZ73" s="1314"/>
      <c r="BA73" s="1314"/>
      <c r="BB73" s="1314" t="s">
        <v>608</v>
      </c>
      <c r="BC73" s="1314"/>
      <c r="BD73" s="1314"/>
      <c r="BE73" s="1314"/>
      <c r="BF73" s="1314"/>
      <c r="BG73" s="1314"/>
      <c r="BH73" s="1314"/>
      <c r="BI73" s="1314"/>
      <c r="BJ73" s="1314"/>
      <c r="BK73" s="1314"/>
      <c r="BL73" s="1314"/>
      <c r="BM73" s="1314"/>
      <c r="BN73" s="1314"/>
      <c r="BO73" s="1314"/>
      <c r="BP73" s="1311">
        <v>47.4</v>
      </c>
      <c r="BQ73" s="1311"/>
      <c r="BR73" s="1311"/>
      <c r="BS73" s="1311"/>
      <c r="BT73" s="1311"/>
      <c r="BU73" s="1311"/>
      <c r="BV73" s="1311"/>
      <c r="BW73" s="1311"/>
      <c r="BX73" s="1311">
        <v>49.6</v>
      </c>
      <c r="BY73" s="1311"/>
      <c r="BZ73" s="1311"/>
      <c r="CA73" s="1311"/>
      <c r="CB73" s="1311"/>
      <c r="CC73" s="1311"/>
      <c r="CD73" s="1311"/>
      <c r="CE73" s="1311"/>
      <c r="CF73" s="1311">
        <v>51.1</v>
      </c>
      <c r="CG73" s="1311"/>
      <c r="CH73" s="1311"/>
      <c r="CI73" s="1311"/>
      <c r="CJ73" s="1311"/>
      <c r="CK73" s="1311"/>
      <c r="CL73" s="1311"/>
      <c r="CM73" s="1311"/>
      <c r="CN73" s="1311">
        <v>58.2</v>
      </c>
      <c r="CO73" s="1311"/>
      <c r="CP73" s="1311"/>
      <c r="CQ73" s="1311"/>
      <c r="CR73" s="1311"/>
      <c r="CS73" s="1311"/>
      <c r="CT73" s="1311"/>
      <c r="CU73" s="1311"/>
      <c r="CV73" s="1311">
        <v>63.7</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612</v>
      </c>
      <c r="BC75" s="1314"/>
      <c r="BD75" s="1314"/>
      <c r="BE75" s="1314"/>
      <c r="BF75" s="1314"/>
      <c r="BG75" s="1314"/>
      <c r="BH75" s="1314"/>
      <c r="BI75" s="1314"/>
      <c r="BJ75" s="1314"/>
      <c r="BK75" s="1314"/>
      <c r="BL75" s="1314"/>
      <c r="BM75" s="1314"/>
      <c r="BN75" s="1314"/>
      <c r="BO75" s="1314"/>
      <c r="BP75" s="1311">
        <v>10</v>
      </c>
      <c r="BQ75" s="1311"/>
      <c r="BR75" s="1311"/>
      <c r="BS75" s="1311"/>
      <c r="BT75" s="1311"/>
      <c r="BU75" s="1311"/>
      <c r="BV75" s="1311"/>
      <c r="BW75" s="1311"/>
      <c r="BX75" s="1311">
        <v>9.4</v>
      </c>
      <c r="BY75" s="1311"/>
      <c r="BZ75" s="1311"/>
      <c r="CA75" s="1311"/>
      <c r="CB75" s="1311"/>
      <c r="CC75" s="1311"/>
      <c r="CD75" s="1311"/>
      <c r="CE75" s="1311"/>
      <c r="CF75" s="1311">
        <v>8.6</v>
      </c>
      <c r="CG75" s="1311"/>
      <c r="CH75" s="1311"/>
      <c r="CI75" s="1311"/>
      <c r="CJ75" s="1311"/>
      <c r="CK75" s="1311"/>
      <c r="CL75" s="1311"/>
      <c r="CM75" s="1311"/>
      <c r="CN75" s="1311">
        <v>7.9</v>
      </c>
      <c r="CO75" s="1311"/>
      <c r="CP75" s="1311"/>
      <c r="CQ75" s="1311"/>
      <c r="CR75" s="1311"/>
      <c r="CS75" s="1311"/>
      <c r="CT75" s="1311"/>
      <c r="CU75" s="1311"/>
      <c r="CV75" s="1311">
        <v>7.1</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610</v>
      </c>
      <c r="AO77" s="1315"/>
      <c r="AP77" s="1315"/>
      <c r="AQ77" s="1315"/>
      <c r="AR77" s="1315"/>
      <c r="AS77" s="1315"/>
      <c r="AT77" s="1315"/>
      <c r="AU77" s="1315"/>
      <c r="AV77" s="1315"/>
      <c r="AW77" s="1315"/>
      <c r="AX77" s="1315"/>
      <c r="AY77" s="1315"/>
      <c r="AZ77" s="1315"/>
      <c r="BA77" s="1315"/>
      <c r="BB77" s="1314" t="s">
        <v>608</v>
      </c>
      <c r="BC77" s="1314"/>
      <c r="BD77" s="1314"/>
      <c r="BE77" s="1314"/>
      <c r="BF77" s="1314"/>
      <c r="BG77" s="1314"/>
      <c r="BH77" s="1314"/>
      <c r="BI77" s="1314"/>
      <c r="BJ77" s="1314"/>
      <c r="BK77" s="1314"/>
      <c r="BL77" s="1314"/>
      <c r="BM77" s="1314"/>
      <c r="BN77" s="1314"/>
      <c r="BO77" s="1314"/>
      <c r="BP77" s="1311">
        <v>35.700000000000003</v>
      </c>
      <c r="BQ77" s="1311"/>
      <c r="BR77" s="1311"/>
      <c r="BS77" s="1311"/>
      <c r="BT77" s="1311"/>
      <c r="BU77" s="1311"/>
      <c r="BV77" s="1311"/>
      <c r="BW77" s="1311"/>
      <c r="BX77" s="1311">
        <v>33.9</v>
      </c>
      <c r="BY77" s="1311"/>
      <c r="BZ77" s="1311"/>
      <c r="CA77" s="1311"/>
      <c r="CB77" s="1311"/>
      <c r="CC77" s="1311"/>
      <c r="CD77" s="1311"/>
      <c r="CE77" s="1311"/>
      <c r="CF77" s="1311">
        <v>32.299999999999997</v>
      </c>
      <c r="CG77" s="1311"/>
      <c r="CH77" s="1311"/>
      <c r="CI77" s="1311"/>
      <c r="CJ77" s="1311"/>
      <c r="CK77" s="1311"/>
      <c r="CL77" s="1311"/>
      <c r="CM77" s="1311"/>
      <c r="CN77" s="1311">
        <v>35.200000000000003</v>
      </c>
      <c r="CO77" s="1311"/>
      <c r="CP77" s="1311"/>
      <c r="CQ77" s="1311"/>
      <c r="CR77" s="1311"/>
      <c r="CS77" s="1311"/>
      <c r="CT77" s="1311"/>
      <c r="CU77" s="1311"/>
      <c r="CV77" s="1311">
        <v>40.4</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612</v>
      </c>
      <c r="BC79" s="1314"/>
      <c r="BD79" s="1314"/>
      <c r="BE79" s="1314"/>
      <c r="BF79" s="1314"/>
      <c r="BG79" s="1314"/>
      <c r="BH79" s="1314"/>
      <c r="BI79" s="1314"/>
      <c r="BJ79" s="1314"/>
      <c r="BK79" s="1314"/>
      <c r="BL79" s="1314"/>
      <c r="BM79" s="1314"/>
      <c r="BN79" s="1314"/>
      <c r="BO79" s="1314"/>
      <c r="BP79" s="1311">
        <v>8</v>
      </c>
      <c r="BQ79" s="1311"/>
      <c r="BR79" s="1311"/>
      <c r="BS79" s="1311"/>
      <c r="BT79" s="1311"/>
      <c r="BU79" s="1311"/>
      <c r="BV79" s="1311"/>
      <c r="BW79" s="1311"/>
      <c r="BX79" s="1311">
        <v>7.4</v>
      </c>
      <c r="BY79" s="1311"/>
      <c r="BZ79" s="1311"/>
      <c r="CA79" s="1311"/>
      <c r="CB79" s="1311"/>
      <c r="CC79" s="1311"/>
      <c r="CD79" s="1311"/>
      <c r="CE79" s="1311"/>
      <c r="CF79" s="1311">
        <v>7</v>
      </c>
      <c r="CG79" s="1311"/>
      <c r="CH79" s="1311"/>
      <c r="CI79" s="1311"/>
      <c r="CJ79" s="1311"/>
      <c r="CK79" s="1311"/>
      <c r="CL79" s="1311"/>
      <c r="CM79" s="1311"/>
      <c r="CN79" s="1311">
        <v>6.9</v>
      </c>
      <c r="CO79" s="1311"/>
      <c r="CP79" s="1311"/>
      <c r="CQ79" s="1311"/>
      <c r="CR79" s="1311"/>
      <c r="CS79" s="1311"/>
      <c r="CT79" s="1311"/>
      <c r="CU79" s="1311"/>
      <c r="CV79" s="1311">
        <v>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Au1OqOeTR09xR5IjQtqZF9qJj23C+NyeCGfr/OZeRAMWHg7rhhs183rGL3JOfP/y7l7gkFcF147IdCAgE1M90w==" saltValue="cA0TjI0Qh0EpPaIu/ZZ4+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1" zoomScale="55" zoomScaleNormal="55" zoomScaleSheetLayoutView="70" workbookViewId="0">
      <selection activeCell="AM113" sqref="AM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0hVkrh9xT40zLki/7XTmVcFnYfitGILqEa06nHLxnoJIkv+yvYrvlLryBXPkecNGl2Dfz2IOaNBNSuyNpO19iA==" saltValue="Vs5xdtsf89chz/j8jpeiY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4"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wC4XeuCFiaLAACJTh6fByOwRlHMLD89YsvyaiiNAx5gPLQzE94nX8uHWUZSUjgM02R3ZVT0GruezVmeXDpM/fA==" saltValue="BNyOupOAzKYzHlII0Ofm6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54862</v>
      </c>
      <c r="E3" s="162"/>
      <c r="F3" s="163">
        <v>77507</v>
      </c>
      <c r="G3" s="164"/>
      <c r="H3" s="165"/>
    </row>
    <row r="4" spans="1:8" x14ac:dyDescent="0.15">
      <c r="A4" s="166"/>
      <c r="B4" s="167"/>
      <c r="C4" s="168"/>
      <c r="D4" s="169">
        <v>15416</v>
      </c>
      <c r="E4" s="170"/>
      <c r="F4" s="171">
        <v>42788</v>
      </c>
      <c r="G4" s="172"/>
      <c r="H4" s="173"/>
    </row>
    <row r="5" spans="1:8" x14ac:dyDescent="0.15">
      <c r="A5" s="154" t="s">
        <v>544</v>
      </c>
      <c r="B5" s="159"/>
      <c r="C5" s="160"/>
      <c r="D5" s="161">
        <v>71271</v>
      </c>
      <c r="E5" s="162"/>
      <c r="F5" s="163">
        <v>86564</v>
      </c>
      <c r="G5" s="164"/>
      <c r="H5" s="165"/>
    </row>
    <row r="6" spans="1:8" x14ac:dyDescent="0.15">
      <c r="A6" s="166"/>
      <c r="B6" s="167"/>
      <c r="C6" s="168"/>
      <c r="D6" s="169">
        <v>31792</v>
      </c>
      <c r="E6" s="170"/>
      <c r="F6" s="171">
        <v>44869</v>
      </c>
      <c r="G6" s="172"/>
      <c r="H6" s="173"/>
    </row>
    <row r="7" spans="1:8" x14ac:dyDescent="0.15">
      <c r="A7" s="154" t="s">
        <v>545</v>
      </c>
      <c r="B7" s="159"/>
      <c r="C7" s="160"/>
      <c r="D7" s="161">
        <v>57395</v>
      </c>
      <c r="E7" s="162"/>
      <c r="F7" s="163">
        <v>62698</v>
      </c>
      <c r="G7" s="164"/>
      <c r="H7" s="165"/>
    </row>
    <row r="8" spans="1:8" x14ac:dyDescent="0.15">
      <c r="A8" s="166"/>
      <c r="B8" s="167"/>
      <c r="C8" s="168"/>
      <c r="D8" s="169">
        <v>19977</v>
      </c>
      <c r="E8" s="170"/>
      <c r="F8" s="171">
        <v>31973</v>
      </c>
      <c r="G8" s="172"/>
      <c r="H8" s="173"/>
    </row>
    <row r="9" spans="1:8" x14ac:dyDescent="0.15">
      <c r="A9" s="154" t="s">
        <v>546</v>
      </c>
      <c r="B9" s="159"/>
      <c r="C9" s="160"/>
      <c r="D9" s="161">
        <v>44028</v>
      </c>
      <c r="E9" s="162"/>
      <c r="F9" s="163">
        <v>79245</v>
      </c>
      <c r="G9" s="164"/>
      <c r="H9" s="165"/>
    </row>
    <row r="10" spans="1:8" x14ac:dyDescent="0.15">
      <c r="A10" s="166"/>
      <c r="B10" s="167"/>
      <c r="C10" s="168"/>
      <c r="D10" s="169">
        <v>15858</v>
      </c>
      <c r="E10" s="170"/>
      <c r="F10" s="171">
        <v>40378</v>
      </c>
      <c r="G10" s="172"/>
      <c r="H10" s="173"/>
    </row>
    <row r="11" spans="1:8" x14ac:dyDescent="0.15">
      <c r="A11" s="154" t="s">
        <v>547</v>
      </c>
      <c r="B11" s="159"/>
      <c r="C11" s="160"/>
      <c r="D11" s="161">
        <v>45135</v>
      </c>
      <c r="E11" s="162"/>
      <c r="F11" s="163">
        <v>71604</v>
      </c>
      <c r="G11" s="164"/>
      <c r="H11" s="165"/>
    </row>
    <row r="12" spans="1:8" x14ac:dyDescent="0.15">
      <c r="A12" s="166"/>
      <c r="B12" s="167"/>
      <c r="C12" s="174"/>
      <c r="D12" s="169">
        <v>12129</v>
      </c>
      <c r="E12" s="170"/>
      <c r="F12" s="171">
        <v>45121</v>
      </c>
      <c r="G12" s="172"/>
      <c r="H12" s="173"/>
    </row>
    <row r="13" spans="1:8" x14ac:dyDescent="0.15">
      <c r="A13" s="154"/>
      <c r="B13" s="159"/>
      <c r="C13" s="175"/>
      <c r="D13" s="176">
        <v>54538</v>
      </c>
      <c r="E13" s="177"/>
      <c r="F13" s="178">
        <v>75524</v>
      </c>
      <c r="G13" s="179"/>
      <c r="H13" s="165"/>
    </row>
    <row r="14" spans="1:8" x14ac:dyDescent="0.15">
      <c r="A14" s="166"/>
      <c r="B14" s="167"/>
      <c r="C14" s="168"/>
      <c r="D14" s="169">
        <v>19034</v>
      </c>
      <c r="E14" s="170"/>
      <c r="F14" s="171">
        <v>41026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5.87</v>
      </c>
      <c r="C19" s="180">
        <f>ROUND(VALUE(SUBSTITUTE(実質収支比率等に係る経年分析!G$48,"▲","-")),2)</f>
        <v>4.78</v>
      </c>
      <c r="D19" s="180">
        <f>ROUND(VALUE(SUBSTITUTE(実質収支比率等に係る経年分析!H$48,"▲","-")),2)</f>
        <v>5.86</v>
      </c>
      <c r="E19" s="180">
        <f>ROUND(VALUE(SUBSTITUTE(実質収支比率等に係る経年分析!I$48,"▲","-")),2)</f>
        <v>5.63</v>
      </c>
      <c r="F19" s="180">
        <f>ROUND(VALUE(SUBSTITUTE(実質収支比率等に係る経年分析!J$48,"▲","-")),2)</f>
        <v>4.29</v>
      </c>
    </row>
    <row r="20" spans="1:11" x14ac:dyDescent="0.15">
      <c r="A20" s="180" t="s">
        <v>55</v>
      </c>
      <c r="B20" s="180">
        <f>ROUND(VALUE(SUBSTITUTE(実質収支比率等に係る経年分析!F$47,"▲","-")),2)</f>
        <v>9.7100000000000009</v>
      </c>
      <c r="C20" s="180">
        <f>ROUND(VALUE(SUBSTITUTE(実質収支比率等に係る経年分析!G$47,"▲","-")),2)</f>
        <v>7.32</v>
      </c>
      <c r="D20" s="180">
        <f>ROUND(VALUE(SUBSTITUTE(実質収支比率等に係る経年分析!H$47,"▲","-")),2)</f>
        <v>6.89</v>
      </c>
      <c r="E20" s="180">
        <f>ROUND(VALUE(SUBSTITUTE(実質収支比率等に係る経年分析!I$47,"▲","-")),2)</f>
        <v>6.93</v>
      </c>
      <c r="F20" s="180">
        <f>ROUND(VALUE(SUBSTITUTE(実質収支比率等に係る経年分析!J$47,"▲","-")),2)</f>
        <v>5.46</v>
      </c>
    </row>
    <row r="21" spans="1:11" x14ac:dyDescent="0.15">
      <c r="A21" s="180" t="s">
        <v>56</v>
      </c>
      <c r="B21" s="180">
        <f>IF(ISNUMBER(VALUE(SUBSTITUTE(実質収支比率等に係る経年分析!F$49,"▲","-"))),ROUND(VALUE(SUBSTITUTE(実質収支比率等に係る経年分析!F$49,"▲","-")),2),NA())</f>
        <v>-2.04</v>
      </c>
      <c r="C21" s="180">
        <f>IF(ISNUMBER(VALUE(SUBSTITUTE(実質収支比率等に係る経年分析!G$49,"▲","-"))),ROUND(VALUE(SUBSTITUTE(実質収支比率等に係る経年分析!G$49,"▲","-")),2),NA())</f>
        <v>-3.79</v>
      </c>
      <c r="D21" s="180">
        <f>IF(ISNUMBER(VALUE(SUBSTITUTE(実質収支比率等に係る経年分析!H$49,"▲","-"))),ROUND(VALUE(SUBSTITUTE(実質収支比率等に係る経年分析!H$49,"▲","-")),2),NA())</f>
        <v>0.5</v>
      </c>
      <c r="E21" s="180">
        <f>IF(ISNUMBER(VALUE(SUBSTITUTE(実質収支比率等に係る経年分析!I$49,"▲","-"))),ROUND(VALUE(SUBSTITUTE(実質収支比率等に係る経年分析!I$49,"▲","-")),2),NA())</f>
        <v>-0.28000000000000003</v>
      </c>
      <c r="F21" s="180">
        <f>IF(ISNUMBER(VALUE(SUBSTITUTE(実質収支比率等に係る経年分析!J$49,"▲","-"))),ROUND(VALUE(SUBSTITUTE(実質収支比率等に係る経年分析!J$49,"▲","-")),2),NA())</f>
        <v>-3.06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子育て支援券特別会計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0.28000000000000003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0.16</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15">
      <c r="A32" s="181" t="str">
        <f>IF(連結実質赤字比率に係る赤字・黒字の構成分析!C$38="",NA(),連結実質赤字比率に係る赤字・黒字の構成分析!C$38)</f>
        <v>国民健康保険事業費特別会計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2.37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1.1200000000000001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1.27</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3960</v>
      </c>
      <c r="E42" s="182"/>
      <c r="F42" s="182"/>
      <c r="G42" s="182">
        <f>'実質公債費比率（分子）の構造'!L$52</f>
        <v>3950</v>
      </c>
      <c r="H42" s="182"/>
      <c r="I42" s="182"/>
      <c r="J42" s="182">
        <f>'実質公債費比率（分子）の構造'!M$52</f>
        <v>3833</v>
      </c>
      <c r="K42" s="182"/>
      <c r="L42" s="182"/>
      <c r="M42" s="182">
        <f>'実質公債費比率（分子）の構造'!N$52</f>
        <v>3639</v>
      </c>
      <c r="N42" s="182"/>
      <c r="O42" s="182"/>
      <c r="P42" s="182">
        <f>'実質公債費比率（分子）の構造'!O$52</f>
        <v>3470</v>
      </c>
    </row>
    <row r="43" spans="1:16" x14ac:dyDescent="0.15">
      <c r="A43" s="182" t="s">
        <v>64</v>
      </c>
      <c r="B43" s="182">
        <f>'実質公債費比率（分子）の構造'!K$51</f>
        <v>0</v>
      </c>
      <c r="C43" s="182"/>
      <c r="D43" s="182"/>
      <c r="E43" s="182" t="str">
        <f>'実質公債費比率（分子）の構造'!L$51</f>
        <v>-</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75</v>
      </c>
      <c r="C44" s="182"/>
      <c r="D44" s="182"/>
      <c r="E44" s="182">
        <f>'実質公債費比率（分子）の構造'!L$50</f>
        <v>66</v>
      </c>
      <c r="F44" s="182"/>
      <c r="G44" s="182"/>
      <c r="H44" s="182">
        <f>'実質公債費比率（分子）の構造'!M$50</f>
        <v>64</v>
      </c>
      <c r="I44" s="182"/>
      <c r="J44" s="182"/>
      <c r="K44" s="182">
        <f>'実質公債費比率（分子）の構造'!N$50</f>
        <v>60</v>
      </c>
      <c r="L44" s="182"/>
      <c r="M44" s="182"/>
      <c r="N44" s="182">
        <f>'実質公債費比率（分子）の構造'!O$50</f>
        <v>33</v>
      </c>
      <c r="O44" s="182"/>
      <c r="P44" s="182"/>
    </row>
    <row r="45" spans="1:16" x14ac:dyDescent="0.15">
      <c r="A45" s="182" t="s">
        <v>66</v>
      </c>
      <c r="B45" s="182">
        <f>'実質公債費比率（分子）の構造'!K$49</f>
        <v>387</v>
      </c>
      <c r="C45" s="182"/>
      <c r="D45" s="182"/>
      <c r="E45" s="182">
        <f>'実質公債費比率（分子）の構造'!L$49</f>
        <v>409</v>
      </c>
      <c r="F45" s="182"/>
      <c r="G45" s="182"/>
      <c r="H45" s="182">
        <f>'実質公債費比率（分子）の構造'!M$49</f>
        <v>303</v>
      </c>
      <c r="I45" s="182"/>
      <c r="J45" s="182"/>
      <c r="K45" s="182">
        <f>'実質公債費比率（分子）の構造'!N$49</f>
        <v>105</v>
      </c>
      <c r="L45" s="182"/>
      <c r="M45" s="182"/>
      <c r="N45" s="182">
        <f>'実質公債費比率（分子）の構造'!O$49</f>
        <v>87</v>
      </c>
      <c r="O45" s="182"/>
      <c r="P45" s="182"/>
    </row>
    <row r="46" spans="1:16" x14ac:dyDescent="0.15">
      <c r="A46" s="182" t="s">
        <v>67</v>
      </c>
      <c r="B46" s="182">
        <f>'実質公債費比率（分子）の構造'!K$48</f>
        <v>867</v>
      </c>
      <c r="C46" s="182"/>
      <c r="D46" s="182"/>
      <c r="E46" s="182">
        <f>'実質公債費比率（分子）の構造'!L$48</f>
        <v>872</v>
      </c>
      <c r="F46" s="182"/>
      <c r="G46" s="182"/>
      <c r="H46" s="182">
        <f>'実質公債費比率（分子）の構造'!M$48</f>
        <v>859</v>
      </c>
      <c r="I46" s="182"/>
      <c r="J46" s="182"/>
      <c r="K46" s="182">
        <f>'実質公債費比率（分子）の構造'!N$48</f>
        <v>887</v>
      </c>
      <c r="L46" s="182"/>
      <c r="M46" s="182"/>
      <c r="N46" s="182">
        <f>'実質公債費比率（分子）の構造'!O$48</f>
        <v>859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4115</v>
      </c>
      <c r="C49" s="182"/>
      <c r="D49" s="182"/>
      <c r="E49" s="182">
        <f>'実質公債費比率（分子）の構造'!L$45</f>
        <v>3997</v>
      </c>
      <c r="F49" s="182"/>
      <c r="G49" s="182"/>
      <c r="H49" s="182">
        <f>'実質公債費比率（分子）の構造'!M$45</f>
        <v>3837</v>
      </c>
      <c r="I49" s="182"/>
      <c r="J49" s="182"/>
      <c r="K49" s="182">
        <f>'実質公債費比率（分子）の構造'!N$45</f>
        <v>3711</v>
      </c>
      <c r="L49" s="182"/>
      <c r="M49" s="182"/>
      <c r="N49" s="182">
        <f>'実質公債費比率（分子）の構造'!O$45</f>
        <v>3497</v>
      </c>
      <c r="O49" s="182"/>
      <c r="P49" s="182"/>
    </row>
    <row r="50" spans="1:16" x14ac:dyDescent="0.15">
      <c r="A50" s="182" t="s">
        <v>71</v>
      </c>
      <c r="B50" s="182" t="e">
        <f>NA()</f>
        <v>#N/A</v>
      </c>
      <c r="C50" s="182">
        <f>IF(ISNUMBER('実質公債費比率（分子）の構造'!K$53),'実質公債費比率（分子）の構造'!K$53,NA())</f>
        <v>1484</v>
      </c>
      <c r="D50" s="182" t="e">
        <f>NA()</f>
        <v>#N/A</v>
      </c>
      <c r="E50" s="182" t="e">
        <f>NA()</f>
        <v>#N/A</v>
      </c>
      <c r="F50" s="182">
        <f>IF(ISNUMBER('実質公債費比率（分子）の構造'!L$53),'実質公債費比率（分子）の構造'!L$53,NA())</f>
        <v>1394</v>
      </c>
      <c r="G50" s="182" t="e">
        <f>NA()</f>
        <v>#N/A</v>
      </c>
      <c r="H50" s="182" t="e">
        <f>NA()</f>
        <v>#N/A</v>
      </c>
      <c r="I50" s="182">
        <f>IF(ISNUMBER('実質公債費比率（分子）の構造'!M$53),'実質公債費比率（分子）の構造'!M$53,NA())</f>
        <v>1231</v>
      </c>
      <c r="J50" s="182" t="e">
        <f>NA()</f>
        <v>#N/A</v>
      </c>
      <c r="K50" s="182" t="e">
        <f>NA()</f>
        <v>#N/A</v>
      </c>
      <c r="L50" s="182">
        <f>IF(ISNUMBER('実質公債費比率（分子）の構造'!N$53),'実質公債費比率（分子）の構造'!N$53,NA())</f>
        <v>1124</v>
      </c>
      <c r="M50" s="182" t="e">
        <f>NA()</f>
        <v>#N/A</v>
      </c>
      <c r="N50" s="182" t="e">
        <f>NA()</f>
        <v>#N/A</v>
      </c>
      <c r="O50" s="182">
        <f>IF(ISNUMBER('実質公債費比率（分子）の構造'!O$53),'実質公債費比率（分子）の構造'!O$53,NA())</f>
        <v>1006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32123</v>
      </c>
      <c r="E56" s="181"/>
      <c r="F56" s="181"/>
      <c r="G56" s="181">
        <f>'将来負担比率（分子）の構造'!J$52</f>
        <v>31835</v>
      </c>
      <c r="H56" s="181"/>
      <c r="I56" s="181"/>
      <c r="J56" s="181">
        <f>'将来負担比率（分子）の構造'!K$52</f>
        <v>31168</v>
      </c>
      <c r="K56" s="181"/>
      <c r="L56" s="181"/>
      <c r="M56" s="181">
        <f>'将来負担比率（分子）の構造'!L$52</f>
        <v>31384</v>
      </c>
      <c r="N56" s="181"/>
      <c r="O56" s="181"/>
      <c r="P56" s="181">
        <f>'将来負担比率（分子）の構造'!M$52</f>
        <v>30080</v>
      </c>
    </row>
    <row r="57" spans="1:16" x14ac:dyDescent="0.15">
      <c r="A57" s="181" t="s">
        <v>42</v>
      </c>
      <c r="B57" s="181"/>
      <c r="C57" s="181"/>
      <c r="D57" s="181">
        <f>'将来負担比率（分子）の構造'!I$51</f>
        <v>3157</v>
      </c>
      <c r="E57" s="181"/>
      <c r="F57" s="181"/>
      <c r="G57" s="181">
        <f>'将来負担比率（分子）の構造'!J$51</f>
        <v>3168</v>
      </c>
      <c r="H57" s="181"/>
      <c r="I57" s="181"/>
      <c r="J57" s="181">
        <f>'将来負担比率（分子）の構造'!K$51</f>
        <v>3322</v>
      </c>
      <c r="K57" s="181"/>
      <c r="L57" s="181"/>
      <c r="M57" s="181">
        <f>'将来負担比率（分子）の構造'!L$51</f>
        <v>3004</v>
      </c>
      <c r="N57" s="181"/>
      <c r="O57" s="181"/>
      <c r="P57" s="181">
        <f>'将来負担比率（分子）の構造'!M$51</f>
        <v>2836</v>
      </c>
    </row>
    <row r="58" spans="1:16" x14ac:dyDescent="0.15">
      <c r="A58" s="181" t="s">
        <v>41</v>
      </c>
      <c r="B58" s="181"/>
      <c r="C58" s="181"/>
      <c r="D58" s="181">
        <f>'将来負担比率（分子）の構造'!I$50</f>
        <v>5523</v>
      </c>
      <c r="E58" s="181"/>
      <c r="F58" s="181"/>
      <c r="G58" s="181">
        <f>'将来負担比率（分子）の構造'!J$50</f>
        <v>4936</v>
      </c>
      <c r="H58" s="181"/>
      <c r="I58" s="181"/>
      <c r="J58" s="181">
        <f>'将来負担比率（分子）の構造'!K$50</f>
        <v>4540</v>
      </c>
      <c r="K58" s="181"/>
      <c r="L58" s="181"/>
      <c r="M58" s="181">
        <f>'将来負担比率（分子）の構造'!L$50</f>
        <v>4334</v>
      </c>
      <c r="N58" s="181"/>
      <c r="O58" s="181"/>
      <c r="P58" s="181">
        <f>'将来負担比率（分子）の構造'!M$50</f>
        <v>4007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t="str">
        <f>'将来負担比率（分子）の構造'!J$46</f>
        <v>-</v>
      </c>
      <c r="F61" s="181"/>
      <c r="G61" s="181"/>
      <c r="H61" s="181">
        <f>'将来負担比率（分子）の構造'!K$46</f>
        <v>1</v>
      </c>
      <c r="I61" s="181"/>
      <c r="J61" s="181"/>
      <c r="K61" s="181">
        <f>'将来負担比率（分子）の構造'!L$46</f>
        <v>2</v>
      </c>
      <c r="L61" s="181"/>
      <c r="M61" s="181"/>
      <c r="N61" s="181" t="str">
        <f>'将来負担比率（分子）の構造'!M$46</f>
        <v>-</v>
      </c>
      <c r="O61" s="181"/>
      <c r="P61" s="181"/>
    </row>
    <row r="62" spans="1:16" x14ac:dyDescent="0.15">
      <c r="A62" s="181" t="s">
        <v>35</v>
      </c>
      <c r="B62" s="181">
        <f>'将来負担比率（分子）の構造'!I$45</f>
        <v>5063</v>
      </c>
      <c r="C62" s="181"/>
      <c r="D62" s="181"/>
      <c r="E62" s="181">
        <f>'将来負担比率（分子）の構造'!J$45</f>
        <v>5036</v>
      </c>
      <c r="F62" s="181"/>
      <c r="G62" s="181"/>
      <c r="H62" s="181">
        <f>'将来負担比率（分子）の構造'!K$45</f>
        <v>4933</v>
      </c>
      <c r="I62" s="181"/>
      <c r="J62" s="181"/>
      <c r="K62" s="181">
        <f>'将来負担比率（分子）の構造'!L$45</f>
        <v>4706</v>
      </c>
      <c r="L62" s="181"/>
      <c r="M62" s="181"/>
      <c r="N62" s="181">
        <f>'将来負担比率（分子）の構造'!M$45</f>
        <v>4591</v>
      </c>
      <c r="O62" s="181"/>
      <c r="P62" s="181"/>
    </row>
    <row r="63" spans="1:16" x14ac:dyDescent="0.15">
      <c r="A63" s="181" t="s">
        <v>34</v>
      </c>
      <c r="B63" s="181">
        <f>'将来負担比率（分子）の構造'!I$44</f>
        <v>1298</v>
      </c>
      <c r="C63" s="181"/>
      <c r="D63" s="181"/>
      <c r="E63" s="181">
        <f>'将来負担比率（分子）の構造'!J$44</f>
        <v>937</v>
      </c>
      <c r="F63" s="181"/>
      <c r="G63" s="181"/>
      <c r="H63" s="181">
        <f>'将来負担比率（分子）の構造'!K$44</f>
        <v>799</v>
      </c>
      <c r="I63" s="181"/>
      <c r="J63" s="181"/>
      <c r="K63" s="181">
        <f>'将来負担比率（分子）の構造'!L$44</f>
        <v>861</v>
      </c>
      <c r="L63" s="181"/>
      <c r="M63" s="181"/>
      <c r="N63" s="181">
        <f>'将来負担比率（分子）の構造'!M$44</f>
        <v>1059</v>
      </c>
      <c r="O63" s="181"/>
      <c r="P63" s="181"/>
    </row>
    <row r="64" spans="1:16" x14ac:dyDescent="0.15">
      <c r="A64" s="181" t="s">
        <v>33</v>
      </c>
      <c r="B64" s="181">
        <f>'将来負担比率（分子）の構造'!I$43</f>
        <v>10789</v>
      </c>
      <c r="C64" s="181"/>
      <c r="D64" s="181"/>
      <c r="E64" s="181">
        <f>'将来負担比率（分子）の構造'!J$43</f>
        <v>10436</v>
      </c>
      <c r="F64" s="181"/>
      <c r="G64" s="181"/>
      <c r="H64" s="181">
        <f>'将来負担比率（分子）の構造'!K$43</f>
        <v>9834</v>
      </c>
      <c r="I64" s="181"/>
      <c r="J64" s="181"/>
      <c r="K64" s="181">
        <f>'将来負担比率（分子）の構造'!L$43</f>
        <v>9549</v>
      </c>
      <c r="L64" s="181"/>
      <c r="M64" s="181"/>
      <c r="N64" s="181">
        <f>'将来負担比率（分子）の構造'!M$43</f>
        <v>9152</v>
      </c>
      <c r="O64" s="181"/>
      <c r="P64" s="181"/>
    </row>
    <row r="65" spans="1:16" x14ac:dyDescent="0.15">
      <c r="A65" s="181" t="s">
        <v>32</v>
      </c>
      <c r="B65" s="181">
        <f>'将来負担比率（分子）の構造'!I$42</f>
        <v>240</v>
      </c>
      <c r="C65" s="181"/>
      <c r="D65" s="181"/>
      <c r="E65" s="181">
        <f>'将来負担比率（分子）の構造'!J$42</f>
        <v>176</v>
      </c>
      <c r="F65" s="181"/>
      <c r="G65" s="181"/>
      <c r="H65" s="181">
        <f>'将来負担比率（分子）の構造'!K$42</f>
        <v>114</v>
      </c>
      <c r="I65" s="181"/>
      <c r="J65" s="181"/>
      <c r="K65" s="181">
        <f>'将来負担比率（分子）の構造'!L$42</f>
        <v>50</v>
      </c>
      <c r="L65" s="181"/>
      <c r="M65" s="181"/>
      <c r="N65" s="181">
        <f>'将来負担比率（分子）の構造'!M$42</f>
        <v>22</v>
      </c>
      <c r="O65" s="181"/>
      <c r="P65" s="181"/>
    </row>
    <row r="66" spans="1:16" x14ac:dyDescent="0.15">
      <c r="A66" s="181" t="s">
        <v>31</v>
      </c>
      <c r="B66" s="181">
        <f>'将来負担比率（分子）の構造'!I$41</f>
        <v>31049</v>
      </c>
      <c r="C66" s="181"/>
      <c r="D66" s="181"/>
      <c r="E66" s="181">
        <f>'将来負担比率（分子）の構造'!J$41</f>
        <v>31151</v>
      </c>
      <c r="F66" s="181"/>
      <c r="G66" s="181"/>
      <c r="H66" s="181">
        <f>'将来負担比率（分子）の構造'!K$41</f>
        <v>31327</v>
      </c>
      <c r="I66" s="181"/>
      <c r="J66" s="181"/>
      <c r="K66" s="181">
        <f>'将来負担比率（分子）の構造'!L$41</f>
        <v>32675</v>
      </c>
      <c r="L66" s="181"/>
      <c r="M66" s="181"/>
      <c r="N66" s="181">
        <f>'将来負担比率（分子）の構造'!M$41</f>
        <v>31947</v>
      </c>
      <c r="O66" s="181"/>
      <c r="P66" s="181"/>
    </row>
    <row r="67" spans="1:16" x14ac:dyDescent="0.15">
      <c r="A67" s="181" t="s">
        <v>75</v>
      </c>
      <c r="B67" s="181" t="e">
        <f>NA()</f>
        <v>#N/A</v>
      </c>
      <c r="C67" s="181">
        <f>IF(ISNUMBER('将来負担比率（分子）の構造'!I$53), IF('将来負担比率（分子）の構造'!I$53 &lt; 0, 0, '将来負担比率（分子）の構造'!I$53), NA())</f>
        <v>7637</v>
      </c>
      <c r="D67" s="181" t="e">
        <f>NA()</f>
        <v>#N/A</v>
      </c>
      <c r="E67" s="181" t="e">
        <f>NA()</f>
        <v>#N/A</v>
      </c>
      <c r="F67" s="181">
        <f>IF(ISNUMBER('将来負担比率（分子）の構造'!J$53), IF('将来負担比率（分子）の構造'!J$53 &lt; 0, 0, '将来負担比率（分子）の構造'!J$53), NA())</f>
        <v>7797</v>
      </c>
      <c r="G67" s="181" t="e">
        <f>NA()</f>
        <v>#N/A</v>
      </c>
      <c r="H67" s="181" t="e">
        <f>NA()</f>
        <v>#N/A</v>
      </c>
      <c r="I67" s="181">
        <f>IF(ISNUMBER('将来負担比率（分子）の構造'!K$53), IF('将来負担比率（分子）の構造'!K$53 &lt; 0, 0, '将来負担比率（分子）の構造'!K$53), NA())</f>
        <v>7977</v>
      </c>
      <c r="J67" s="181" t="e">
        <f>NA()</f>
        <v>#N/A</v>
      </c>
      <c r="K67" s="181" t="e">
        <f>NA()</f>
        <v>#N/A</v>
      </c>
      <c r="L67" s="181">
        <f>IF(ISNUMBER('将来負担比率（分子）の構造'!L$53), IF('将来負担比率（分子）の構造'!L$53 &lt; 0, 0, '将来負担比率（分子）の構造'!L$53), NA())</f>
        <v>9121</v>
      </c>
      <c r="M67" s="181" t="e">
        <f>NA()</f>
        <v>#N/A</v>
      </c>
      <c r="N67" s="181" t="e">
        <f>NA()</f>
        <v>#N/A</v>
      </c>
      <c r="O67" s="181">
        <f>IF(ISNUMBER('将来負担比率（分子）の構造'!M$53), IF('将来負担比率（分子）の構造'!M$53 &lt; 0, 0, '将来負担比率（分子）の構造'!M$53), NA())</f>
        <v>9848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1313</v>
      </c>
      <c r="C72" s="185">
        <f>基金残高に係る経年分析!G55</f>
        <v>1314</v>
      </c>
      <c r="D72" s="185">
        <f>基金残高に係る経年分析!H55</f>
        <v>1014</v>
      </c>
    </row>
    <row r="73" spans="1:16" x14ac:dyDescent="0.15">
      <c r="A73" s="184" t="s">
        <v>78</v>
      </c>
      <c r="B73" s="185">
        <f>基金残高に係る経年分析!F56</f>
        <v>12</v>
      </c>
      <c r="C73" s="185">
        <f>基金残高に係る経年分析!G56</f>
        <v>12</v>
      </c>
      <c r="D73" s="185">
        <f>基金残高に係る経年分析!H56</f>
        <v>12</v>
      </c>
    </row>
    <row r="74" spans="1:16" x14ac:dyDescent="0.15">
      <c r="A74" s="184" t="s">
        <v>79</v>
      </c>
      <c r="B74" s="185">
        <f>基金残高に係る経年分析!F57</f>
        <v>2508</v>
      </c>
      <c r="C74" s="185">
        <f>基金残高に係る経年分析!G57</f>
        <v>2244</v>
      </c>
      <c r="D74" s="185">
        <f>基金残高に係る経年分析!H57</f>
        <v>1808</v>
      </c>
    </row>
  </sheetData>
  <sheetProtection algorithmName="SHA-512" hashValue="L/dME1mNgnfjk12R1B1jpBiOXH4xPzBGlvvpDbgMz/zWu1UrZewb4zZMl6yBaL+wBXAhu6yVyNUFesig9tXB8g==" saltValue="Pas4hvmd6eE8kK9y6oOt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10830294</v>
      </c>
      <c r="S5" s="734"/>
      <c r="T5" s="734"/>
      <c r="U5" s="734"/>
      <c r="V5" s="734"/>
      <c r="W5" s="734"/>
      <c r="X5" s="734"/>
      <c r="Y5" s="777"/>
      <c r="Z5" s="795">
        <v>32.700000000000003</v>
      </c>
      <c r="AA5" s="795"/>
      <c r="AB5" s="795"/>
      <c r="AC5" s="795"/>
      <c r="AD5" s="796">
        <v>10504400</v>
      </c>
      <c r="AE5" s="796"/>
      <c r="AF5" s="796"/>
      <c r="AG5" s="796"/>
      <c r="AH5" s="796"/>
      <c r="AI5" s="796"/>
      <c r="AJ5" s="796"/>
      <c r="AK5" s="796"/>
      <c r="AL5" s="778">
        <v>57.6</v>
      </c>
      <c r="AM5" s="749"/>
      <c r="AN5" s="749"/>
      <c r="AO5" s="779"/>
      <c r="AP5" s="744" t="s">
        <v>228</v>
      </c>
      <c r="AQ5" s="745"/>
      <c r="AR5" s="745"/>
      <c r="AS5" s="745"/>
      <c r="AT5" s="745"/>
      <c r="AU5" s="745"/>
      <c r="AV5" s="745"/>
      <c r="AW5" s="745"/>
      <c r="AX5" s="745"/>
      <c r="AY5" s="745"/>
      <c r="AZ5" s="745"/>
      <c r="BA5" s="745"/>
      <c r="BB5" s="745"/>
      <c r="BC5" s="745"/>
      <c r="BD5" s="745"/>
      <c r="BE5" s="745"/>
      <c r="BF5" s="746"/>
      <c r="BG5" s="678">
        <v>10482217</v>
      </c>
      <c r="BH5" s="679"/>
      <c r="BI5" s="679"/>
      <c r="BJ5" s="679"/>
      <c r="BK5" s="679"/>
      <c r="BL5" s="679"/>
      <c r="BM5" s="679"/>
      <c r="BN5" s="680"/>
      <c r="BO5" s="715">
        <v>96.8</v>
      </c>
      <c r="BP5" s="715"/>
      <c r="BQ5" s="715"/>
      <c r="BR5" s="715"/>
      <c r="BS5" s="716">
        <v>211953</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354157</v>
      </c>
      <c r="S6" s="679"/>
      <c r="T6" s="679"/>
      <c r="U6" s="679"/>
      <c r="V6" s="679"/>
      <c r="W6" s="679"/>
      <c r="X6" s="679"/>
      <c r="Y6" s="680"/>
      <c r="Z6" s="715">
        <v>1.1000000000000001</v>
      </c>
      <c r="AA6" s="715"/>
      <c r="AB6" s="715"/>
      <c r="AC6" s="715"/>
      <c r="AD6" s="716">
        <v>354157</v>
      </c>
      <c r="AE6" s="716"/>
      <c r="AF6" s="716"/>
      <c r="AG6" s="716"/>
      <c r="AH6" s="716"/>
      <c r="AI6" s="716"/>
      <c r="AJ6" s="716"/>
      <c r="AK6" s="716"/>
      <c r="AL6" s="681">
        <v>1.9</v>
      </c>
      <c r="AM6" s="682"/>
      <c r="AN6" s="682"/>
      <c r="AO6" s="717"/>
      <c r="AP6" s="675" t="s">
        <v>233</v>
      </c>
      <c r="AQ6" s="676"/>
      <c r="AR6" s="676"/>
      <c r="AS6" s="676"/>
      <c r="AT6" s="676"/>
      <c r="AU6" s="676"/>
      <c r="AV6" s="676"/>
      <c r="AW6" s="676"/>
      <c r="AX6" s="676"/>
      <c r="AY6" s="676"/>
      <c r="AZ6" s="676"/>
      <c r="BA6" s="676"/>
      <c r="BB6" s="676"/>
      <c r="BC6" s="676"/>
      <c r="BD6" s="676"/>
      <c r="BE6" s="676"/>
      <c r="BF6" s="677"/>
      <c r="BG6" s="678">
        <v>10482217</v>
      </c>
      <c r="BH6" s="679"/>
      <c r="BI6" s="679"/>
      <c r="BJ6" s="679"/>
      <c r="BK6" s="679"/>
      <c r="BL6" s="679"/>
      <c r="BM6" s="679"/>
      <c r="BN6" s="680"/>
      <c r="BO6" s="715">
        <v>96.8</v>
      </c>
      <c r="BP6" s="715"/>
      <c r="BQ6" s="715"/>
      <c r="BR6" s="715"/>
      <c r="BS6" s="716">
        <v>211953</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276175</v>
      </c>
      <c r="CS6" s="679"/>
      <c r="CT6" s="679"/>
      <c r="CU6" s="679"/>
      <c r="CV6" s="679"/>
      <c r="CW6" s="679"/>
      <c r="CX6" s="679"/>
      <c r="CY6" s="680"/>
      <c r="CZ6" s="778">
        <v>0.9</v>
      </c>
      <c r="DA6" s="749"/>
      <c r="DB6" s="749"/>
      <c r="DC6" s="781"/>
      <c r="DD6" s="684" t="s">
        <v>177</v>
      </c>
      <c r="DE6" s="679"/>
      <c r="DF6" s="679"/>
      <c r="DG6" s="679"/>
      <c r="DH6" s="679"/>
      <c r="DI6" s="679"/>
      <c r="DJ6" s="679"/>
      <c r="DK6" s="679"/>
      <c r="DL6" s="679"/>
      <c r="DM6" s="679"/>
      <c r="DN6" s="679"/>
      <c r="DO6" s="679"/>
      <c r="DP6" s="680"/>
      <c r="DQ6" s="684">
        <v>276085</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5714</v>
      </c>
      <c r="S7" s="679"/>
      <c r="T7" s="679"/>
      <c r="U7" s="679"/>
      <c r="V7" s="679"/>
      <c r="W7" s="679"/>
      <c r="X7" s="679"/>
      <c r="Y7" s="680"/>
      <c r="Z7" s="715">
        <v>0</v>
      </c>
      <c r="AA7" s="715"/>
      <c r="AB7" s="715"/>
      <c r="AC7" s="715"/>
      <c r="AD7" s="716">
        <v>5714</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4650624</v>
      </c>
      <c r="BH7" s="679"/>
      <c r="BI7" s="679"/>
      <c r="BJ7" s="679"/>
      <c r="BK7" s="679"/>
      <c r="BL7" s="679"/>
      <c r="BM7" s="679"/>
      <c r="BN7" s="680"/>
      <c r="BO7" s="715">
        <v>42.9</v>
      </c>
      <c r="BP7" s="715"/>
      <c r="BQ7" s="715"/>
      <c r="BR7" s="715"/>
      <c r="BS7" s="716">
        <v>211953</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3617962</v>
      </c>
      <c r="CS7" s="679"/>
      <c r="CT7" s="679"/>
      <c r="CU7" s="679"/>
      <c r="CV7" s="679"/>
      <c r="CW7" s="679"/>
      <c r="CX7" s="679"/>
      <c r="CY7" s="680"/>
      <c r="CZ7" s="715">
        <v>11.2</v>
      </c>
      <c r="DA7" s="715"/>
      <c r="DB7" s="715"/>
      <c r="DC7" s="715"/>
      <c r="DD7" s="684">
        <v>103850</v>
      </c>
      <c r="DE7" s="679"/>
      <c r="DF7" s="679"/>
      <c r="DG7" s="679"/>
      <c r="DH7" s="679"/>
      <c r="DI7" s="679"/>
      <c r="DJ7" s="679"/>
      <c r="DK7" s="679"/>
      <c r="DL7" s="679"/>
      <c r="DM7" s="679"/>
      <c r="DN7" s="679"/>
      <c r="DO7" s="679"/>
      <c r="DP7" s="680"/>
      <c r="DQ7" s="684">
        <v>2989554</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35826</v>
      </c>
      <c r="S8" s="679"/>
      <c r="T8" s="679"/>
      <c r="U8" s="679"/>
      <c r="V8" s="679"/>
      <c r="W8" s="679"/>
      <c r="X8" s="679"/>
      <c r="Y8" s="680"/>
      <c r="Z8" s="715">
        <v>0.1</v>
      </c>
      <c r="AA8" s="715"/>
      <c r="AB8" s="715"/>
      <c r="AC8" s="715"/>
      <c r="AD8" s="716">
        <v>35826</v>
      </c>
      <c r="AE8" s="716"/>
      <c r="AF8" s="716"/>
      <c r="AG8" s="716"/>
      <c r="AH8" s="716"/>
      <c r="AI8" s="716"/>
      <c r="AJ8" s="716"/>
      <c r="AK8" s="716"/>
      <c r="AL8" s="681">
        <v>0.2</v>
      </c>
      <c r="AM8" s="682"/>
      <c r="AN8" s="682"/>
      <c r="AO8" s="717"/>
      <c r="AP8" s="675" t="s">
        <v>239</v>
      </c>
      <c r="AQ8" s="676"/>
      <c r="AR8" s="676"/>
      <c r="AS8" s="676"/>
      <c r="AT8" s="676"/>
      <c r="AU8" s="676"/>
      <c r="AV8" s="676"/>
      <c r="AW8" s="676"/>
      <c r="AX8" s="676"/>
      <c r="AY8" s="676"/>
      <c r="AZ8" s="676"/>
      <c r="BA8" s="676"/>
      <c r="BB8" s="676"/>
      <c r="BC8" s="676"/>
      <c r="BD8" s="676"/>
      <c r="BE8" s="676"/>
      <c r="BF8" s="677"/>
      <c r="BG8" s="678">
        <v>127070</v>
      </c>
      <c r="BH8" s="679"/>
      <c r="BI8" s="679"/>
      <c r="BJ8" s="679"/>
      <c r="BK8" s="679"/>
      <c r="BL8" s="679"/>
      <c r="BM8" s="679"/>
      <c r="BN8" s="680"/>
      <c r="BO8" s="715">
        <v>1.2</v>
      </c>
      <c r="BP8" s="715"/>
      <c r="BQ8" s="715"/>
      <c r="BR8" s="715"/>
      <c r="BS8" s="684" t="s">
        <v>177</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11013864</v>
      </c>
      <c r="CS8" s="679"/>
      <c r="CT8" s="679"/>
      <c r="CU8" s="679"/>
      <c r="CV8" s="679"/>
      <c r="CW8" s="679"/>
      <c r="CX8" s="679"/>
      <c r="CY8" s="680"/>
      <c r="CZ8" s="715">
        <v>34.1</v>
      </c>
      <c r="DA8" s="715"/>
      <c r="DB8" s="715"/>
      <c r="DC8" s="715"/>
      <c r="DD8" s="684">
        <v>163377</v>
      </c>
      <c r="DE8" s="679"/>
      <c r="DF8" s="679"/>
      <c r="DG8" s="679"/>
      <c r="DH8" s="679"/>
      <c r="DI8" s="679"/>
      <c r="DJ8" s="679"/>
      <c r="DK8" s="679"/>
      <c r="DL8" s="679"/>
      <c r="DM8" s="679"/>
      <c r="DN8" s="679"/>
      <c r="DO8" s="679"/>
      <c r="DP8" s="680"/>
      <c r="DQ8" s="684">
        <v>5679742</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24810</v>
      </c>
      <c r="S9" s="679"/>
      <c r="T9" s="679"/>
      <c r="U9" s="679"/>
      <c r="V9" s="679"/>
      <c r="W9" s="679"/>
      <c r="X9" s="679"/>
      <c r="Y9" s="680"/>
      <c r="Z9" s="715">
        <v>0.1</v>
      </c>
      <c r="AA9" s="715"/>
      <c r="AB9" s="715"/>
      <c r="AC9" s="715"/>
      <c r="AD9" s="716">
        <v>24810</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3428664</v>
      </c>
      <c r="BH9" s="679"/>
      <c r="BI9" s="679"/>
      <c r="BJ9" s="679"/>
      <c r="BK9" s="679"/>
      <c r="BL9" s="679"/>
      <c r="BM9" s="679"/>
      <c r="BN9" s="680"/>
      <c r="BO9" s="715">
        <v>31.7</v>
      </c>
      <c r="BP9" s="715"/>
      <c r="BQ9" s="715"/>
      <c r="BR9" s="715"/>
      <c r="BS9" s="684" t="s">
        <v>177</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2036648</v>
      </c>
      <c r="CS9" s="679"/>
      <c r="CT9" s="679"/>
      <c r="CU9" s="679"/>
      <c r="CV9" s="679"/>
      <c r="CW9" s="679"/>
      <c r="CX9" s="679"/>
      <c r="CY9" s="680"/>
      <c r="CZ9" s="715">
        <v>6.3</v>
      </c>
      <c r="DA9" s="715"/>
      <c r="DB9" s="715"/>
      <c r="DC9" s="715"/>
      <c r="DD9" s="684">
        <v>10833</v>
      </c>
      <c r="DE9" s="679"/>
      <c r="DF9" s="679"/>
      <c r="DG9" s="679"/>
      <c r="DH9" s="679"/>
      <c r="DI9" s="679"/>
      <c r="DJ9" s="679"/>
      <c r="DK9" s="679"/>
      <c r="DL9" s="679"/>
      <c r="DM9" s="679"/>
      <c r="DN9" s="679"/>
      <c r="DO9" s="679"/>
      <c r="DP9" s="680"/>
      <c r="DQ9" s="684">
        <v>1888359</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177</v>
      </c>
      <c r="S10" s="679"/>
      <c r="T10" s="679"/>
      <c r="U10" s="679"/>
      <c r="V10" s="679"/>
      <c r="W10" s="679"/>
      <c r="X10" s="679"/>
      <c r="Y10" s="680"/>
      <c r="Z10" s="715" t="s">
        <v>177</v>
      </c>
      <c r="AA10" s="715"/>
      <c r="AB10" s="715"/>
      <c r="AC10" s="715"/>
      <c r="AD10" s="716" t="s">
        <v>132</v>
      </c>
      <c r="AE10" s="716"/>
      <c r="AF10" s="716"/>
      <c r="AG10" s="716"/>
      <c r="AH10" s="716"/>
      <c r="AI10" s="716"/>
      <c r="AJ10" s="716"/>
      <c r="AK10" s="716"/>
      <c r="AL10" s="681" t="s">
        <v>177</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255046</v>
      </c>
      <c r="BH10" s="679"/>
      <c r="BI10" s="679"/>
      <c r="BJ10" s="679"/>
      <c r="BK10" s="679"/>
      <c r="BL10" s="679"/>
      <c r="BM10" s="679"/>
      <c r="BN10" s="680"/>
      <c r="BO10" s="715">
        <v>2.4</v>
      </c>
      <c r="BP10" s="715"/>
      <c r="BQ10" s="715"/>
      <c r="BR10" s="715"/>
      <c r="BS10" s="684">
        <v>41977</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46020</v>
      </c>
      <c r="CS10" s="679"/>
      <c r="CT10" s="679"/>
      <c r="CU10" s="679"/>
      <c r="CV10" s="679"/>
      <c r="CW10" s="679"/>
      <c r="CX10" s="679"/>
      <c r="CY10" s="680"/>
      <c r="CZ10" s="715">
        <v>0.1</v>
      </c>
      <c r="DA10" s="715"/>
      <c r="DB10" s="715"/>
      <c r="DC10" s="715"/>
      <c r="DD10" s="684" t="s">
        <v>132</v>
      </c>
      <c r="DE10" s="679"/>
      <c r="DF10" s="679"/>
      <c r="DG10" s="679"/>
      <c r="DH10" s="679"/>
      <c r="DI10" s="679"/>
      <c r="DJ10" s="679"/>
      <c r="DK10" s="679"/>
      <c r="DL10" s="679"/>
      <c r="DM10" s="679"/>
      <c r="DN10" s="679"/>
      <c r="DO10" s="679"/>
      <c r="DP10" s="680"/>
      <c r="DQ10" s="684">
        <v>44867</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1399212</v>
      </c>
      <c r="S11" s="679"/>
      <c r="T11" s="679"/>
      <c r="U11" s="679"/>
      <c r="V11" s="679"/>
      <c r="W11" s="679"/>
      <c r="X11" s="679"/>
      <c r="Y11" s="680"/>
      <c r="Z11" s="681">
        <v>4.2</v>
      </c>
      <c r="AA11" s="682"/>
      <c r="AB11" s="682"/>
      <c r="AC11" s="683"/>
      <c r="AD11" s="684">
        <v>1399212</v>
      </c>
      <c r="AE11" s="679"/>
      <c r="AF11" s="679"/>
      <c r="AG11" s="679"/>
      <c r="AH11" s="679"/>
      <c r="AI11" s="679"/>
      <c r="AJ11" s="679"/>
      <c r="AK11" s="680"/>
      <c r="AL11" s="681">
        <v>7.7</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839844</v>
      </c>
      <c r="BH11" s="679"/>
      <c r="BI11" s="679"/>
      <c r="BJ11" s="679"/>
      <c r="BK11" s="679"/>
      <c r="BL11" s="679"/>
      <c r="BM11" s="679"/>
      <c r="BN11" s="680"/>
      <c r="BO11" s="715">
        <v>7.8</v>
      </c>
      <c r="BP11" s="715"/>
      <c r="BQ11" s="715"/>
      <c r="BR11" s="715"/>
      <c r="BS11" s="684">
        <v>169976</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1493047</v>
      </c>
      <c r="CS11" s="679"/>
      <c r="CT11" s="679"/>
      <c r="CU11" s="679"/>
      <c r="CV11" s="679"/>
      <c r="CW11" s="679"/>
      <c r="CX11" s="679"/>
      <c r="CY11" s="680"/>
      <c r="CZ11" s="715">
        <v>4.5999999999999996</v>
      </c>
      <c r="DA11" s="715"/>
      <c r="DB11" s="715"/>
      <c r="DC11" s="715"/>
      <c r="DD11" s="684">
        <v>474516</v>
      </c>
      <c r="DE11" s="679"/>
      <c r="DF11" s="679"/>
      <c r="DG11" s="679"/>
      <c r="DH11" s="679"/>
      <c r="DI11" s="679"/>
      <c r="DJ11" s="679"/>
      <c r="DK11" s="679"/>
      <c r="DL11" s="679"/>
      <c r="DM11" s="679"/>
      <c r="DN11" s="679"/>
      <c r="DO11" s="679"/>
      <c r="DP11" s="680"/>
      <c r="DQ11" s="684">
        <v>721412</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v>60676</v>
      </c>
      <c r="S12" s="679"/>
      <c r="T12" s="679"/>
      <c r="U12" s="679"/>
      <c r="V12" s="679"/>
      <c r="W12" s="679"/>
      <c r="X12" s="679"/>
      <c r="Y12" s="680"/>
      <c r="Z12" s="715">
        <v>0.2</v>
      </c>
      <c r="AA12" s="715"/>
      <c r="AB12" s="715"/>
      <c r="AC12" s="715"/>
      <c r="AD12" s="716">
        <v>60676</v>
      </c>
      <c r="AE12" s="716"/>
      <c r="AF12" s="716"/>
      <c r="AG12" s="716"/>
      <c r="AH12" s="716"/>
      <c r="AI12" s="716"/>
      <c r="AJ12" s="716"/>
      <c r="AK12" s="716"/>
      <c r="AL12" s="681">
        <v>0.3</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5094051</v>
      </c>
      <c r="BH12" s="679"/>
      <c r="BI12" s="679"/>
      <c r="BJ12" s="679"/>
      <c r="BK12" s="679"/>
      <c r="BL12" s="679"/>
      <c r="BM12" s="679"/>
      <c r="BN12" s="680"/>
      <c r="BO12" s="715">
        <v>47</v>
      </c>
      <c r="BP12" s="715"/>
      <c r="BQ12" s="715"/>
      <c r="BR12" s="715"/>
      <c r="BS12" s="684" t="s">
        <v>177</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1023808</v>
      </c>
      <c r="CS12" s="679"/>
      <c r="CT12" s="679"/>
      <c r="CU12" s="679"/>
      <c r="CV12" s="679"/>
      <c r="CW12" s="679"/>
      <c r="CX12" s="679"/>
      <c r="CY12" s="680"/>
      <c r="CZ12" s="715">
        <v>3.2</v>
      </c>
      <c r="DA12" s="715"/>
      <c r="DB12" s="715"/>
      <c r="DC12" s="715"/>
      <c r="DD12" s="684">
        <v>4025</v>
      </c>
      <c r="DE12" s="679"/>
      <c r="DF12" s="679"/>
      <c r="DG12" s="679"/>
      <c r="DH12" s="679"/>
      <c r="DI12" s="679"/>
      <c r="DJ12" s="679"/>
      <c r="DK12" s="679"/>
      <c r="DL12" s="679"/>
      <c r="DM12" s="679"/>
      <c r="DN12" s="679"/>
      <c r="DO12" s="679"/>
      <c r="DP12" s="680"/>
      <c r="DQ12" s="684">
        <v>249632</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177</v>
      </c>
      <c r="S13" s="679"/>
      <c r="T13" s="679"/>
      <c r="U13" s="679"/>
      <c r="V13" s="679"/>
      <c r="W13" s="679"/>
      <c r="X13" s="679"/>
      <c r="Y13" s="680"/>
      <c r="Z13" s="715" t="s">
        <v>177</v>
      </c>
      <c r="AA13" s="715"/>
      <c r="AB13" s="715"/>
      <c r="AC13" s="715"/>
      <c r="AD13" s="716" t="s">
        <v>177</v>
      </c>
      <c r="AE13" s="716"/>
      <c r="AF13" s="716"/>
      <c r="AG13" s="716"/>
      <c r="AH13" s="716"/>
      <c r="AI13" s="716"/>
      <c r="AJ13" s="716"/>
      <c r="AK13" s="716"/>
      <c r="AL13" s="681" t="s">
        <v>132</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5085279</v>
      </c>
      <c r="BH13" s="679"/>
      <c r="BI13" s="679"/>
      <c r="BJ13" s="679"/>
      <c r="BK13" s="679"/>
      <c r="BL13" s="679"/>
      <c r="BM13" s="679"/>
      <c r="BN13" s="680"/>
      <c r="BO13" s="715">
        <v>47</v>
      </c>
      <c r="BP13" s="715"/>
      <c r="BQ13" s="715"/>
      <c r="BR13" s="715"/>
      <c r="BS13" s="684" t="s">
        <v>177</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2665770</v>
      </c>
      <c r="CS13" s="679"/>
      <c r="CT13" s="679"/>
      <c r="CU13" s="679"/>
      <c r="CV13" s="679"/>
      <c r="CW13" s="679"/>
      <c r="CX13" s="679"/>
      <c r="CY13" s="680"/>
      <c r="CZ13" s="715">
        <v>8.3000000000000007</v>
      </c>
      <c r="DA13" s="715"/>
      <c r="DB13" s="715"/>
      <c r="DC13" s="715"/>
      <c r="DD13" s="684">
        <v>1352870</v>
      </c>
      <c r="DE13" s="679"/>
      <c r="DF13" s="679"/>
      <c r="DG13" s="679"/>
      <c r="DH13" s="679"/>
      <c r="DI13" s="679"/>
      <c r="DJ13" s="679"/>
      <c r="DK13" s="679"/>
      <c r="DL13" s="679"/>
      <c r="DM13" s="679"/>
      <c r="DN13" s="679"/>
      <c r="DO13" s="679"/>
      <c r="DP13" s="680"/>
      <c r="DQ13" s="684">
        <v>1441212</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53730</v>
      </c>
      <c r="S14" s="679"/>
      <c r="T14" s="679"/>
      <c r="U14" s="679"/>
      <c r="V14" s="679"/>
      <c r="W14" s="679"/>
      <c r="X14" s="679"/>
      <c r="Y14" s="680"/>
      <c r="Z14" s="715">
        <v>0.2</v>
      </c>
      <c r="AA14" s="715"/>
      <c r="AB14" s="715"/>
      <c r="AC14" s="715"/>
      <c r="AD14" s="716">
        <v>53730</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244555</v>
      </c>
      <c r="BH14" s="679"/>
      <c r="BI14" s="679"/>
      <c r="BJ14" s="679"/>
      <c r="BK14" s="679"/>
      <c r="BL14" s="679"/>
      <c r="BM14" s="679"/>
      <c r="BN14" s="680"/>
      <c r="BO14" s="715">
        <v>2.2999999999999998</v>
      </c>
      <c r="BP14" s="715"/>
      <c r="BQ14" s="715"/>
      <c r="BR14" s="715"/>
      <c r="BS14" s="684" t="s">
        <v>177</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1366932</v>
      </c>
      <c r="CS14" s="679"/>
      <c r="CT14" s="679"/>
      <c r="CU14" s="679"/>
      <c r="CV14" s="679"/>
      <c r="CW14" s="679"/>
      <c r="CX14" s="679"/>
      <c r="CY14" s="680"/>
      <c r="CZ14" s="715">
        <v>4.2</v>
      </c>
      <c r="DA14" s="715"/>
      <c r="DB14" s="715"/>
      <c r="DC14" s="715"/>
      <c r="DD14" s="684">
        <v>17138</v>
      </c>
      <c r="DE14" s="679"/>
      <c r="DF14" s="679"/>
      <c r="DG14" s="679"/>
      <c r="DH14" s="679"/>
      <c r="DI14" s="679"/>
      <c r="DJ14" s="679"/>
      <c r="DK14" s="679"/>
      <c r="DL14" s="679"/>
      <c r="DM14" s="679"/>
      <c r="DN14" s="679"/>
      <c r="DO14" s="679"/>
      <c r="DP14" s="680"/>
      <c r="DQ14" s="684">
        <v>1347617</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177</v>
      </c>
      <c r="S15" s="679"/>
      <c r="T15" s="679"/>
      <c r="U15" s="679"/>
      <c r="V15" s="679"/>
      <c r="W15" s="679"/>
      <c r="X15" s="679"/>
      <c r="Y15" s="680"/>
      <c r="Z15" s="715" t="s">
        <v>177</v>
      </c>
      <c r="AA15" s="715"/>
      <c r="AB15" s="715"/>
      <c r="AC15" s="715"/>
      <c r="AD15" s="716" t="s">
        <v>177</v>
      </c>
      <c r="AE15" s="716"/>
      <c r="AF15" s="716"/>
      <c r="AG15" s="716"/>
      <c r="AH15" s="716"/>
      <c r="AI15" s="716"/>
      <c r="AJ15" s="716"/>
      <c r="AK15" s="716"/>
      <c r="AL15" s="681" t="s">
        <v>177</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492987</v>
      </c>
      <c r="BH15" s="679"/>
      <c r="BI15" s="679"/>
      <c r="BJ15" s="679"/>
      <c r="BK15" s="679"/>
      <c r="BL15" s="679"/>
      <c r="BM15" s="679"/>
      <c r="BN15" s="680"/>
      <c r="BO15" s="715">
        <v>4.5999999999999996</v>
      </c>
      <c r="BP15" s="715"/>
      <c r="BQ15" s="715"/>
      <c r="BR15" s="715"/>
      <c r="BS15" s="684" t="s">
        <v>177</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4867229</v>
      </c>
      <c r="CS15" s="679"/>
      <c r="CT15" s="679"/>
      <c r="CU15" s="679"/>
      <c r="CV15" s="679"/>
      <c r="CW15" s="679"/>
      <c r="CX15" s="679"/>
      <c r="CY15" s="680"/>
      <c r="CZ15" s="715">
        <v>15.1</v>
      </c>
      <c r="DA15" s="715"/>
      <c r="DB15" s="715"/>
      <c r="DC15" s="715"/>
      <c r="DD15" s="684">
        <v>1073310</v>
      </c>
      <c r="DE15" s="679"/>
      <c r="DF15" s="679"/>
      <c r="DG15" s="679"/>
      <c r="DH15" s="679"/>
      <c r="DI15" s="679"/>
      <c r="DJ15" s="679"/>
      <c r="DK15" s="679"/>
      <c r="DL15" s="679"/>
      <c r="DM15" s="679"/>
      <c r="DN15" s="679"/>
      <c r="DO15" s="679"/>
      <c r="DP15" s="680"/>
      <c r="DQ15" s="684">
        <v>3306518</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16905</v>
      </c>
      <c r="S16" s="679"/>
      <c r="T16" s="679"/>
      <c r="U16" s="679"/>
      <c r="V16" s="679"/>
      <c r="W16" s="679"/>
      <c r="X16" s="679"/>
      <c r="Y16" s="680"/>
      <c r="Z16" s="715">
        <v>0.1</v>
      </c>
      <c r="AA16" s="715"/>
      <c r="AB16" s="715"/>
      <c r="AC16" s="715"/>
      <c r="AD16" s="716">
        <v>16905</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177</v>
      </c>
      <c r="BH16" s="679"/>
      <c r="BI16" s="679"/>
      <c r="BJ16" s="679"/>
      <c r="BK16" s="679"/>
      <c r="BL16" s="679"/>
      <c r="BM16" s="679"/>
      <c r="BN16" s="680"/>
      <c r="BO16" s="715" t="s">
        <v>177</v>
      </c>
      <c r="BP16" s="715"/>
      <c r="BQ16" s="715"/>
      <c r="BR16" s="715"/>
      <c r="BS16" s="684" t="s">
        <v>177</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359613</v>
      </c>
      <c r="CS16" s="679"/>
      <c r="CT16" s="679"/>
      <c r="CU16" s="679"/>
      <c r="CV16" s="679"/>
      <c r="CW16" s="679"/>
      <c r="CX16" s="679"/>
      <c r="CY16" s="680"/>
      <c r="CZ16" s="715">
        <v>1.1000000000000001</v>
      </c>
      <c r="DA16" s="715"/>
      <c r="DB16" s="715"/>
      <c r="DC16" s="715"/>
      <c r="DD16" s="684" t="s">
        <v>177</v>
      </c>
      <c r="DE16" s="679"/>
      <c r="DF16" s="679"/>
      <c r="DG16" s="679"/>
      <c r="DH16" s="679"/>
      <c r="DI16" s="679"/>
      <c r="DJ16" s="679"/>
      <c r="DK16" s="679"/>
      <c r="DL16" s="679"/>
      <c r="DM16" s="679"/>
      <c r="DN16" s="679"/>
      <c r="DO16" s="679"/>
      <c r="DP16" s="680"/>
      <c r="DQ16" s="684">
        <v>104012</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161105</v>
      </c>
      <c r="S17" s="679"/>
      <c r="T17" s="679"/>
      <c r="U17" s="679"/>
      <c r="V17" s="679"/>
      <c r="W17" s="679"/>
      <c r="X17" s="679"/>
      <c r="Y17" s="680"/>
      <c r="Z17" s="715">
        <v>0.5</v>
      </c>
      <c r="AA17" s="715"/>
      <c r="AB17" s="715"/>
      <c r="AC17" s="715"/>
      <c r="AD17" s="716">
        <v>161105</v>
      </c>
      <c r="AE17" s="716"/>
      <c r="AF17" s="716"/>
      <c r="AG17" s="716"/>
      <c r="AH17" s="716"/>
      <c r="AI17" s="716"/>
      <c r="AJ17" s="716"/>
      <c r="AK17" s="716"/>
      <c r="AL17" s="681">
        <v>0.9</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177</v>
      </c>
      <c r="BH17" s="679"/>
      <c r="BI17" s="679"/>
      <c r="BJ17" s="679"/>
      <c r="BK17" s="679"/>
      <c r="BL17" s="679"/>
      <c r="BM17" s="679"/>
      <c r="BN17" s="680"/>
      <c r="BO17" s="715" t="s">
        <v>177</v>
      </c>
      <c r="BP17" s="715"/>
      <c r="BQ17" s="715"/>
      <c r="BR17" s="715"/>
      <c r="BS17" s="684" t="s">
        <v>177</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3497190</v>
      </c>
      <c r="CS17" s="679"/>
      <c r="CT17" s="679"/>
      <c r="CU17" s="679"/>
      <c r="CV17" s="679"/>
      <c r="CW17" s="679"/>
      <c r="CX17" s="679"/>
      <c r="CY17" s="680"/>
      <c r="CZ17" s="715">
        <v>10.8</v>
      </c>
      <c r="DA17" s="715"/>
      <c r="DB17" s="715"/>
      <c r="DC17" s="715"/>
      <c r="DD17" s="684" t="s">
        <v>177</v>
      </c>
      <c r="DE17" s="679"/>
      <c r="DF17" s="679"/>
      <c r="DG17" s="679"/>
      <c r="DH17" s="679"/>
      <c r="DI17" s="679"/>
      <c r="DJ17" s="679"/>
      <c r="DK17" s="679"/>
      <c r="DL17" s="679"/>
      <c r="DM17" s="679"/>
      <c r="DN17" s="679"/>
      <c r="DO17" s="679"/>
      <c r="DP17" s="680"/>
      <c r="DQ17" s="684">
        <v>3447173</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59318</v>
      </c>
      <c r="S18" s="679"/>
      <c r="T18" s="679"/>
      <c r="U18" s="679"/>
      <c r="V18" s="679"/>
      <c r="W18" s="679"/>
      <c r="X18" s="679"/>
      <c r="Y18" s="680"/>
      <c r="Z18" s="715">
        <v>0.2</v>
      </c>
      <c r="AA18" s="715"/>
      <c r="AB18" s="715"/>
      <c r="AC18" s="715"/>
      <c r="AD18" s="716">
        <v>59318</v>
      </c>
      <c r="AE18" s="716"/>
      <c r="AF18" s="716"/>
      <c r="AG18" s="716"/>
      <c r="AH18" s="716"/>
      <c r="AI18" s="716"/>
      <c r="AJ18" s="716"/>
      <c r="AK18" s="716"/>
      <c r="AL18" s="681">
        <v>0.3</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177</v>
      </c>
      <c r="BH18" s="679"/>
      <c r="BI18" s="679"/>
      <c r="BJ18" s="679"/>
      <c r="BK18" s="679"/>
      <c r="BL18" s="679"/>
      <c r="BM18" s="679"/>
      <c r="BN18" s="680"/>
      <c r="BO18" s="715" t="s">
        <v>177</v>
      </c>
      <c r="BP18" s="715"/>
      <c r="BQ18" s="715"/>
      <c r="BR18" s="715"/>
      <c r="BS18" s="684" t="s">
        <v>177</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177</v>
      </c>
      <c r="CS18" s="679"/>
      <c r="CT18" s="679"/>
      <c r="CU18" s="679"/>
      <c r="CV18" s="679"/>
      <c r="CW18" s="679"/>
      <c r="CX18" s="679"/>
      <c r="CY18" s="680"/>
      <c r="CZ18" s="715" t="s">
        <v>132</v>
      </c>
      <c r="DA18" s="715"/>
      <c r="DB18" s="715"/>
      <c r="DC18" s="715"/>
      <c r="DD18" s="684" t="s">
        <v>132</v>
      </c>
      <c r="DE18" s="679"/>
      <c r="DF18" s="679"/>
      <c r="DG18" s="679"/>
      <c r="DH18" s="679"/>
      <c r="DI18" s="679"/>
      <c r="DJ18" s="679"/>
      <c r="DK18" s="679"/>
      <c r="DL18" s="679"/>
      <c r="DM18" s="679"/>
      <c r="DN18" s="679"/>
      <c r="DO18" s="679"/>
      <c r="DP18" s="680"/>
      <c r="DQ18" s="684" t="s">
        <v>177</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9424</v>
      </c>
      <c r="S19" s="679"/>
      <c r="T19" s="679"/>
      <c r="U19" s="679"/>
      <c r="V19" s="679"/>
      <c r="W19" s="679"/>
      <c r="X19" s="679"/>
      <c r="Y19" s="680"/>
      <c r="Z19" s="715">
        <v>0</v>
      </c>
      <c r="AA19" s="715"/>
      <c r="AB19" s="715"/>
      <c r="AC19" s="715"/>
      <c r="AD19" s="716">
        <v>9424</v>
      </c>
      <c r="AE19" s="716"/>
      <c r="AF19" s="716"/>
      <c r="AG19" s="716"/>
      <c r="AH19" s="716"/>
      <c r="AI19" s="716"/>
      <c r="AJ19" s="716"/>
      <c r="AK19" s="716"/>
      <c r="AL19" s="681">
        <v>0.1</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348077</v>
      </c>
      <c r="BH19" s="679"/>
      <c r="BI19" s="679"/>
      <c r="BJ19" s="679"/>
      <c r="BK19" s="679"/>
      <c r="BL19" s="679"/>
      <c r="BM19" s="679"/>
      <c r="BN19" s="680"/>
      <c r="BO19" s="715">
        <v>3.2</v>
      </c>
      <c r="BP19" s="715"/>
      <c r="BQ19" s="715"/>
      <c r="BR19" s="715"/>
      <c r="BS19" s="684" t="s">
        <v>177</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132</v>
      </c>
      <c r="CS19" s="679"/>
      <c r="CT19" s="679"/>
      <c r="CU19" s="679"/>
      <c r="CV19" s="679"/>
      <c r="CW19" s="679"/>
      <c r="CX19" s="679"/>
      <c r="CY19" s="680"/>
      <c r="CZ19" s="715" t="s">
        <v>177</v>
      </c>
      <c r="DA19" s="715"/>
      <c r="DB19" s="715"/>
      <c r="DC19" s="715"/>
      <c r="DD19" s="684" t="s">
        <v>132</v>
      </c>
      <c r="DE19" s="679"/>
      <c r="DF19" s="679"/>
      <c r="DG19" s="679"/>
      <c r="DH19" s="679"/>
      <c r="DI19" s="679"/>
      <c r="DJ19" s="679"/>
      <c r="DK19" s="679"/>
      <c r="DL19" s="679"/>
      <c r="DM19" s="679"/>
      <c r="DN19" s="679"/>
      <c r="DO19" s="679"/>
      <c r="DP19" s="680"/>
      <c r="DQ19" s="684" t="s">
        <v>177</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1779</v>
      </c>
      <c r="S20" s="679"/>
      <c r="T20" s="679"/>
      <c r="U20" s="679"/>
      <c r="V20" s="679"/>
      <c r="W20" s="679"/>
      <c r="X20" s="679"/>
      <c r="Y20" s="680"/>
      <c r="Z20" s="715">
        <v>0</v>
      </c>
      <c r="AA20" s="715"/>
      <c r="AB20" s="715"/>
      <c r="AC20" s="715"/>
      <c r="AD20" s="716">
        <v>1779</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348077</v>
      </c>
      <c r="BH20" s="679"/>
      <c r="BI20" s="679"/>
      <c r="BJ20" s="679"/>
      <c r="BK20" s="679"/>
      <c r="BL20" s="679"/>
      <c r="BM20" s="679"/>
      <c r="BN20" s="680"/>
      <c r="BO20" s="715">
        <v>3.2</v>
      </c>
      <c r="BP20" s="715"/>
      <c r="BQ20" s="715"/>
      <c r="BR20" s="715"/>
      <c r="BS20" s="684" t="s">
        <v>177</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32264258</v>
      </c>
      <c r="CS20" s="679"/>
      <c r="CT20" s="679"/>
      <c r="CU20" s="679"/>
      <c r="CV20" s="679"/>
      <c r="CW20" s="679"/>
      <c r="CX20" s="679"/>
      <c r="CY20" s="680"/>
      <c r="CZ20" s="715">
        <v>100</v>
      </c>
      <c r="DA20" s="715"/>
      <c r="DB20" s="715"/>
      <c r="DC20" s="715"/>
      <c r="DD20" s="684">
        <v>3199919</v>
      </c>
      <c r="DE20" s="679"/>
      <c r="DF20" s="679"/>
      <c r="DG20" s="679"/>
      <c r="DH20" s="679"/>
      <c r="DI20" s="679"/>
      <c r="DJ20" s="679"/>
      <c r="DK20" s="679"/>
      <c r="DL20" s="679"/>
      <c r="DM20" s="679"/>
      <c r="DN20" s="679"/>
      <c r="DO20" s="679"/>
      <c r="DP20" s="680"/>
      <c r="DQ20" s="684">
        <v>21496183</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90584</v>
      </c>
      <c r="S21" s="679"/>
      <c r="T21" s="679"/>
      <c r="U21" s="679"/>
      <c r="V21" s="679"/>
      <c r="W21" s="679"/>
      <c r="X21" s="679"/>
      <c r="Y21" s="680"/>
      <c r="Z21" s="715">
        <v>0.3</v>
      </c>
      <c r="AA21" s="715"/>
      <c r="AB21" s="715"/>
      <c r="AC21" s="715"/>
      <c r="AD21" s="716">
        <v>90584</v>
      </c>
      <c r="AE21" s="716"/>
      <c r="AF21" s="716"/>
      <c r="AG21" s="716"/>
      <c r="AH21" s="716"/>
      <c r="AI21" s="716"/>
      <c r="AJ21" s="716"/>
      <c r="AK21" s="716"/>
      <c r="AL21" s="681">
        <v>0.5</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22183</v>
      </c>
      <c r="BH21" s="679"/>
      <c r="BI21" s="679"/>
      <c r="BJ21" s="679"/>
      <c r="BK21" s="679"/>
      <c r="BL21" s="679"/>
      <c r="BM21" s="679"/>
      <c r="BN21" s="680"/>
      <c r="BO21" s="715">
        <v>0.2</v>
      </c>
      <c r="BP21" s="715"/>
      <c r="BQ21" s="715"/>
      <c r="BR21" s="715"/>
      <c r="BS21" s="684" t="s">
        <v>177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6452456</v>
      </c>
      <c r="S22" s="679"/>
      <c r="T22" s="679"/>
      <c r="U22" s="679"/>
      <c r="V22" s="679"/>
      <c r="W22" s="679"/>
      <c r="X22" s="679"/>
      <c r="Y22" s="680"/>
      <c r="Z22" s="715">
        <v>19.5</v>
      </c>
      <c r="AA22" s="715"/>
      <c r="AB22" s="715"/>
      <c r="AC22" s="715"/>
      <c r="AD22" s="716">
        <v>5569938</v>
      </c>
      <c r="AE22" s="716"/>
      <c r="AF22" s="716"/>
      <c r="AG22" s="716"/>
      <c r="AH22" s="716"/>
      <c r="AI22" s="716"/>
      <c r="AJ22" s="716"/>
      <c r="AK22" s="716"/>
      <c r="AL22" s="681">
        <v>30.6</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177</v>
      </c>
      <c r="BH22" s="679"/>
      <c r="BI22" s="679"/>
      <c r="BJ22" s="679"/>
      <c r="BK22" s="679"/>
      <c r="BL22" s="679"/>
      <c r="BM22" s="679"/>
      <c r="BN22" s="680"/>
      <c r="BO22" s="715" t="s">
        <v>177</v>
      </c>
      <c r="BP22" s="715"/>
      <c r="BQ22" s="715"/>
      <c r="BR22" s="715"/>
      <c r="BS22" s="684" t="s">
        <v>177</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5569938</v>
      </c>
      <c r="S23" s="679"/>
      <c r="T23" s="679"/>
      <c r="U23" s="679"/>
      <c r="V23" s="679"/>
      <c r="W23" s="679"/>
      <c r="X23" s="679"/>
      <c r="Y23" s="680"/>
      <c r="Z23" s="715">
        <v>16.8</v>
      </c>
      <c r="AA23" s="715"/>
      <c r="AB23" s="715"/>
      <c r="AC23" s="715"/>
      <c r="AD23" s="716">
        <v>5569938</v>
      </c>
      <c r="AE23" s="716"/>
      <c r="AF23" s="716"/>
      <c r="AG23" s="716"/>
      <c r="AH23" s="716"/>
      <c r="AI23" s="716"/>
      <c r="AJ23" s="716"/>
      <c r="AK23" s="716"/>
      <c r="AL23" s="681">
        <v>30.6</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v>325894</v>
      </c>
      <c r="BH23" s="679"/>
      <c r="BI23" s="679"/>
      <c r="BJ23" s="679"/>
      <c r="BK23" s="679"/>
      <c r="BL23" s="679"/>
      <c r="BM23" s="679"/>
      <c r="BN23" s="680"/>
      <c r="BO23" s="715">
        <v>3</v>
      </c>
      <c r="BP23" s="715"/>
      <c r="BQ23" s="715"/>
      <c r="BR23" s="715"/>
      <c r="BS23" s="684" t="s">
        <v>132</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741574</v>
      </c>
      <c r="S24" s="679"/>
      <c r="T24" s="679"/>
      <c r="U24" s="679"/>
      <c r="V24" s="679"/>
      <c r="W24" s="679"/>
      <c r="X24" s="679"/>
      <c r="Y24" s="680"/>
      <c r="Z24" s="715">
        <v>2.2000000000000002</v>
      </c>
      <c r="AA24" s="715"/>
      <c r="AB24" s="715"/>
      <c r="AC24" s="715"/>
      <c r="AD24" s="716" t="s">
        <v>177</v>
      </c>
      <c r="AE24" s="716"/>
      <c r="AF24" s="716"/>
      <c r="AG24" s="716"/>
      <c r="AH24" s="716"/>
      <c r="AI24" s="716"/>
      <c r="AJ24" s="716"/>
      <c r="AK24" s="716"/>
      <c r="AL24" s="681" t="s">
        <v>177</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177</v>
      </c>
      <c r="BH24" s="679"/>
      <c r="BI24" s="679"/>
      <c r="BJ24" s="679"/>
      <c r="BK24" s="679"/>
      <c r="BL24" s="679"/>
      <c r="BM24" s="679"/>
      <c r="BN24" s="680"/>
      <c r="BO24" s="715" t="s">
        <v>177</v>
      </c>
      <c r="BP24" s="715"/>
      <c r="BQ24" s="715"/>
      <c r="BR24" s="715"/>
      <c r="BS24" s="684" t="s">
        <v>177</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15142229</v>
      </c>
      <c r="CS24" s="734"/>
      <c r="CT24" s="734"/>
      <c r="CU24" s="734"/>
      <c r="CV24" s="734"/>
      <c r="CW24" s="734"/>
      <c r="CX24" s="734"/>
      <c r="CY24" s="777"/>
      <c r="CZ24" s="778">
        <v>46.9</v>
      </c>
      <c r="DA24" s="749"/>
      <c r="DB24" s="749"/>
      <c r="DC24" s="781"/>
      <c r="DD24" s="776">
        <v>10242843</v>
      </c>
      <c r="DE24" s="734"/>
      <c r="DF24" s="734"/>
      <c r="DG24" s="734"/>
      <c r="DH24" s="734"/>
      <c r="DI24" s="734"/>
      <c r="DJ24" s="734"/>
      <c r="DK24" s="777"/>
      <c r="DL24" s="776">
        <v>10172289</v>
      </c>
      <c r="DM24" s="734"/>
      <c r="DN24" s="734"/>
      <c r="DO24" s="734"/>
      <c r="DP24" s="734"/>
      <c r="DQ24" s="734"/>
      <c r="DR24" s="734"/>
      <c r="DS24" s="734"/>
      <c r="DT24" s="734"/>
      <c r="DU24" s="734"/>
      <c r="DV24" s="777"/>
      <c r="DW24" s="778">
        <v>53.1</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v>140944</v>
      </c>
      <c r="S25" s="679"/>
      <c r="T25" s="679"/>
      <c r="U25" s="679"/>
      <c r="V25" s="679"/>
      <c r="W25" s="679"/>
      <c r="X25" s="679"/>
      <c r="Y25" s="680"/>
      <c r="Z25" s="715">
        <v>0.4</v>
      </c>
      <c r="AA25" s="715"/>
      <c r="AB25" s="715"/>
      <c r="AC25" s="715"/>
      <c r="AD25" s="716" t="s">
        <v>177</v>
      </c>
      <c r="AE25" s="716"/>
      <c r="AF25" s="716"/>
      <c r="AG25" s="716"/>
      <c r="AH25" s="716"/>
      <c r="AI25" s="716"/>
      <c r="AJ25" s="716"/>
      <c r="AK25" s="716"/>
      <c r="AL25" s="681" t="s">
        <v>177</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177</v>
      </c>
      <c r="BH25" s="679"/>
      <c r="BI25" s="679"/>
      <c r="BJ25" s="679"/>
      <c r="BK25" s="679"/>
      <c r="BL25" s="679"/>
      <c r="BM25" s="679"/>
      <c r="BN25" s="680"/>
      <c r="BO25" s="715" t="s">
        <v>177</v>
      </c>
      <c r="BP25" s="715"/>
      <c r="BQ25" s="715"/>
      <c r="BR25" s="715"/>
      <c r="BS25" s="684" t="s">
        <v>132</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4844545</v>
      </c>
      <c r="CS25" s="697"/>
      <c r="CT25" s="697"/>
      <c r="CU25" s="697"/>
      <c r="CV25" s="697"/>
      <c r="CW25" s="697"/>
      <c r="CX25" s="697"/>
      <c r="CY25" s="698"/>
      <c r="CZ25" s="681">
        <v>15</v>
      </c>
      <c r="DA25" s="699"/>
      <c r="DB25" s="699"/>
      <c r="DC25" s="700"/>
      <c r="DD25" s="684">
        <v>4578795</v>
      </c>
      <c r="DE25" s="697"/>
      <c r="DF25" s="697"/>
      <c r="DG25" s="697"/>
      <c r="DH25" s="697"/>
      <c r="DI25" s="697"/>
      <c r="DJ25" s="697"/>
      <c r="DK25" s="698"/>
      <c r="DL25" s="684">
        <v>4552694</v>
      </c>
      <c r="DM25" s="697"/>
      <c r="DN25" s="697"/>
      <c r="DO25" s="697"/>
      <c r="DP25" s="697"/>
      <c r="DQ25" s="697"/>
      <c r="DR25" s="697"/>
      <c r="DS25" s="697"/>
      <c r="DT25" s="697"/>
      <c r="DU25" s="697"/>
      <c r="DV25" s="698"/>
      <c r="DW25" s="681">
        <v>23.8</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19394885</v>
      </c>
      <c r="S26" s="679"/>
      <c r="T26" s="679"/>
      <c r="U26" s="679"/>
      <c r="V26" s="679"/>
      <c r="W26" s="679"/>
      <c r="X26" s="679"/>
      <c r="Y26" s="680"/>
      <c r="Z26" s="715">
        <v>58.5</v>
      </c>
      <c r="AA26" s="715"/>
      <c r="AB26" s="715"/>
      <c r="AC26" s="715"/>
      <c r="AD26" s="716">
        <v>18186473</v>
      </c>
      <c r="AE26" s="716"/>
      <c r="AF26" s="716"/>
      <c r="AG26" s="716"/>
      <c r="AH26" s="716"/>
      <c r="AI26" s="716"/>
      <c r="AJ26" s="716"/>
      <c r="AK26" s="716"/>
      <c r="AL26" s="681">
        <v>99.8</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177</v>
      </c>
      <c r="BH26" s="679"/>
      <c r="BI26" s="679"/>
      <c r="BJ26" s="679"/>
      <c r="BK26" s="679"/>
      <c r="BL26" s="679"/>
      <c r="BM26" s="679"/>
      <c r="BN26" s="680"/>
      <c r="BO26" s="715" t="s">
        <v>177</v>
      </c>
      <c r="BP26" s="715"/>
      <c r="BQ26" s="715"/>
      <c r="BR26" s="715"/>
      <c r="BS26" s="684" t="s">
        <v>177</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3066377</v>
      </c>
      <c r="CS26" s="679"/>
      <c r="CT26" s="679"/>
      <c r="CU26" s="679"/>
      <c r="CV26" s="679"/>
      <c r="CW26" s="679"/>
      <c r="CX26" s="679"/>
      <c r="CY26" s="680"/>
      <c r="CZ26" s="681">
        <v>9.5</v>
      </c>
      <c r="DA26" s="699"/>
      <c r="DB26" s="699"/>
      <c r="DC26" s="700"/>
      <c r="DD26" s="684">
        <v>2859272</v>
      </c>
      <c r="DE26" s="679"/>
      <c r="DF26" s="679"/>
      <c r="DG26" s="679"/>
      <c r="DH26" s="679"/>
      <c r="DI26" s="679"/>
      <c r="DJ26" s="679"/>
      <c r="DK26" s="680"/>
      <c r="DL26" s="684" t="s">
        <v>177</v>
      </c>
      <c r="DM26" s="679"/>
      <c r="DN26" s="679"/>
      <c r="DO26" s="679"/>
      <c r="DP26" s="679"/>
      <c r="DQ26" s="679"/>
      <c r="DR26" s="679"/>
      <c r="DS26" s="679"/>
      <c r="DT26" s="679"/>
      <c r="DU26" s="679"/>
      <c r="DV26" s="680"/>
      <c r="DW26" s="681" t="s">
        <v>177</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6645</v>
      </c>
      <c r="S27" s="679"/>
      <c r="T27" s="679"/>
      <c r="U27" s="679"/>
      <c r="V27" s="679"/>
      <c r="W27" s="679"/>
      <c r="X27" s="679"/>
      <c r="Y27" s="680"/>
      <c r="Z27" s="715">
        <v>0</v>
      </c>
      <c r="AA27" s="715"/>
      <c r="AB27" s="715"/>
      <c r="AC27" s="715"/>
      <c r="AD27" s="716">
        <v>6645</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10830294</v>
      </c>
      <c r="BH27" s="679"/>
      <c r="BI27" s="679"/>
      <c r="BJ27" s="679"/>
      <c r="BK27" s="679"/>
      <c r="BL27" s="679"/>
      <c r="BM27" s="679"/>
      <c r="BN27" s="680"/>
      <c r="BO27" s="715">
        <v>100</v>
      </c>
      <c r="BP27" s="715"/>
      <c r="BQ27" s="715"/>
      <c r="BR27" s="715"/>
      <c r="BS27" s="684">
        <v>211953</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6800494</v>
      </c>
      <c r="CS27" s="697"/>
      <c r="CT27" s="697"/>
      <c r="CU27" s="697"/>
      <c r="CV27" s="697"/>
      <c r="CW27" s="697"/>
      <c r="CX27" s="697"/>
      <c r="CY27" s="698"/>
      <c r="CZ27" s="681">
        <v>21.1</v>
      </c>
      <c r="DA27" s="699"/>
      <c r="DB27" s="699"/>
      <c r="DC27" s="700"/>
      <c r="DD27" s="684">
        <v>2216875</v>
      </c>
      <c r="DE27" s="697"/>
      <c r="DF27" s="697"/>
      <c r="DG27" s="697"/>
      <c r="DH27" s="697"/>
      <c r="DI27" s="697"/>
      <c r="DJ27" s="697"/>
      <c r="DK27" s="698"/>
      <c r="DL27" s="684">
        <v>2172422</v>
      </c>
      <c r="DM27" s="697"/>
      <c r="DN27" s="697"/>
      <c r="DO27" s="697"/>
      <c r="DP27" s="697"/>
      <c r="DQ27" s="697"/>
      <c r="DR27" s="697"/>
      <c r="DS27" s="697"/>
      <c r="DT27" s="697"/>
      <c r="DU27" s="697"/>
      <c r="DV27" s="698"/>
      <c r="DW27" s="681">
        <v>11.3</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253722</v>
      </c>
      <c r="S28" s="679"/>
      <c r="T28" s="679"/>
      <c r="U28" s="679"/>
      <c r="V28" s="679"/>
      <c r="W28" s="679"/>
      <c r="X28" s="679"/>
      <c r="Y28" s="680"/>
      <c r="Z28" s="715">
        <v>0.8</v>
      </c>
      <c r="AA28" s="715"/>
      <c r="AB28" s="715"/>
      <c r="AC28" s="715"/>
      <c r="AD28" s="716" t="s">
        <v>177</v>
      </c>
      <c r="AE28" s="716"/>
      <c r="AF28" s="716"/>
      <c r="AG28" s="716"/>
      <c r="AH28" s="716"/>
      <c r="AI28" s="716"/>
      <c r="AJ28" s="716"/>
      <c r="AK28" s="716"/>
      <c r="AL28" s="681" t="s">
        <v>177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3497190</v>
      </c>
      <c r="CS28" s="679"/>
      <c r="CT28" s="679"/>
      <c r="CU28" s="679"/>
      <c r="CV28" s="679"/>
      <c r="CW28" s="679"/>
      <c r="CX28" s="679"/>
      <c r="CY28" s="680"/>
      <c r="CZ28" s="681">
        <v>10.8</v>
      </c>
      <c r="DA28" s="699"/>
      <c r="DB28" s="699"/>
      <c r="DC28" s="700"/>
      <c r="DD28" s="684">
        <v>3447173</v>
      </c>
      <c r="DE28" s="679"/>
      <c r="DF28" s="679"/>
      <c r="DG28" s="679"/>
      <c r="DH28" s="679"/>
      <c r="DI28" s="679"/>
      <c r="DJ28" s="679"/>
      <c r="DK28" s="680"/>
      <c r="DL28" s="684">
        <v>3447173</v>
      </c>
      <c r="DM28" s="679"/>
      <c r="DN28" s="679"/>
      <c r="DO28" s="679"/>
      <c r="DP28" s="679"/>
      <c r="DQ28" s="679"/>
      <c r="DR28" s="679"/>
      <c r="DS28" s="679"/>
      <c r="DT28" s="679"/>
      <c r="DU28" s="679"/>
      <c r="DV28" s="680"/>
      <c r="DW28" s="681">
        <v>18</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390869</v>
      </c>
      <c r="S29" s="679"/>
      <c r="T29" s="679"/>
      <c r="U29" s="679"/>
      <c r="V29" s="679"/>
      <c r="W29" s="679"/>
      <c r="X29" s="679"/>
      <c r="Y29" s="680"/>
      <c r="Z29" s="715">
        <v>1.2</v>
      </c>
      <c r="AA29" s="715"/>
      <c r="AB29" s="715"/>
      <c r="AC29" s="715"/>
      <c r="AD29" s="716">
        <v>14521</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3497190</v>
      </c>
      <c r="CS29" s="697"/>
      <c r="CT29" s="697"/>
      <c r="CU29" s="697"/>
      <c r="CV29" s="697"/>
      <c r="CW29" s="697"/>
      <c r="CX29" s="697"/>
      <c r="CY29" s="698"/>
      <c r="CZ29" s="681">
        <v>10.8</v>
      </c>
      <c r="DA29" s="699"/>
      <c r="DB29" s="699"/>
      <c r="DC29" s="700"/>
      <c r="DD29" s="684">
        <v>3447173</v>
      </c>
      <c r="DE29" s="697"/>
      <c r="DF29" s="697"/>
      <c r="DG29" s="697"/>
      <c r="DH29" s="697"/>
      <c r="DI29" s="697"/>
      <c r="DJ29" s="697"/>
      <c r="DK29" s="698"/>
      <c r="DL29" s="684">
        <v>3447173</v>
      </c>
      <c r="DM29" s="697"/>
      <c r="DN29" s="697"/>
      <c r="DO29" s="697"/>
      <c r="DP29" s="697"/>
      <c r="DQ29" s="697"/>
      <c r="DR29" s="697"/>
      <c r="DS29" s="697"/>
      <c r="DT29" s="697"/>
      <c r="DU29" s="697"/>
      <c r="DV29" s="698"/>
      <c r="DW29" s="681">
        <v>18</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42218</v>
      </c>
      <c r="S30" s="679"/>
      <c r="T30" s="679"/>
      <c r="U30" s="679"/>
      <c r="V30" s="679"/>
      <c r="W30" s="679"/>
      <c r="X30" s="679"/>
      <c r="Y30" s="680"/>
      <c r="Z30" s="715">
        <v>0.1</v>
      </c>
      <c r="AA30" s="715"/>
      <c r="AB30" s="715"/>
      <c r="AC30" s="715"/>
      <c r="AD30" s="716" t="s">
        <v>177</v>
      </c>
      <c r="AE30" s="716"/>
      <c r="AF30" s="716"/>
      <c r="AG30" s="716"/>
      <c r="AH30" s="716"/>
      <c r="AI30" s="716"/>
      <c r="AJ30" s="716"/>
      <c r="AK30" s="716"/>
      <c r="AL30" s="681" t="s">
        <v>177</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3357585</v>
      </c>
      <c r="CS30" s="679"/>
      <c r="CT30" s="679"/>
      <c r="CU30" s="679"/>
      <c r="CV30" s="679"/>
      <c r="CW30" s="679"/>
      <c r="CX30" s="679"/>
      <c r="CY30" s="680"/>
      <c r="CZ30" s="681">
        <v>10.4</v>
      </c>
      <c r="DA30" s="699"/>
      <c r="DB30" s="699"/>
      <c r="DC30" s="700"/>
      <c r="DD30" s="684">
        <v>3307585</v>
      </c>
      <c r="DE30" s="679"/>
      <c r="DF30" s="679"/>
      <c r="DG30" s="679"/>
      <c r="DH30" s="679"/>
      <c r="DI30" s="679"/>
      <c r="DJ30" s="679"/>
      <c r="DK30" s="680"/>
      <c r="DL30" s="684">
        <v>3307585</v>
      </c>
      <c r="DM30" s="679"/>
      <c r="DN30" s="679"/>
      <c r="DO30" s="679"/>
      <c r="DP30" s="679"/>
      <c r="DQ30" s="679"/>
      <c r="DR30" s="679"/>
      <c r="DS30" s="679"/>
      <c r="DT30" s="679"/>
      <c r="DU30" s="679"/>
      <c r="DV30" s="680"/>
      <c r="DW30" s="681">
        <v>17.3</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4471103</v>
      </c>
      <c r="S31" s="679"/>
      <c r="T31" s="679"/>
      <c r="U31" s="679"/>
      <c r="V31" s="679"/>
      <c r="W31" s="679"/>
      <c r="X31" s="679"/>
      <c r="Y31" s="680"/>
      <c r="Z31" s="715">
        <v>13.5</v>
      </c>
      <c r="AA31" s="715"/>
      <c r="AB31" s="715"/>
      <c r="AC31" s="715"/>
      <c r="AD31" s="716" t="s">
        <v>132</v>
      </c>
      <c r="AE31" s="716"/>
      <c r="AF31" s="716"/>
      <c r="AG31" s="716"/>
      <c r="AH31" s="716"/>
      <c r="AI31" s="716"/>
      <c r="AJ31" s="716"/>
      <c r="AK31" s="716"/>
      <c r="AL31" s="681" t="s">
        <v>177</v>
      </c>
      <c r="AM31" s="682"/>
      <c r="AN31" s="682"/>
      <c r="AO31" s="717"/>
      <c r="AP31" s="754" t="s">
        <v>311</v>
      </c>
      <c r="AQ31" s="755"/>
      <c r="AR31" s="755"/>
      <c r="AS31" s="755"/>
      <c r="AT31" s="760" t="s">
        <v>312</v>
      </c>
      <c r="AU31" s="231"/>
      <c r="AV31" s="231"/>
      <c r="AW31" s="231"/>
      <c r="AX31" s="744" t="s">
        <v>189</v>
      </c>
      <c r="AY31" s="745"/>
      <c r="AZ31" s="745"/>
      <c r="BA31" s="745"/>
      <c r="BB31" s="745"/>
      <c r="BC31" s="745"/>
      <c r="BD31" s="745"/>
      <c r="BE31" s="745"/>
      <c r="BF31" s="746"/>
      <c r="BG31" s="747">
        <v>99.3</v>
      </c>
      <c r="BH31" s="748"/>
      <c r="BI31" s="748"/>
      <c r="BJ31" s="748"/>
      <c r="BK31" s="748"/>
      <c r="BL31" s="748"/>
      <c r="BM31" s="749">
        <v>97.1</v>
      </c>
      <c r="BN31" s="748"/>
      <c r="BO31" s="748"/>
      <c r="BP31" s="748"/>
      <c r="BQ31" s="750"/>
      <c r="BR31" s="747">
        <v>99.2</v>
      </c>
      <c r="BS31" s="748"/>
      <c r="BT31" s="748"/>
      <c r="BU31" s="748"/>
      <c r="BV31" s="748"/>
      <c r="BW31" s="748"/>
      <c r="BX31" s="749">
        <v>96.7</v>
      </c>
      <c r="BY31" s="748"/>
      <c r="BZ31" s="748"/>
      <c r="CA31" s="748"/>
      <c r="CB31" s="750"/>
      <c r="CD31" s="765"/>
      <c r="CE31" s="766"/>
      <c r="CF31" s="711" t="s">
        <v>313</v>
      </c>
      <c r="CG31" s="712"/>
      <c r="CH31" s="712"/>
      <c r="CI31" s="712"/>
      <c r="CJ31" s="712"/>
      <c r="CK31" s="712"/>
      <c r="CL31" s="712"/>
      <c r="CM31" s="712"/>
      <c r="CN31" s="712"/>
      <c r="CO31" s="712"/>
      <c r="CP31" s="712"/>
      <c r="CQ31" s="713"/>
      <c r="CR31" s="678">
        <v>139605</v>
      </c>
      <c r="CS31" s="697"/>
      <c r="CT31" s="697"/>
      <c r="CU31" s="697"/>
      <c r="CV31" s="697"/>
      <c r="CW31" s="697"/>
      <c r="CX31" s="697"/>
      <c r="CY31" s="698"/>
      <c r="CZ31" s="681">
        <v>0.4</v>
      </c>
      <c r="DA31" s="699"/>
      <c r="DB31" s="699"/>
      <c r="DC31" s="700"/>
      <c r="DD31" s="684">
        <v>139588</v>
      </c>
      <c r="DE31" s="697"/>
      <c r="DF31" s="697"/>
      <c r="DG31" s="697"/>
      <c r="DH31" s="697"/>
      <c r="DI31" s="697"/>
      <c r="DJ31" s="697"/>
      <c r="DK31" s="698"/>
      <c r="DL31" s="684">
        <v>139588</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177</v>
      </c>
      <c r="S32" s="679"/>
      <c r="T32" s="679"/>
      <c r="U32" s="679"/>
      <c r="V32" s="679"/>
      <c r="W32" s="679"/>
      <c r="X32" s="679"/>
      <c r="Y32" s="680"/>
      <c r="Z32" s="715" t="s">
        <v>177</v>
      </c>
      <c r="AA32" s="715"/>
      <c r="AB32" s="715"/>
      <c r="AC32" s="715"/>
      <c r="AD32" s="716" t="s">
        <v>177</v>
      </c>
      <c r="AE32" s="716"/>
      <c r="AF32" s="716"/>
      <c r="AG32" s="716"/>
      <c r="AH32" s="716"/>
      <c r="AI32" s="716"/>
      <c r="AJ32" s="716"/>
      <c r="AK32" s="716"/>
      <c r="AL32" s="681" t="s">
        <v>132</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99.4</v>
      </c>
      <c r="BH32" s="697"/>
      <c r="BI32" s="697"/>
      <c r="BJ32" s="697"/>
      <c r="BK32" s="697"/>
      <c r="BL32" s="697"/>
      <c r="BM32" s="682">
        <v>98.2</v>
      </c>
      <c r="BN32" s="743"/>
      <c r="BO32" s="743"/>
      <c r="BP32" s="743"/>
      <c r="BQ32" s="721"/>
      <c r="BR32" s="751">
        <v>99.3</v>
      </c>
      <c r="BS32" s="697"/>
      <c r="BT32" s="697"/>
      <c r="BU32" s="697"/>
      <c r="BV32" s="697"/>
      <c r="BW32" s="697"/>
      <c r="BX32" s="682">
        <v>98</v>
      </c>
      <c r="BY32" s="743"/>
      <c r="BZ32" s="743"/>
      <c r="CA32" s="743"/>
      <c r="CB32" s="721"/>
      <c r="CD32" s="767"/>
      <c r="CE32" s="768"/>
      <c r="CF32" s="711" t="s">
        <v>317</v>
      </c>
      <c r="CG32" s="712"/>
      <c r="CH32" s="712"/>
      <c r="CI32" s="712"/>
      <c r="CJ32" s="712"/>
      <c r="CK32" s="712"/>
      <c r="CL32" s="712"/>
      <c r="CM32" s="712"/>
      <c r="CN32" s="712"/>
      <c r="CO32" s="712"/>
      <c r="CP32" s="712"/>
      <c r="CQ32" s="713"/>
      <c r="CR32" s="678" t="s">
        <v>132</v>
      </c>
      <c r="CS32" s="679"/>
      <c r="CT32" s="679"/>
      <c r="CU32" s="679"/>
      <c r="CV32" s="679"/>
      <c r="CW32" s="679"/>
      <c r="CX32" s="679"/>
      <c r="CY32" s="680"/>
      <c r="CZ32" s="681" t="s">
        <v>132</v>
      </c>
      <c r="DA32" s="699"/>
      <c r="DB32" s="699"/>
      <c r="DC32" s="700"/>
      <c r="DD32" s="684" t="s">
        <v>177</v>
      </c>
      <c r="DE32" s="679"/>
      <c r="DF32" s="679"/>
      <c r="DG32" s="679"/>
      <c r="DH32" s="679"/>
      <c r="DI32" s="679"/>
      <c r="DJ32" s="679"/>
      <c r="DK32" s="680"/>
      <c r="DL32" s="684" t="s">
        <v>177</v>
      </c>
      <c r="DM32" s="679"/>
      <c r="DN32" s="679"/>
      <c r="DO32" s="679"/>
      <c r="DP32" s="679"/>
      <c r="DQ32" s="679"/>
      <c r="DR32" s="679"/>
      <c r="DS32" s="679"/>
      <c r="DT32" s="679"/>
      <c r="DU32" s="679"/>
      <c r="DV32" s="680"/>
      <c r="DW32" s="681" t="s">
        <v>177</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2542058</v>
      </c>
      <c r="S33" s="679"/>
      <c r="T33" s="679"/>
      <c r="U33" s="679"/>
      <c r="V33" s="679"/>
      <c r="W33" s="679"/>
      <c r="X33" s="679"/>
      <c r="Y33" s="680"/>
      <c r="Z33" s="715">
        <v>7.7</v>
      </c>
      <c r="AA33" s="715"/>
      <c r="AB33" s="715"/>
      <c r="AC33" s="715"/>
      <c r="AD33" s="716" t="s">
        <v>177</v>
      </c>
      <c r="AE33" s="716"/>
      <c r="AF33" s="716"/>
      <c r="AG33" s="716"/>
      <c r="AH33" s="716"/>
      <c r="AI33" s="716"/>
      <c r="AJ33" s="716"/>
      <c r="AK33" s="716"/>
      <c r="AL33" s="681" t="s">
        <v>177</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99.2</v>
      </c>
      <c r="BH33" s="663"/>
      <c r="BI33" s="663"/>
      <c r="BJ33" s="663"/>
      <c r="BK33" s="663"/>
      <c r="BL33" s="663"/>
      <c r="BM33" s="706">
        <v>96</v>
      </c>
      <c r="BN33" s="663"/>
      <c r="BO33" s="663"/>
      <c r="BP33" s="663"/>
      <c r="BQ33" s="727"/>
      <c r="BR33" s="742">
        <v>99.1</v>
      </c>
      <c r="BS33" s="663"/>
      <c r="BT33" s="663"/>
      <c r="BU33" s="663"/>
      <c r="BV33" s="663"/>
      <c r="BW33" s="663"/>
      <c r="BX33" s="706">
        <v>95.5</v>
      </c>
      <c r="BY33" s="663"/>
      <c r="BZ33" s="663"/>
      <c r="CA33" s="663"/>
      <c r="CB33" s="727"/>
      <c r="CD33" s="711" t="s">
        <v>320</v>
      </c>
      <c r="CE33" s="712"/>
      <c r="CF33" s="712"/>
      <c r="CG33" s="712"/>
      <c r="CH33" s="712"/>
      <c r="CI33" s="712"/>
      <c r="CJ33" s="712"/>
      <c r="CK33" s="712"/>
      <c r="CL33" s="712"/>
      <c r="CM33" s="712"/>
      <c r="CN33" s="712"/>
      <c r="CO33" s="712"/>
      <c r="CP33" s="712"/>
      <c r="CQ33" s="713"/>
      <c r="CR33" s="678">
        <v>13562497</v>
      </c>
      <c r="CS33" s="697"/>
      <c r="CT33" s="697"/>
      <c r="CU33" s="697"/>
      <c r="CV33" s="697"/>
      <c r="CW33" s="697"/>
      <c r="CX33" s="697"/>
      <c r="CY33" s="698"/>
      <c r="CZ33" s="681">
        <v>42</v>
      </c>
      <c r="DA33" s="699"/>
      <c r="DB33" s="699"/>
      <c r="DC33" s="700"/>
      <c r="DD33" s="684">
        <v>10797730</v>
      </c>
      <c r="DE33" s="697"/>
      <c r="DF33" s="697"/>
      <c r="DG33" s="697"/>
      <c r="DH33" s="697"/>
      <c r="DI33" s="697"/>
      <c r="DJ33" s="697"/>
      <c r="DK33" s="698"/>
      <c r="DL33" s="684">
        <v>8584910</v>
      </c>
      <c r="DM33" s="697"/>
      <c r="DN33" s="697"/>
      <c r="DO33" s="697"/>
      <c r="DP33" s="697"/>
      <c r="DQ33" s="697"/>
      <c r="DR33" s="697"/>
      <c r="DS33" s="697"/>
      <c r="DT33" s="697"/>
      <c r="DU33" s="697"/>
      <c r="DV33" s="698"/>
      <c r="DW33" s="681">
        <v>44.8</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128668</v>
      </c>
      <c r="S34" s="679"/>
      <c r="T34" s="679"/>
      <c r="U34" s="679"/>
      <c r="V34" s="679"/>
      <c r="W34" s="679"/>
      <c r="X34" s="679"/>
      <c r="Y34" s="680"/>
      <c r="Z34" s="715">
        <v>0.4</v>
      </c>
      <c r="AA34" s="715"/>
      <c r="AB34" s="715"/>
      <c r="AC34" s="715"/>
      <c r="AD34" s="716">
        <v>13629</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4706304</v>
      </c>
      <c r="CS34" s="679"/>
      <c r="CT34" s="679"/>
      <c r="CU34" s="679"/>
      <c r="CV34" s="679"/>
      <c r="CW34" s="679"/>
      <c r="CX34" s="679"/>
      <c r="CY34" s="680"/>
      <c r="CZ34" s="681">
        <v>14.6</v>
      </c>
      <c r="DA34" s="699"/>
      <c r="DB34" s="699"/>
      <c r="DC34" s="700"/>
      <c r="DD34" s="684">
        <v>3643207</v>
      </c>
      <c r="DE34" s="679"/>
      <c r="DF34" s="679"/>
      <c r="DG34" s="679"/>
      <c r="DH34" s="679"/>
      <c r="DI34" s="679"/>
      <c r="DJ34" s="679"/>
      <c r="DK34" s="680"/>
      <c r="DL34" s="684">
        <v>2975089</v>
      </c>
      <c r="DM34" s="679"/>
      <c r="DN34" s="679"/>
      <c r="DO34" s="679"/>
      <c r="DP34" s="679"/>
      <c r="DQ34" s="679"/>
      <c r="DR34" s="679"/>
      <c r="DS34" s="679"/>
      <c r="DT34" s="679"/>
      <c r="DU34" s="679"/>
      <c r="DV34" s="680"/>
      <c r="DW34" s="681">
        <v>15.5</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108661</v>
      </c>
      <c r="S35" s="679"/>
      <c r="T35" s="679"/>
      <c r="U35" s="679"/>
      <c r="V35" s="679"/>
      <c r="W35" s="679"/>
      <c r="X35" s="679"/>
      <c r="Y35" s="680"/>
      <c r="Z35" s="715">
        <v>0.3</v>
      </c>
      <c r="AA35" s="715"/>
      <c r="AB35" s="715"/>
      <c r="AC35" s="715"/>
      <c r="AD35" s="716" t="s">
        <v>177</v>
      </c>
      <c r="AE35" s="716"/>
      <c r="AF35" s="716"/>
      <c r="AG35" s="716"/>
      <c r="AH35" s="716"/>
      <c r="AI35" s="716"/>
      <c r="AJ35" s="716"/>
      <c r="AK35" s="716"/>
      <c r="AL35" s="681" t="s">
        <v>132</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224492</v>
      </c>
      <c r="CS35" s="697"/>
      <c r="CT35" s="697"/>
      <c r="CU35" s="697"/>
      <c r="CV35" s="697"/>
      <c r="CW35" s="697"/>
      <c r="CX35" s="697"/>
      <c r="CY35" s="698"/>
      <c r="CZ35" s="681">
        <v>0.7</v>
      </c>
      <c r="DA35" s="699"/>
      <c r="DB35" s="699"/>
      <c r="DC35" s="700"/>
      <c r="DD35" s="684">
        <v>196127</v>
      </c>
      <c r="DE35" s="697"/>
      <c r="DF35" s="697"/>
      <c r="DG35" s="697"/>
      <c r="DH35" s="697"/>
      <c r="DI35" s="697"/>
      <c r="DJ35" s="697"/>
      <c r="DK35" s="698"/>
      <c r="DL35" s="684">
        <v>196075</v>
      </c>
      <c r="DM35" s="697"/>
      <c r="DN35" s="697"/>
      <c r="DO35" s="697"/>
      <c r="DP35" s="697"/>
      <c r="DQ35" s="697"/>
      <c r="DR35" s="697"/>
      <c r="DS35" s="697"/>
      <c r="DT35" s="697"/>
      <c r="DU35" s="697"/>
      <c r="DV35" s="698"/>
      <c r="DW35" s="681">
        <v>1</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1152843</v>
      </c>
      <c r="S36" s="679"/>
      <c r="T36" s="679"/>
      <c r="U36" s="679"/>
      <c r="V36" s="679"/>
      <c r="W36" s="679"/>
      <c r="X36" s="679"/>
      <c r="Y36" s="680"/>
      <c r="Z36" s="715">
        <v>3.5</v>
      </c>
      <c r="AA36" s="715"/>
      <c r="AB36" s="715"/>
      <c r="AC36" s="715"/>
      <c r="AD36" s="716" t="s">
        <v>132</v>
      </c>
      <c r="AE36" s="716"/>
      <c r="AF36" s="716"/>
      <c r="AG36" s="716"/>
      <c r="AH36" s="716"/>
      <c r="AI36" s="716"/>
      <c r="AJ36" s="716"/>
      <c r="AK36" s="716"/>
      <c r="AL36" s="681" t="s">
        <v>132</v>
      </c>
      <c r="AM36" s="682"/>
      <c r="AN36" s="682"/>
      <c r="AO36" s="717"/>
      <c r="AP36" s="235"/>
      <c r="AQ36" s="730" t="s">
        <v>328</v>
      </c>
      <c r="AR36" s="731"/>
      <c r="AS36" s="731"/>
      <c r="AT36" s="731"/>
      <c r="AU36" s="731"/>
      <c r="AV36" s="731"/>
      <c r="AW36" s="731"/>
      <c r="AX36" s="731"/>
      <c r="AY36" s="732"/>
      <c r="AZ36" s="733">
        <v>3426842</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208644</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4416280</v>
      </c>
      <c r="CS36" s="679"/>
      <c r="CT36" s="679"/>
      <c r="CU36" s="679"/>
      <c r="CV36" s="679"/>
      <c r="CW36" s="679"/>
      <c r="CX36" s="679"/>
      <c r="CY36" s="680"/>
      <c r="CZ36" s="681">
        <v>13.7</v>
      </c>
      <c r="DA36" s="699"/>
      <c r="DB36" s="699"/>
      <c r="DC36" s="700"/>
      <c r="DD36" s="684">
        <v>3708887</v>
      </c>
      <c r="DE36" s="679"/>
      <c r="DF36" s="679"/>
      <c r="DG36" s="679"/>
      <c r="DH36" s="679"/>
      <c r="DI36" s="679"/>
      <c r="DJ36" s="679"/>
      <c r="DK36" s="680"/>
      <c r="DL36" s="684">
        <v>2622415</v>
      </c>
      <c r="DM36" s="679"/>
      <c r="DN36" s="679"/>
      <c r="DO36" s="679"/>
      <c r="DP36" s="679"/>
      <c r="DQ36" s="679"/>
      <c r="DR36" s="679"/>
      <c r="DS36" s="679"/>
      <c r="DT36" s="679"/>
      <c r="DU36" s="679"/>
      <c r="DV36" s="680"/>
      <c r="DW36" s="681">
        <v>13.7</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1133194</v>
      </c>
      <c r="S37" s="679"/>
      <c r="T37" s="679"/>
      <c r="U37" s="679"/>
      <c r="V37" s="679"/>
      <c r="W37" s="679"/>
      <c r="X37" s="679"/>
      <c r="Y37" s="680"/>
      <c r="Z37" s="715">
        <v>3.4</v>
      </c>
      <c r="AA37" s="715"/>
      <c r="AB37" s="715"/>
      <c r="AC37" s="715"/>
      <c r="AD37" s="716" t="s">
        <v>132</v>
      </c>
      <c r="AE37" s="716"/>
      <c r="AF37" s="716"/>
      <c r="AG37" s="716"/>
      <c r="AH37" s="716"/>
      <c r="AI37" s="716"/>
      <c r="AJ37" s="716"/>
      <c r="AK37" s="716"/>
      <c r="AL37" s="681" t="s">
        <v>177</v>
      </c>
      <c r="AM37" s="682"/>
      <c r="AN37" s="682"/>
      <c r="AO37" s="717"/>
      <c r="AQ37" s="718" t="s">
        <v>332</v>
      </c>
      <c r="AR37" s="719"/>
      <c r="AS37" s="719"/>
      <c r="AT37" s="719"/>
      <c r="AU37" s="719"/>
      <c r="AV37" s="719"/>
      <c r="AW37" s="719"/>
      <c r="AX37" s="719"/>
      <c r="AY37" s="720"/>
      <c r="AZ37" s="678">
        <v>890522</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206138</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1989548</v>
      </c>
      <c r="CS37" s="697"/>
      <c r="CT37" s="697"/>
      <c r="CU37" s="697"/>
      <c r="CV37" s="697"/>
      <c r="CW37" s="697"/>
      <c r="CX37" s="697"/>
      <c r="CY37" s="698"/>
      <c r="CZ37" s="681">
        <v>6.2</v>
      </c>
      <c r="DA37" s="699"/>
      <c r="DB37" s="699"/>
      <c r="DC37" s="700"/>
      <c r="DD37" s="684">
        <v>1988887</v>
      </c>
      <c r="DE37" s="697"/>
      <c r="DF37" s="697"/>
      <c r="DG37" s="697"/>
      <c r="DH37" s="697"/>
      <c r="DI37" s="697"/>
      <c r="DJ37" s="697"/>
      <c r="DK37" s="698"/>
      <c r="DL37" s="684">
        <v>1785040</v>
      </c>
      <c r="DM37" s="697"/>
      <c r="DN37" s="697"/>
      <c r="DO37" s="697"/>
      <c r="DP37" s="697"/>
      <c r="DQ37" s="697"/>
      <c r="DR37" s="697"/>
      <c r="DS37" s="697"/>
      <c r="DT37" s="697"/>
      <c r="DU37" s="697"/>
      <c r="DV37" s="698"/>
      <c r="DW37" s="681">
        <v>9.3000000000000007</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909319</v>
      </c>
      <c r="S38" s="679"/>
      <c r="T38" s="679"/>
      <c r="U38" s="679"/>
      <c r="V38" s="679"/>
      <c r="W38" s="679"/>
      <c r="X38" s="679"/>
      <c r="Y38" s="680"/>
      <c r="Z38" s="715">
        <v>2.7</v>
      </c>
      <c r="AA38" s="715"/>
      <c r="AB38" s="715"/>
      <c r="AC38" s="715"/>
      <c r="AD38" s="716">
        <v>82</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100118</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10606</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3326724</v>
      </c>
      <c r="CS38" s="679"/>
      <c r="CT38" s="679"/>
      <c r="CU38" s="679"/>
      <c r="CV38" s="679"/>
      <c r="CW38" s="679"/>
      <c r="CX38" s="679"/>
      <c r="CY38" s="680"/>
      <c r="CZ38" s="681">
        <v>10.3</v>
      </c>
      <c r="DA38" s="699"/>
      <c r="DB38" s="699"/>
      <c r="DC38" s="700"/>
      <c r="DD38" s="684">
        <v>2930990</v>
      </c>
      <c r="DE38" s="679"/>
      <c r="DF38" s="679"/>
      <c r="DG38" s="679"/>
      <c r="DH38" s="679"/>
      <c r="DI38" s="679"/>
      <c r="DJ38" s="679"/>
      <c r="DK38" s="680"/>
      <c r="DL38" s="684">
        <v>2791331</v>
      </c>
      <c r="DM38" s="679"/>
      <c r="DN38" s="679"/>
      <c r="DO38" s="679"/>
      <c r="DP38" s="679"/>
      <c r="DQ38" s="679"/>
      <c r="DR38" s="679"/>
      <c r="DS38" s="679"/>
      <c r="DT38" s="679"/>
      <c r="DU38" s="679"/>
      <c r="DV38" s="680"/>
      <c r="DW38" s="681">
        <v>14.6</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2630000</v>
      </c>
      <c r="S39" s="679"/>
      <c r="T39" s="679"/>
      <c r="U39" s="679"/>
      <c r="V39" s="679"/>
      <c r="W39" s="679"/>
      <c r="X39" s="679"/>
      <c r="Y39" s="680"/>
      <c r="Z39" s="715">
        <v>7.9</v>
      </c>
      <c r="AA39" s="715"/>
      <c r="AB39" s="715"/>
      <c r="AC39" s="715"/>
      <c r="AD39" s="716" t="s">
        <v>177</v>
      </c>
      <c r="AE39" s="716"/>
      <c r="AF39" s="716"/>
      <c r="AG39" s="716"/>
      <c r="AH39" s="716"/>
      <c r="AI39" s="716"/>
      <c r="AJ39" s="716"/>
      <c r="AK39" s="716"/>
      <c r="AL39" s="681" t="s">
        <v>177</v>
      </c>
      <c r="AM39" s="682"/>
      <c r="AN39" s="682"/>
      <c r="AO39" s="717"/>
      <c r="AQ39" s="718" t="s">
        <v>340</v>
      </c>
      <c r="AR39" s="719"/>
      <c r="AS39" s="719"/>
      <c r="AT39" s="719"/>
      <c r="AU39" s="719"/>
      <c r="AV39" s="719"/>
      <c r="AW39" s="719"/>
      <c r="AX39" s="719"/>
      <c r="AY39" s="720"/>
      <c r="AZ39" s="678">
        <v>12056</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17714</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320099</v>
      </c>
      <c r="CS39" s="697"/>
      <c r="CT39" s="697"/>
      <c r="CU39" s="697"/>
      <c r="CV39" s="697"/>
      <c r="CW39" s="697"/>
      <c r="CX39" s="697"/>
      <c r="CY39" s="698"/>
      <c r="CZ39" s="681">
        <v>1</v>
      </c>
      <c r="DA39" s="699"/>
      <c r="DB39" s="699"/>
      <c r="DC39" s="700"/>
      <c r="DD39" s="684">
        <v>318519</v>
      </c>
      <c r="DE39" s="697"/>
      <c r="DF39" s="697"/>
      <c r="DG39" s="697"/>
      <c r="DH39" s="697"/>
      <c r="DI39" s="697"/>
      <c r="DJ39" s="697"/>
      <c r="DK39" s="698"/>
      <c r="DL39" s="684" t="s">
        <v>132</v>
      </c>
      <c r="DM39" s="697"/>
      <c r="DN39" s="697"/>
      <c r="DO39" s="697"/>
      <c r="DP39" s="697"/>
      <c r="DQ39" s="697"/>
      <c r="DR39" s="697"/>
      <c r="DS39" s="697"/>
      <c r="DT39" s="697"/>
      <c r="DU39" s="697"/>
      <c r="DV39" s="698"/>
      <c r="DW39" s="681" t="s">
        <v>177</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177</v>
      </c>
      <c r="S40" s="679"/>
      <c r="T40" s="679"/>
      <c r="U40" s="679"/>
      <c r="V40" s="679"/>
      <c r="W40" s="679"/>
      <c r="X40" s="679"/>
      <c r="Y40" s="680"/>
      <c r="Z40" s="715" t="s">
        <v>177</v>
      </c>
      <c r="AA40" s="715"/>
      <c r="AB40" s="715"/>
      <c r="AC40" s="715"/>
      <c r="AD40" s="716" t="s">
        <v>132</v>
      </c>
      <c r="AE40" s="716"/>
      <c r="AF40" s="716"/>
      <c r="AG40" s="716"/>
      <c r="AH40" s="716"/>
      <c r="AI40" s="716"/>
      <c r="AJ40" s="716"/>
      <c r="AK40" s="716"/>
      <c r="AL40" s="681" t="s">
        <v>177</v>
      </c>
      <c r="AM40" s="682"/>
      <c r="AN40" s="682"/>
      <c r="AO40" s="717"/>
      <c r="AQ40" s="718" t="s">
        <v>344</v>
      </c>
      <c r="AR40" s="719"/>
      <c r="AS40" s="719"/>
      <c r="AT40" s="719"/>
      <c r="AU40" s="719"/>
      <c r="AV40" s="719"/>
      <c r="AW40" s="719"/>
      <c r="AX40" s="719"/>
      <c r="AY40" s="720"/>
      <c r="AZ40" s="678" t="s">
        <v>177</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93</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568598</v>
      </c>
      <c r="CS40" s="679"/>
      <c r="CT40" s="679"/>
      <c r="CU40" s="679"/>
      <c r="CV40" s="679"/>
      <c r="CW40" s="679"/>
      <c r="CX40" s="679"/>
      <c r="CY40" s="680"/>
      <c r="CZ40" s="681">
        <v>1.8</v>
      </c>
      <c r="DA40" s="699"/>
      <c r="DB40" s="699"/>
      <c r="DC40" s="700"/>
      <c r="DD40" s="684" t="s">
        <v>177</v>
      </c>
      <c r="DE40" s="679"/>
      <c r="DF40" s="679"/>
      <c r="DG40" s="679"/>
      <c r="DH40" s="679"/>
      <c r="DI40" s="679"/>
      <c r="DJ40" s="679"/>
      <c r="DK40" s="680"/>
      <c r="DL40" s="684" t="s">
        <v>132</v>
      </c>
      <c r="DM40" s="679"/>
      <c r="DN40" s="679"/>
      <c r="DO40" s="679"/>
      <c r="DP40" s="679"/>
      <c r="DQ40" s="679"/>
      <c r="DR40" s="679"/>
      <c r="DS40" s="679"/>
      <c r="DT40" s="679"/>
      <c r="DU40" s="679"/>
      <c r="DV40" s="680"/>
      <c r="DW40" s="681" t="s">
        <v>177</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940200</v>
      </c>
      <c r="S41" s="679"/>
      <c r="T41" s="679"/>
      <c r="U41" s="679"/>
      <c r="V41" s="679"/>
      <c r="W41" s="679"/>
      <c r="X41" s="679"/>
      <c r="Y41" s="680"/>
      <c r="Z41" s="715">
        <v>2.8</v>
      </c>
      <c r="AA41" s="715"/>
      <c r="AB41" s="715"/>
      <c r="AC41" s="715"/>
      <c r="AD41" s="716" t="s">
        <v>132</v>
      </c>
      <c r="AE41" s="716"/>
      <c r="AF41" s="716"/>
      <c r="AG41" s="716"/>
      <c r="AH41" s="716"/>
      <c r="AI41" s="716"/>
      <c r="AJ41" s="716"/>
      <c r="AK41" s="716"/>
      <c r="AL41" s="681" t="s">
        <v>132</v>
      </c>
      <c r="AM41" s="682"/>
      <c r="AN41" s="682"/>
      <c r="AO41" s="717"/>
      <c r="AQ41" s="718" t="s">
        <v>349</v>
      </c>
      <c r="AR41" s="719"/>
      <c r="AS41" s="719"/>
      <c r="AT41" s="719"/>
      <c r="AU41" s="719"/>
      <c r="AV41" s="719"/>
      <c r="AW41" s="719"/>
      <c r="AX41" s="719"/>
      <c r="AY41" s="720"/>
      <c r="AZ41" s="678">
        <v>524232</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132</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177</v>
      </c>
      <c r="CS41" s="697"/>
      <c r="CT41" s="697"/>
      <c r="CU41" s="697"/>
      <c r="CV41" s="697"/>
      <c r="CW41" s="697"/>
      <c r="CX41" s="697"/>
      <c r="CY41" s="698"/>
      <c r="CZ41" s="681" t="s">
        <v>177</v>
      </c>
      <c r="DA41" s="699"/>
      <c r="DB41" s="699"/>
      <c r="DC41" s="700"/>
      <c r="DD41" s="684" t="s">
        <v>177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33164185</v>
      </c>
      <c r="S42" s="701"/>
      <c r="T42" s="701"/>
      <c r="U42" s="701"/>
      <c r="V42" s="701"/>
      <c r="W42" s="701"/>
      <c r="X42" s="701"/>
      <c r="Y42" s="703"/>
      <c r="Z42" s="704">
        <v>100</v>
      </c>
      <c r="AA42" s="704"/>
      <c r="AB42" s="704"/>
      <c r="AC42" s="704"/>
      <c r="AD42" s="705">
        <v>18221350</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1899914</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320</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3559532</v>
      </c>
      <c r="CS42" s="679"/>
      <c r="CT42" s="679"/>
      <c r="CU42" s="679"/>
      <c r="CV42" s="679"/>
      <c r="CW42" s="679"/>
      <c r="CX42" s="679"/>
      <c r="CY42" s="680"/>
      <c r="CZ42" s="681">
        <v>11</v>
      </c>
      <c r="DA42" s="682"/>
      <c r="DB42" s="682"/>
      <c r="DC42" s="683"/>
      <c r="DD42" s="684">
        <v>455610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126983</v>
      </c>
      <c r="CS43" s="697"/>
      <c r="CT43" s="697"/>
      <c r="CU43" s="697"/>
      <c r="CV43" s="697"/>
      <c r="CW43" s="697"/>
      <c r="CX43" s="697"/>
      <c r="CY43" s="698"/>
      <c r="CZ43" s="681">
        <v>0.4</v>
      </c>
      <c r="DA43" s="699"/>
      <c r="DB43" s="699"/>
      <c r="DC43" s="700"/>
      <c r="DD43" s="684">
        <v>126983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3199919</v>
      </c>
      <c r="CS44" s="679"/>
      <c r="CT44" s="679"/>
      <c r="CU44" s="679"/>
      <c r="CV44" s="679"/>
      <c r="CW44" s="679"/>
      <c r="CX44" s="679"/>
      <c r="CY44" s="680"/>
      <c r="CZ44" s="681">
        <v>9.9</v>
      </c>
      <c r="DA44" s="682"/>
      <c r="DB44" s="682"/>
      <c r="DC44" s="683"/>
      <c r="DD44" s="684">
        <v>351598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2218976</v>
      </c>
      <c r="CS45" s="697"/>
      <c r="CT45" s="697"/>
      <c r="CU45" s="697"/>
      <c r="CV45" s="697"/>
      <c r="CW45" s="697"/>
      <c r="CX45" s="697"/>
      <c r="CY45" s="698"/>
      <c r="CZ45" s="681">
        <v>6.9</v>
      </c>
      <c r="DA45" s="699"/>
      <c r="DB45" s="699"/>
      <c r="DC45" s="700"/>
      <c r="DD45" s="684">
        <v>133615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859921</v>
      </c>
      <c r="CS46" s="679"/>
      <c r="CT46" s="679"/>
      <c r="CU46" s="679"/>
      <c r="CV46" s="679"/>
      <c r="CW46" s="679"/>
      <c r="CX46" s="679"/>
      <c r="CY46" s="680"/>
      <c r="CZ46" s="681">
        <v>2.7</v>
      </c>
      <c r="DA46" s="682"/>
      <c r="DB46" s="682"/>
      <c r="DC46" s="683"/>
      <c r="DD46" s="684">
        <v>194899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359613</v>
      </c>
      <c r="CS47" s="697"/>
      <c r="CT47" s="697"/>
      <c r="CU47" s="697"/>
      <c r="CV47" s="697"/>
      <c r="CW47" s="697"/>
      <c r="CX47" s="697"/>
      <c r="CY47" s="698"/>
      <c r="CZ47" s="681">
        <v>1.1000000000000001</v>
      </c>
      <c r="DA47" s="699"/>
      <c r="DB47" s="699"/>
      <c r="DC47" s="700"/>
      <c r="DD47" s="684">
        <v>104012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132</v>
      </c>
      <c r="CS48" s="679"/>
      <c r="CT48" s="679"/>
      <c r="CU48" s="679"/>
      <c r="CV48" s="679"/>
      <c r="CW48" s="679"/>
      <c r="CX48" s="679"/>
      <c r="CY48" s="680"/>
      <c r="CZ48" s="681" t="s">
        <v>132</v>
      </c>
      <c r="DA48" s="682"/>
      <c r="DB48" s="682"/>
      <c r="DC48" s="683"/>
      <c r="DD48" s="684" t="s">
        <v>365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32264258</v>
      </c>
      <c r="CS49" s="663"/>
      <c r="CT49" s="663"/>
      <c r="CU49" s="663"/>
      <c r="CV49" s="663"/>
      <c r="CW49" s="663"/>
      <c r="CX49" s="663"/>
      <c r="CY49" s="664"/>
      <c r="CZ49" s="665">
        <v>100</v>
      </c>
      <c r="DA49" s="666"/>
      <c r="DB49" s="666"/>
      <c r="DC49" s="667"/>
      <c r="DD49" s="668">
        <v>21496183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gMyhAsUhPwdwQQmXiZqNCigGejK9F3LShn0rJGJ9B1bnqSeRK+ku13V12i/9Sx2dm4/iv5eMJgoWxSowdwkEeA==" saltValue="TkhVLDbfI+CJjmT+fk94Y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1" zoomScale="70" zoomScaleNormal="25" zoomScaleSheetLayoutView="70" workbookViewId="0">
      <selection activeCell="DB10" sqref="DB10:DF1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33125</v>
      </c>
      <c r="R7" s="1198"/>
      <c r="S7" s="1198"/>
      <c r="T7" s="1198"/>
      <c r="U7" s="1198"/>
      <c r="V7" s="1198">
        <v>32256</v>
      </c>
      <c r="W7" s="1198"/>
      <c r="X7" s="1198"/>
      <c r="Y7" s="1198"/>
      <c r="Z7" s="1198"/>
      <c r="AA7" s="1198">
        <v>869</v>
      </c>
      <c r="AB7" s="1198"/>
      <c r="AC7" s="1198"/>
      <c r="AD7" s="1198"/>
      <c r="AE7" s="1199"/>
      <c r="AF7" s="1200">
        <v>766</v>
      </c>
      <c r="AG7" s="1201"/>
      <c r="AH7" s="1201"/>
      <c r="AI7" s="1201"/>
      <c r="AJ7" s="1202"/>
      <c r="AK7" s="1184">
        <v>1153</v>
      </c>
      <c r="AL7" s="1185"/>
      <c r="AM7" s="1185"/>
      <c r="AN7" s="1185"/>
      <c r="AO7" s="1185"/>
      <c r="AP7" s="1185">
        <v>31947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589</v>
      </c>
      <c r="BT7" s="1189"/>
      <c r="BU7" s="1189"/>
      <c r="BV7" s="1189"/>
      <c r="BW7" s="1189"/>
      <c r="BX7" s="1189"/>
      <c r="BY7" s="1189"/>
      <c r="BZ7" s="1189"/>
      <c r="CA7" s="1189"/>
      <c r="CB7" s="1189"/>
      <c r="CC7" s="1189"/>
      <c r="CD7" s="1189"/>
      <c r="CE7" s="1189"/>
      <c r="CF7" s="1189"/>
      <c r="CG7" s="1190"/>
      <c r="CH7" s="1181">
        <v>0</v>
      </c>
      <c r="CI7" s="1182"/>
      <c r="CJ7" s="1182"/>
      <c r="CK7" s="1182"/>
      <c r="CL7" s="1183"/>
      <c r="CM7" s="1181">
        <v>22</v>
      </c>
      <c r="CN7" s="1182"/>
      <c r="CO7" s="1182"/>
      <c r="CP7" s="1182"/>
      <c r="CQ7" s="1183"/>
      <c r="CR7" s="1181">
        <v>10</v>
      </c>
      <c r="CS7" s="1182"/>
      <c r="CT7" s="1182"/>
      <c r="CU7" s="1182"/>
      <c r="CV7" s="1183"/>
      <c r="CW7" s="1181">
        <v>2</v>
      </c>
      <c r="CX7" s="1182"/>
      <c r="CY7" s="1182"/>
      <c r="CZ7" s="1182"/>
      <c r="DA7" s="1183"/>
      <c r="DB7" s="1181" t="s">
        <v>578</v>
      </c>
      <c r="DC7" s="1182"/>
      <c r="DD7" s="1182"/>
      <c r="DE7" s="1182"/>
      <c r="DF7" s="1183"/>
      <c r="DG7" s="1181" t="s">
        <v>578</v>
      </c>
      <c r="DH7" s="1182"/>
      <c r="DI7" s="1182"/>
      <c r="DJ7" s="1182"/>
      <c r="DK7" s="1183"/>
      <c r="DL7" s="1181" t="s">
        <v>578</v>
      </c>
      <c r="DM7" s="1182"/>
      <c r="DN7" s="1182"/>
      <c r="DO7" s="1182"/>
      <c r="DP7" s="1183"/>
      <c r="DQ7" s="1181" t="s">
        <v>578</v>
      </c>
      <c r="DR7" s="1182"/>
      <c r="DS7" s="1182"/>
      <c r="DT7" s="1182"/>
      <c r="DU7" s="1183"/>
      <c r="DV7" s="1208"/>
      <c r="DW7" s="1209"/>
      <c r="DX7" s="1209"/>
      <c r="DY7" s="1209"/>
      <c r="DZ7" s="1210"/>
      <c r="EA7" s="255"/>
    </row>
    <row r="8" spans="1:131" s="256" customFormat="1" ht="26.25" customHeight="1" x14ac:dyDescent="0.15">
      <c r="A8" s="262">
        <v>2</v>
      </c>
      <c r="B8" s="1130" t="s">
        <v>390</v>
      </c>
      <c r="C8" s="1131"/>
      <c r="D8" s="1131"/>
      <c r="E8" s="1131"/>
      <c r="F8" s="1131"/>
      <c r="G8" s="1131"/>
      <c r="H8" s="1131"/>
      <c r="I8" s="1131"/>
      <c r="J8" s="1131"/>
      <c r="K8" s="1131"/>
      <c r="L8" s="1131"/>
      <c r="M8" s="1131"/>
      <c r="N8" s="1131"/>
      <c r="O8" s="1131"/>
      <c r="P8" s="1132"/>
      <c r="Q8" s="1136">
        <v>54</v>
      </c>
      <c r="R8" s="1137"/>
      <c r="S8" s="1137"/>
      <c r="T8" s="1137"/>
      <c r="U8" s="1137"/>
      <c r="V8" s="1137">
        <v>23</v>
      </c>
      <c r="W8" s="1137"/>
      <c r="X8" s="1137"/>
      <c r="Y8" s="1137"/>
      <c r="Z8" s="1137"/>
      <c r="AA8" s="1137">
        <v>31</v>
      </c>
      <c r="AB8" s="1137"/>
      <c r="AC8" s="1137"/>
      <c r="AD8" s="1137"/>
      <c r="AE8" s="1138"/>
      <c r="AF8" s="1112">
        <v>31</v>
      </c>
      <c r="AG8" s="1113"/>
      <c r="AH8" s="1113"/>
      <c r="AI8" s="1113"/>
      <c r="AJ8" s="1114"/>
      <c r="AK8" s="1179">
        <v>268</v>
      </c>
      <c r="AL8" s="1180"/>
      <c r="AM8" s="1180"/>
      <c r="AN8" s="1180"/>
      <c r="AO8" s="1180"/>
      <c r="AP8" s="1180" t="s">
        <v>577</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590</v>
      </c>
      <c r="BT8" s="1108"/>
      <c r="BU8" s="1108"/>
      <c r="BV8" s="1108"/>
      <c r="BW8" s="1108"/>
      <c r="BX8" s="1108"/>
      <c r="BY8" s="1108"/>
      <c r="BZ8" s="1108"/>
      <c r="CA8" s="1108"/>
      <c r="CB8" s="1108"/>
      <c r="CC8" s="1108"/>
      <c r="CD8" s="1108"/>
      <c r="CE8" s="1108"/>
      <c r="CF8" s="1108"/>
      <c r="CG8" s="1109"/>
      <c r="CH8" s="1082">
        <v>-1</v>
      </c>
      <c r="CI8" s="1083"/>
      <c r="CJ8" s="1083"/>
      <c r="CK8" s="1083"/>
      <c r="CL8" s="1084"/>
      <c r="CM8" s="1082">
        <v>167</v>
      </c>
      <c r="CN8" s="1083"/>
      <c r="CO8" s="1083"/>
      <c r="CP8" s="1083"/>
      <c r="CQ8" s="1084"/>
      <c r="CR8" s="1082">
        <v>15</v>
      </c>
      <c r="CS8" s="1083"/>
      <c r="CT8" s="1083"/>
      <c r="CU8" s="1083"/>
      <c r="CV8" s="1084"/>
      <c r="CW8" s="1082">
        <v>68</v>
      </c>
      <c r="CX8" s="1083"/>
      <c r="CY8" s="1083"/>
      <c r="CZ8" s="1083"/>
      <c r="DA8" s="1084"/>
      <c r="DB8" s="1082" t="s">
        <v>578</v>
      </c>
      <c r="DC8" s="1083"/>
      <c r="DD8" s="1083"/>
      <c r="DE8" s="1083"/>
      <c r="DF8" s="1084"/>
      <c r="DG8" s="1082" t="s">
        <v>578</v>
      </c>
      <c r="DH8" s="1083"/>
      <c r="DI8" s="1083"/>
      <c r="DJ8" s="1083"/>
      <c r="DK8" s="1084"/>
      <c r="DL8" s="1082" t="s">
        <v>578</v>
      </c>
      <c r="DM8" s="1083"/>
      <c r="DN8" s="1083"/>
      <c r="DO8" s="1083"/>
      <c r="DP8" s="1084"/>
      <c r="DQ8" s="1082" t="s">
        <v>578</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591</v>
      </c>
      <c r="BT9" s="1108"/>
      <c r="BU9" s="1108"/>
      <c r="BV9" s="1108"/>
      <c r="BW9" s="1108"/>
      <c r="BX9" s="1108"/>
      <c r="BY9" s="1108"/>
      <c r="BZ9" s="1108"/>
      <c r="CA9" s="1108"/>
      <c r="CB9" s="1108"/>
      <c r="CC9" s="1108"/>
      <c r="CD9" s="1108"/>
      <c r="CE9" s="1108"/>
      <c r="CF9" s="1108"/>
      <c r="CG9" s="1109"/>
      <c r="CH9" s="1082">
        <v>0</v>
      </c>
      <c r="CI9" s="1083"/>
      <c r="CJ9" s="1083"/>
      <c r="CK9" s="1083"/>
      <c r="CL9" s="1084"/>
      <c r="CM9" s="1082">
        <v>61</v>
      </c>
      <c r="CN9" s="1083"/>
      <c r="CO9" s="1083"/>
      <c r="CP9" s="1083"/>
      <c r="CQ9" s="1084"/>
      <c r="CR9" s="1082">
        <v>20</v>
      </c>
      <c r="CS9" s="1083"/>
      <c r="CT9" s="1083"/>
      <c r="CU9" s="1083"/>
      <c r="CV9" s="1084"/>
      <c r="CW9" s="1082">
        <v>10</v>
      </c>
      <c r="CX9" s="1083"/>
      <c r="CY9" s="1083"/>
      <c r="CZ9" s="1083"/>
      <c r="DA9" s="1084"/>
      <c r="DB9" s="1082" t="s">
        <v>510</v>
      </c>
      <c r="DC9" s="1083"/>
      <c r="DD9" s="1083"/>
      <c r="DE9" s="1083"/>
      <c r="DF9" s="1084"/>
      <c r="DG9" s="1082" t="s">
        <v>510</v>
      </c>
      <c r="DH9" s="1083"/>
      <c r="DI9" s="1083"/>
      <c r="DJ9" s="1083"/>
      <c r="DK9" s="1084"/>
      <c r="DL9" s="1082" t="s">
        <v>510</v>
      </c>
      <c r="DM9" s="1083"/>
      <c r="DN9" s="1083"/>
      <c r="DO9" s="1083"/>
      <c r="DP9" s="1084"/>
      <c r="DQ9" s="1082" t="s">
        <v>510</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592</v>
      </c>
      <c r="BT10" s="1108"/>
      <c r="BU10" s="1108"/>
      <c r="BV10" s="1108"/>
      <c r="BW10" s="1108"/>
      <c r="BX10" s="1108"/>
      <c r="BY10" s="1108"/>
      <c r="BZ10" s="1108"/>
      <c r="CA10" s="1108"/>
      <c r="CB10" s="1108"/>
      <c r="CC10" s="1108"/>
      <c r="CD10" s="1108"/>
      <c r="CE10" s="1108"/>
      <c r="CF10" s="1108"/>
      <c r="CG10" s="1109"/>
      <c r="CH10" s="1082">
        <v>5</v>
      </c>
      <c r="CI10" s="1083"/>
      <c r="CJ10" s="1083"/>
      <c r="CK10" s="1083"/>
      <c r="CL10" s="1084"/>
      <c r="CM10" s="1082">
        <v>38</v>
      </c>
      <c r="CN10" s="1083"/>
      <c r="CO10" s="1083"/>
      <c r="CP10" s="1083"/>
      <c r="CQ10" s="1084"/>
      <c r="CR10" s="1082">
        <v>31</v>
      </c>
      <c r="CS10" s="1083"/>
      <c r="CT10" s="1083"/>
      <c r="CU10" s="1083"/>
      <c r="CV10" s="1084"/>
      <c r="CW10" s="1082">
        <v>1</v>
      </c>
      <c r="CX10" s="1083"/>
      <c r="CY10" s="1083"/>
      <c r="CZ10" s="1083"/>
      <c r="DA10" s="1084"/>
      <c r="DB10" s="1082">
        <v>170</v>
      </c>
      <c r="DC10" s="1083"/>
      <c r="DD10" s="1083"/>
      <c r="DE10" s="1083"/>
      <c r="DF10" s="1084"/>
      <c r="DG10" s="1082" t="s">
        <v>510</v>
      </c>
      <c r="DH10" s="1083"/>
      <c r="DI10" s="1083"/>
      <c r="DJ10" s="1083"/>
      <c r="DK10" s="1084"/>
      <c r="DL10" s="1082" t="s">
        <v>510</v>
      </c>
      <c r="DM10" s="1083"/>
      <c r="DN10" s="1083"/>
      <c r="DO10" s="1083"/>
      <c r="DP10" s="1084"/>
      <c r="DQ10" s="1082" t="s">
        <v>510</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593</v>
      </c>
      <c r="BT11" s="1108"/>
      <c r="BU11" s="1108"/>
      <c r="BV11" s="1108"/>
      <c r="BW11" s="1108"/>
      <c r="BX11" s="1108"/>
      <c r="BY11" s="1108"/>
      <c r="BZ11" s="1108"/>
      <c r="CA11" s="1108"/>
      <c r="CB11" s="1108"/>
      <c r="CC11" s="1108"/>
      <c r="CD11" s="1108"/>
      <c r="CE11" s="1108"/>
      <c r="CF11" s="1108"/>
      <c r="CG11" s="1109"/>
      <c r="CH11" s="1082">
        <v>-22</v>
      </c>
      <c r="CI11" s="1083"/>
      <c r="CJ11" s="1083"/>
      <c r="CK11" s="1083"/>
      <c r="CL11" s="1084"/>
      <c r="CM11" s="1082">
        <v>-2</v>
      </c>
      <c r="CN11" s="1083"/>
      <c r="CO11" s="1083"/>
      <c r="CP11" s="1083"/>
      <c r="CQ11" s="1084"/>
      <c r="CR11" s="1082">
        <v>50</v>
      </c>
      <c r="CS11" s="1083"/>
      <c r="CT11" s="1083"/>
      <c r="CU11" s="1083"/>
      <c r="CV11" s="1084"/>
      <c r="CW11" s="1082" t="s">
        <v>578</v>
      </c>
      <c r="CX11" s="1083"/>
      <c r="CY11" s="1083"/>
      <c r="CZ11" s="1083"/>
      <c r="DA11" s="1084"/>
      <c r="DB11" s="1082" t="s">
        <v>510</v>
      </c>
      <c r="DC11" s="1083"/>
      <c r="DD11" s="1083"/>
      <c r="DE11" s="1083"/>
      <c r="DF11" s="1084"/>
      <c r="DG11" s="1082" t="s">
        <v>510</v>
      </c>
      <c r="DH11" s="1083"/>
      <c r="DI11" s="1083"/>
      <c r="DJ11" s="1083"/>
      <c r="DK11" s="1084"/>
      <c r="DL11" s="1082" t="s">
        <v>510</v>
      </c>
      <c r="DM11" s="1083"/>
      <c r="DN11" s="1083"/>
      <c r="DO11" s="1083"/>
      <c r="DP11" s="1084"/>
      <c r="DQ11" s="1082" t="s">
        <v>510</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33179</v>
      </c>
      <c r="R23" s="1162"/>
      <c r="S23" s="1162"/>
      <c r="T23" s="1162"/>
      <c r="U23" s="1162"/>
      <c r="V23" s="1162">
        <v>32279</v>
      </c>
      <c r="W23" s="1162"/>
      <c r="X23" s="1162"/>
      <c r="Y23" s="1162"/>
      <c r="Z23" s="1162"/>
      <c r="AA23" s="1162">
        <v>900</v>
      </c>
      <c r="AB23" s="1162"/>
      <c r="AC23" s="1162"/>
      <c r="AD23" s="1162"/>
      <c r="AE23" s="1163"/>
      <c r="AF23" s="1164">
        <v>797</v>
      </c>
      <c r="AG23" s="1162"/>
      <c r="AH23" s="1162"/>
      <c r="AI23" s="1162"/>
      <c r="AJ23" s="1165"/>
      <c r="AK23" s="1166"/>
      <c r="AL23" s="1167"/>
      <c r="AM23" s="1167"/>
      <c r="AN23" s="1167"/>
      <c r="AO23" s="1167"/>
      <c r="AP23" s="1162">
        <v>31947</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8481</v>
      </c>
      <c r="R28" s="1147"/>
      <c r="S28" s="1147"/>
      <c r="T28" s="1147"/>
      <c r="U28" s="1147"/>
      <c r="V28" s="1147">
        <v>8273</v>
      </c>
      <c r="W28" s="1147"/>
      <c r="X28" s="1147"/>
      <c r="Y28" s="1147"/>
      <c r="Z28" s="1147"/>
      <c r="AA28" s="1147">
        <v>209</v>
      </c>
      <c r="AB28" s="1147"/>
      <c r="AC28" s="1147"/>
      <c r="AD28" s="1147"/>
      <c r="AE28" s="1148"/>
      <c r="AF28" s="1149">
        <v>209</v>
      </c>
      <c r="AG28" s="1147"/>
      <c r="AH28" s="1147"/>
      <c r="AI28" s="1147"/>
      <c r="AJ28" s="1150"/>
      <c r="AK28" s="1151">
        <v>524</v>
      </c>
      <c r="AL28" s="1139"/>
      <c r="AM28" s="1139"/>
      <c r="AN28" s="1139"/>
      <c r="AO28" s="1139"/>
      <c r="AP28" s="1139" t="s">
        <v>577</v>
      </c>
      <c r="AQ28" s="1139"/>
      <c r="AR28" s="1139"/>
      <c r="AS28" s="1139"/>
      <c r="AT28" s="1139"/>
      <c r="AU28" s="1139" t="s">
        <v>577</v>
      </c>
      <c r="AV28" s="1139"/>
      <c r="AW28" s="1139"/>
      <c r="AX28" s="1139"/>
      <c r="AY28" s="1139"/>
      <c r="AZ28" s="1140" t="s">
        <v>577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7012</v>
      </c>
      <c r="R29" s="1137"/>
      <c r="S29" s="1137"/>
      <c r="T29" s="1137"/>
      <c r="U29" s="1137"/>
      <c r="V29" s="1137">
        <v>6775</v>
      </c>
      <c r="W29" s="1137"/>
      <c r="X29" s="1137"/>
      <c r="Y29" s="1137"/>
      <c r="Z29" s="1137"/>
      <c r="AA29" s="1137">
        <v>237</v>
      </c>
      <c r="AB29" s="1137"/>
      <c r="AC29" s="1137"/>
      <c r="AD29" s="1137"/>
      <c r="AE29" s="1138"/>
      <c r="AF29" s="1112">
        <v>237</v>
      </c>
      <c r="AG29" s="1113"/>
      <c r="AH29" s="1113"/>
      <c r="AI29" s="1113"/>
      <c r="AJ29" s="1114"/>
      <c r="AK29" s="1073">
        <v>1044</v>
      </c>
      <c r="AL29" s="1064"/>
      <c r="AM29" s="1064"/>
      <c r="AN29" s="1064"/>
      <c r="AO29" s="1064"/>
      <c r="AP29" s="1064" t="s">
        <v>577</v>
      </c>
      <c r="AQ29" s="1064"/>
      <c r="AR29" s="1064"/>
      <c r="AS29" s="1064"/>
      <c r="AT29" s="1064"/>
      <c r="AU29" s="1064" t="s">
        <v>577</v>
      </c>
      <c r="AV29" s="1064"/>
      <c r="AW29" s="1064"/>
      <c r="AX29" s="1064"/>
      <c r="AY29" s="1064"/>
      <c r="AZ29" s="1135" t="s">
        <v>577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724</v>
      </c>
      <c r="R30" s="1137"/>
      <c r="S30" s="1137"/>
      <c r="T30" s="1137"/>
      <c r="U30" s="1137"/>
      <c r="V30" s="1137">
        <v>721</v>
      </c>
      <c r="W30" s="1137"/>
      <c r="X30" s="1137"/>
      <c r="Y30" s="1137"/>
      <c r="Z30" s="1137"/>
      <c r="AA30" s="1137">
        <v>3</v>
      </c>
      <c r="AB30" s="1137"/>
      <c r="AC30" s="1137"/>
      <c r="AD30" s="1137"/>
      <c r="AE30" s="1138"/>
      <c r="AF30" s="1112">
        <v>3</v>
      </c>
      <c r="AG30" s="1113"/>
      <c r="AH30" s="1113"/>
      <c r="AI30" s="1113"/>
      <c r="AJ30" s="1114"/>
      <c r="AK30" s="1073">
        <v>157</v>
      </c>
      <c r="AL30" s="1064"/>
      <c r="AM30" s="1064"/>
      <c r="AN30" s="1064"/>
      <c r="AO30" s="1064"/>
      <c r="AP30" s="1064" t="s">
        <v>577</v>
      </c>
      <c r="AQ30" s="1064"/>
      <c r="AR30" s="1064"/>
      <c r="AS30" s="1064"/>
      <c r="AT30" s="1064"/>
      <c r="AU30" s="1064" t="s">
        <v>577</v>
      </c>
      <c r="AV30" s="1064"/>
      <c r="AW30" s="1064"/>
      <c r="AX30" s="1064"/>
      <c r="AY30" s="1064"/>
      <c r="AZ30" s="1135" t="s">
        <v>577</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1552</v>
      </c>
      <c r="R31" s="1137"/>
      <c r="S31" s="1137"/>
      <c r="T31" s="1137"/>
      <c r="U31" s="1137"/>
      <c r="V31" s="1137">
        <v>1390</v>
      </c>
      <c r="W31" s="1137"/>
      <c r="X31" s="1137"/>
      <c r="Y31" s="1137"/>
      <c r="Z31" s="1137"/>
      <c r="AA31" s="1137">
        <v>162</v>
      </c>
      <c r="AB31" s="1137"/>
      <c r="AC31" s="1137"/>
      <c r="AD31" s="1137"/>
      <c r="AE31" s="1138"/>
      <c r="AF31" s="1112">
        <v>1247</v>
      </c>
      <c r="AG31" s="1113"/>
      <c r="AH31" s="1113"/>
      <c r="AI31" s="1113"/>
      <c r="AJ31" s="1114"/>
      <c r="AK31" s="1073">
        <v>30</v>
      </c>
      <c r="AL31" s="1064"/>
      <c r="AM31" s="1064"/>
      <c r="AN31" s="1064"/>
      <c r="AO31" s="1064"/>
      <c r="AP31" s="1064">
        <v>5337</v>
      </c>
      <c r="AQ31" s="1064"/>
      <c r="AR31" s="1064"/>
      <c r="AS31" s="1064"/>
      <c r="AT31" s="1064"/>
      <c r="AU31" s="1064">
        <v>806</v>
      </c>
      <c r="AV31" s="1064"/>
      <c r="AW31" s="1064"/>
      <c r="AX31" s="1064"/>
      <c r="AY31" s="1064"/>
      <c r="AZ31" s="1135" t="s">
        <v>578</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2032</v>
      </c>
      <c r="R32" s="1137"/>
      <c r="S32" s="1137"/>
      <c r="T32" s="1137"/>
      <c r="U32" s="1137"/>
      <c r="V32" s="1137">
        <v>1677</v>
      </c>
      <c r="W32" s="1137"/>
      <c r="X32" s="1137"/>
      <c r="Y32" s="1137"/>
      <c r="Z32" s="1137"/>
      <c r="AA32" s="1137">
        <v>355</v>
      </c>
      <c r="AB32" s="1137"/>
      <c r="AC32" s="1137"/>
      <c r="AD32" s="1137"/>
      <c r="AE32" s="1138"/>
      <c r="AF32" s="1112">
        <v>355</v>
      </c>
      <c r="AG32" s="1113"/>
      <c r="AH32" s="1113"/>
      <c r="AI32" s="1113"/>
      <c r="AJ32" s="1114"/>
      <c r="AK32" s="1073">
        <v>743</v>
      </c>
      <c r="AL32" s="1064"/>
      <c r="AM32" s="1064"/>
      <c r="AN32" s="1064"/>
      <c r="AO32" s="1064"/>
      <c r="AP32" s="1064">
        <v>8711</v>
      </c>
      <c r="AQ32" s="1064"/>
      <c r="AR32" s="1064"/>
      <c r="AS32" s="1064"/>
      <c r="AT32" s="1064"/>
      <c r="AU32" s="1064">
        <v>7579</v>
      </c>
      <c r="AV32" s="1064"/>
      <c r="AW32" s="1064"/>
      <c r="AX32" s="1064"/>
      <c r="AY32" s="1064"/>
      <c r="AZ32" s="1135" t="s">
        <v>578</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412</v>
      </c>
      <c r="C33" s="1131"/>
      <c r="D33" s="1131"/>
      <c r="E33" s="1131"/>
      <c r="F33" s="1131"/>
      <c r="G33" s="1131"/>
      <c r="H33" s="1131"/>
      <c r="I33" s="1131"/>
      <c r="J33" s="1131"/>
      <c r="K33" s="1131"/>
      <c r="L33" s="1131"/>
      <c r="M33" s="1131"/>
      <c r="N33" s="1131"/>
      <c r="O33" s="1131"/>
      <c r="P33" s="1132"/>
      <c r="Q33" s="1136">
        <v>210</v>
      </c>
      <c r="R33" s="1137"/>
      <c r="S33" s="1137"/>
      <c r="T33" s="1137"/>
      <c r="U33" s="1137"/>
      <c r="V33" s="1137">
        <v>169</v>
      </c>
      <c r="W33" s="1137"/>
      <c r="X33" s="1137"/>
      <c r="Y33" s="1137"/>
      <c r="Z33" s="1137"/>
      <c r="AA33" s="1137">
        <v>41</v>
      </c>
      <c r="AB33" s="1137"/>
      <c r="AC33" s="1137"/>
      <c r="AD33" s="1137"/>
      <c r="AE33" s="1138"/>
      <c r="AF33" s="1112">
        <v>41</v>
      </c>
      <c r="AG33" s="1113"/>
      <c r="AH33" s="1113"/>
      <c r="AI33" s="1113"/>
      <c r="AJ33" s="1114"/>
      <c r="AK33" s="1073">
        <v>148</v>
      </c>
      <c r="AL33" s="1064"/>
      <c r="AM33" s="1064"/>
      <c r="AN33" s="1064"/>
      <c r="AO33" s="1064"/>
      <c r="AP33" s="1064">
        <v>767</v>
      </c>
      <c r="AQ33" s="1064"/>
      <c r="AR33" s="1064"/>
      <c r="AS33" s="1064"/>
      <c r="AT33" s="1064"/>
      <c r="AU33" s="1064">
        <v>767</v>
      </c>
      <c r="AV33" s="1064"/>
      <c r="AW33" s="1064"/>
      <c r="AX33" s="1064"/>
      <c r="AY33" s="1064"/>
      <c r="AZ33" s="1135" t="s">
        <v>578</v>
      </c>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2091</v>
      </c>
      <c r="AG63" s="1052"/>
      <c r="AH63" s="1052"/>
      <c r="AI63" s="1052"/>
      <c r="AJ63" s="1123"/>
      <c r="AK63" s="1124"/>
      <c r="AL63" s="1056"/>
      <c r="AM63" s="1056"/>
      <c r="AN63" s="1056"/>
      <c r="AO63" s="1056"/>
      <c r="AP63" s="1052">
        <v>14815</v>
      </c>
      <c r="AQ63" s="1052"/>
      <c r="AR63" s="1052"/>
      <c r="AS63" s="1052"/>
      <c r="AT63" s="1052"/>
      <c r="AU63" s="1052">
        <v>9152</v>
      </c>
      <c r="AV63" s="1052"/>
      <c r="AW63" s="1052"/>
      <c r="AX63" s="1052"/>
      <c r="AY63" s="1052"/>
      <c r="AZ63" s="1118"/>
      <c r="BA63" s="1118"/>
      <c r="BB63" s="1118"/>
      <c r="BC63" s="1118"/>
      <c r="BD63" s="1118"/>
      <c r="BE63" s="1053"/>
      <c r="BF63" s="1053"/>
      <c r="BG63" s="1053"/>
      <c r="BH63" s="1053"/>
      <c r="BI63" s="1054"/>
      <c r="BJ63" s="1119" t="s">
        <v>132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398</v>
      </c>
      <c r="W66" s="1095"/>
      <c r="X66" s="1095"/>
      <c r="Y66" s="1095"/>
      <c r="Z66" s="1096"/>
      <c r="AA66" s="1094" t="s">
        <v>399</v>
      </c>
      <c r="AB66" s="1095"/>
      <c r="AC66" s="1095"/>
      <c r="AD66" s="1095"/>
      <c r="AE66" s="1096"/>
      <c r="AF66" s="1100" t="s">
        <v>400</v>
      </c>
      <c r="AG66" s="1101"/>
      <c r="AH66" s="1101"/>
      <c r="AI66" s="1101"/>
      <c r="AJ66" s="1102"/>
      <c r="AK66" s="1094" t="s">
        <v>401</v>
      </c>
      <c r="AL66" s="1089"/>
      <c r="AM66" s="1089"/>
      <c r="AN66" s="1089"/>
      <c r="AO66" s="1090"/>
      <c r="AP66" s="1094" t="s">
        <v>402</v>
      </c>
      <c r="AQ66" s="1095"/>
      <c r="AR66" s="1095"/>
      <c r="AS66" s="1095"/>
      <c r="AT66" s="1096"/>
      <c r="AU66" s="1094" t="s">
        <v>418</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579</v>
      </c>
      <c r="C68" s="1079"/>
      <c r="D68" s="1079"/>
      <c r="E68" s="1079"/>
      <c r="F68" s="1079"/>
      <c r="G68" s="1079"/>
      <c r="H68" s="1079"/>
      <c r="I68" s="1079"/>
      <c r="J68" s="1079"/>
      <c r="K68" s="1079"/>
      <c r="L68" s="1079"/>
      <c r="M68" s="1079"/>
      <c r="N68" s="1079"/>
      <c r="O68" s="1079"/>
      <c r="P68" s="1080"/>
      <c r="Q68" s="1081">
        <v>631</v>
      </c>
      <c r="R68" s="1075"/>
      <c r="S68" s="1075"/>
      <c r="T68" s="1075"/>
      <c r="U68" s="1075"/>
      <c r="V68" s="1075">
        <v>541</v>
      </c>
      <c r="W68" s="1075"/>
      <c r="X68" s="1075"/>
      <c r="Y68" s="1075"/>
      <c r="Z68" s="1075"/>
      <c r="AA68" s="1075">
        <v>90</v>
      </c>
      <c r="AB68" s="1075"/>
      <c r="AC68" s="1075"/>
      <c r="AD68" s="1075"/>
      <c r="AE68" s="1075"/>
      <c r="AF68" s="1075">
        <v>90</v>
      </c>
      <c r="AG68" s="1075"/>
      <c r="AH68" s="1075"/>
      <c r="AI68" s="1075"/>
      <c r="AJ68" s="1075"/>
      <c r="AK68" s="1075">
        <v>11</v>
      </c>
      <c r="AL68" s="1075"/>
      <c r="AM68" s="1075"/>
      <c r="AN68" s="1075"/>
      <c r="AO68" s="1075"/>
      <c r="AP68" s="1075">
        <v>10</v>
      </c>
      <c r="AQ68" s="1075"/>
      <c r="AR68" s="1075"/>
      <c r="AS68" s="1075"/>
      <c r="AT68" s="1075"/>
      <c r="AU68" s="1075">
        <v>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580</v>
      </c>
      <c r="C69" s="1068"/>
      <c r="D69" s="1068"/>
      <c r="E69" s="1068"/>
      <c r="F69" s="1068"/>
      <c r="G69" s="1068"/>
      <c r="H69" s="1068"/>
      <c r="I69" s="1068"/>
      <c r="J69" s="1068"/>
      <c r="K69" s="1068"/>
      <c r="L69" s="1068"/>
      <c r="M69" s="1068"/>
      <c r="N69" s="1068"/>
      <c r="O69" s="1068"/>
      <c r="P69" s="1069"/>
      <c r="Q69" s="1070">
        <v>88</v>
      </c>
      <c r="R69" s="1064"/>
      <c r="S69" s="1064"/>
      <c r="T69" s="1064"/>
      <c r="U69" s="1064"/>
      <c r="V69" s="1064">
        <v>88</v>
      </c>
      <c r="W69" s="1064"/>
      <c r="X69" s="1064"/>
      <c r="Y69" s="1064"/>
      <c r="Z69" s="1064"/>
      <c r="AA69" s="1064">
        <v>0</v>
      </c>
      <c r="AB69" s="1064"/>
      <c r="AC69" s="1064"/>
      <c r="AD69" s="1064"/>
      <c r="AE69" s="1064"/>
      <c r="AF69" s="1064">
        <v>0</v>
      </c>
      <c r="AG69" s="1064"/>
      <c r="AH69" s="1064"/>
      <c r="AI69" s="1064"/>
      <c r="AJ69" s="1064"/>
      <c r="AK69" s="1064" t="s">
        <v>601</v>
      </c>
      <c r="AL69" s="1064"/>
      <c r="AM69" s="1064"/>
      <c r="AN69" s="1064"/>
      <c r="AO69" s="1064"/>
      <c r="AP69" s="1064" t="s">
        <v>601</v>
      </c>
      <c r="AQ69" s="1064"/>
      <c r="AR69" s="1064"/>
      <c r="AS69" s="1064"/>
      <c r="AT69" s="1064"/>
      <c r="AU69" s="1064" t="s">
        <v>601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581</v>
      </c>
      <c r="C70" s="1068"/>
      <c r="D70" s="1068"/>
      <c r="E70" s="1068"/>
      <c r="F70" s="1068"/>
      <c r="G70" s="1068"/>
      <c r="H70" s="1068"/>
      <c r="I70" s="1068"/>
      <c r="J70" s="1068"/>
      <c r="K70" s="1068"/>
      <c r="L70" s="1068"/>
      <c r="M70" s="1068"/>
      <c r="N70" s="1068"/>
      <c r="O70" s="1068"/>
      <c r="P70" s="1069"/>
      <c r="Q70" s="1070">
        <v>60</v>
      </c>
      <c r="R70" s="1064"/>
      <c r="S70" s="1064"/>
      <c r="T70" s="1064"/>
      <c r="U70" s="1064"/>
      <c r="V70" s="1064">
        <v>49</v>
      </c>
      <c r="W70" s="1064"/>
      <c r="X70" s="1064"/>
      <c r="Y70" s="1064"/>
      <c r="Z70" s="1064"/>
      <c r="AA70" s="1064">
        <v>11</v>
      </c>
      <c r="AB70" s="1064"/>
      <c r="AC70" s="1064"/>
      <c r="AD70" s="1064"/>
      <c r="AE70" s="1064"/>
      <c r="AF70" s="1064">
        <v>11</v>
      </c>
      <c r="AG70" s="1064"/>
      <c r="AH70" s="1064"/>
      <c r="AI70" s="1064"/>
      <c r="AJ70" s="1064"/>
      <c r="AK70" s="1064" t="s">
        <v>601</v>
      </c>
      <c r="AL70" s="1064"/>
      <c r="AM70" s="1064"/>
      <c r="AN70" s="1064"/>
      <c r="AO70" s="1064"/>
      <c r="AP70" s="1064" t="s">
        <v>601</v>
      </c>
      <c r="AQ70" s="1064"/>
      <c r="AR70" s="1064"/>
      <c r="AS70" s="1064"/>
      <c r="AT70" s="1064"/>
      <c r="AU70" s="1064" t="s">
        <v>601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582</v>
      </c>
      <c r="C71" s="1068"/>
      <c r="D71" s="1068"/>
      <c r="E71" s="1068"/>
      <c r="F71" s="1068"/>
      <c r="G71" s="1068"/>
      <c r="H71" s="1068"/>
      <c r="I71" s="1068"/>
      <c r="J71" s="1068"/>
      <c r="K71" s="1068"/>
      <c r="L71" s="1068"/>
      <c r="M71" s="1068"/>
      <c r="N71" s="1068"/>
      <c r="O71" s="1068"/>
      <c r="P71" s="1069"/>
      <c r="Q71" s="1070">
        <v>1171</v>
      </c>
      <c r="R71" s="1064"/>
      <c r="S71" s="1064"/>
      <c r="T71" s="1064"/>
      <c r="U71" s="1064"/>
      <c r="V71" s="1064">
        <v>966</v>
      </c>
      <c r="W71" s="1064"/>
      <c r="X71" s="1064"/>
      <c r="Y71" s="1064"/>
      <c r="Z71" s="1064"/>
      <c r="AA71" s="1064">
        <v>205</v>
      </c>
      <c r="AB71" s="1064"/>
      <c r="AC71" s="1064"/>
      <c r="AD71" s="1064"/>
      <c r="AE71" s="1064"/>
      <c r="AF71" s="1064">
        <v>171</v>
      </c>
      <c r="AG71" s="1064"/>
      <c r="AH71" s="1064"/>
      <c r="AI71" s="1064"/>
      <c r="AJ71" s="1064"/>
      <c r="AK71" s="1064" t="s">
        <v>601</v>
      </c>
      <c r="AL71" s="1064"/>
      <c r="AM71" s="1064"/>
      <c r="AN71" s="1064"/>
      <c r="AO71" s="1064"/>
      <c r="AP71" s="1064">
        <v>21</v>
      </c>
      <c r="AQ71" s="1064"/>
      <c r="AR71" s="1064"/>
      <c r="AS71" s="1064"/>
      <c r="AT71" s="1064"/>
      <c r="AU71" s="1064">
        <v>14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583</v>
      </c>
      <c r="C72" s="1068"/>
      <c r="D72" s="1068"/>
      <c r="E72" s="1068"/>
      <c r="F72" s="1068"/>
      <c r="G72" s="1068"/>
      <c r="H72" s="1068"/>
      <c r="I72" s="1068"/>
      <c r="J72" s="1068"/>
      <c r="K72" s="1068"/>
      <c r="L72" s="1068"/>
      <c r="M72" s="1068"/>
      <c r="N72" s="1068"/>
      <c r="O72" s="1068"/>
      <c r="P72" s="1069"/>
      <c r="Q72" s="1070">
        <v>320</v>
      </c>
      <c r="R72" s="1064"/>
      <c r="S72" s="1064"/>
      <c r="T72" s="1064"/>
      <c r="U72" s="1064"/>
      <c r="V72" s="1064">
        <v>229</v>
      </c>
      <c r="W72" s="1064"/>
      <c r="X72" s="1064"/>
      <c r="Y72" s="1064"/>
      <c r="Z72" s="1064"/>
      <c r="AA72" s="1064">
        <v>91</v>
      </c>
      <c r="AB72" s="1064"/>
      <c r="AC72" s="1064"/>
      <c r="AD72" s="1064"/>
      <c r="AE72" s="1064"/>
      <c r="AF72" s="1064">
        <v>77</v>
      </c>
      <c r="AG72" s="1064"/>
      <c r="AH72" s="1064"/>
      <c r="AI72" s="1064"/>
      <c r="AJ72" s="1064"/>
      <c r="AK72" s="1064" t="s">
        <v>601</v>
      </c>
      <c r="AL72" s="1064"/>
      <c r="AM72" s="1064"/>
      <c r="AN72" s="1064"/>
      <c r="AO72" s="1064"/>
      <c r="AP72" s="1064" t="s">
        <v>601</v>
      </c>
      <c r="AQ72" s="1064"/>
      <c r="AR72" s="1064"/>
      <c r="AS72" s="1064"/>
      <c r="AT72" s="1064"/>
      <c r="AU72" s="1064" t="s">
        <v>601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584</v>
      </c>
      <c r="C73" s="1068"/>
      <c r="D73" s="1068"/>
      <c r="E73" s="1068"/>
      <c r="F73" s="1068"/>
      <c r="G73" s="1068"/>
      <c r="H73" s="1068"/>
      <c r="I73" s="1068"/>
      <c r="J73" s="1068"/>
      <c r="K73" s="1068"/>
      <c r="L73" s="1068"/>
      <c r="M73" s="1068"/>
      <c r="N73" s="1068"/>
      <c r="O73" s="1068"/>
      <c r="P73" s="1069"/>
      <c r="Q73" s="1070">
        <v>5197</v>
      </c>
      <c r="R73" s="1064"/>
      <c r="S73" s="1064"/>
      <c r="T73" s="1064"/>
      <c r="U73" s="1064"/>
      <c r="V73" s="1064">
        <v>5115</v>
      </c>
      <c r="W73" s="1064"/>
      <c r="X73" s="1064"/>
      <c r="Y73" s="1064"/>
      <c r="Z73" s="1064"/>
      <c r="AA73" s="1064">
        <v>82</v>
      </c>
      <c r="AB73" s="1064"/>
      <c r="AC73" s="1064"/>
      <c r="AD73" s="1064"/>
      <c r="AE73" s="1064"/>
      <c r="AF73" s="1064">
        <v>82</v>
      </c>
      <c r="AG73" s="1064"/>
      <c r="AH73" s="1064"/>
      <c r="AI73" s="1064"/>
      <c r="AJ73" s="1064"/>
      <c r="AK73" s="1064" t="s">
        <v>599</v>
      </c>
      <c r="AL73" s="1064"/>
      <c r="AM73" s="1064"/>
      <c r="AN73" s="1064"/>
      <c r="AO73" s="1064"/>
      <c r="AP73" s="1064">
        <v>3943</v>
      </c>
      <c r="AQ73" s="1064"/>
      <c r="AR73" s="1064"/>
      <c r="AS73" s="1064"/>
      <c r="AT73" s="1064"/>
      <c r="AU73" s="1064">
        <v>1041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585</v>
      </c>
      <c r="C74" s="1068"/>
      <c r="D74" s="1068"/>
      <c r="E74" s="1068"/>
      <c r="F74" s="1068"/>
      <c r="G74" s="1068"/>
      <c r="H74" s="1068"/>
      <c r="I74" s="1068"/>
      <c r="J74" s="1068"/>
      <c r="K74" s="1068"/>
      <c r="L74" s="1068"/>
      <c r="M74" s="1068"/>
      <c r="N74" s="1068"/>
      <c r="O74" s="1068"/>
      <c r="P74" s="1069"/>
      <c r="Q74" s="1070">
        <v>9468</v>
      </c>
      <c r="R74" s="1064"/>
      <c r="S74" s="1064"/>
      <c r="T74" s="1064"/>
      <c r="U74" s="1064"/>
      <c r="V74" s="1064">
        <v>9276</v>
      </c>
      <c r="W74" s="1064"/>
      <c r="X74" s="1064"/>
      <c r="Y74" s="1064"/>
      <c r="Z74" s="1064"/>
      <c r="AA74" s="1064">
        <v>192</v>
      </c>
      <c r="AB74" s="1064"/>
      <c r="AC74" s="1064"/>
      <c r="AD74" s="1064"/>
      <c r="AE74" s="1064"/>
      <c r="AF74" s="1064">
        <v>192</v>
      </c>
      <c r="AG74" s="1064"/>
      <c r="AH74" s="1064"/>
      <c r="AI74" s="1064"/>
      <c r="AJ74" s="1064"/>
      <c r="AK74" s="1064">
        <v>52</v>
      </c>
      <c r="AL74" s="1064"/>
      <c r="AM74" s="1064"/>
      <c r="AN74" s="1064"/>
      <c r="AO74" s="1064"/>
      <c r="AP74" s="1064" t="s">
        <v>600</v>
      </c>
      <c r="AQ74" s="1064"/>
      <c r="AR74" s="1064"/>
      <c r="AS74" s="1064"/>
      <c r="AT74" s="1064"/>
      <c r="AU74" s="1064" t="s">
        <v>600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586</v>
      </c>
      <c r="C75" s="1068"/>
      <c r="D75" s="1068"/>
      <c r="E75" s="1068"/>
      <c r="F75" s="1068"/>
      <c r="G75" s="1068"/>
      <c r="H75" s="1068"/>
      <c r="I75" s="1068"/>
      <c r="J75" s="1068"/>
      <c r="K75" s="1068"/>
      <c r="L75" s="1068"/>
      <c r="M75" s="1068"/>
      <c r="N75" s="1068"/>
      <c r="O75" s="1068"/>
      <c r="P75" s="1069"/>
      <c r="Q75" s="1071">
        <v>22</v>
      </c>
      <c r="R75" s="1072"/>
      <c r="S75" s="1072"/>
      <c r="T75" s="1072"/>
      <c r="U75" s="1073"/>
      <c r="V75" s="1074">
        <v>16</v>
      </c>
      <c r="W75" s="1072"/>
      <c r="X75" s="1072"/>
      <c r="Y75" s="1072"/>
      <c r="Z75" s="1073"/>
      <c r="AA75" s="1074">
        <v>7</v>
      </c>
      <c r="AB75" s="1072"/>
      <c r="AC75" s="1072"/>
      <c r="AD75" s="1072"/>
      <c r="AE75" s="1073"/>
      <c r="AF75" s="1074">
        <v>7</v>
      </c>
      <c r="AG75" s="1072"/>
      <c r="AH75" s="1072"/>
      <c r="AI75" s="1072"/>
      <c r="AJ75" s="1073"/>
      <c r="AK75" s="1074">
        <v>2</v>
      </c>
      <c r="AL75" s="1072"/>
      <c r="AM75" s="1072"/>
      <c r="AN75" s="1072"/>
      <c r="AO75" s="1073"/>
      <c r="AP75" s="1074" t="s">
        <v>510</v>
      </c>
      <c r="AQ75" s="1072"/>
      <c r="AR75" s="1072"/>
      <c r="AS75" s="1072"/>
      <c r="AT75" s="1073"/>
      <c r="AU75" s="1074" t="s">
        <v>510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587</v>
      </c>
      <c r="C76" s="1068"/>
      <c r="D76" s="1068"/>
      <c r="E76" s="1068"/>
      <c r="F76" s="1068"/>
      <c r="G76" s="1068"/>
      <c r="H76" s="1068"/>
      <c r="I76" s="1068"/>
      <c r="J76" s="1068"/>
      <c r="K76" s="1068"/>
      <c r="L76" s="1068"/>
      <c r="M76" s="1068"/>
      <c r="N76" s="1068"/>
      <c r="O76" s="1068"/>
      <c r="P76" s="1069"/>
      <c r="Q76" s="1071">
        <v>237</v>
      </c>
      <c r="R76" s="1072"/>
      <c r="S76" s="1072"/>
      <c r="T76" s="1072"/>
      <c r="U76" s="1073"/>
      <c r="V76" s="1074">
        <v>234</v>
      </c>
      <c r="W76" s="1072"/>
      <c r="X76" s="1072"/>
      <c r="Y76" s="1072"/>
      <c r="Z76" s="1073"/>
      <c r="AA76" s="1074">
        <v>3</v>
      </c>
      <c r="AB76" s="1072"/>
      <c r="AC76" s="1072"/>
      <c r="AD76" s="1072"/>
      <c r="AE76" s="1073"/>
      <c r="AF76" s="1074">
        <v>3</v>
      </c>
      <c r="AG76" s="1072"/>
      <c r="AH76" s="1072"/>
      <c r="AI76" s="1072"/>
      <c r="AJ76" s="1073"/>
      <c r="AK76" s="1074">
        <v>122</v>
      </c>
      <c r="AL76" s="1072"/>
      <c r="AM76" s="1072"/>
      <c r="AN76" s="1072"/>
      <c r="AO76" s="1073"/>
      <c r="AP76" s="1074" t="s">
        <v>510</v>
      </c>
      <c r="AQ76" s="1072"/>
      <c r="AR76" s="1072"/>
      <c r="AS76" s="1072"/>
      <c r="AT76" s="1073"/>
      <c r="AU76" s="1074" t="s">
        <v>510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588</v>
      </c>
      <c r="C77" s="1068"/>
      <c r="D77" s="1068"/>
      <c r="E77" s="1068"/>
      <c r="F77" s="1068"/>
      <c r="G77" s="1068"/>
      <c r="H77" s="1068"/>
      <c r="I77" s="1068"/>
      <c r="J77" s="1068"/>
      <c r="K77" s="1068"/>
      <c r="L77" s="1068"/>
      <c r="M77" s="1068"/>
      <c r="N77" s="1068"/>
      <c r="O77" s="1068"/>
      <c r="P77" s="1069"/>
      <c r="Q77" s="1071">
        <v>222319</v>
      </c>
      <c r="R77" s="1072"/>
      <c r="S77" s="1072"/>
      <c r="T77" s="1072"/>
      <c r="U77" s="1073"/>
      <c r="V77" s="1074">
        <v>215489</v>
      </c>
      <c r="W77" s="1072"/>
      <c r="X77" s="1072"/>
      <c r="Y77" s="1072"/>
      <c r="Z77" s="1073"/>
      <c r="AA77" s="1074">
        <v>6830</v>
      </c>
      <c r="AB77" s="1072"/>
      <c r="AC77" s="1072"/>
      <c r="AD77" s="1072"/>
      <c r="AE77" s="1073"/>
      <c r="AF77" s="1074">
        <v>6830</v>
      </c>
      <c r="AG77" s="1072"/>
      <c r="AH77" s="1072"/>
      <c r="AI77" s="1072"/>
      <c r="AJ77" s="1073"/>
      <c r="AK77" s="1074" t="s">
        <v>600</v>
      </c>
      <c r="AL77" s="1072"/>
      <c r="AM77" s="1072"/>
      <c r="AN77" s="1072"/>
      <c r="AO77" s="1073"/>
      <c r="AP77" s="1074" t="s">
        <v>510</v>
      </c>
      <c r="AQ77" s="1072"/>
      <c r="AR77" s="1072"/>
      <c r="AS77" s="1072"/>
      <c r="AT77" s="1073"/>
      <c r="AU77" s="1074" t="s">
        <v>510</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7463</v>
      </c>
      <c r="AG88" s="1052"/>
      <c r="AH88" s="1052"/>
      <c r="AI88" s="1052"/>
      <c r="AJ88" s="1052"/>
      <c r="AK88" s="1056"/>
      <c r="AL88" s="1056"/>
      <c r="AM88" s="1056"/>
      <c r="AN88" s="1056"/>
      <c r="AO88" s="1056"/>
      <c r="AP88" s="1052">
        <v>3974</v>
      </c>
      <c r="AQ88" s="1052"/>
      <c r="AR88" s="1052"/>
      <c r="AS88" s="1052"/>
      <c r="AT88" s="1052"/>
      <c r="AU88" s="1052">
        <v>1059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126</v>
      </c>
      <c r="CS102" s="1044"/>
      <c r="CT102" s="1044"/>
      <c r="CU102" s="1044"/>
      <c r="CV102" s="1045"/>
      <c r="CW102" s="1043">
        <v>81</v>
      </c>
      <c r="CX102" s="1044"/>
      <c r="CY102" s="1044"/>
      <c r="CZ102" s="1044"/>
      <c r="DA102" s="1045"/>
      <c r="DB102" s="1043">
        <v>170</v>
      </c>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308</v>
      </c>
      <c r="AG109" s="987"/>
      <c r="AH109" s="987"/>
      <c r="AI109" s="987"/>
      <c r="AJ109" s="988"/>
      <c r="AK109" s="989" t="s">
        <v>307</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308</v>
      </c>
      <c r="BW109" s="987"/>
      <c r="BX109" s="987"/>
      <c r="BY109" s="987"/>
      <c r="BZ109" s="988"/>
      <c r="CA109" s="989" t="s">
        <v>307</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308</v>
      </c>
      <c r="DM109" s="987"/>
      <c r="DN109" s="987"/>
      <c r="DO109" s="987"/>
      <c r="DP109" s="988"/>
      <c r="DQ109" s="989" t="s">
        <v>307</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3836739</v>
      </c>
      <c r="AB110" s="980"/>
      <c r="AC110" s="980"/>
      <c r="AD110" s="980"/>
      <c r="AE110" s="981"/>
      <c r="AF110" s="982">
        <v>3711099</v>
      </c>
      <c r="AG110" s="980"/>
      <c r="AH110" s="980"/>
      <c r="AI110" s="980"/>
      <c r="AJ110" s="981"/>
      <c r="AK110" s="982">
        <v>3497190</v>
      </c>
      <c r="AL110" s="980"/>
      <c r="AM110" s="980"/>
      <c r="AN110" s="980"/>
      <c r="AO110" s="981"/>
      <c r="AP110" s="983">
        <v>22.6</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31326804</v>
      </c>
      <c r="BR110" s="927"/>
      <c r="BS110" s="927"/>
      <c r="BT110" s="927"/>
      <c r="BU110" s="927"/>
      <c r="BV110" s="927">
        <v>32674854</v>
      </c>
      <c r="BW110" s="927"/>
      <c r="BX110" s="927"/>
      <c r="BY110" s="927"/>
      <c r="BZ110" s="927"/>
      <c r="CA110" s="927">
        <v>31947269</v>
      </c>
      <c r="CB110" s="927"/>
      <c r="CC110" s="927"/>
      <c r="CD110" s="927"/>
      <c r="CE110" s="927"/>
      <c r="CF110" s="951">
        <v>206.7</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132</v>
      </c>
      <c r="DH110" s="927"/>
      <c r="DI110" s="927"/>
      <c r="DJ110" s="927"/>
      <c r="DK110" s="927"/>
      <c r="DL110" s="927" t="s">
        <v>394</v>
      </c>
      <c r="DM110" s="927"/>
      <c r="DN110" s="927"/>
      <c r="DO110" s="927"/>
      <c r="DP110" s="927"/>
      <c r="DQ110" s="927" t="s">
        <v>435</v>
      </c>
      <c r="DR110" s="927"/>
      <c r="DS110" s="927"/>
      <c r="DT110" s="927"/>
      <c r="DU110" s="927"/>
      <c r="DV110" s="928" t="s">
        <v>132</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132</v>
      </c>
      <c r="AB111" s="1008"/>
      <c r="AC111" s="1008"/>
      <c r="AD111" s="1008"/>
      <c r="AE111" s="1009"/>
      <c r="AF111" s="1010" t="s">
        <v>132</v>
      </c>
      <c r="AG111" s="1008"/>
      <c r="AH111" s="1008"/>
      <c r="AI111" s="1008"/>
      <c r="AJ111" s="1009"/>
      <c r="AK111" s="1010" t="s">
        <v>132</v>
      </c>
      <c r="AL111" s="1008"/>
      <c r="AM111" s="1008"/>
      <c r="AN111" s="1008"/>
      <c r="AO111" s="1009"/>
      <c r="AP111" s="1011" t="s">
        <v>132</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v>113874</v>
      </c>
      <c r="BR111" s="899"/>
      <c r="BS111" s="899"/>
      <c r="BT111" s="899"/>
      <c r="BU111" s="899"/>
      <c r="BV111" s="899">
        <v>50448</v>
      </c>
      <c r="BW111" s="899"/>
      <c r="BX111" s="899"/>
      <c r="BY111" s="899"/>
      <c r="BZ111" s="899"/>
      <c r="CA111" s="899">
        <v>22104</v>
      </c>
      <c r="CB111" s="899"/>
      <c r="CC111" s="899"/>
      <c r="CD111" s="899"/>
      <c r="CE111" s="899"/>
      <c r="CF111" s="960">
        <v>0.1</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435</v>
      </c>
      <c r="DH111" s="899"/>
      <c r="DI111" s="899"/>
      <c r="DJ111" s="899"/>
      <c r="DK111" s="899"/>
      <c r="DL111" s="899" t="s">
        <v>132</v>
      </c>
      <c r="DM111" s="899"/>
      <c r="DN111" s="899"/>
      <c r="DO111" s="899"/>
      <c r="DP111" s="899"/>
      <c r="DQ111" s="899" t="s">
        <v>439</v>
      </c>
      <c r="DR111" s="899"/>
      <c r="DS111" s="899"/>
      <c r="DT111" s="899"/>
      <c r="DU111" s="899"/>
      <c r="DV111" s="876" t="s">
        <v>439</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435</v>
      </c>
      <c r="AB112" s="862"/>
      <c r="AC112" s="862"/>
      <c r="AD112" s="862"/>
      <c r="AE112" s="863"/>
      <c r="AF112" s="864" t="s">
        <v>132</v>
      </c>
      <c r="AG112" s="862"/>
      <c r="AH112" s="862"/>
      <c r="AI112" s="862"/>
      <c r="AJ112" s="863"/>
      <c r="AK112" s="864" t="s">
        <v>394</v>
      </c>
      <c r="AL112" s="862"/>
      <c r="AM112" s="862"/>
      <c r="AN112" s="862"/>
      <c r="AO112" s="863"/>
      <c r="AP112" s="909" t="s">
        <v>439</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9834078</v>
      </c>
      <c r="BR112" s="899"/>
      <c r="BS112" s="899"/>
      <c r="BT112" s="899"/>
      <c r="BU112" s="899"/>
      <c r="BV112" s="899">
        <v>9548766</v>
      </c>
      <c r="BW112" s="899"/>
      <c r="BX112" s="899"/>
      <c r="BY112" s="899"/>
      <c r="BZ112" s="899"/>
      <c r="CA112" s="899">
        <v>9151661</v>
      </c>
      <c r="CB112" s="899"/>
      <c r="CC112" s="899"/>
      <c r="CD112" s="899"/>
      <c r="CE112" s="899"/>
      <c r="CF112" s="960">
        <v>59.2</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439</v>
      </c>
      <c r="DH112" s="899"/>
      <c r="DI112" s="899"/>
      <c r="DJ112" s="899"/>
      <c r="DK112" s="899"/>
      <c r="DL112" s="899" t="s">
        <v>132</v>
      </c>
      <c r="DM112" s="899"/>
      <c r="DN112" s="899"/>
      <c r="DO112" s="899"/>
      <c r="DP112" s="899"/>
      <c r="DQ112" s="899" t="s">
        <v>132</v>
      </c>
      <c r="DR112" s="899"/>
      <c r="DS112" s="899"/>
      <c r="DT112" s="899"/>
      <c r="DU112" s="899"/>
      <c r="DV112" s="876" t="s">
        <v>132</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859296</v>
      </c>
      <c r="AB113" s="1008"/>
      <c r="AC113" s="1008"/>
      <c r="AD113" s="1008"/>
      <c r="AE113" s="1009"/>
      <c r="AF113" s="1010">
        <v>886582</v>
      </c>
      <c r="AG113" s="1008"/>
      <c r="AH113" s="1008"/>
      <c r="AI113" s="1008"/>
      <c r="AJ113" s="1009"/>
      <c r="AK113" s="1010">
        <v>858728</v>
      </c>
      <c r="AL113" s="1008"/>
      <c r="AM113" s="1008"/>
      <c r="AN113" s="1008"/>
      <c r="AO113" s="1009"/>
      <c r="AP113" s="1011">
        <v>5.6</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798910</v>
      </c>
      <c r="BR113" s="899"/>
      <c r="BS113" s="899"/>
      <c r="BT113" s="899"/>
      <c r="BU113" s="899"/>
      <c r="BV113" s="899">
        <v>861270</v>
      </c>
      <c r="BW113" s="899"/>
      <c r="BX113" s="899"/>
      <c r="BY113" s="899"/>
      <c r="BZ113" s="899"/>
      <c r="CA113" s="899">
        <v>1059027</v>
      </c>
      <c r="CB113" s="899"/>
      <c r="CC113" s="899"/>
      <c r="CD113" s="899"/>
      <c r="CE113" s="899"/>
      <c r="CF113" s="960">
        <v>6.9</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132</v>
      </c>
      <c r="DH113" s="862"/>
      <c r="DI113" s="862"/>
      <c r="DJ113" s="862"/>
      <c r="DK113" s="863"/>
      <c r="DL113" s="864" t="s">
        <v>439</v>
      </c>
      <c r="DM113" s="862"/>
      <c r="DN113" s="862"/>
      <c r="DO113" s="862"/>
      <c r="DP113" s="863"/>
      <c r="DQ113" s="864" t="s">
        <v>132</v>
      </c>
      <c r="DR113" s="862"/>
      <c r="DS113" s="862"/>
      <c r="DT113" s="862"/>
      <c r="DU113" s="863"/>
      <c r="DV113" s="909" t="s">
        <v>132</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302875</v>
      </c>
      <c r="AB114" s="862"/>
      <c r="AC114" s="862"/>
      <c r="AD114" s="862"/>
      <c r="AE114" s="863"/>
      <c r="AF114" s="864">
        <v>105002</v>
      </c>
      <c r="AG114" s="862"/>
      <c r="AH114" s="862"/>
      <c r="AI114" s="862"/>
      <c r="AJ114" s="863"/>
      <c r="AK114" s="864">
        <v>87491</v>
      </c>
      <c r="AL114" s="862"/>
      <c r="AM114" s="862"/>
      <c r="AN114" s="862"/>
      <c r="AO114" s="863"/>
      <c r="AP114" s="909">
        <v>0.6</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4933268</v>
      </c>
      <c r="BR114" s="899"/>
      <c r="BS114" s="899"/>
      <c r="BT114" s="899"/>
      <c r="BU114" s="899"/>
      <c r="BV114" s="899">
        <v>4706142</v>
      </c>
      <c r="BW114" s="899"/>
      <c r="BX114" s="899"/>
      <c r="BY114" s="899"/>
      <c r="BZ114" s="899"/>
      <c r="CA114" s="899">
        <v>4591475</v>
      </c>
      <c r="CB114" s="899"/>
      <c r="CC114" s="899"/>
      <c r="CD114" s="899"/>
      <c r="CE114" s="899"/>
      <c r="CF114" s="960">
        <v>29.7</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439</v>
      </c>
      <c r="DH114" s="862"/>
      <c r="DI114" s="862"/>
      <c r="DJ114" s="862"/>
      <c r="DK114" s="863"/>
      <c r="DL114" s="864" t="s">
        <v>132</v>
      </c>
      <c r="DM114" s="862"/>
      <c r="DN114" s="862"/>
      <c r="DO114" s="862"/>
      <c r="DP114" s="863"/>
      <c r="DQ114" s="864" t="s">
        <v>132</v>
      </c>
      <c r="DR114" s="862"/>
      <c r="DS114" s="862"/>
      <c r="DT114" s="862"/>
      <c r="DU114" s="863"/>
      <c r="DV114" s="909" t="s">
        <v>439</v>
      </c>
      <c r="DW114" s="910"/>
      <c r="DX114" s="910"/>
      <c r="DY114" s="910"/>
      <c r="DZ114" s="911"/>
    </row>
    <row r="115" spans="1:130" s="247" customFormat="1" ht="26.25" customHeight="1" x14ac:dyDescent="0.15">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63512</v>
      </c>
      <c r="AB115" s="1008"/>
      <c r="AC115" s="1008"/>
      <c r="AD115" s="1008"/>
      <c r="AE115" s="1009"/>
      <c r="AF115" s="1010">
        <v>59510</v>
      </c>
      <c r="AG115" s="1008"/>
      <c r="AH115" s="1008"/>
      <c r="AI115" s="1008"/>
      <c r="AJ115" s="1009"/>
      <c r="AK115" s="1010">
        <v>33361</v>
      </c>
      <c r="AL115" s="1008"/>
      <c r="AM115" s="1008"/>
      <c r="AN115" s="1008"/>
      <c r="AO115" s="1009"/>
      <c r="AP115" s="1011">
        <v>0.2</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v>549</v>
      </c>
      <c r="BR115" s="899"/>
      <c r="BS115" s="899"/>
      <c r="BT115" s="899"/>
      <c r="BU115" s="899"/>
      <c r="BV115" s="899">
        <v>1870</v>
      </c>
      <c r="BW115" s="899"/>
      <c r="BX115" s="899"/>
      <c r="BY115" s="899"/>
      <c r="BZ115" s="899"/>
      <c r="CA115" s="899" t="s">
        <v>435</v>
      </c>
      <c r="CB115" s="899"/>
      <c r="CC115" s="899"/>
      <c r="CD115" s="899"/>
      <c r="CE115" s="899"/>
      <c r="CF115" s="960" t="s">
        <v>439</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132</v>
      </c>
      <c r="DH115" s="862"/>
      <c r="DI115" s="862"/>
      <c r="DJ115" s="862"/>
      <c r="DK115" s="863"/>
      <c r="DL115" s="864" t="s">
        <v>132</v>
      </c>
      <c r="DM115" s="862"/>
      <c r="DN115" s="862"/>
      <c r="DO115" s="862"/>
      <c r="DP115" s="863"/>
      <c r="DQ115" s="864" t="s">
        <v>132</v>
      </c>
      <c r="DR115" s="862"/>
      <c r="DS115" s="862"/>
      <c r="DT115" s="862"/>
      <c r="DU115" s="863"/>
      <c r="DV115" s="909" t="s">
        <v>132</v>
      </c>
      <c r="DW115" s="910"/>
      <c r="DX115" s="910"/>
      <c r="DY115" s="910"/>
      <c r="DZ115" s="911"/>
    </row>
    <row r="116" spans="1:130" s="247" customFormat="1" ht="26.25" customHeight="1" x14ac:dyDescent="0.15">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1331</v>
      </c>
      <c r="AB116" s="862"/>
      <c r="AC116" s="862"/>
      <c r="AD116" s="862"/>
      <c r="AE116" s="863"/>
      <c r="AF116" s="864">
        <v>51</v>
      </c>
      <c r="AG116" s="862"/>
      <c r="AH116" s="862"/>
      <c r="AI116" s="862"/>
      <c r="AJ116" s="863"/>
      <c r="AK116" s="864">
        <v>19</v>
      </c>
      <c r="AL116" s="862"/>
      <c r="AM116" s="862"/>
      <c r="AN116" s="862"/>
      <c r="AO116" s="863"/>
      <c r="AP116" s="909">
        <v>0</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132</v>
      </c>
      <c r="BR116" s="899"/>
      <c r="BS116" s="899"/>
      <c r="BT116" s="899"/>
      <c r="BU116" s="899"/>
      <c r="BV116" s="899" t="s">
        <v>132</v>
      </c>
      <c r="BW116" s="899"/>
      <c r="BX116" s="899"/>
      <c r="BY116" s="899"/>
      <c r="BZ116" s="899"/>
      <c r="CA116" s="899" t="s">
        <v>132</v>
      </c>
      <c r="CB116" s="899"/>
      <c r="CC116" s="899"/>
      <c r="CD116" s="899"/>
      <c r="CE116" s="899"/>
      <c r="CF116" s="960" t="s">
        <v>132</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394</v>
      </c>
      <c r="DH116" s="862"/>
      <c r="DI116" s="862"/>
      <c r="DJ116" s="862"/>
      <c r="DK116" s="863"/>
      <c r="DL116" s="864" t="s">
        <v>132</v>
      </c>
      <c r="DM116" s="862"/>
      <c r="DN116" s="862"/>
      <c r="DO116" s="862"/>
      <c r="DP116" s="863"/>
      <c r="DQ116" s="864" t="s">
        <v>132</v>
      </c>
      <c r="DR116" s="862"/>
      <c r="DS116" s="862"/>
      <c r="DT116" s="862"/>
      <c r="DU116" s="863"/>
      <c r="DV116" s="909" t="s">
        <v>132</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5063753</v>
      </c>
      <c r="AB117" s="994"/>
      <c r="AC117" s="994"/>
      <c r="AD117" s="994"/>
      <c r="AE117" s="995"/>
      <c r="AF117" s="996">
        <v>4762244</v>
      </c>
      <c r="AG117" s="994"/>
      <c r="AH117" s="994"/>
      <c r="AI117" s="994"/>
      <c r="AJ117" s="995"/>
      <c r="AK117" s="996">
        <v>4476789</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435</v>
      </c>
      <c r="BR117" s="899"/>
      <c r="BS117" s="899"/>
      <c r="BT117" s="899"/>
      <c r="BU117" s="899"/>
      <c r="BV117" s="899" t="s">
        <v>132</v>
      </c>
      <c r="BW117" s="899"/>
      <c r="BX117" s="899"/>
      <c r="BY117" s="899"/>
      <c r="BZ117" s="899"/>
      <c r="CA117" s="899" t="s">
        <v>132</v>
      </c>
      <c r="CB117" s="899"/>
      <c r="CC117" s="899"/>
      <c r="CD117" s="899"/>
      <c r="CE117" s="899"/>
      <c r="CF117" s="960" t="s">
        <v>132</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132</v>
      </c>
      <c r="DH117" s="862"/>
      <c r="DI117" s="862"/>
      <c r="DJ117" s="862"/>
      <c r="DK117" s="863"/>
      <c r="DL117" s="864" t="s">
        <v>132</v>
      </c>
      <c r="DM117" s="862"/>
      <c r="DN117" s="862"/>
      <c r="DO117" s="862"/>
      <c r="DP117" s="863"/>
      <c r="DQ117" s="864" t="s">
        <v>132</v>
      </c>
      <c r="DR117" s="862"/>
      <c r="DS117" s="862"/>
      <c r="DT117" s="862"/>
      <c r="DU117" s="863"/>
      <c r="DV117" s="909" t="s">
        <v>132</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308</v>
      </c>
      <c r="AG118" s="987"/>
      <c r="AH118" s="987"/>
      <c r="AI118" s="987"/>
      <c r="AJ118" s="988"/>
      <c r="AK118" s="989" t="s">
        <v>307</v>
      </c>
      <c r="AL118" s="987"/>
      <c r="AM118" s="987"/>
      <c r="AN118" s="987"/>
      <c r="AO118" s="988"/>
      <c r="AP118" s="990" t="s">
        <v>429</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435</v>
      </c>
      <c r="BR118" s="930"/>
      <c r="BS118" s="930"/>
      <c r="BT118" s="930"/>
      <c r="BU118" s="930"/>
      <c r="BV118" s="930" t="s">
        <v>132</v>
      </c>
      <c r="BW118" s="930"/>
      <c r="BX118" s="930"/>
      <c r="BY118" s="930"/>
      <c r="BZ118" s="930"/>
      <c r="CA118" s="930" t="s">
        <v>132</v>
      </c>
      <c r="CB118" s="930"/>
      <c r="CC118" s="930"/>
      <c r="CD118" s="930"/>
      <c r="CE118" s="930"/>
      <c r="CF118" s="960" t="s">
        <v>132</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439</v>
      </c>
      <c r="DH118" s="862"/>
      <c r="DI118" s="862"/>
      <c r="DJ118" s="862"/>
      <c r="DK118" s="863"/>
      <c r="DL118" s="864" t="s">
        <v>439</v>
      </c>
      <c r="DM118" s="862"/>
      <c r="DN118" s="862"/>
      <c r="DO118" s="862"/>
      <c r="DP118" s="863"/>
      <c r="DQ118" s="864" t="s">
        <v>132</v>
      </c>
      <c r="DR118" s="862"/>
      <c r="DS118" s="862"/>
      <c r="DT118" s="862"/>
      <c r="DU118" s="863"/>
      <c r="DV118" s="909" t="s">
        <v>435</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132</v>
      </c>
      <c r="AB119" s="980"/>
      <c r="AC119" s="980"/>
      <c r="AD119" s="980"/>
      <c r="AE119" s="981"/>
      <c r="AF119" s="982" t="s">
        <v>439</v>
      </c>
      <c r="AG119" s="980"/>
      <c r="AH119" s="980"/>
      <c r="AI119" s="980"/>
      <c r="AJ119" s="981"/>
      <c r="AK119" s="982" t="s">
        <v>132</v>
      </c>
      <c r="AL119" s="980"/>
      <c r="AM119" s="980"/>
      <c r="AN119" s="980"/>
      <c r="AO119" s="981"/>
      <c r="AP119" s="983" t="s">
        <v>132</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461</v>
      </c>
      <c r="BP119" s="963"/>
      <c r="BQ119" s="967">
        <v>47007483</v>
      </c>
      <c r="BR119" s="930"/>
      <c r="BS119" s="930"/>
      <c r="BT119" s="930"/>
      <c r="BU119" s="930"/>
      <c r="BV119" s="930">
        <v>47843350</v>
      </c>
      <c r="BW119" s="930"/>
      <c r="BX119" s="930"/>
      <c r="BY119" s="930"/>
      <c r="BZ119" s="930"/>
      <c r="CA119" s="930">
        <v>46771536</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113874</v>
      </c>
      <c r="DH119" s="845"/>
      <c r="DI119" s="845"/>
      <c r="DJ119" s="845"/>
      <c r="DK119" s="846"/>
      <c r="DL119" s="847">
        <v>50448</v>
      </c>
      <c r="DM119" s="845"/>
      <c r="DN119" s="845"/>
      <c r="DO119" s="845"/>
      <c r="DP119" s="846"/>
      <c r="DQ119" s="847">
        <v>22104</v>
      </c>
      <c r="DR119" s="845"/>
      <c r="DS119" s="845"/>
      <c r="DT119" s="845"/>
      <c r="DU119" s="846"/>
      <c r="DV119" s="933">
        <v>0.1</v>
      </c>
      <c r="DW119" s="934"/>
      <c r="DX119" s="934"/>
      <c r="DY119" s="934"/>
      <c r="DZ119" s="935"/>
    </row>
    <row r="120" spans="1:130" s="247" customFormat="1" ht="26.25" customHeight="1" x14ac:dyDescent="0.15">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132</v>
      </c>
      <c r="AB120" s="862"/>
      <c r="AC120" s="862"/>
      <c r="AD120" s="862"/>
      <c r="AE120" s="863"/>
      <c r="AF120" s="864" t="s">
        <v>435</v>
      </c>
      <c r="AG120" s="862"/>
      <c r="AH120" s="862"/>
      <c r="AI120" s="862"/>
      <c r="AJ120" s="863"/>
      <c r="AK120" s="864" t="s">
        <v>132</v>
      </c>
      <c r="AL120" s="862"/>
      <c r="AM120" s="862"/>
      <c r="AN120" s="862"/>
      <c r="AO120" s="863"/>
      <c r="AP120" s="909" t="s">
        <v>132</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4540034</v>
      </c>
      <c r="BR120" s="927"/>
      <c r="BS120" s="927"/>
      <c r="BT120" s="927"/>
      <c r="BU120" s="927"/>
      <c r="BV120" s="927">
        <v>4334116</v>
      </c>
      <c r="BW120" s="927"/>
      <c r="BX120" s="927"/>
      <c r="BY120" s="927"/>
      <c r="BZ120" s="927"/>
      <c r="CA120" s="927">
        <v>4007389</v>
      </c>
      <c r="CB120" s="927"/>
      <c r="CC120" s="927"/>
      <c r="CD120" s="927"/>
      <c r="CE120" s="927"/>
      <c r="CF120" s="951">
        <v>25.9</v>
      </c>
      <c r="CG120" s="952"/>
      <c r="CH120" s="952"/>
      <c r="CI120" s="952"/>
      <c r="CJ120" s="952"/>
      <c r="CK120" s="953" t="s">
        <v>465</v>
      </c>
      <c r="CL120" s="937"/>
      <c r="CM120" s="937"/>
      <c r="CN120" s="937"/>
      <c r="CO120" s="938"/>
      <c r="CP120" s="957" t="s">
        <v>466</v>
      </c>
      <c r="CQ120" s="958"/>
      <c r="CR120" s="958"/>
      <c r="CS120" s="958"/>
      <c r="CT120" s="958"/>
      <c r="CU120" s="958"/>
      <c r="CV120" s="958"/>
      <c r="CW120" s="958"/>
      <c r="CX120" s="958"/>
      <c r="CY120" s="958"/>
      <c r="CZ120" s="958"/>
      <c r="DA120" s="958"/>
      <c r="DB120" s="958"/>
      <c r="DC120" s="958"/>
      <c r="DD120" s="958"/>
      <c r="DE120" s="958"/>
      <c r="DF120" s="959"/>
      <c r="DG120" s="946">
        <v>8077704</v>
      </c>
      <c r="DH120" s="927"/>
      <c r="DI120" s="927"/>
      <c r="DJ120" s="927"/>
      <c r="DK120" s="927"/>
      <c r="DL120" s="927">
        <v>7884662</v>
      </c>
      <c r="DM120" s="927"/>
      <c r="DN120" s="927"/>
      <c r="DO120" s="927"/>
      <c r="DP120" s="927"/>
      <c r="DQ120" s="927">
        <v>7578688</v>
      </c>
      <c r="DR120" s="927"/>
      <c r="DS120" s="927"/>
      <c r="DT120" s="927"/>
      <c r="DU120" s="927"/>
      <c r="DV120" s="928">
        <v>49</v>
      </c>
      <c r="DW120" s="928"/>
      <c r="DX120" s="928"/>
      <c r="DY120" s="928"/>
      <c r="DZ120" s="929"/>
    </row>
    <row r="121" spans="1:130" s="247" customFormat="1" ht="26.25" customHeight="1" x14ac:dyDescent="0.15">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435</v>
      </c>
      <c r="AB121" s="862"/>
      <c r="AC121" s="862"/>
      <c r="AD121" s="862"/>
      <c r="AE121" s="863"/>
      <c r="AF121" s="864" t="s">
        <v>132</v>
      </c>
      <c r="AG121" s="862"/>
      <c r="AH121" s="862"/>
      <c r="AI121" s="862"/>
      <c r="AJ121" s="863"/>
      <c r="AK121" s="864" t="s">
        <v>132</v>
      </c>
      <c r="AL121" s="862"/>
      <c r="AM121" s="862"/>
      <c r="AN121" s="862"/>
      <c r="AO121" s="863"/>
      <c r="AP121" s="909" t="s">
        <v>132</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v>3322224</v>
      </c>
      <c r="BR121" s="899"/>
      <c r="BS121" s="899"/>
      <c r="BT121" s="899"/>
      <c r="BU121" s="899"/>
      <c r="BV121" s="899">
        <v>3003974</v>
      </c>
      <c r="BW121" s="899"/>
      <c r="BX121" s="899"/>
      <c r="BY121" s="899"/>
      <c r="BZ121" s="899"/>
      <c r="CA121" s="899">
        <v>2836004</v>
      </c>
      <c r="CB121" s="899"/>
      <c r="CC121" s="899"/>
      <c r="CD121" s="899"/>
      <c r="CE121" s="899"/>
      <c r="CF121" s="960">
        <v>18.3</v>
      </c>
      <c r="CG121" s="961"/>
      <c r="CH121" s="961"/>
      <c r="CI121" s="961"/>
      <c r="CJ121" s="961"/>
      <c r="CK121" s="954"/>
      <c r="CL121" s="940"/>
      <c r="CM121" s="940"/>
      <c r="CN121" s="940"/>
      <c r="CO121" s="941"/>
      <c r="CP121" s="920" t="s">
        <v>469</v>
      </c>
      <c r="CQ121" s="921"/>
      <c r="CR121" s="921"/>
      <c r="CS121" s="921"/>
      <c r="CT121" s="921"/>
      <c r="CU121" s="921"/>
      <c r="CV121" s="921"/>
      <c r="CW121" s="921"/>
      <c r="CX121" s="921"/>
      <c r="CY121" s="921"/>
      <c r="CZ121" s="921"/>
      <c r="DA121" s="921"/>
      <c r="DB121" s="921"/>
      <c r="DC121" s="921"/>
      <c r="DD121" s="921"/>
      <c r="DE121" s="921"/>
      <c r="DF121" s="922"/>
      <c r="DG121" s="898">
        <v>806828</v>
      </c>
      <c r="DH121" s="899"/>
      <c r="DI121" s="899"/>
      <c r="DJ121" s="899"/>
      <c r="DK121" s="899"/>
      <c r="DL121" s="899">
        <v>802238</v>
      </c>
      <c r="DM121" s="899"/>
      <c r="DN121" s="899"/>
      <c r="DO121" s="899"/>
      <c r="DP121" s="899"/>
      <c r="DQ121" s="899">
        <v>805865</v>
      </c>
      <c r="DR121" s="899"/>
      <c r="DS121" s="899"/>
      <c r="DT121" s="899"/>
      <c r="DU121" s="899"/>
      <c r="DV121" s="876">
        <v>5.2</v>
      </c>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132</v>
      </c>
      <c r="AB122" s="862"/>
      <c r="AC122" s="862"/>
      <c r="AD122" s="862"/>
      <c r="AE122" s="863"/>
      <c r="AF122" s="864" t="s">
        <v>435</v>
      </c>
      <c r="AG122" s="862"/>
      <c r="AH122" s="862"/>
      <c r="AI122" s="862"/>
      <c r="AJ122" s="863"/>
      <c r="AK122" s="864" t="s">
        <v>132</v>
      </c>
      <c r="AL122" s="862"/>
      <c r="AM122" s="862"/>
      <c r="AN122" s="862"/>
      <c r="AO122" s="863"/>
      <c r="AP122" s="909" t="s">
        <v>435</v>
      </c>
      <c r="AQ122" s="910"/>
      <c r="AR122" s="910"/>
      <c r="AS122" s="910"/>
      <c r="AT122" s="911"/>
      <c r="AU122" s="971"/>
      <c r="AV122" s="972"/>
      <c r="AW122" s="972"/>
      <c r="AX122" s="972"/>
      <c r="AY122" s="973"/>
      <c r="AZ122" s="964" t="s">
        <v>470</v>
      </c>
      <c r="BA122" s="965"/>
      <c r="BB122" s="965"/>
      <c r="BC122" s="965"/>
      <c r="BD122" s="965"/>
      <c r="BE122" s="965"/>
      <c r="BF122" s="965"/>
      <c r="BG122" s="965"/>
      <c r="BH122" s="965"/>
      <c r="BI122" s="965"/>
      <c r="BJ122" s="965"/>
      <c r="BK122" s="965"/>
      <c r="BL122" s="965"/>
      <c r="BM122" s="965"/>
      <c r="BN122" s="965"/>
      <c r="BO122" s="965"/>
      <c r="BP122" s="966"/>
      <c r="BQ122" s="967">
        <v>31168401</v>
      </c>
      <c r="BR122" s="930"/>
      <c r="BS122" s="930"/>
      <c r="BT122" s="930"/>
      <c r="BU122" s="930"/>
      <c r="BV122" s="930">
        <v>31383962</v>
      </c>
      <c r="BW122" s="930"/>
      <c r="BX122" s="930"/>
      <c r="BY122" s="930"/>
      <c r="BZ122" s="930"/>
      <c r="CA122" s="930">
        <v>30080442</v>
      </c>
      <c r="CB122" s="930"/>
      <c r="CC122" s="930"/>
      <c r="CD122" s="930"/>
      <c r="CE122" s="930"/>
      <c r="CF122" s="931">
        <v>194.6</v>
      </c>
      <c r="CG122" s="932"/>
      <c r="CH122" s="932"/>
      <c r="CI122" s="932"/>
      <c r="CJ122" s="932"/>
      <c r="CK122" s="954"/>
      <c r="CL122" s="940"/>
      <c r="CM122" s="940"/>
      <c r="CN122" s="940"/>
      <c r="CO122" s="941"/>
      <c r="CP122" s="920" t="s">
        <v>471</v>
      </c>
      <c r="CQ122" s="921"/>
      <c r="CR122" s="921"/>
      <c r="CS122" s="921"/>
      <c r="CT122" s="921"/>
      <c r="CU122" s="921"/>
      <c r="CV122" s="921"/>
      <c r="CW122" s="921"/>
      <c r="CX122" s="921"/>
      <c r="CY122" s="921"/>
      <c r="CZ122" s="921"/>
      <c r="DA122" s="921"/>
      <c r="DB122" s="921"/>
      <c r="DC122" s="921"/>
      <c r="DD122" s="921"/>
      <c r="DE122" s="921"/>
      <c r="DF122" s="922"/>
      <c r="DG122" s="898">
        <v>949546</v>
      </c>
      <c r="DH122" s="899"/>
      <c r="DI122" s="899"/>
      <c r="DJ122" s="899"/>
      <c r="DK122" s="899"/>
      <c r="DL122" s="899">
        <v>861866</v>
      </c>
      <c r="DM122" s="899"/>
      <c r="DN122" s="899"/>
      <c r="DO122" s="899"/>
      <c r="DP122" s="899"/>
      <c r="DQ122" s="899">
        <v>767108</v>
      </c>
      <c r="DR122" s="899"/>
      <c r="DS122" s="899"/>
      <c r="DT122" s="899"/>
      <c r="DU122" s="899"/>
      <c r="DV122" s="876">
        <v>5</v>
      </c>
      <c r="DW122" s="876"/>
      <c r="DX122" s="876"/>
      <c r="DY122" s="876"/>
      <c r="DZ122" s="877"/>
    </row>
    <row r="123" spans="1:130" s="247" customFormat="1" ht="26.25" customHeight="1" x14ac:dyDescent="0.15">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132</v>
      </c>
      <c r="AB123" s="862"/>
      <c r="AC123" s="862"/>
      <c r="AD123" s="862"/>
      <c r="AE123" s="863"/>
      <c r="AF123" s="864" t="s">
        <v>132</v>
      </c>
      <c r="AG123" s="862"/>
      <c r="AH123" s="862"/>
      <c r="AI123" s="862"/>
      <c r="AJ123" s="863"/>
      <c r="AK123" s="864" t="s">
        <v>132</v>
      </c>
      <c r="AL123" s="862"/>
      <c r="AM123" s="862"/>
      <c r="AN123" s="862"/>
      <c r="AO123" s="863"/>
      <c r="AP123" s="909" t="s">
        <v>132</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472</v>
      </c>
      <c r="BP123" s="963"/>
      <c r="BQ123" s="917">
        <v>39030659</v>
      </c>
      <c r="BR123" s="918"/>
      <c r="BS123" s="918"/>
      <c r="BT123" s="918"/>
      <c r="BU123" s="918"/>
      <c r="BV123" s="918">
        <v>38722052</v>
      </c>
      <c r="BW123" s="918"/>
      <c r="BX123" s="918"/>
      <c r="BY123" s="918"/>
      <c r="BZ123" s="918"/>
      <c r="CA123" s="918">
        <v>36923835</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v>666</v>
      </c>
      <c r="AB124" s="862"/>
      <c r="AC124" s="862"/>
      <c r="AD124" s="862"/>
      <c r="AE124" s="863"/>
      <c r="AF124" s="864" t="s">
        <v>132</v>
      </c>
      <c r="AG124" s="862"/>
      <c r="AH124" s="862"/>
      <c r="AI124" s="862"/>
      <c r="AJ124" s="863"/>
      <c r="AK124" s="864" t="s">
        <v>132</v>
      </c>
      <c r="AL124" s="862"/>
      <c r="AM124" s="862"/>
      <c r="AN124" s="862"/>
      <c r="AO124" s="863"/>
      <c r="AP124" s="909" t="s">
        <v>132</v>
      </c>
      <c r="AQ124" s="910"/>
      <c r="AR124" s="910"/>
      <c r="AS124" s="910"/>
      <c r="AT124" s="911"/>
      <c r="AU124" s="912" t="s">
        <v>473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51.1</v>
      </c>
      <c r="BR124" s="916"/>
      <c r="BS124" s="916"/>
      <c r="BT124" s="916"/>
      <c r="BU124" s="916"/>
      <c r="BV124" s="916">
        <v>58.2</v>
      </c>
      <c r="BW124" s="916"/>
      <c r="BX124" s="916"/>
      <c r="BY124" s="916"/>
      <c r="BZ124" s="916"/>
      <c r="CA124" s="916">
        <v>63.7</v>
      </c>
      <c r="CB124" s="916"/>
      <c r="CC124" s="916"/>
      <c r="CD124" s="916"/>
      <c r="CE124" s="916"/>
      <c r="CF124" s="806"/>
      <c r="CG124" s="807"/>
      <c r="CH124" s="807"/>
      <c r="CI124" s="807"/>
      <c r="CJ124" s="947"/>
      <c r="CK124" s="955"/>
      <c r="CL124" s="955"/>
      <c r="CM124" s="955"/>
      <c r="CN124" s="955"/>
      <c r="CO124" s="956"/>
      <c r="CP124" s="920" t="s">
        <v>474</v>
      </c>
      <c r="CQ124" s="921"/>
      <c r="CR124" s="921"/>
      <c r="CS124" s="921"/>
      <c r="CT124" s="921"/>
      <c r="CU124" s="921"/>
      <c r="CV124" s="921"/>
      <c r="CW124" s="921"/>
      <c r="CX124" s="921"/>
      <c r="CY124" s="921"/>
      <c r="CZ124" s="921"/>
      <c r="DA124" s="921"/>
      <c r="DB124" s="921"/>
      <c r="DC124" s="921"/>
      <c r="DD124" s="921"/>
      <c r="DE124" s="921"/>
      <c r="DF124" s="922"/>
      <c r="DG124" s="844" t="s">
        <v>394</v>
      </c>
      <c r="DH124" s="845"/>
      <c r="DI124" s="845"/>
      <c r="DJ124" s="845"/>
      <c r="DK124" s="846"/>
      <c r="DL124" s="847" t="s">
        <v>132</v>
      </c>
      <c r="DM124" s="845"/>
      <c r="DN124" s="845"/>
      <c r="DO124" s="845"/>
      <c r="DP124" s="846"/>
      <c r="DQ124" s="847" t="s">
        <v>132</v>
      </c>
      <c r="DR124" s="845"/>
      <c r="DS124" s="845"/>
      <c r="DT124" s="845"/>
      <c r="DU124" s="846"/>
      <c r="DV124" s="933" t="s">
        <v>132</v>
      </c>
      <c r="DW124" s="934"/>
      <c r="DX124" s="934"/>
      <c r="DY124" s="934"/>
      <c r="DZ124" s="935"/>
    </row>
    <row r="125" spans="1:130" s="247" customFormat="1" ht="26.25" customHeight="1" x14ac:dyDescent="0.15">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132</v>
      </c>
      <c r="AB125" s="862"/>
      <c r="AC125" s="862"/>
      <c r="AD125" s="862"/>
      <c r="AE125" s="863"/>
      <c r="AF125" s="864" t="s">
        <v>394</v>
      </c>
      <c r="AG125" s="862"/>
      <c r="AH125" s="862"/>
      <c r="AI125" s="862"/>
      <c r="AJ125" s="863"/>
      <c r="AK125" s="864" t="s">
        <v>132</v>
      </c>
      <c r="AL125" s="862"/>
      <c r="AM125" s="862"/>
      <c r="AN125" s="862"/>
      <c r="AO125" s="863"/>
      <c r="AP125" s="909" t="s">
        <v>132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475</v>
      </c>
      <c r="CL125" s="937"/>
      <c r="CM125" s="937"/>
      <c r="CN125" s="937"/>
      <c r="CO125" s="938"/>
      <c r="CP125" s="945" t="s">
        <v>476</v>
      </c>
      <c r="CQ125" s="890"/>
      <c r="CR125" s="890"/>
      <c r="CS125" s="890"/>
      <c r="CT125" s="890"/>
      <c r="CU125" s="890"/>
      <c r="CV125" s="890"/>
      <c r="CW125" s="890"/>
      <c r="CX125" s="890"/>
      <c r="CY125" s="890"/>
      <c r="CZ125" s="890"/>
      <c r="DA125" s="890"/>
      <c r="DB125" s="890"/>
      <c r="DC125" s="890"/>
      <c r="DD125" s="890"/>
      <c r="DE125" s="890"/>
      <c r="DF125" s="891"/>
      <c r="DG125" s="946" t="s">
        <v>132</v>
      </c>
      <c r="DH125" s="927"/>
      <c r="DI125" s="927"/>
      <c r="DJ125" s="927"/>
      <c r="DK125" s="927"/>
      <c r="DL125" s="927" t="s">
        <v>132</v>
      </c>
      <c r="DM125" s="927"/>
      <c r="DN125" s="927"/>
      <c r="DO125" s="927"/>
      <c r="DP125" s="927"/>
      <c r="DQ125" s="927" t="s">
        <v>132</v>
      </c>
      <c r="DR125" s="927"/>
      <c r="DS125" s="927"/>
      <c r="DT125" s="927"/>
      <c r="DU125" s="927"/>
      <c r="DV125" s="928" t="s">
        <v>394</v>
      </c>
      <c r="DW125" s="928"/>
      <c r="DX125" s="928"/>
      <c r="DY125" s="928"/>
      <c r="DZ125" s="929"/>
    </row>
    <row r="126" spans="1:130" s="247" customFormat="1" ht="26.25" customHeight="1" thickBot="1" x14ac:dyDescent="0.2">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132</v>
      </c>
      <c r="AB126" s="862"/>
      <c r="AC126" s="862"/>
      <c r="AD126" s="862"/>
      <c r="AE126" s="863"/>
      <c r="AF126" s="864" t="s">
        <v>132</v>
      </c>
      <c r="AG126" s="862"/>
      <c r="AH126" s="862"/>
      <c r="AI126" s="862"/>
      <c r="AJ126" s="863"/>
      <c r="AK126" s="864" t="s">
        <v>132</v>
      </c>
      <c r="AL126" s="862"/>
      <c r="AM126" s="862"/>
      <c r="AN126" s="862"/>
      <c r="AO126" s="863"/>
      <c r="AP126" s="909" t="s">
        <v>132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477</v>
      </c>
      <c r="CQ126" s="832"/>
      <c r="CR126" s="832"/>
      <c r="CS126" s="832"/>
      <c r="CT126" s="832"/>
      <c r="CU126" s="832"/>
      <c r="CV126" s="832"/>
      <c r="CW126" s="832"/>
      <c r="CX126" s="832"/>
      <c r="CY126" s="832"/>
      <c r="CZ126" s="832"/>
      <c r="DA126" s="832"/>
      <c r="DB126" s="832"/>
      <c r="DC126" s="832"/>
      <c r="DD126" s="832"/>
      <c r="DE126" s="832"/>
      <c r="DF126" s="833"/>
      <c r="DG126" s="898" t="s">
        <v>394</v>
      </c>
      <c r="DH126" s="899"/>
      <c r="DI126" s="899"/>
      <c r="DJ126" s="899"/>
      <c r="DK126" s="899"/>
      <c r="DL126" s="899" t="s">
        <v>394</v>
      </c>
      <c r="DM126" s="899"/>
      <c r="DN126" s="899"/>
      <c r="DO126" s="899"/>
      <c r="DP126" s="899"/>
      <c r="DQ126" s="899" t="s">
        <v>132</v>
      </c>
      <c r="DR126" s="899"/>
      <c r="DS126" s="899"/>
      <c r="DT126" s="899"/>
      <c r="DU126" s="899"/>
      <c r="DV126" s="876" t="s">
        <v>394</v>
      </c>
      <c r="DW126" s="876"/>
      <c r="DX126" s="876"/>
      <c r="DY126" s="876"/>
      <c r="DZ126" s="877"/>
    </row>
    <row r="127" spans="1:130" s="247" customFormat="1" ht="26.25" customHeight="1" x14ac:dyDescent="0.15">
      <c r="A127" s="904"/>
      <c r="B127" s="905"/>
      <c r="C127" s="923" t="s">
        <v>478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62846</v>
      </c>
      <c r="AB127" s="862"/>
      <c r="AC127" s="862"/>
      <c r="AD127" s="862"/>
      <c r="AE127" s="863"/>
      <c r="AF127" s="864">
        <v>59510</v>
      </c>
      <c r="AG127" s="862"/>
      <c r="AH127" s="862"/>
      <c r="AI127" s="862"/>
      <c r="AJ127" s="863"/>
      <c r="AK127" s="864">
        <v>33361</v>
      </c>
      <c r="AL127" s="862"/>
      <c r="AM127" s="862"/>
      <c r="AN127" s="862"/>
      <c r="AO127" s="863"/>
      <c r="AP127" s="909">
        <v>0.2</v>
      </c>
      <c r="AQ127" s="910"/>
      <c r="AR127" s="910"/>
      <c r="AS127" s="910"/>
      <c r="AT127" s="911"/>
      <c r="AU127" s="283"/>
      <c r="AV127" s="283"/>
      <c r="AW127" s="283"/>
      <c r="AX127" s="926" t="s">
        <v>479</v>
      </c>
      <c r="AY127" s="894"/>
      <c r="AZ127" s="894"/>
      <c r="BA127" s="894"/>
      <c r="BB127" s="894"/>
      <c r="BC127" s="894"/>
      <c r="BD127" s="894"/>
      <c r="BE127" s="895"/>
      <c r="BF127" s="893" t="s">
        <v>480</v>
      </c>
      <c r="BG127" s="894"/>
      <c r="BH127" s="894"/>
      <c r="BI127" s="894"/>
      <c r="BJ127" s="894"/>
      <c r="BK127" s="894"/>
      <c r="BL127" s="895"/>
      <c r="BM127" s="893" t="s">
        <v>481</v>
      </c>
      <c r="BN127" s="894"/>
      <c r="BO127" s="894"/>
      <c r="BP127" s="894"/>
      <c r="BQ127" s="894"/>
      <c r="BR127" s="894"/>
      <c r="BS127" s="895"/>
      <c r="BT127" s="893" t="s">
        <v>482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483</v>
      </c>
      <c r="CQ127" s="832"/>
      <c r="CR127" s="832"/>
      <c r="CS127" s="832"/>
      <c r="CT127" s="832"/>
      <c r="CU127" s="832"/>
      <c r="CV127" s="832"/>
      <c r="CW127" s="832"/>
      <c r="CX127" s="832"/>
      <c r="CY127" s="832"/>
      <c r="CZ127" s="832"/>
      <c r="DA127" s="832"/>
      <c r="DB127" s="832"/>
      <c r="DC127" s="832"/>
      <c r="DD127" s="832"/>
      <c r="DE127" s="832"/>
      <c r="DF127" s="833"/>
      <c r="DG127" s="898" t="s">
        <v>132</v>
      </c>
      <c r="DH127" s="899"/>
      <c r="DI127" s="899"/>
      <c r="DJ127" s="899"/>
      <c r="DK127" s="899"/>
      <c r="DL127" s="899" t="s">
        <v>394</v>
      </c>
      <c r="DM127" s="899"/>
      <c r="DN127" s="899"/>
      <c r="DO127" s="899"/>
      <c r="DP127" s="899"/>
      <c r="DQ127" s="899" t="s">
        <v>132</v>
      </c>
      <c r="DR127" s="899"/>
      <c r="DS127" s="899"/>
      <c r="DT127" s="899"/>
      <c r="DU127" s="899"/>
      <c r="DV127" s="876" t="s">
        <v>132</v>
      </c>
      <c r="DW127" s="876"/>
      <c r="DX127" s="876"/>
      <c r="DY127" s="876"/>
      <c r="DZ127" s="877"/>
    </row>
    <row r="128" spans="1:130" s="247" customFormat="1" ht="26.25" customHeight="1" thickBot="1" x14ac:dyDescent="0.2">
      <c r="A128" s="878" t="s">
        <v>484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485</v>
      </c>
      <c r="X128" s="880"/>
      <c r="Y128" s="880"/>
      <c r="Z128" s="881"/>
      <c r="AA128" s="882">
        <v>363588</v>
      </c>
      <c r="AB128" s="883"/>
      <c r="AC128" s="883"/>
      <c r="AD128" s="883"/>
      <c r="AE128" s="884"/>
      <c r="AF128" s="885">
        <v>344244</v>
      </c>
      <c r="AG128" s="883"/>
      <c r="AH128" s="883"/>
      <c r="AI128" s="883"/>
      <c r="AJ128" s="884"/>
      <c r="AK128" s="885">
        <v>351128</v>
      </c>
      <c r="AL128" s="883"/>
      <c r="AM128" s="883"/>
      <c r="AN128" s="883"/>
      <c r="AO128" s="884"/>
      <c r="AP128" s="886"/>
      <c r="AQ128" s="887"/>
      <c r="AR128" s="887"/>
      <c r="AS128" s="887"/>
      <c r="AT128" s="888"/>
      <c r="AU128" s="283"/>
      <c r="AV128" s="283"/>
      <c r="AW128" s="283"/>
      <c r="AX128" s="889" t="s">
        <v>486</v>
      </c>
      <c r="AY128" s="890"/>
      <c r="AZ128" s="890"/>
      <c r="BA128" s="890"/>
      <c r="BB128" s="890"/>
      <c r="BC128" s="890"/>
      <c r="BD128" s="890"/>
      <c r="BE128" s="891"/>
      <c r="BF128" s="868" t="s">
        <v>394</v>
      </c>
      <c r="BG128" s="869"/>
      <c r="BH128" s="869"/>
      <c r="BI128" s="869"/>
      <c r="BJ128" s="869"/>
      <c r="BK128" s="869"/>
      <c r="BL128" s="892"/>
      <c r="BM128" s="868">
        <v>12.56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487</v>
      </c>
      <c r="CQ128" s="810"/>
      <c r="CR128" s="810"/>
      <c r="CS128" s="810"/>
      <c r="CT128" s="810"/>
      <c r="CU128" s="810"/>
      <c r="CV128" s="810"/>
      <c r="CW128" s="810"/>
      <c r="CX128" s="810"/>
      <c r="CY128" s="810"/>
      <c r="CZ128" s="810"/>
      <c r="DA128" s="810"/>
      <c r="DB128" s="810"/>
      <c r="DC128" s="810"/>
      <c r="DD128" s="810"/>
      <c r="DE128" s="810"/>
      <c r="DF128" s="811"/>
      <c r="DG128" s="872">
        <v>549</v>
      </c>
      <c r="DH128" s="873"/>
      <c r="DI128" s="873"/>
      <c r="DJ128" s="873"/>
      <c r="DK128" s="873"/>
      <c r="DL128" s="873">
        <v>1870</v>
      </c>
      <c r="DM128" s="873"/>
      <c r="DN128" s="873"/>
      <c r="DO128" s="873"/>
      <c r="DP128" s="873"/>
      <c r="DQ128" s="873" t="s">
        <v>132</v>
      </c>
      <c r="DR128" s="873"/>
      <c r="DS128" s="873"/>
      <c r="DT128" s="873"/>
      <c r="DU128" s="873"/>
      <c r="DV128" s="874" t="s">
        <v>132</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488</v>
      </c>
      <c r="X129" s="859"/>
      <c r="Y129" s="859"/>
      <c r="Z129" s="860"/>
      <c r="AA129" s="861">
        <v>19074054</v>
      </c>
      <c r="AB129" s="862"/>
      <c r="AC129" s="862"/>
      <c r="AD129" s="862"/>
      <c r="AE129" s="863"/>
      <c r="AF129" s="864">
        <v>18946624</v>
      </c>
      <c r="AG129" s="862"/>
      <c r="AH129" s="862"/>
      <c r="AI129" s="862"/>
      <c r="AJ129" s="863"/>
      <c r="AK129" s="864">
        <v>18575579</v>
      </c>
      <c r="AL129" s="862"/>
      <c r="AM129" s="862"/>
      <c r="AN129" s="862"/>
      <c r="AO129" s="863"/>
      <c r="AP129" s="865"/>
      <c r="AQ129" s="866"/>
      <c r="AR129" s="866"/>
      <c r="AS129" s="866"/>
      <c r="AT129" s="867"/>
      <c r="AU129" s="285"/>
      <c r="AV129" s="285"/>
      <c r="AW129" s="285"/>
      <c r="AX129" s="831" t="s">
        <v>489</v>
      </c>
      <c r="AY129" s="832"/>
      <c r="AZ129" s="832"/>
      <c r="BA129" s="832"/>
      <c r="BB129" s="832"/>
      <c r="BC129" s="832"/>
      <c r="BD129" s="832"/>
      <c r="BE129" s="833"/>
      <c r="BF129" s="851" t="s">
        <v>132</v>
      </c>
      <c r="BG129" s="852"/>
      <c r="BH129" s="852"/>
      <c r="BI129" s="852"/>
      <c r="BJ129" s="852"/>
      <c r="BK129" s="852"/>
      <c r="BL129" s="853"/>
      <c r="BM129" s="851">
        <v>17.559999999999999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491</v>
      </c>
      <c r="X130" s="859"/>
      <c r="Y130" s="859"/>
      <c r="Z130" s="860"/>
      <c r="AA130" s="861">
        <v>3468273</v>
      </c>
      <c r="AB130" s="862"/>
      <c r="AC130" s="862"/>
      <c r="AD130" s="862"/>
      <c r="AE130" s="863"/>
      <c r="AF130" s="864">
        <v>3294733</v>
      </c>
      <c r="AG130" s="862"/>
      <c r="AH130" s="862"/>
      <c r="AI130" s="862"/>
      <c r="AJ130" s="863"/>
      <c r="AK130" s="864">
        <v>3118098</v>
      </c>
      <c r="AL130" s="862"/>
      <c r="AM130" s="862"/>
      <c r="AN130" s="862"/>
      <c r="AO130" s="863"/>
      <c r="AP130" s="865"/>
      <c r="AQ130" s="866"/>
      <c r="AR130" s="866"/>
      <c r="AS130" s="866"/>
      <c r="AT130" s="867"/>
      <c r="AU130" s="285"/>
      <c r="AV130" s="285"/>
      <c r="AW130" s="285"/>
      <c r="AX130" s="831" t="s">
        <v>492</v>
      </c>
      <c r="AY130" s="832"/>
      <c r="AZ130" s="832"/>
      <c r="BA130" s="832"/>
      <c r="BB130" s="832"/>
      <c r="BC130" s="832"/>
      <c r="BD130" s="832"/>
      <c r="BE130" s="833"/>
      <c r="BF130" s="834">
        <v>7.1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493</v>
      </c>
      <c r="X131" s="842"/>
      <c r="Y131" s="842"/>
      <c r="Z131" s="843"/>
      <c r="AA131" s="844">
        <v>15605781</v>
      </c>
      <c r="AB131" s="845"/>
      <c r="AC131" s="845"/>
      <c r="AD131" s="845"/>
      <c r="AE131" s="846"/>
      <c r="AF131" s="847">
        <v>15651891</v>
      </c>
      <c r="AG131" s="845"/>
      <c r="AH131" s="845"/>
      <c r="AI131" s="845"/>
      <c r="AJ131" s="846"/>
      <c r="AK131" s="847">
        <v>15457481</v>
      </c>
      <c r="AL131" s="845"/>
      <c r="AM131" s="845"/>
      <c r="AN131" s="845"/>
      <c r="AO131" s="846"/>
      <c r="AP131" s="848"/>
      <c r="AQ131" s="849"/>
      <c r="AR131" s="849"/>
      <c r="AS131" s="849"/>
      <c r="AT131" s="850"/>
      <c r="AU131" s="285"/>
      <c r="AV131" s="285"/>
      <c r="AW131" s="285"/>
      <c r="AX131" s="809" t="s">
        <v>494</v>
      </c>
      <c r="AY131" s="810"/>
      <c r="AZ131" s="810"/>
      <c r="BA131" s="810"/>
      <c r="BB131" s="810"/>
      <c r="BC131" s="810"/>
      <c r="BD131" s="810"/>
      <c r="BE131" s="811"/>
      <c r="BF131" s="812">
        <v>63.7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496</v>
      </c>
      <c r="W132" s="822"/>
      <c r="X132" s="822"/>
      <c r="Y132" s="822"/>
      <c r="Z132" s="823"/>
      <c r="AA132" s="824">
        <v>7.8938183229999996</v>
      </c>
      <c r="AB132" s="825"/>
      <c r="AC132" s="825"/>
      <c r="AD132" s="825"/>
      <c r="AE132" s="826"/>
      <c r="AF132" s="827">
        <v>7.1765577719999998</v>
      </c>
      <c r="AG132" s="825"/>
      <c r="AH132" s="825"/>
      <c r="AI132" s="825"/>
      <c r="AJ132" s="826"/>
      <c r="AK132" s="827">
        <v>6.5182871650000003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497</v>
      </c>
      <c r="W133" s="801"/>
      <c r="X133" s="801"/>
      <c r="Y133" s="801"/>
      <c r="Z133" s="802"/>
      <c r="AA133" s="803">
        <v>8.6</v>
      </c>
      <c r="AB133" s="804"/>
      <c r="AC133" s="804"/>
      <c r="AD133" s="804"/>
      <c r="AE133" s="805"/>
      <c r="AF133" s="803">
        <v>7.9</v>
      </c>
      <c r="AG133" s="804"/>
      <c r="AH133" s="804"/>
      <c r="AI133" s="804"/>
      <c r="AJ133" s="805"/>
      <c r="AK133" s="803">
        <v>7.1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CmEov8Ye/K/jQUF+kESj/kFtuTr+KOaemALCq+m+5FCiSOlSKBaDG/CBI1rcrDe5dVxBF+pT4kxDbCMJhm9Og==" saltValue="z7w3npn2IfvkYo1Kl7VH7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W73" zoomScale="85" zoomScaleNormal="85" zoomScaleSheetLayoutView="85" workbookViewId="0">
      <selection activeCell="DL31" sqref="DL3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wF7JRafwGRH2y4PzzbWLTOQYdSv04/Qzt7wA5YBEdiujkpfanEIlWt1vLUvhnXvS4pVNfO8L34pw8rlw8b7lw==" saltValue="eCpZhp7ahlpKnZ8Sqp9T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S13" zoomScale="80" zoomScaleNormal="80" zoomScaleSheetLayoutView="55" workbookViewId="0">
      <selection activeCell="BJ3" sqref="BJ3"/>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A6tqicp6jo+R9UIC3Fu8DT6zQx0PAPF301zI2iaCHHo/sNCqPeFy1mCTBHGQB8WXbXH24JUL2vpeNNbu59VGQ==" saltValue="zMxbR672qUu1XJICWGHh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2" workbookViewId="0">
      <selection activeCell="AK14" sqref="AK14:AN14"/>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506</v>
      </c>
      <c r="AL9" s="1231"/>
      <c r="AM9" s="1231"/>
      <c r="AN9" s="1232"/>
      <c r="AO9" s="313">
        <v>4844545</v>
      </c>
      <c r="AP9" s="313">
        <v>68333</v>
      </c>
      <c r="AQ9" s="314">
        <v>66535</v>
      </c>
      <c r="AR9" s="315">
        <v>2.7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507</v>
      </c>
      <c r="AL10" s="1231"/>
      <c r="AM10" s="1231"/>
      <c r="AN10" s="1232"/>
      <c r="AO10" s="316">
        <v>382312</v>
      </c>
      <c r="AP10" s="316">
        <v>5393</v>
      </c>
      <c r="AQ10" s="317">
        <v>6067</v>
      </c>
      <c r="AR10" s="318">
        <v>-11.1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508</v>
      </c>
      <c r="AL11" s="1231"/>
      <c r="AM11" s="1231"/>
      <c r="AN11" s="1232"/>
      <c r="AO11" s="316">
        <v>922199</v>
      </c>
      <c r="AP11" s="316">
        <v>13008</v>
      </c>
      <c r="AQ11" s="317">
        <v>10213</v>
      </c>
      <c r="AR11" s="318">
        <v>27.4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509</v>
      </c>
      <c r="AL12" s="1231"/>
      <c r="AM12" s="1231"/>
      <c r="AN12" s="1232"/>
      <c r="AO12" s="316" t="s">
        <v>510</v>
      </c>
      <c r="AP12" s="316" t="s">
        <v>510</v>
      </c>
      <c r="AQ12" s="317">
        <v>718</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511</v>
      </c>
      <c r="AL13" s="1231"/>
      <c r="AM13" s="1231"/>
      <c r="AN13" s="1232"/>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512</v>
      </c>
      <c r="AL14" s="1231"/>
      <c r="AM14" s="1231"/>
      <c r="AN14" s="1232"/>
      <c r="AO14" s="316">
        <v>310358</v>
      </c>
      <c r="AP14" s="316">
        <v>4378</v>
      </c>
      <c r="AQ14" s="317">
        <v>2921</v>
      </c>
      <c r="AR14" s="318">
        <v>49.9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513</v>
      </c>
      <c r="AL15" s="1231"/>
      <c r="AM15" s="1231"/>
      <c r="AN15" s="1232"/>
      <c r="AO15" s="316">
        <v>126983</v>
      </c>
      <c r="AP15" s="316">
        <v>1791</v>
      </c>
      <c r="AQ15" s="317">
        <v>1684</v>
      </c>
      <c r="AR15" s="318">
        <v>6.4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514</v>
      </c>
      <c r="AL16" s="1234"/>
      <c r="AM16" s="1234"/>
      <c r="AN16" s="1235"/>
      <c r="AO16" s="316">
        <v>-426738</v>
      </c>
      <c r="AP16" s="316">
        <v>-6019</v>
      </c>
      <c r="AQ16" s="317">
        <v>-5708</v>
      </c>
      <c r="AR16" s="318">
        <v>5.4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6159659</v>
      </c>
      <c r="AP17" s="316">
        <v>86883</v>
      </c>
      <c r="AQ17" s="317">
        <v>82431</v>
      </c>
      <c r="AR17" s="318">
        <v>5.4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519</v>
      </c>
      <c r="AL21" s="1228"/>
      <c r="AM21" s="1228"/>
      <c r="AN21" s="1229"/>
      <c r="AO21" s="328">
        <v>7.14</v>
      </c>
      <c r="AP21" s="329">
        <v>7.69</v>
      </c>
      <c r="AQ21" s="330">
        <v>-0.55000000000000004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520</v>
      </c>
      <c r="AL22" s="1228"/>
      <c r="AM22" s="1228"/>
      <c r="AN22" s="1229"/>
      <c r="AO22" s="333">
        <v>99.3</v>
      </c>
      <c r="AP22" s="334">
        <v>98.4</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524</v>
      </c>
      <c r="AL32" s="1219"/>
      <c r="AM32" s="1219"/>
      <c r="AN32" s="1220"/>
      <c r="AO32" s="343">
        <v>3497190</v>
      </c>
      <c r="AP32" s="343">
        <v>49328</v>
      </c>
      <c r="AQ32" s="344">
        <v>42216</v>
      </c>
      <c r="AR32" s="345">
        <v>16.8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525</v>
      </c>
      <c r="AL33" s="1219"/>
      <c r="AM33" s="1219"/>
      <c r="AN33" s="1220"/>
      <c r="AO33" s="343" t="s">
        <v>510</v>
      </c>
      <c r="AP33" s="343" t="s">
        <v>510</v>
      </c>
      <c r="AQ33" s="344">
        <v>25</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526</v>
      </c>
      <c r="AL34" s="1219"/>
      <c r="AM34" s="1219"/>
      <c r="AN34" s="1220"/>
      <c r="AO34" s="343" t="s">
        <v>510</v>
      </c>
      <c r="AP34" s="343" t="s">
        <v>510</v>
      </c>
      <c r="AQ34" s="344">
        <v>199</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527</v>
      </c>
      <c r="AL35" s="1219"/>
      <c r="AM35" s="1219"/>
      <c r="AN35" s="1220"/>
      <c r="AO35" s="343">
        <v>858728</v>
      </c>
      <c r="AP35" s="343">
        <v>12113</v>
      </c>
      <c r="AQ35" s="344">
        <v>10933</v>
      </c>
      <c r="AR35" s="345">
        <v>10.8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528</v>
      </c>
      <c r="AL36" s="1219"/>
      <c r="AM36" s="1219"/>
      <c r="AN36" s="1220"/>
      <c r="AO36" s="343">
        <v>87491</v>
      </c>
      <c r="AP36" s="343">
        <v>1234</v>
      </c>
      <c r="AQ36" s="344">
        <v>2408</v>
      </c>
      <c r="AR36" s="345">
        <v>-48.8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529</v>
      </c>
      <c r="AL37" s="1219"/>
      <c r="AM37" s="1219"/>
      <c r="AN37" s="1220"/>
      <c r="AO37" s="343">
        <v>33361</v>
      </c>
      <c r="AP37" s="343">
        <v>471</v>
      </c>
      <c r="AQ37" s="344">
        <v>2761</v>
      </c>
      <c r="AR37" s="345">
        <v>-82.9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530</v>
      </c>
      <c r="AL38" s="1222"/>
      <c r="AM38" s="1222"/>
      <c r="AN38" s="1223"/>
      <c r="AO38" s="346">
        <v>19</v>
      </c>
      <c r="AP38" s="346">
        <v>0</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531</v>
      </c>
      <c r="AL39" s="1222"/>
      <c r="AM39" s="1222"/>
      <c r="AN39" s="1223"/>
      <c r="AO39" s="343">
        <v>-351128</v>
      </c>
      <c r="AP39" s="343">
        <v>-4953</v>
      </c>
      <c r="AQ39" s="344">
        <v>-3141</v>
      </c>
      <c r="AR39" s="345">
        <v>57.7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532</v>
      </c>
      <c r="AL40" s="1219"/>
      <c r="AM40" s="1219"/>
      <c r="AN40" s="1220"/>
      <c r="AO40" s="343">
        <v>-3118098</v>
      </c>
      <c r="AP40" s="343">
        <v>-43981</v>
      </c>
      <c r="AQ40" s="344">
        <v>-38707</v>
      </c>
      <c r="AR40" s="345">
        <v>13.6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1007563</v>
      </c>
      <c r="AP41" s="343">
        <v>14212</v>
      </c>
      <c r="AQ41" s="344">
        <v>16694</v>
      </c>
      <c r="AR41" s="345">
        <v>-14.9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501</v>
      </c>
      <c r="AN49" s="1213" t="s">
        <v>536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3998988</v>
      </c>
      <c r="AN51" s="365">
        <v>54862</v>
      </c>
      <c r="AO51" s="366">
        <v>52.7</v>
      </c>
      <c r="AP51" s="367">
        <v>77507</v>
      </c>
      <c r="AQ51" s="368">
        <v>17.5</v>
      </c>
      <c r="AR51" s="369">
        <v>35.200000000000003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1123707</v>
      </c>
      <c r="AN52" s="373">
        <v>15416</v>
      </c>
      <c r="AO52" s="374">
        <v>-3.6</v>
      </c>
      <c r="AP52" s="375">
        <v>42788</v>
      </c>
      <c r="AQ52" s="376">
        <v>17.3</v>
      </c>
      <c r="AR52" s="377">
        <v>-20.9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5162955</v>
      </c>
      <c r="AN53" s="365">
        <v>71271</v>
      </c>
      <c r="AO53" s="366">
        <v>29.9</v>
      </c>
      <c r="AP53" s="367">
        <v>86564</v>
      </c>
      <c r="AQ53" s="368">
        <v>11.7</v>
      </c>
      <c r="AR53" s="369">
        <v>18.2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2303024</v>
      </c>
      <c r="AN54" s="373">
        <v>31792</v>
      </c>
      <c r="AO54" s="374">
        <v>106.2</v>
      </c>
      <c r="AP54" s="375">
        <v>44869</v>
      </c>
      <c r="AQ54" s="376">
        <v>4.9000000000000004</v>
      </c>
      <c r="AR54" s="377">
        <v>101.3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4127155</v>
      </c>
      <c r="AN55" s="365">
        <v>57395</v>
      </c>
      <c r="AO55" s="366">
        <v>-19.5</v>
      </c>
      <c r="AP55" s="367">
        <v>62698</v>
      </c>
      <c r="AQ55" s="368">
        <v>-27.6</v>
      </c>
      <c r="AR55" s="369">
        <v>8.1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1436492</v>
      </c>
      <c r="AN56" s="373">
        <v>19977</v>
      </c>
      <c r="AO56" s="374">
        <v>-37.200000000000003</v>
      </c>
      <c r="AP56" s="375">
        <v>31973</v>
      </c>
      <c r="AQ56" s="376">
        <v>-28.7</v>
      </c>
      <c r="AR56" s="377">
        <v>-8.5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3145742</v>
      </c>
      <c r="AN57" s="365">
        <v>44028</v>
      </c>
      <c r="AO57" s="366">
        <v>-23.3</v>
      </c>
      <c r="AP57" s="367">
        <v>79245</v>
      </c>
      <c r="AQ57" s="368">
        <v>26.4</v>
      </c>
      <c r="AR57" s="369">
        <v>-49.7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1133013</v>
      </c>
      <c r="AN58" s="373">
        <v>15858</v>
      </c>
      <c r="AO58" s="374">
        <v>-20.6</v>
      </c>
      <c r="AP58" s="375">
        <v>40378</v>
      </c>
      <c r="AQ58" s="376">
        <v>26.3</v>
      </c>
      <c r="AR58" s="377">
        <v>-46.9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3199919</v>
      </c>
      <c r="AN59" s="365">
        <v>45135</v>
      </c>
      <c r="AO59" s="366">
        <v>2.5</v>
      </c>
      <c r="AP59" s="367">
        <v>71604</v>
      </c>
      <c r="AQ59" s="368">
        <v>-9.6</v>
      </c>
      <c r="AR59" s="369">
        <v>12.1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859921</v>
      </c>
      <c r="AN60" s="373">
        <v>12129</v>
      </c>
      <c r="AO60" s="374">
        <v>-23.5</v>
      </c>
      <c r="AP60" s="375">
        <v>45121</v>
      </c>
      <c r="AQ60" s="376">
        <v>11.7</v>
      </c>
      <c r="AR60" s="377">
        <v>-35.200000000000003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3926952</v>
      </c>
      <c r="AN61" s="380">
        <v>54538</v>
      </c>
      <c r="AO61" s="381">
        <v>8.5</v>
      </c>
      <c r="AP61" s="382">
        <v>75524</v>
      </c>
      <c r="AQ61" s="383">
        <v>3.7</v>
      </c>
      <c r="AR61" s="369">
        <v>4.8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1371231</v>
      </c>
      <c r="AN62" s="373">
        <v>19034</v>
      </c>
      <c r="AO62" s="374">
        <v>4.3</v>
      </c>
      <c r="AP62" s="375">
        <v>41026</v>
      </c>
      <c r="AQ62" s="376">
        <v>6.3</v>
      </c>
      <c r="AR62" s="377">
        <v>-2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xMUETE8BZbcCUOGurDXMZev4Z7rG7P/AbFNcZAGScXx0tcqs/eX1kuUdCohfh6zGzO3d/W9YQucT4udynJW5w==" saltValue="3Bj8m+q02BHQ4sTCfDnWD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70" zoomScale="70" zoomScaleNormal="70" zoomScaleSheetLayoutView="55" workbookViewId="0">
      <selection activeCell="AE100" sqref="AE100"/>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9muo0EMz3JZA6vSop9tkAqXt9y8aY12et1ov/3lXbZy19yHRp3GbpzrdOHPHN3hCnGw0Mh9QocJTw4yNmTh6MA==" saltValue="XaO4WVd6IBBPlpIXWVnr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70" zoomScaleNormal="70" zoomScaleSheetLayoutView="55" workbookViewId="0">
      <selection activeCell="CX98" sqref="CX98"/>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iLgrc+Sp9ZshE7FChOBENnOKm7EwMs6WFIYGDVAeEU6vwpbO0d1rufxPT1Cowhx1+fXmqAyzpYBEFWA/23naFg==" saltValue="ROXIkhK/O1m75nmuZfnn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3"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9.7100000000000009</v>
      </c>
      <c r="G47" s="12">
        <v>7.32</v>
      </c>
      <c r="H47" s="12">
        <v>6.89</v>
      </c>
      <c r="I47" s="12">
        <v>6.93</v>
      </c>
      <c r="J47" s="13">
        <v>5.46</v>
      </c>
    </row>
    <row r="48" spans="2:10" ht="57.75" customHeight="1" x14ac:dyDescent="0.15">
      <c r="B48" s="14"/>
      <c r="C48" s="1238" t="s">
        <v>4</v>
      </c>
      <c r="D48" s="1238"/>
      <c r="E48" s="1239"/>
      <c r="F48" s="15">
        <v>5.87</v>
      </c>
      <c r="G48" s="16">
        <v>4.78</v>
      </c>
      <c r="H48" s="16">
        <v>5.86</v>
      </c>
      <c r="I48" s="16">
        <v>5.63</v>
      </c>
      <c r="J48" s="17">
        <v>4.29</v>
      </c>
    </row>
    <row r="49" spans="2:10" ht="57.75" customHeight="1" thickBot="1" x14ac:dyDescent="0.2">
      <c r="B49" s="18"/>
      <c r="C49" s="1240" t="s">
        <v>5</v>
      </c>
      <c r="D49" s="1240"/>
      <c r="E49" s="1241"/>
      <c r="F49" s="19" t="s">
        <v>557</v>
      </c>
      <c r="G49" s="20" t="s">
        <v>558</v>
      </c>
      <c r="H49" s="20">
        <v>0.5</v>
      </c>
      <c r="I49" s="20" t="s">
        <v>559</v>
      </c>
      <c r="J49" s="21" t="s">
        <v>560</v>
      </c>
    </row>
    <row r="50" spans="2:10" ht="13.5" customHeight="1" x14ac:dyDescent="0.15"/>
  </sheetData>
  <sheetProtection algorithmName="SHA-512" hashValue="kE27/hlBZ6bQwC1JfQnscqDJmsxVwL9QpH3EVWP4buH7C7rDVDFevNTAIu33Qb8N7RAI8NwqT6lqV9f0Z/O35w==" saltValue="MrjO3ZFnDk9a3M9P92Wt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2021-10-19T02:31:25Z</cp:lastPrinted>
  <dcterms:created xsi:type="dcterms:W3CDTF">2021-02-05T01:32:02Z</dcterms:created>
  <dcterms:modified xsi:type="dcterms:W3CDTF">2021-10-22T02:18:17Z</dcterms:modified>
  <cp:category/>
</cp:coreProperties>
</file>