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120" yWindow="-120" windowWidth="22590" windowHeight="13740" tabRatio="9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88" i="12" l="1"/>
  <c r="AA72" i="12"/>
  <c r="AA71" i="12"/>
  <c r="AA70" i="12"/>
  <c r="AA68" i="12"/>
  <c r="AA33" i="12" l="1"/>
  <c r="AA32" i="12"/>
  <c r="AA31" i="12"/>
  <c r="AA30" i="12"/>
  <c r="AA29" i="12"/>
  <c r="AA28" i="12"/>
  <c r="V23" i="12"/>
  <c r="Q23" i="12"/>
  <c r="AA8" i="12"/>
  <c r="AA7" i="12"/>
  <c r="AA23" i="12"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W34" i="10" s="1"/>
  <c r="BW35" i="10" s="1"/>
  <c r="BW36" i="10" s="1"/>
  <c r="BW37" i="10" s="1"/>
  <c r="BW38" i="10" s="1"/>
  <c r="CO34" i="10" l="1"/>
</calcChain>
</file>

<file path=xl/sharedStrings.xml><?xml version="1.0" encoding="utf-8"?>
<sst xmlns="http://schemas.openxmlformats.org/spreadsheetml/2006/main" count="1132" uniqueCount="608">
  <si>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</si>
  <si>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</si>
  <si>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</si>
  <si>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</si>
  <si>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</si>
  <si>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</si>
  <si>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</si>
  <si>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</si>
  <si>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</si>
  <si>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</si>
  <si>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</si>
  <si>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</si>
  <si>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</si>
  <si>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</si>
  <si>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</si>
  <si>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</si>
  <si>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</si>
  <si>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</si>
  <si>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</si>
  <si>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</si>
  <si>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</si>
  <si>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</si>
  <si>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</si>
  <si>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</si>
  <si>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</si>
  <si>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</si>
  <si>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</si>
  <si>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</si>
  <si>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</si>
  <si>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</si>
  <si>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</si>
  <si>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</si>
  <si>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</si>
  <si>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</si>
  <si>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</si>
  <si>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</si>
  <si>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</si>
  <si>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</si>
  <si>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</si>
  <si>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</si>
  <si>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</si>
  <si>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</si>
  <si>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</si>
  <si>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</si>
  <si>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</si>
  <si>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</si>
  <si>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</si>
  <si>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</si>
  <si>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</si>
  <si>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</si>
  <si>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</si>
  <si>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</si>
  <si>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</si>
  <si>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</si>
  <si>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</si>
  <si>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</si>
  <si>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</si>
  <si>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</si>
  <si>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</si>
  <si>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</si>
  <si>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</si>
  <si>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</si>
  <si>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</si>
  <si>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</si>
  <si>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</si>
  <si>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</si>
  <si>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</si>
  <si>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</si>
  <si>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</si>
  <si>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</si>
  <si>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</si>
  <si>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</si>
  <si>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</si>
  <si>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</si>
  <si>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</si>
  <si>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</si>
  <si>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</si>
  <si>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</si>
  <si>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</si>
  <si>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</si>
  <si>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</si>
  <si>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</si>
  <si>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</si>
  <si>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</si>
  <si>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</si>
  <si>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</si>
  <si>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</si>
  <si>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</si>
  <si>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</si>
  <si>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</si>
  <si>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</si>
  <si>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</si>
  <si>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</si>
  <si>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</si>
  <si>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</si>
  <si>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</si>
  <si>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</si>
  <si>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</si>
  <si>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</si>
  <si>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</si>
  <si>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</si>
  <si>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</si>
  <si>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</si>
  <si>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</si>
  <si>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</si>
  <si>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</si>
  <si>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</si>
  <si>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</si>
  <si>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</si>
  <si>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</si>
  <si>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</si>
  <si>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</si>
  <si>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</si>
  <si>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</si>
  <si>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</si>
  <si>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</si>
  <si>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</si>
  <si>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</si>
  <si>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</si>
  <si>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</si>
  <si>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</si>
  <si>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</si>
  <si>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</si>
  <si>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</si>
  <si>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</si>
  <si>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</si>
  <si>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</si>
  <si>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</si>
  <si>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</si>
  <si>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</si>
  <si>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</si>
  <si>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</si>
  <si>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</si>
  <si>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</si>
  <si>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</si>
  <si>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</si>
  <si>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</si>
  <si>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</si>
  <si>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</si>
  <si>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</si>
  <si>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</si>
  <si>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</si>
  <si>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</si>
  <si>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</si>
  <si>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</si>
  <si>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</si>
  <si>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</si>
  <si>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</si>
  <si>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</si>
  <si>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</si>
  <si>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</si>
  <si>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</si>
  <si>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</si>
  <si>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</si>
  <si>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</si>
  <si>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</si>
  <si>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</si>
  <si>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</si>
  <si>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</si>
  <si>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</si>
  <si>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</si>
  <si>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</si>
  <si>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</si>
  <si>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</si>
  <si>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</si>
  <si>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</si>
  <si>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</si>
  <si>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</si>
  <si>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</si>
  <si>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</si>
  <si>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</si>
  <si>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</si>
  <si>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</si>
  <si>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</si>
  <si>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</si>
  <si>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</si>
  <si>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</si>
  <si>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</si>
  <si>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</si>
  <si>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</si>
  <si>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</si>
  <si>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</si>
  <si>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</si>
  <si>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</si>
  <si>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</si>
  <si>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</si>
  <si>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</si>
  <si>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</si>
  <si>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</si>
  <si>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</si>
  <si>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</si>
  <si>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</si>
  <si>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</si>
  <si>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</si>
  <si>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</si>
  <si>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</si>
  <si>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</si>
  <si>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</si>
  <si>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</si>
  <si>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</si>
  <si>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</si>
  <si>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</si>
  <si>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</si>
  <si>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</si>
  <si>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</si>
  <si>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</si>
  <si>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</si>
  <si>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</si>
  <si>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</si>
  <si>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栃木県壬生町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</si>
  <si>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</si>
  <si>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</si>
  <si>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</si>
  <si>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</si>
  <si>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</si>
  <si>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</si>
  <si>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</si>
  <si>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</si>
  <si>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</si>
  <si>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</si>
  <si>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</si>
  <si>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</si>
  <si>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</si>
  <si>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</si>
  <si>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</si>
  <si>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</si>
  <si>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</si>
  <si>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</si>
  <si>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</si>
  <si>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</si>
  <si>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</si>
  <si>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</si>
  <si>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</si>
  <si>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</si>
  <si>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</si>
  <si>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</si>
  <si>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</si>
  <si>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</si>
  <si>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</si>
  <si>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</si>
  <si>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</si>
  <si>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</si>
  <si>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</si>
  <si>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</si>
  <si>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</si>
  <si>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</si>
  <si>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</si>
  <si>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</si>
  <si>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</si>
  <si>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</si>
  <si>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</si>
  <si>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</si>
  <si>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</si>
  <si>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</si>
  <si>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</si>
  <si>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</si>
  <si>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</si>
  <si>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</si>
  <si>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</si>
  <si>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</si>
  <si>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</si>
  <si>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</si>
  <si>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</si>
  <si>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</si>
  <si>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</si>
  <si>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</si>
  <si>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</si>
  <si>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</si>
  <si>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</si>
  <si>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</si>
  <si>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</si>
  <si>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</si>
  <si>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</si>
  <si>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</si>
  <si>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</si>
  <si>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</si>
  <si>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</si>
  <si>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</si>
  <si>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</si>
  <si>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</si>
  <si>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</si>
  <si>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</si>
  <si>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</si>
  <si>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</si>
  <si>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</si>
  <si>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</si>
  <si>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</si>
  <si>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</si>
  <si>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</si>
  <si>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</si>
  <si>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</si>
  <si>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</si>
  <si>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</si>
  <si>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</si>
  <si>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</si>
  <si>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</si>
  <si>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</si>
  <si>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</si>
  <si>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</si>
  <si>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</si>
  <si>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</si>
  <si>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</si>
  <si>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</si>
  <si>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</si>
  <si>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</si>
  <si>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</si>
  <si>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</si>
  <si>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</si>
  <si>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</si>
  <si>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</si>
  <si>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</si>
  <si>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</si>
  <si>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</si>
  <si>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</si>
  <si>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</si>
  <si>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</si>
  <si>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</si>
  <si>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</si>
  <si>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</si>
  <si>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</si>
  <si>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</si>
  <si>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</si>
  <si>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</si>
  <si>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</si>
  <si>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</si>
  <si>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</si>
  <si>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</si>
  <si>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</si>
  <si>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</si>
  <si>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</si>
  <si>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</si>
  <si>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</si>
  <si>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</si>
  <si>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</si>
  <si>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</si>
  <si>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</si>
  <si>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</si>
  <si>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</si>
  <si>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</si>
  <si>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</si>
  <si>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</si>
  <si>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</si>
  <si>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</si>
  <si>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</si>
  <si>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</si>
  <si>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</si>
  <si>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</si>
  <si>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</si>
  <si>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</si>
  <si>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</si>
  <si>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</si>
  <si>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</si>
  <si>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</si>
  <si>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</si>
  <si>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</si>
  <si>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</si>
  <si>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</si>
  <si>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</si>
  <si>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</si>
  <si>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</si>
  <si>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</si>
  <si>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</si>
  <si>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</si>
  <si>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</si>
  <si>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栃木県壬生町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</si>
  <si>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</si>
  <si>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</si>
  <si>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</si>
  <si>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</si>
  <si>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</si>
  <si>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</si>
  <si>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</si>
  <si>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</si>
  <si>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</si>
  <si>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</si>
  <si>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</si>
  <si>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</si>
  <si>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</si>
  <si>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</si>
  <si>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</si>
  <si>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</si>
  <si>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</si>
  <si>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</si>
  <si>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</si>
  <si>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</si>
  <si>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</si>
  <si>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</si>
  <si>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</si>
  <si>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</si>
  <si>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</si>
  <si>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</si>
  <si>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</si>
  <si>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</si>
  <si>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</si>
  <si>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</si>
  <si>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</si>
  <si>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</si>
  <si>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</si>
  <si>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</si>
  <si>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</si>
  <si>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</si>
  <si>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</si>
  <si>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</si>
  <si>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</si>
  <si>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</si>
  <si>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</si>
  <si>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</si>
  <si>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</si>
  <si>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</si>
  <si>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</si>
  <si>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</si>
  <si>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</si>
  <si>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</si>
  <si>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</si>
  <si>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</si>
  <si>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</si>
  <si>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</si>
  <si>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</si>
  <si>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</si>
  <si>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</si>
  <si>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</si>
  <si>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</si>
  <si>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</si>
  <si>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</si>
  <si>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</si>
  <si>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</si>
  <si>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</si>
  <si>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</si>
  <si>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</si>
  <si>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</si>
  <si>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</si>
  <si>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</si>
  <si>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</si>
  <si>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</si>
  <si>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</si>
  <si>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</si>
  <si>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</si>
  <si>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</si>
  <si>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</si>
  <si>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</si>
  <si>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</si>
  <si>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</si>
  <si>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</si>
  <si>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</si>
  <si>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</si>
  <si>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</si>
  <si>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</si>
  <si>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</si>
  <si>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</si>
  <si>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</si>
  <si>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</si>
  <si>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</si>
  <si>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</si>
  <si>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</si>
  <si>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</si>
  <si>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</si>
  <si>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</si>
  <si>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</si>
  <si>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</si>
  <si>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</si>
  <si>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</si>
  <si>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</si>
  <si>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</si>
  <si>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</si>
  <si>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</si>
  <si>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</si>
  <si>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</si>
  <si>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</si>
  <si>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</si>
  <si>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</si>
  <si>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</si>
  <si>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</si>
  <si>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</si>
  <si>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</si>
  <si>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</si>
  <si>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</si>
  <si>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</si>
  <si>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</si>
  <si>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</si>
  <si>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</si>
  <si>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</si>
  <si>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</si>
  <si>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</si>
  <si>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</si>
  <si>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</si>
  <si>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</si>
  <si>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</si>
  <si>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</si>
  <si>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</si>
  <si>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</si>
  <si>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</si>
  <si>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</si>
  <si>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</si>
  <si>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</si>
  <si>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</si>
  <si>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</si>
  <si>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</si>
  <si>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</si>
  <si>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</si>
  <si>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</si>
  <si>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</si>
  <si>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</si>
  <si>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</si>
  <si>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</si>
  <si>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</si>
  <si>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</si>
  <si>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</si>
  <si>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</si>
  <si>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</si>
  <si>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</si>
  <si>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</si>
  <si>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</si>
  <si>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</si>
  <si>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</si>
  <si>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</si>
  <si>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</si>
  <si>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</si>
  <si>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</si>
  <si>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</si>
  <si>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</si>
  <si>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</si>
  <si>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</si>
  <si>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</si>
  <si>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</si>
  <si>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</si>
  <si>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</si>
  <si>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</si>
  <si>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</si>
  <si>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</si>
  <si>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</si>
  <si>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</si>
  <si>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</si>
  <si>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</si>
  <si>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</si>
  <si>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</si>
  <si>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</si>
  <si>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</si>
  <si>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</si>
  <si>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</si>
  <si>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</si>
  <si>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</si>
  <si>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</si>
  <si>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</si>
  <si>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</si>
  <si>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</si>
  <si>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</si>
  <si>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</si>
  <si>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</si>
  <si>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</si>
  <si>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</si>
  <si>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</si>
  <si>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</si>
  <si>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</si>
  <si>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</si>
  <si>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</si>
  <si>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</si>
  <si>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</si>
  <si>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</si>
  <si>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</si>
  <si>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</si>
  <si>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</si>
  <si>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</si>
  <si>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</si>
  <si>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</si>
  <si>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0.90</t>
  </si>
  <si>
    <t>▲ 10.36</t>
  </si>
  <si>
    <t>介護保険事業特別会計</t>
  </si>
  <si>
    <t>▲ 0.16</t>
  </si>
  <si>
    <t>水道事業会計</t>
  </si>
  <si>
    <t>一般会計</t>
  </si>
  <si>
    <t>公共下水道事業特別会計</t>
  </si>
  <si>
    <t>農業集落排水事業特別会計</t>
  </si>
  <si>
    <t>国民健康保険特別会計</t>
  </si>
  <si>
    <t>後期高齢者医療特別会計</t>
  </si>
  <si>
    <t>奨学資金特別会計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</si>
  <si>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</si>
  <si>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</si>
  <si>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</si>
  <si>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</si>
  <si>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</si>
  <si>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</si>
  <si>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</si>
  <si>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</si>
  <si>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栃木県市町村総合事務組合（一般会計）</t>
  </si>
  <si>
    <t>栃木県市町村総合事務組合（特別会計）</t>
  </si>
  <si>
    <t xml:space="preserve">栃木県後期高齢者医療広域連合（一般会計） </t>
  </si>
  <si>
    <t xml:space="preserve">栃木県後期高齢者医療広域連合（特別会計） </t>
  </si>
  <si>
    <t xml:space="preserve">石橋地区消防組合 </t>
  </si>
  <si>
    <t>壬生町施設振興公社</t>
    <rPh sb="0" eb="3">
      <t>ミブマチ</t>
    </rPh>
    <rPh sb="3" eb="5">
      <t>シセツ</t>
    </rPh>
    <rPh sb="5" eb="7">
      <t>シンコウ</t>
    </rPh>
    <rPh sb="7" eb="9">
      <t>コウシャ</t>
    </rPh>
    <phoneticPr fontId="2"/>
  </si>
  <si>
    <t>庁舎建設基金</t>
    <rPh sb="0" eb="2">
      <t>チョウシャ</t>
    </rPh>
    <rPh sb="2" eb="4">
      <t>ケンセツ</t>
    </rPh>
    <rPh sb="4" eb="6">
      <t>キキン</t>
    </rPh>
    <phoneticPr fontId="2"/>
  </si>
  <si>
    <t>まちづくり推進基金</t>
    <rPh sb="5" eb="7">
      <t>スイシン</t>
    </rPh>
    <rPh sb="7" eb="9">
      <t>キキン</t>
    </rPh>
    <phoneticPr fontId="2"/>
  </si>
  <si>
    <t>地域福祉基金</t>
    <rPh sb="0" eb="2">
      <t>チイキ</t>
    </rPh>
    <rPh sb="2" eb="4">
      <t>フクシ</t>
    </rPh>
    <rPh sb="4" eb="6">
      <t>キキン</t>
    </rPh>
    <phoneticPr fontId="2"/>
  </si>
  <si>
    <t>国際親善交流基金</t>
    <rPh sb="0" eb="2">
      <t>コクサイ</t>
    </rPh>
    <rPh sb="2" eb="4">
      <t>シンゼン</t>
    </rPh>
    <rPh sb="4" eb="6">
      <t>コウリュウ</t>
    </rPh>
    <rPh sb="6" eb="8">
      <t>キキン</t>
    </rPh>
    <phoneticPr fontId="2"/>
  </si>
  <si>
    <t>産業振興基金</t>
    <rPh sb="0" eb="2">
      <t>サンギョウ</t>
    </rPh>
    <rPh sb="2" eb="4">
      <t>シンコウ</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</si>
  <si>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</si>
  <si>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</si>
  <si>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</si>
  <si>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</si>
  <si>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</si>
  <si>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発生していないが、有形固定資産減価償却率は高い数値となっている。また今後は有形固定資産減価償却率の減少に反比例し将来負担比率の上昇が予想される。引き続き、将来負担を可能な限り抑制しながらも、状況に応じ柔軟に施設の見直しを行っていく必要がある。</t>
    <rPh sb="0" eb="2">
      <t>ショウライ</t>
    </rPh>
    <rPh sb="2" eb="4">
      <t>フタン</t>
    </rPh>
    <rPh sb="5" eb="7">
      <t>ハッセイ</t>
    </rPh>
    <rPh sb="14" eb="16">
      <t>ユウケイ</t>
    </rPh>
    <rPh sb="16" eb="18">
      <t>コテイ</t>
    </rPh>
    <rPh sb="18" eb="20">
      <t>シサン</t>
    </rPh>
    <rPh sb="20" eb="22">
      <t>ゲンカ</t>
    </rPh>
    <rPh sb="22" eb="24">
      <t>ショウキャク</t>
    </rPh>
    <rPh sb="24" eb="25">
      <t>リツ</t>
    </rPh>
    <rPh sb="26" eb="27">
      <t>タカ</t>
    </rPh>
    <rPh sb="28" eb="30">
      <t>スウチ</t>
    </rPh>
    <rPh sb="61" eb="63">
      <t>ショウライ</t>
    </rPh>
    <rPh sb="63" eb="65">
      <t>フタン</t>
    </rPh>
    <rPh sb="65" eb="67">
      <t>ヒリツ</t>
    </rPh>
    <rPh sb="68" eb="70">
      <t>ジョウショウ</t>
    </rPh>
    <rPh sb="77" eb="78">
      <t>ヒ</t>
    </rPh>
    <rPh sb="79" eb="80">
      <t>ツヅ</t>
    </rPh>
    <rPh sb="82" eb="84">
      <t>ショウライ</t>
    </rPh>
    <rPh sb="84" eb="86">
      <t>フタン</t>
    </rPh>
    <rPh sb="87" eb="89">
      <t>カノウ</t>
    </rPh>
    <rPh sb="90" eb="91">
      <t>カギ</t>
    </rPh>
    <rPh sb="92" eb="94">
      <t>ヨクセイ</t>
    </rPh>
    <rPh sb="100" eb="102">
      <t>ジョウキョウ</t>
    </rPh>
    <rPh sb="103" eb="104">
      <t>オウ</t>
    </rPh>
    <rPh sb="105" eb="107">
      <t>ジュウナン</t>
    </rPh>
    <rPh sb="108" eb="110">
      <t>シセツ</t>
    </rPh>
    <rPh sb="111" eb="113">
      <t>ミナオ</t>
    </rPh>
    <rPh sb="115" eb="116">
      <t>オコナ</t>
    </rPh>
    <rPh sb="120" eb="12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</si>
  <si>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</si>
  <si>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</si>
  <si>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</si>
  <si>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</si>
  <si>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</si>
  <si>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</si>
  <si>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将来負担も発生していない。実質公債費比率については、突発的に発生した災害の元利償還が開始するなどにより各年度で変動幅はあるものの一定の水準を保っており健全な財政運営が行われている。しかしながら地方債現在高が年々増加傾向にあることから、町債発行対象事業の峻別を図り引き続き将来負担の抑制に努める必要がある。</t>
    <rPh sb="51" eb="54">
      <t>トッパツテキ</t>
    </rPh>
    <rPh sb="76" eb="79">
      <t>カクネンド</t>
    </rPh>
    <rPh sb="80" eb="83">
      <t>ヘンドウハバ</t>
    </rPh>
    <rPh sb="89" eb="91">
      <t>イッテイ</t>
    </rPh>
    <rPh sb="92" eb="94">
      <t>スイジュン</t>
    </rPh>
    <rPh sb="95" eb="96">
      <t>タモ</t>
    </rPh>
    <rPh sb="100" eb="102">
      <t>ケンゼン</t>
    </rPh>
    <rPh sb="103" eb="105">
      <t>ザイセイ</t>
    </rPh>
    <rPh sb="105" eb="107">
      <t>ウンエイ</t>
    </rPh>
    <rPh sb="108" eb="109">
      <t>オコナ</t>
    </rPh>
    <rPh sb="171" eb="17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</si>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</sst>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1F6C-4237-BCD1-BA13D6539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27417</c:v>
                </c:pt>
                <c:pt idx="1">
                  <c:v>42465</c:v>
                </c:pt>
                <c:pt idx="2">
                  <c:v>32805</c:v>
                </c:pt>
                <c:pt idx="3">
                  <c:v>40006</c:v>
                </c:pt>
                <c:pt idx="4">
                  <c:v>46963</c:v>
                </c:pt>
              </c:numCache>
            </c:numRef>
          </c:val>
          <c:smooth val="0"/>
          <c:extLst>
            <c:ext xmlns:c16="http://schemas.microsoft.com/office/drawing/2014/chart" uri="{C3380CC4-5D6E-409C-BE32-E72D297353CC}">
              <c16:uniqueId val="{00000001-1F6C-4237-BCD1-BA13D6539E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6.01</c:v>
                </c:pt>
                <c:pt idx="1">
                  <c:v>5.45</c:v>
                </c:pt>
                <c:pt idx="2">
                  <c:v>6</c:v>
                </c:pt>
                <c:pt idx="3">
                  <c:v>5.96</c:v>
                </c:pt>
                <c:pt idx="4">
                  <c:v>3.65</c:v>
                </c:pt>
              </c:numCache>
            </c:numRef>
          </c:val>
          <c:extLst>
            <c:ext xmlns:c16="http://schemas.microsoft.com/office/drawing/2014/chart" uri="{C3380CC4-5D6E-409C-BE32-E72D297353CC}">
              <c16:uniqueId val="{00000000-5099-4CCD-BD3F-45CD140DBB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14.46</c:v>
                </c:pt>
                <c:pt idx="1">
                  <c:v>14.09</c:v>
                </c:pt>
                <c:pt idx="2">
                  <c:v>16.22</c:v>
                </c:pt>
                <c:pt idx="3">
                  <c:v>19.21</c:v>
                </c:pt>
                <c:pt idx="4">
                  <c:v>11.68</c:v>
                </c:pt>
              </c:numCache>
            </c:numRef>
          </c:val>
          <c:extLst>
            <c:ext xmlns:c16="http://schemas.microsoft.com/office/drawing/2014/chart" uri="{C3380CC4-5D6E-409C-BE32-E72D297353CC}">
              <c16:uniqueId val="{00000001-5099-4CCD-BD3F-45CD140DBB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1.58</c:v>
                </c:pt>
                <c:pt idx="1">
                  <c:v>-0.9</c:v>
                </c:pt>
                <c:pt idx="2">
                  <c:v>2.82</c:v>
                </c:pt>
                <c:pt idx="3">
                  <c:v>3.47</c:v>
                </c:pt>
                <c:pt idx="4">
                  <c:v>-10.36</c:v>
                </c:pt>
              </c:numCache>
            </c:numRef>
          </c:val>
          <c:smooth val="0"/>
          <c:extLst>
            <c:ext xmlns:c16="http://schemas.microsoft.com/office/drawing/2014/chart" uri="{C3380CC4-5D6E-409C-BE32-E72D297353CC}">
              <c16:uniqueId val="{00000002-5099-4CCD-BD3F-45CD140DBB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8D-464A-84F4-11780653F8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8D-464A-84F4-11780653F886}"/>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8D-464A-84F4-11780653F88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3-658D-464A-84F4-11780653F88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1.22</c:v>
                </c:pt>
                <c:pt idx="2">
                  <c:v>#N/A</c:v>
                </c:pt>
                <c:pt idx="3">
                  <c:v>2.81</c:v>
                </c:pt>
                <c:pt idx="4">
                  <c:v>#N/A</c:v>
                </c:pt>
                <c:pt idx="5">
                  <c:v>2.94</c:v>
                </c:pt>
                <c:pt idx="6">
                  <c:v>#N/A</c:v>
                </c:pt>
                <c:pt idx="7">
                  <c:v>0.41</c:v>
                </c:pt>
                <c:pt idx="8">
                  <c:v>#N/A</c:v>
                </c:pt>
                <c:pt idx="9">
                  <c:v>0.34</c:v>
                </c:pt>
              </c:numCache>
            </c:numRef>
          </c:val>
          <c:extLst>
            <c:ext xmlns:c16="http://schemas.microsoft.com/office/drawing/2014/chart" uri="{C3380CC4-5D6E-409C-BE32-E72D297353CC}">
              <c16:uniqueId val="{00000004-658D-464A-84F4-11780653F88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0.05</c:v>
                </c:pt>
                <c:pt idx="4">
                  <c:v>#N/A</c:v>
                </c:pt>
                <c:pt idx="5">
                  <c:v>0.13</c:v>
                </c:pt>
                <c:pt idx="6">
                  <c:v>#N/A</c:v>
                </c:pt>
                <c:pt idx="7">
                  <c:v>0.08</c:v>
                </c:pt>
                <c:pt idx="8">
                  <c:v>#N/A</c:v>
                </c:pt>
                <c:pt idx="9">
                  <c:v>0.76</c:v>
                </c:pt>
              </c:numCache>
            </c:numRef>
          </c:val>
          <c:extLst>
            <c:ext xmlns:c16="http://schemas.microsoft.com/office/drawing/2014/chart" uri="{C3380CC4-5D6E-409C-BE32-E72D297353CC}">
              <c16:uniqueId val="{00000005-658D-464A-84F4-11780653F88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0.13</c:v>
                </c:pt>
                <c:pt idx="2">
                  <c:v>#N/A</c:v>
                </c:pt>
                <c:pt idx="3">
                  <c:v>0.15</c:v>
                </c:pt>
                <c:pt idx="4">
                  <c:v>#N/A</c:v>
                </c:pt>
                <c:pt idx="5">
                  <c:v>0.19</c:v>
                </c:pt>
                <c:pt idx="6">
                  <c:v>#N/A</c:v>
                </c:pt>
                <c:pt idx="7">
                  <c:v>0.17</c:v>
                </c:pt>
                <c:pt idx="8">
                  <c:v>#N/A</c:v>
                </c:pt>
                <c:pt idx="9">
                  <c:v>3.28</c:v>
                </c:pt>
              </c:numCache>
            </c:numRef>
          </c:val>
          <c:extLst>
            <c:ext xmlns:c16="http://schemas.microsoft.com/office/drawing/2014/chart" uri="{C3380CC4-5D6E-409C-BE32-E72D297353CC}">
              <c16:uniqueId val="{00000006-658D-464A-84F4-11780653F88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6.01</c:v>
                </c:pt>
                <c:pt idx="2">
                  <c:v>#N/A</c:v>
                </c:pt>
                <c:pt idx="3">
                  <c:v>5.45</c:v>
                </c:pt>
                <c:pt idx="4">
                  <c:v>#N/A</c:v>
                </c:pt>
                <c:pt idx="5">
                  <c:v>6</c:v>
                </c:pt>
                <c:pt idx="6">
                  <c:v>#N/A</c:v>
                </c:pt>
                <c:pt idx="7">
                  <c:v>5.95</c:v>
                </c:pt>
                <c:pt idx="8">
                  <c:v>#N/A</c:v>
                </c:pt>
                <c:pt idx="9">
                  <c:v>3.64</c:v>
                </c:pt>
              </c:numCache>
            </c:numRef>
          </c:val>
          <c:extLst>
            <c:ext xmlns:c16="http://schemas.microsoft.com/office/drawing/2014/chart" uri="{C3380CC4-5D6E-409C-BE32-E72D297353CC}">
              <c16:uniqueId val="{00000007-658D-464A-84F4-11780653F8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12.51</c:v>
                </c:pt>
                <c:pt idx="2">
                  <c:v>#N/A</c:v>
                </c:pt>
                <c:pt idx="3">
                  <c:v>12.14</c:v>
                </c:pt>
                <c:pt idx="4">
                  <c:v>#N/A</c:v>
                </c:pt>
                <c:pt idx="5">
                  <c:v>12.24</c:v>
                </c:pt>
                <c:pt idx="6">
                  <c:v>#N/A</c:v>
                </c:pt>
                <c:pt idx="7">
                  <c:v>11.96</c:v>
                </c:pt>
                <c:pt idx="8">
                  <c:v>#N/A</c:v>
                </c:pt>
                <c:pt idx="9">
                  <c:v>11.11</c:v>
                </c:pt>
              </c:numCache>
            </c:numRef>
          </c:val>
          <c:extLst>
            <c:ext xmlns:c16="http://schemas.microsoft.com/office/drawing/2014/chart" uri="{C3380CC4-5D6E-409C-BE32-E72D297353CC}">
              <c16:uniqueId val="{00000008-658D-464A-84F4-11780653F886}"/>
            </c:ext>
          </c:extLst>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0.98</c:v>
                </c:pt>
                <c:pt idx="2">
                  <c:v>#N/A</c:v>
                </c:pt>
                <c:pt idx="3">
                  <c:v>0.93</c:v>
                </c:pt>
                <c:pt idx="4">
                  <c:v>#N/A</c:v>
                </c:pt>
                <c:pt idx="5">
                  <c:v>3.19</c:v>
                </c:pt>
                <c:pt idx="6">
                  <c:v>#N/A</c:v>
                </c:pt>
                <c:pt idx="7">
                  <c:v>0.06</c:v>
                </c:pt>
                <c:pt idx="8">
                  <c:v>0.16</c:v>
                </c:pt>
                <c:pt idx="9">
                  <c:v>#N/A</c:v>
                </c:pt>
              </c:numCache>
            </c:numRef>
          </c:val>
          <c:extLst>
            <c:ext xmlns:c16="http://schemas.microsoft.com/office/drawing/2014/chart" uri="{C3380CC4-5D6E-409C-BE32-E72D297353CC}">
              <c16:uniqueId val="{00000009-658D-464A-84F4-11780653F8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1056</c:v>
                </c:pt>
                <c:pt idx="5">
                  <c:v>1078</c:v>
                </c:pt>
                <c:pt idx="8">
                  <c:v>1106</c:v>
                </c:pt>
                <c:pt idx="11">
                  <c:v>1075</c:v>
                </c:pt>
                <c:pt idx="14">
                  <c:v>1052</c:v>
                </c:pt>
              </c:numCache>
            </c:numRef>
          </c:val>
          <c:extLst>
            <c:ext xmlns:c16="http://schemas.microsoft.com/office/drawing/2014/chart" uri="{C3380CC4-5D6E-409C-BE32-E72D297353CC}">
              <c16:uniqueId val="{00000000-1FD6-40F1-B515-7A2F62D1F0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D6-40F1-B515-7A2F62D1F0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D6-40F1-B515-7A2F62D1F0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c:v>
                </c:pt>
                <c:pt idx="3">
                  <c:v>54</c:v>
                </c:pt>
                <c:pt idx="6">
                  <c:v>58</c:v>
                </c:pt>
                <c:pt idx="9">
                  <c:v>66</c:v>
                </c:pt>
                <c:pt idx="12">
                  <c:v>69</c:v>
                </c:pt>
              </c:numCache>
            </c:numRef>
          </c:val>
          <c:extLst>
            <c:ext xmlns:c16="http://schemas.microsoft.com/office/drawing/2014/chart" uri="{C3380CC4-5D6E-409C-BE32-E72D297353CC}">
              <c16:uniqueId val="{00000003-1FD6-40F1-B515-7A2F62D1F0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740</c:v>
                </c:pt>
                <c:pt idx="3">
                  <c:v>670</c:v>
                </c:pt>
                <c:pt idx="6">
                  <c:v>713</c:v>
                </c:pt>
                <c:pt idx="9">
                  <c:v>622</c:v>
                </c:pt>
                <c:pt idx="12">
                  <c:v>586</c:v>
                </c:pt>
              </c:numCache>
            </c:numRef>
          </c:val>
          <c:extLst>
            <c:ext xmlns:c16="http://schemas.microsoft.com/office/drawing/2014/chart" uri="{C3380CC4-5D6E-409C-BE32-E72D297353CC}">
              <c16:uniqueId val="{00000004-1FD6-40F1-B515-7A2F62D1F0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D6-40F1-B515-7A2F62D1F0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D6-40F1-B515-7A2F62D1F0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726</c:v>
                </c:pt>
                <c:pt idx="3">
                  <c:v>775</c:v>
                </c:pt>
                <c:pt idx="6">
                  <c:v>800</c:v>
                </c:pt>
                <c:pt idx="9">
                  <c:v>798</c:v>
                </c:pt>
                <c:pt idx="12">
                  <c:v>870</c:v>
                </c:pt>
              </c:numCache>
            </c:numRef>
          </c:val>
          <c:extLst>
            <c:ext xmlns:c16="http://schemas.microsoft.com/office/drawing/2014/chart" uri="{C3380CC4-5D6E-409C-BE32-E72D297353CC}">
              <c16:uniqueId val="{00000007-1FD6-40F1-B515-7A2F62D1F0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452</c:v>
                </c:pt>
                <c:pt idx="2">
                  <c:v>#N/A</c:v>
                </c:pt>
                <c:pt idx="3">
                  <c:v>#N/A</c:v>
                </c:pt>
                <c:pt idx="4">
                  <c:v>421</c:v>
                </c:pt>
                <c:pt idx="5">
                  <c:v>#N/A</c:v>
                </c:pt>
                <c:pt idx="6">
                  <c:v>#N/A</c:v>
                </c:pt>
                <c:pt idx="7">
                  <c:v>465</c:v>
                </c:pt>
                <c:pt idx="8">
                  <c:v>#N/A</c:v>
                </c:pt>
                <c:pt idx="9">
                  <c:v>#N/A</c:v>
                </c:pt>
                <c:pt idx="10">
                  <c:v>411</c:v>
                </c:pt>
                <c:pt idx="11">
                  <c:v>#N/A</c:v>
                </c:pt>
                <c:pt idx="12">
                  <c:v>#N/A</c:v>
                </c:pt>
                <c:pt idx="13">
                  <c:v>473</c:v>
                </c:pt>
                <c:pt idx="14">
                  <c:v>#N/A</c:v>
                </c:pt>
              </c:numCache>
            </c:numRef>
          </c:val>
          <c:smooth val="0"/>
          <c:extLst>
            <c:ext xmlns:c16="http://schemas.microsoft.com/office/drawing/2014/chart" uri="{C3380CC4-5D6E-409C-BE32-E72D297353CC}">
              <c16:uniqueId val="{00000008-1FD6-40F1-B515-7A2F62D1F0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12676</c:v>
                </c:pt>
                <c:pt idx="5">
                  <c:v>12557</c:v>
                </c:pt>
                <c:pt idx="8">
                  <c:v>12319</c:v>
                </c:pt>
                <c:pt idx="11">
                  <c:v>12464</c:v>
                </c:pt>
                <c:pt idx="14">
                  <c:v>12324</c:v>
                </c:pt>
              </c:numCache>
            </c:numRef>
          </c:val>
          <c:extLst>
            <c:ext xmlns:c16="http://schemas.microsoft.com/office/drawing/2014/chart" uri="{C3380CC4-5D6E-409C-BE32-E72D297353CC}">
              <c16:uniqueId val="{00000000-0C0B-43A8-941B-A771410C19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60</c:v>
                </c:pt>
                <c:pt idx="5">
                  <c:v>39</c:v>
                </c:pt>
                <c:pt idx="8">
                  <c:v>19</c:v>
                </c:pt>
                <c:pt idx="11">
                  <c:v>9</c:v>
                </c:pt>
                <c:pt idx="14">
                  <c:v>4</c:v>
                </c:pt>
              </c:numCache>
            </c:numRef>
          </c:val>
          <c:extLst>
            <c:ext xmlns:c16="http://schemas.microsoft.com/office/drawing/2014/chart" uri="{C3380CC4-5D6E-409C-BE32-E72D297353CC}">
              <c16:uniqueId val="{00000001-0C0B-43A8-941B-A771410C19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5491</c:v>
                </c:pt>
                <c:pt idx="5">
                  <c:v>5504</c:v>
                </c:pt>
                <c:pt idx="8">
                  <c:v>5691</c:v>
                </c:pt>
                <c:pt idx="11">
                  <c:v>5998</c:v>
                </c:pt>
                <c:pt idx="14">
                  <c:v>4987</c:v>
                </c:pt>
              </c:numCache>
            </c:numRef>
          </c:val>
          <c:extLst>
            <c:ext xmlns:c16="http://schemas.microsoft.com/office/drawing/2014/chart" uri="{C3380CC4-5D6E-409C-BE32-E72D297353CC}">
              <c16:uniqueId val="{00000002-0C0B-43A8-941B-A771410C19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0B-43A8-941B-A771410C19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0B-43A8-941B-A771410C19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0B-43A8-941B-A771410C19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633</c:v>
                </c:pt>
                <c:pt idx="3">
                  <c:v>695</c:v>
                </c:pt>
                <c:pt idx="6">
                  <c:v>740</c:v>
                </c:pt>
                <c:pt idx="9">
                  <c:v>762</c:v>
                </c:pt>
                <c:pt idx="12">
                  <c:v>764</c:v>
                </c:pt>
              </c:numCache>
            </c:numRef>
          </c:val>
          <c:extLst>
            <c:ext xmlns:c16="http://schemas.microsoft.com/office/drawing/2014/chart" uri="{C3380CC4-5D6E-409C-BE32-E72D297353CC}">
              <c16:uniqueId val="{00000006-0C0B-43A8-941B-A771410C19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434</c:v>
                </c:pt>
                <c:pt idx="3">
                  <c:v>391</c:v>
                </c:pt>
                <c:pt idx="6">
                  <c:v>332</c:v>
                </c:pt>
                <c:pt idx="9">
                  <c:v>329</c:v>
                </c:pt>
                <c:pt idx="12">
                  <c:v>265</c:v>
                </c:pt>
              </c:numCache>
            </c:numRef>
          </c:val>
          <c:extLst>
            <c:ext xmlns:c16="http://schemas.microsoft.com/office/drawing/2014/chart" uri="{C3380CC4-5D6E-409C-BE32-E72D297353CC}">
              <c16:uniqueId val="{00000007-0C0B-43A8-941B-A771410C19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7907</c:v>
                </c:pt>
                <c:pt idx="3">
                  <c:v>7672</c:v>
                </c:pt>
                <c:pt idx="6">
                  <c:v>7034</c:v>
                </c:pt>
                <c:pt idx="9">
                  <c:v>6486</c:v>
                </c:pt>
                <c:pt idx="12">
                  <c:v>6330</c:v>
                </c:pt>
              </c:numCache>
            </c:numRef>
          </c:val>
          <c:extLst>
            <c:ext xmlns:c16="http://schemas.microsoft.com/office/drawing/2014/chart" uri="{C3380CC4-5D6E-409C-BE32-E72D297353CC}">
              <c16:uniqueId val="{00000008-0C0B-43A8-941B-A771410C19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0B-43A8-941B-A771410C19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7724</c:v>
                </c:pt>
                <c:pt idx="3">
                  <c:v>7707</c:v>
                </c:pt>
                <c:pt idx="6">
                  <c:v>7552</c:v>
                </c:pt>
                <c:pt idx="9">
                  <c:v>7364</c:v>
                </c:pt>
                <c:pt idx="12">
                  <c:v>7433</c:v>
                </c:pt>
              </c:numCache>
            </c:numRef>
          </c:val>
          <c:extLst>
            <c:ext xmlns:c16="http://schemas.microsoft.com/office/drawing/2014/chart" uri="{C3380CC4-5D6E-409C-BE32-E72D297353CC}">
              <c16:uniqueId val="{0000000A-0C0B-43A8-941B-A771410C19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0B-43A8-941B-A771410C19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1300</c:v>
                </c:pt>
                <c:pt idx="1">
                  <c:v>1577</c:v>
                </c:pt>
                <c:pt idx="2">
                  <c:v>939</c:v>
                </c:pt>
              </c:numCache>
            </c:numRef>
          </c:val>
          <c:extLst>
            <c:ext xmlns:c16="http://schemas.microsoft.com/office/drawing/2014/chart" uri="{C3380CC4-5D6E-409C-BE32-E72D297353CC}">
              <c16:uniqueId val="{00000000-0885-4A46-BA56-725A8A4C86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517</c:v>
                </c:pt>
                <c:pt idx="1">
                  <c:v>518</c:v>
                </c:pt>
                <c:pt idx="2">
                  <c:v>518</c:v>
                </c:pt>
              </c:numCache>
            </c:numRef>
          </c:val>
          <c:extLst>
            <c:ext xmlns:c16="http://schemas.microsoft.com/office/drawing/2014/chart" uri="{C3380CC4-5D6E-409C-BE32-E72D297353CC}">
              <c16:uniqueId val="{00000001-0885-4A46-BA56-725A8A4C86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3202</c:v>
                </c:pt>
                <c:pt idx="1">
                  <c:v>3188</c:v>
                </c:pt>
                <c:pt idx="2">
                  <c:v>2902</c:v>
                </c:pt>
              </c:numCache>
            </c:numRef>
          </c:val>
          <c:extLst>
            <c:ext xmlns:c16="http://schemas.microsoft.com/office/drawing/2014/chart" uri="{C3380CC4-5D6E-409C-BE32-E72D297353CC}">
              <c16:uniqueId val="{00000002-0885-4A46-BA56-725A8A4C86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{BF97F76E-C1A4-4894-8773-7C66642241E0}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38D-4649-B172-E548053CE6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{4E05181A-E2AD-4E3C-B8C8-1E6C0C2AAB32}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8D-4649-B172-E548053CE6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{E74A2384-B34A-4192-8F56-68847276EE2C}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8D-4649-B172-E548053CE6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{CB751570-EEB2-483C-8FB4-69F61B3AD16D}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8D-4649-B172-E548053CE6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{BA2FFACE-2B92-4503-ADEB-0227C692537A}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8D-4649-B172-E548053CE60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{1F802D14-0ECD-4420-B60F-3938083C2ADB}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38D-4649-B172-E548053CE60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{5DD868E9-88A5-4F6C-B8E3-740354B4EB14}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38D-4649-B172-E548053CE60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{28942C1C-0F8F-4DAB-ADB1-AA15B7528EF2}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38D-4649-B172-E548053CE6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{A60B0F74-A899-4474-B1E2-213F64DB20FD}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38D-4649-B172-E548053CE6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65.7</c:v>
                </c:pt>
                <c:pt idx="16">
                  <c:v>66.900000000000006</c:v>
                </c:pt>
                <c:pt idx="24">
                  <c:v>68.2</c:v>
                </c:pt>
                <c:pt idx="32">
                  <c:v>69.2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8D-4649-B172-E548053CE6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{AD99C217-AA12-4D20-9D33-8B552EA252AF}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38D-4649-B172-E548053CE6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{E8982355-9ABE-4063-A2F0-427A3696FE15}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8D-4649-B172-E548053CE6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{CFE8A0CE-EB83-4B11-A2D0-C0C0F76571FF}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8D-4649-B172-E548053CE6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{D9FF46CC-6941-495D-B174-66169FF511AB}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8D-4649-B172-E548053CE6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{BB15BF34-71FA-4B80-BF83-7E43E9437A1F}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8D-4649-B172-E548053CE60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{615ACA04-364D-4868-888F-9EBB2530FE42}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38D-4649-B172-E548053CE60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{66F766CC-BD42-42DB-BD3E-97EA4A566A0F}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38D-4649-B172-E548053CE60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{2884647B-EEA0-4732-BFB6-A3C64842621B}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38D-4649-B172-E548053CE6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{9B83FDBF-5BA4-494B-BAD2-71675FBA17A7}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38D-4649-B172-E548053CE6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B38D-4649-B172-E548053CE603}"/>
            </c:ext>
          </c:extLst>
        </c:ser>
        <c:dLbls>
          <c:showLegendKey val="0"/>
          <c:showVal val="1"/>
          <c:showCatName val="0"/>
          <c:showSerName val="0"/>
          <c:showPercent val="0"/>
          <c:showBubbleSize val="0"/>
        </c:dLbls>
        <c:axId val="46179840"/>
        <c:axId val="46181760"/>
      </c:scatterChart>
      <c:valAx>
        <c:axId val="4617984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{B03A149C-94D4-4AE1-9217-C7AFA3C00117}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66C-49A6-AAA7-32E7537AB3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{670A7F09-2AEF-41E4-89AD-B175AAD6E736}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6C-49A6-AAA7-32E7537AB3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{EE60629C-CC3D-429F-AE12-686F8F3E0EAA}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6C-49A6-AAA7-32E7537AB3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{4FC92AD6-DB78-4A49-A456-0C22AA85E52F}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6C-49A6-AAA7-32E7537AB3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{69743FFE-959D-451B-9B22-DCDFEA5841FD}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6C-49A6-AAA7-32E7537AB3F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{C4B49815-AAB6-4372-BABE-C7060CF327B1}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66C-49A6-AAA7-32E7537AB3F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{C50A6176-1D72-4F54-AA67-D135E1674D46}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66C-49A6-AAA7-32E7537AB3F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{9F523DA0-5C9B-4A81-975D-1C6A10361DAA}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66C-49A6-AAA7-32E7537AB3F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{BF08F07F-6EEB-46C2-AB24-F4EE62DC0ED5}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66C-49A6-AAA7-32E7537AB3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5.9</c:v>
                </c:pt>
                <c:pt idx="16">
                  <c:v>6.4</c:v>
                </c:pt>
                <c:pt idx="24">
                  <c:v>6.1</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6C-49A6-AAA7-32E7537AB3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{DF8E9B03-CFF4-47CC-9D63-2A61953ABA41}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66C-49A6-AAA7-32E7537AB3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{51B8D2D7-9495-483B-9368-86BDC76F4752}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6C-49A6-AAA7-32E7537AB3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{9C2CEC60-33CE-45B4-A665-5CEF51F0549A}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6C-49A6-AAA7-32E7537AB3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{FD8A360C-89B7-490D-B180-356C4375DC28}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6C-49A6-AAA7-32E7537AB3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{1065C3A6-ABAA-4B07-899F-92287C022B25}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6C-49A6-AAA7-32E7537AB3F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{3A73A5FF-8D6E-4F52-9101-CCCA51A1440F}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66C-49A6-AAA7-32E7537AB3F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{9950A7B2-1615-4707-A066-1580AABA3941}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66C-49A6-AAA7-32E7537AB3F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{543A415B-92A9-4486-89F3-1B85A459AE46}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66C-49A6-AAA7-32E7537AB3F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{F4C73D1D-2053-4D13-BF0F-0DDAD9FE750C}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66C-49A6-AAA7-32E7537AB3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766C-49A6-AAA7-32E7537AB3F2}"/>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元利償還金については、六美地区雨水排水対策事業及び地方創生拠点整備事業及び地域活性化事業</a:t>
          </a:r>
          <a:r>
            <a:rPr kumimoji="1" lang="ja-JP" altLang="ja-JP" sz="1100">
              <a:solidFill>
                <a:schemeClr val="dk1"/>
              </a:solidFill>
              <a:effectLst/>
              <a:latin typeface="+mn-lt"/>
              <a:ea typeface="+mn-ea"/>
              <a:cs typeface="+mn-cs"/>
            </a:rPr>
            <a:t>債</a:t>
          </a:r>
          <a:r>
            <a:rPr kumimoji="1" lang="ja-JP" altLang="en-US" sz="1100">
              <a:solidFill>
                <a:schemeClr val="dk1"/>
              </a:solidFill>
              <a:effectLst/>
              <a:latin typeface="+mn-lt"/>
              <a:ea typeface="+mn-ea"/>
              <a:cs typeface="+mn-cs"/>
            </a:rPr>
            <a:t>の元金償還が開始したことが大きな要因となり、</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百万円の増額となった。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公営企業債の元利償還金に対する繰入金等については、公共下水道事業減により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百万円の減額となった。</a:t>
          </a:r>
          <a:endParaRPr lang="ja-JP" altLang="ja-JP" sz="1400">
            <a:effectLst/>
          </a:endParaRPr>
        </a:p>
        <a:p>
          <a:r>
            <a:rPr kumimoji="1" lang="ja-JP" altLang="ja-JP" sz="1100">
              <a:solidFill>
                <a:schemeClr val="dk1"/>
              </a:solidFill>
              <a:effectLst/>
              <a:latin typeface="+mn-lt"/>
              <a:ea typeface="+mn-ea"/>
              <a:cs typeface="+mn-cs"/>
            </a:rPr>
            <a:t>　また、石橋地区消防組合における元利償還金が前年度と比較して</a:t>
          </a:r>
          <a:r>
            <a:rPr kumimoji="1" lang="en-US" altLang="ja-JP" sz="1100">
              <a:solidFill>
                <a:schemeClr val="dk1"/>
              </a:solidFill>
              <a:effectLst/>
              <a:latin typeface="+mn-lt"/>
              <a:ea typeface="+mn-ea"/>
              <a:cs typeface="+mn-cs"/>
            </a:rPr>
            <a:t>13,308</a:t>
          </a:r>
          <a:r>
            <a:rPr kumimoji="1" lang="ja-JP" altLang="ja-JP" sz="1100">
              <a:solidFill>
                <a:schemeClr val="dk1"/>
              </a:solidFill>
              <a:effectLst/>
              <a:latin typeface="+mn-lt"/>
              <a:ea typeface="+mn-ea"/>
              <a:cs typeface="+mn-cs"/>
            </a:rPr>
            <a:t>千円の増となったことから、組合等が起こした地方債の元利償還金に対する負担金等については増となっている。</a:t>
          </a:r>
          <a:endParaRPr lang="ja-JP" altLang="ja-JP" sz="1400">
            <a:effectLst/>
          </a:endParaRPr>
        </a:p>
        <a:p>
          <a:r>
            <a:rPr kumimoji="1" lang="ja-JP" altLang="ja-JP" sz="1100">
              <a:solidFill>
                <a:schemeClr val="dk1"/>
              </a:solidFill>
              <a:effectLst/>
              <a:latin typeface="+mn-lt"/>
              <a:ea typeface="+mn-ea"/>
              <a:cs typeface="+mn-cs"/>
            </a:rPr>
            <a:t>　算入公債費等については、交付税措置率の高い起債を優先的に活用するという方針から、高い水準を維持している。今後もこの方針に基づき、健全財政の堅持に努めていく。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満期一括償還地方債の償還なしのため該当しない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将来負担額の各項目については</a:t>
          </a:r>
          <a:r>
            <a:rPr kumimoji="1" lang="ja-JP" altLang="en-US" sz="1100" b="0" i="0" baseline="0">
              <a:solidFill>
                <a:schemeClr val="dk1"/>
              </a:solidFill>
              <a:effectLst/>
              <a:latin typeface="+mn-lt"/>
              <a:ea typeface="+mn-ea"/>
              <a:cs typeface="+mn-cs"/>
            </a:rPr>
            <a:t>、一般会計等に係る地方債の現在高や</a:t>
          </a:r>
          <a:r>
            <a:rPr kumimoji="1" lang="ja-JP" altLang="ja-JP" sz="1100" b="0" i="0" baseline="0">
              <a:solidFill>
                <a:schemeClr val="dk1"/>
              </a:solidFill>
              <a:effectLst/>
              <a:latin typeface="+mn-lt"/>
              <a:ea typeface="+mn-ea"/>
              <a:cs typeface="+mn-cs"/>
            </a:rPr>
            <a:t>退職手当負担見込額を除き減となっており、トータルについても減少している。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一般会計等に係る地方債の現在高</a:t>
          </a:r>
          <a:r>
            <a:rPr kumimoji="1" lang="ja-JP" altLang="en-US" sz="1100" b="0" i="0" baseline="0">
              <a:solidFill>
                <a:schemeClr val="dk1"/>
              </a:solidFill>
              <a:effectLst/>
              <a:latin typeface="+mn-lt"/>
              <a:ea typeface="+mn-ea"/>
              <a:cs typeface="+mn-cs"/>
            </a:rPr>
            <a:t>については、公共事業等債や一般単独事業債の発行額が元金償還額を上回ったことが大きな要因となり増となっている。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充当可能財源については、前年度</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1,011</a:t>
          </a:r>
          <a:r>
            <a:rPr kumimoji="1" lang="ja-JP" altLang="en-US" sz="1100" b="0" i="0" baseline="0">
              <a:solidFill>
                <a:schemeClr val="dk1"/>
              </a:solidFill>
              <a:effectLst/>
              <a:latin typeface="+mn-lt"/>
              <a:ea typeface="+mn-ea"/>
              <a:cs typeface="+mn-cs"/>
            </a:rPr>
            <a:t>百万円の減となった</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大型事業が本格的に始動したことや、令和元年度東日本台風による災害復旧事業費の増加に対応するため、財政調整基金を大幅に取崩したことや、産業振興奨励金の充当財源として、産業振興基金を取り崩したことが大きな要因となっているが、</a:t>
          </a:r>
          <a:r>
            <a:rPr kumimoji="1" lang="ja-JP" altLang="ja-JP" sz="1100" b="0" i="0" baseline="0">
              <a:solidFill>
                <a:schemeClr val="dk1"/>
              </a:solidFill>
              <a:effectLst/>
              <a:latin typeface="+mn-lt"/>
              <a:ea typeface="+mn-ea"/>
              <a:cs typeface="+mn-cs"/>
            </a:rPr>
            <a:t>引き続き将来負担は発生していない。</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財政調整基金については、歳入の減収や台風災害の復旧事業費の臨時的経費等を補うよう大幅に取崩しを行っている。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その他特定目的基金については、産業振興基金やまちづくり推進基金、庁舎建設基金等の計６基金で取崩しを行っている。まちづくり推進基金については、前年度に積み立てたふるさと応援寄附金の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千円を取崩し、寄附者の希望する使途に応じて各種事業に充当した。また産業振興基金については、みぶ羽生田産業団地進出企業に対する産業振興奨励金支給のため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千円、庁舎建設基金については老朽化著しい現庁舎の建替工事に要する経費のため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社会情勢・財政状況を考慮しながら、必要に応じて基金を取り崩し、運用していく。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・まちづくり推進基金：いきいきふれあい応援事業や健康長寿のまちづくり推進事業などのまちづくり事業の推進に充てる。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・産業振興基金：産業振興奨励金の交付など産業及び観光の振興を図る。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年度より減少している。産業振興基金においては奨励金として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百万円の支出であり、今後も継続的に実施する。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新庁舎の建設にあたり、対象事業に庁舎建設基金を取り崩して充てていく方針である。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歳入の減収や台風災害の復旧事業費の臨時的経費等を補うよう大幅に取崩しを行ったため、前年と比較して残高が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今後さらなる増加が見込まれる扶助費等の増加、大型事業の実施等に備えるため、財政状況を考慮しながら、基金に積み立てることとしている。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残高は運用益による多少の増額であった。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地方債の償還状況を考慮しつつ、運用していく。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46DC9DB-404E-4891-994D-656C31DA4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405AD80-33F6-4206-B3F6-ECF8BF2C3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AD2652E-67B1-442E-9FBF-BCBC159889B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2178B06-C110-4C07-9DCD-014A81795EF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7D9A4E1-53E0-4B66-8586-848FCE4A240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27B67B8-8937-4955-85E4-7F4785F6AF2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A3E6411-8783-4123-9E7E-9672BF9685A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1E2DCB8-4EA6-404C-89AD-AAF373FDC1C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AD5F0FD-C082-4B27-9F37-050140C2E69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A9B8CF8-CFF8-47CD-9A6A-6D36600D03C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0D03A1F-DCB9-4306-B0AD-FF848465D0A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2C8B7B2-E716-4725-9321-4A54869A950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21202B8-E5CD-4F58-8EA5-D4C621A3375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7FFD193-DA65-4312-BBB8-D2F034A3743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CEA1E65-4A88-4185-A1E5-80F27A8F63B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CA4E374-B585-436D-9685-EF00ADB72BD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BAFC465-DE79-4A55-8CC7-F83CE09F4AC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8ADE9CD-31F4-48F6-ABCD-25A2534804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EEFB25B-BF96-4207-B2B6-4DD033F2298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4FEB20F-3A69-4FE1-A160-6B2FB0F707C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E0FA339-F68D-4378-B1DA-78904C8C119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1CB998A-8639-4DCA-BCE9-CA899D1F67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561E256-BFF6-49DA-BB7C-AB8A2F102A2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F896C63-0702-4629-91B2-F2980EF8756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1A431D8-8F1C-4B2C-93AB-0001BC5FECB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02B26C0-0697-4311-8A76-478B51B897E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95E72DF-C8B8-46E7-91B1-45321805662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0A55693-FB7F-4054-838B-13FC29E6BC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6B7C0D3-BE22-4F7B-B9FD-C288E96FF1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DE51725-D5CF-4157-B41C-7E297EBAB2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09BDEAD-6ADB-44FE-98EF-3F365569B88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CCF8FED-F762-4790-8D9C-C06A9660A62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1C05595-4E03-4E34-88B6-9E940D2D6E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544C00A-8C3D-4561-BB09-B8B27742119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E8CFA67-EB99-4A81-A293-7F4ADFFE3EF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4675A70-AACF-4D91-8640-FB12AAC1E52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DC0156F-E6AB-48D6-8B18-C29BE4F4253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40C3545-62F2-408C-8038-5286944D804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AD95795-9792-4225-8F58-99F71A900BC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A16C312-331E-4274-B8E5-6D498C6ED6D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3099900-9043-4033-BC6F-DF3A092E053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A45452AA-A9F5-494B-AB85-AC361AA6097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A6EDA97-A9EC-4932-840B-312266420FA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9125AF8-CD27-4645-BF25-7482D3148C4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9973729-C2AE-435F-9C4A-6EF3503467D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1E2C3CA-5A0B-45C9-A16F-82AA5472F4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C15E2E2-08F8-4EFD-9606-D828CC3E32D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D9B6BB5-ACDE-43B3-9CC6-785235F5381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E75B29B-7F34-41E9-8CF9-6A082648FCE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A7B9BE7-6D44-4BCD-B63A-229651542F1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A467BA8-2799-4781-ACF6-6816F2D6B55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1CD9FD0-2C3D-48E1-8056-0DBCD364073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4FB88D6-35C7-42E4-BAEE-C9AAD14699B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E685852-205A-42B4-8350-CF1035BA3D6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F1F0793-BB7F-49F7-B20B-E6E6F98EC09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4AEEC8D-1C6B-484E-9804-3AE469B3C2B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77DF776-2FFB-457A-A3A7-DE6CDBCCEC0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r>
            <a:rPr kumimoji="1" lang="ja-JP" altLang="ja-JP" sz="1100">
              <a:solidFill>
                <a:schemeClr val="dk1"/>
              </a:solidFill>
              <a:effectLst/>
              <a:latin typeface="+mn-lt"/>
              <a:ea typeface="+mn-ea"/>
              <a:cs typeface="+mn-cs"/>
            </a:rPr>
            <a:t>例年、有形固定資産減価償却率は類似団体より高い水準にあるが、それぞれの公共施設等について個別に計画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老朽化状況に応じて</a:t>
          </a:r>
          <a:r>
            <a:rPr kumimoji="1" lang="ja-JP" altLang="en-US" sz="1100">
              <a:solidFill>
                <a:schemeClr val="dk1"/>
              </a:solidFill>
              <a:effectLst/>
              <a:latin typeface="+mn-lt"/>
              <a:ea typeface="+mn-ea"/>
              <a:cs typeface="+mn-cs"/>
            </a:rPr>
            <a:t>適切な</a:t>
          </a:r>
          <a:r>
            <a:rPr kumimoji="1" lang="ja-JP" altLang="ja-JP" sz="1100">
              <a:solidFill>
                <a:schemeClr val="dk1"/>
              </a:solidFill>
              <a:effectLst/>
              <a:latin typeface="+mn-lt"/>
              <a:ea typeface="+mn-ea"/>
              <a:cs typeface="+mn-cs"/>
            </a:rPr>
            <a:t>施設の維持管理を行っている。</a:t>
          </a:r>
          <a:r>
            <a:rPr kumimoji="1" lang="ja-JP" altLang="en-US" sz="1100">
              <a:solidFill>
                <a:schemeClr val="dk1"/>
              </a:solidFill>
              <a:effectLst/>
              <a:latin typeface="+mn-lt"/>
              <a:ea typeface="+mn-ea"/>
              <a:cs typeface="+mn-cs"/>
            </a:rPr>
            <a:t>また、新庁舎の建設などにより今後数年で大幅に有形固定資産減価償却率は改善される見込みがある。こ</a:t>
          </a:r>
          <a:r>
            <a:rPr kumimoji="1" lang="ja-JP" altLang="ja-JP" sz="1100">
              <a:solidFill>
                <a:schemeClr val="dk1"/>
              </a:solidFill>
              <a:effectLst/>
              <a:latin typeface="+mn-lt"/>
              <a:ea typeface="+mn-ea"/>
              <a:cs typeface="+mn-cs"/>
            </a:rPr>
            <a:t>れからも</a:t>
          </a:r>
          <a:r>
            <a:rPr kumimoji="1" lang="ja-JP" altLang="en-US" sz="1100">
              <a:solidFill>
                <a:schemeClr val="dk1"/>
              </a:solidFill>
              <a:effectLst/>
              <a:latin typeface="+mn-lt"/>
              <a:ea typeface="+mn-ea"/>
              <a:cs typeface="+mn-cs"/>
            </a:rPr>
            <a:t>施設の状況を把握し、公共施設の適正配置など施設の状況に応じて柔軟に維持管理を行っていく。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6E83D5F-152F-45C9-AF18-E702FE343FC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3884E79-F66D-482B-9AB0-5E0A78D129E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180E4A0-52E9-4503-932A-E29486C006F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60D3AB44-A72B-4E15-8B13-625F8634A43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59676584-41DE-4A08-852B-5D5ED8BB2878}"/>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292D015A-51BE-47CF-9FA5-52A436F4834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5579998E-6B47-4EE7-8DFC-1AC80289843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647F976-013D-49BE-9ACF-17C9D0DA0AB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98682CE5-9EA3-4754-BD17-33F6E9AA349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F6EA3AA8-7BC6-488B-B40B-004C880581A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836F53BB-B2AC-4CD5-A3EF-ED635EDC076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5E95775-B4EC-4582-9173-A5FF4E0457B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E1B34BC-9E3C-4E4D-898F-77CFEEB8B0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36206BFA-EBB0-4233-A810-6712B3E7B06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a:extLst>
            <a:ext uri="{FF2B5EF4-FFF2-40B4-BE49-F238E27FC236}">
              <a16:creationId xmlns:a16="http://schemas.microsoft.com/office/drawing/2014/main" id="{253A9ABF-FD96-434A-A9EC-CFD52F7258BF}"/>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a:extLst>
            <a:ext uri="{FF2B5EF4-FFF2-40B4-BE49-F238E27FC236}">
              <a16:creationId xmlns:a16="http://schemas.microsoft.com/office/drawing/2014/main" id="{1E6C4646-57CD-4864-85D8-687DF6D6992D}"/>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a:extLst>
            <a:ext uri="{FF2B5EF4-FFF2-40B4-BE49-F238E27FC236}">
              <a16:creationId xmlns:a16="http://schemas.microsoft.com/office/drawing/2014/main" id="{11054406-6BAD-4B30-960C-D7C52F5F483B}"/>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a:extLst>
            <a:ext uri="{FF2B5EF4-FFF2-40B4-BE49-F238E27FC236}">
              <a16:creationId xmlns:a16="http://schemas.microsoft.com/office/drawing/2014/main" id="{4B2FF859-C5D0-41C2-90F4-C2EC67F44B55}"/>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a:extLst>
            <a:ext uri="{FF2B5EF4-FFF2-40B4-BE49-F238E27FC236}">
              <a16:creationId xmlns:a16="http://schemas.microsoft.com/office/drawing/2014/main" id="{70C490C4-A268-4534-B66E-671BF25811B9}"/>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8" name="有形固定資産減価償却率平均値テキスト">
          <a:extLst>
            <a:ext uri="{FF2B5EF4-FFF2-40B4-BE49-F238E27FC236}">
              <a16:creationId xmlns:a16="http://schemas.microsoft.com/office/drawing/2014/main" id="{AE20F239-D738-4CDE-9B67-425604A08F04}"/>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a:extLst>
            <a:ext uri="{FF2B5EF4-FFF2-40B4-BE49-F238E27FC236}">
              <a16:creationId xmlns:a16="http://schemas.microsoft.com/office/drawing/2014/main" id="{E973BE3D-D4E9-4B40-983A-A54325E45ADE}"/>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a:extLst>
            <a:ext uri="{FF2B5EF4-FFF2-40B4-BE49-F238E27FC236}">
              <a16:creationId xmlns:a16="http://schemas.microsoft.com/office/drawing/2014/main" id="{10FAA0C6-D60B-4C01-B102-3EE232789872}"/>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a:extLst>
            <a:ext uri="{FF2B5EF4-FFF2-40B4-BE49-F238E27FC236}">
              <a16:creationId xmlns:a16="http://schemas.microsoft.com/office/drawing/2014/main" id="{1FDD1AAA-E2E4-4846-8CF4-9D16DE691E6F}"/>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id="{F74A952B-454E-4BDB-A669-13F0FF6B06AE}"/>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a:extLst>
            <a:ext uri="{FF2B5EF4-FFF2-40B4-BE49-F238E27FC236}">
              <a16:creationId xmlns:a16="http://schemas.microsoft.com/office/drawing/2014/main" id="{493E4ABF-E5CE-42E4-A930-23E6A715215E}"/>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383693B-1821-4C7A-BC8B-BF4BF9B5F99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A2E2DBF-86B2-47AA-A97D-C3F10892948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8BD791C-F943-4059-8550-9BAEE373E2A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505DC19-2967-4701-95C3-B0869EA4FC0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B5C59CD-BBCA-407C-A093-1FBDA426DF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49403</xdr:rowOff>
    </xdr:from>
    <xdr:to>
      <xdr:col>23</xdr:col>
      <xdr:colOff>136525</xdr:colOff>
      <xdr:row>30</xdr:row>
      <xdr:rowOff>151003</xdr:rowOff>
    </xdr:to>
    <xdr:sp macro="" textlink="">
      <xdr:nvSpPr>
        <xdr:cNvPr id="89" name="楕円 88">
          <a:extLst>
            <a:ext uri="{FF2B5EF4-FFF2-40B4-BE49-F238E27FC236}">
              <a16:creationId xmlns:a16="http://schemas.microsoft.com/office/drawing/2014/main" id="{51A101C7-27E4-4BDD-8B06-B9593546F5CE}"/>
            </a:ext>
          </a:extLst>
        </xdr:cNvPr>
        <xdr:cNvSpPr/>
      </xdr:nvSpPr>
      <xdr:spPr>
        <a:xfrm>
          <a:off x="4711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27830</xdr:rowOff>
    </xdr:from>
    <xdr:ext cx="405111" cy="259045"/>
    <xdr:sp macro="" textlink="">
      <xdr:nvSpPr>
        <xdr:cNvPr id="90" name="有形固定資産減価償却率該当値テキスト">
          <a:extLst>
            <a:ext uri="{FF2B5EF4-FFF2-40B4-BE49-F238E27FC236}">
              <a16:creationId xmlns:a16="http://schemas.microsoft.com/office/drawing/2014/main" id="{12F37731-6BEA-4DBB-8466-67CBC32BE873}"/>
            </a:ext>
          </a:extLst>
        </xdr:cNvPr>
        <xdr:cNvSpPr txBox="1"/>
      </xdr:nvSpPr>
      <xdr:spPr>
        <a:xfrm>
          <a:off x="4813300" y="594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91" name="楕円 90">
          <a:extLst>
            <a:ext uri="{FF2B5EF4-FFF2-40B4-BE49-F238E27FC236}">
              <a16:creationId xmlns:a16="http://schemas.microsoft.com/office/drawing/2014/main" id="{E5139E76-FD6D-44B0-AF82-D82DE2375929}"/>
            </a:ext>
          </a:extLst>
        </xdr:cNvPr>
        <xdr:cNvSpPr/>
      </xdr:nvSpPr>
      <xdr:spPr>
        <a:xfrm>
          <a:off x="4000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78613</xdr:rowOff>
    </xdr:from>
    <xdr:to>
      <xdr:col>23</xdr:col>
      <xdr:colOff>85725</xdr:colOff>
      <xdr:row>30</xdr:row>
      <xdr:rowOff>100203</xdr:rowOff>
    </xdr:to>
    <xdr:cxnSp macro="">
      <xdr:nvCxnSpPr>
        <xdr:cNvPr id="92" name="直線コネクタ 91">
          <a:extLst>
            <a:ext uri="{FF2B5EF4-FFF2-40B4-BE49-F238E27FC236}">
              <a16:creationId xmlns:a16="http://schemas.microsoft.com/office/drawing/2014/main" id="{AB4B44CB-627E-4F07-906B-EB7E946556A0}"/>
            </a:ext>
          </a:extLst>
        </xdr:cNvPr>
        <xdr:cNvCxnSpPr/>
      </xdr:nvCxnSpPr>
      <xdr:spPr>
        <a:xfrm>
          <a:off x="4051300" y="599363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171196</xdr:rowOff>
    </xdr:from>
    <xdr:to>
      <xdr:col>15</xdr:col>
      <xdr:colOff>187325</xdr:colOff>
      <xdr:row>30</xdr:row>
      <xdr:rowOff>101346</xdr:rowOff>
    </xdr:to>
    <xdr:sp macro="" textlink="">
      <xdr:nvSpPr>
        <xdr:cNvPr id="93" name="楕円 92">
          <a:extLst>
            <a:ext uri="{FF2B5EF4-FFF2-40B4-BE49-F238E27FC236}">
              <a16:creationId xmlns:a16="http://schemas.microsoft.com/office/drawing/2014/main" id="{03D10533-516B-466D-B29D-4BAACB392B75}"/>
            </a:ext>
          </a:extLst>
        </xdr:cNvPr>
        <xdr:cNvSpPr/>
      </xdr:nvSpPr>
      <xdr:spPr>
        <a:xfrm>
          <a:off x="3238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50546</xdr:rowOff>
    </xdr:from>
    <xdr:to>
      <xdr:col>19</xdr:col>
      <xdr:colOff>136525</xdr:colOff>
      <xdr:row>30</xdr:row>
      <xdr:rowOff>78613</xdr:rowOff>
    </xdr:to>
    <xdr:cxnSp macro="">
      <xdr:nvCxnSpPr>
        <xdr:cNvPr id="94" name="直線コネクタ 93">
          <a:extLst>
            <a:ext uri="{FF2B5EF4-FFF2-40B4-BE49-F238E27FC236}">
              <a16:creationId xmlns:a16="http://schemas.microsoft.com/office/drawing/2014/main" id="{9C4E12F6-9A10-440D-86EA-0E837FEE82FE}"/>
            </a:ext>
          </a:extLst>
        </xdr:cNvPr>
        <xdr:cNvCxnSpPr/>
      </xdr:nvCxnSpPr>
      <xdr:spPr>
        <a:xfrm>
          <a:off x="3289300" y="596557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145288</xdr:rowOff>
    </xdr:from>
    <xdr:to>
      <xdr:col>11</xdr:col>
      <xdr:colOff>187325</xdr:colOff>
      <xdr:row>30</xdr:row>
      <xdr:rowOff>75438</xdr:rowOff>
    </xdr:to>
    <xdr:sp macro="" textlink="">
      <xdr:nvSpPr>
        <xdr:cNvPr id="95" name="楕円 94">
          <a:extLst>
            <a:ext uri="{FF2B5EF4-FFF2-40B4-BE49-F238E27FC236}">
              <a16:creationId xmlns:a16="http://schemas.microsoft.com/office/drawing/2014/main" id="{0D73D55A-59BD-4846-8C8C-A032EEB399A0}"/>
            </a:ext>
          </a:extLst>
        </xdr:cNvPr>
        <xdr:cNvSpPr/>
      </xdr:nvSpPr>
      <xdr:spPr>
        <a:xfrm>
          <a:off x="2476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24638</xdr:rowOff>
    </xdr:from>
    <xdr:to>
      <xdr:col>15</xdr:col>
      <xdr:colOff>136525</xdr:colOff>
      <xdr:row>30</xdr:row>
      <xdr:rowOff>50546</xdr:rowOff>
    </xdr:to>
    <xdr:cxnSp macro="">
      <xdr:nvCxnSpPr>
        <xdr:cNvPr id="96" name="直線コネクタ 95">
          <a:extLst>
            <a:ext uri="{FF2B5EF4-FFF2-40B4-BE49-F238E27FC236}">
              <a16:creationId xmlns:a16="http://schemas.microsoft.com/office/drawing/2014/main" id="{9E739D01-4341-4F9B-A8B6-DD2A883B7335}"/>
            </a:ext>
          </a:extLst>
        </xdr:cNvPr>
        <xdr:cNvCxnSpPr/>
      </xdr:nvCxnSpPr>
      <xdr:spPr>
        <a:xfrm>
          <a:off x="2527300" y="593966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89154</xdr:rowOff>
    </xdr:from>
    <xdr:to>
      <xdr:col>7</xdr:col>
      <xdr:colOff>187325</xdr:colOff>
      <xdr:row>30</xdr:row>
      <xdr:rowOff>19304</xdr:rowOff>
    </xdr:to>
    <xdr:sp macro="" textlink="">
      <xdr:nvSpPr>
        <xdr:cNvPr id="97" name="楕円 96">
          <a:extLst>
            <a:ext uri="{FF2B5EF4-FFF2-40B4-BE49-F238E27FC236}">
              <a16:creationId xmlns:a16="http://schemas.microsoft.com/office/drawing/2014/main" id="{23C73E27-4186-4A2E-BCB4-8847B8567E39}"/>
            </a:ext>
          </a:extLst>
        </xdr:cNvPr>
        <xdr:cNvSpPr/>
      </xdr:nvSpPr>
      <xdr:spPr>
        <a:xfrm>
          <a:off x="1714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139954</xdr:rowOff>
    </xdr:from>
    <xdr:to>
      <xdr:col>11</xdr:col>
      <xdr:colOff>136525</xdr:colOff>
      <xdr:row>30</xdr:row>
      <xdr:rowOff>24638</xdr:rowOff>
    </xdr:to>
    <xdr:cxnSp macro="">
      <xdr:nvCxnSpPr>
        <xdr:cNvPr id="98" name="直線コネクタ 97">
          <a:extLst>
            <a:ext uri="{FF2B5EF4-FFF2-40B4-BE49-F238E27FC236}">
              <a16:creationId xmlns:a16="http://schemas.microsoft.com/office/drawing/2014/main" id="{77992EFC-C8C9-430D-9823-9449D2201B50}"/>
            </a:ext>
          </a:extLst>
        </xdr:cNvPr>
        <xdr:cNvCxnSpPr/>
      </xdr:nvCxnSpPr>
      <xdr:spPr>
        <a:xfrm>
          <a:off x="1765300" y="5883529"/>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9" name="n_1aveValue有形固定資産減価償却率">
          <a:extLst>
            <a:ext uri="{FF2B5EF4-FFF2-40B4-BE49-F238E27FC236}">
              <a16:creationId xmlns:a16="http://schemas.microsoft.com/office/drawing/2014/main" id="{09FB399A-569C-4E44-A0F3-1292BFB6A34C}"/>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100" name="n_2aveValue有形固定資産減価償却率">
          <a:extLst>
            <a:ext uri="{FF2B5EF4-FFF2-40B4-BE49-F238E27FC236}">
              <a16:creationId xmlns:a16="http://schemas.microsoft.com/office/drawing/2014/main" id="{CE5E11D3-32EE-4DD7-9F38-81803CED693A}"/>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a:extLst>
            <a:ext uri="{FF2B5EF4-FFF2-40B4-BE49-F238E27FC236}">
              <a16:creationId xmlns:a16="http://schemas.microsoft.com/office/drawing/2014/main" id="{8E6C46E5-A170-4FA8-BA5D-E23E8A5B8706}"/>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a:extLst>
            <a:ext uri="{FF2B5EF4-FFF2-40B4-BE49-F238E27FC236}">
              <a16:creationId xmlns:a16="http://schemas.microsoft.com/office/drawing/2014/main" id="{3FBF8BBE-B927-4AA0-8A6F-8440A3160008}"/>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120540</xdr:rowOff>
    </xdr:from>
    <xdr:ext cx="405111" cy="259045"/>
    <xdr:sp macro="" textlink="">
      <xdr:nvSpPr>
        <xdr:cNvPr id="103" name="n_1mainValue有形固定資産減価償却率">
          <a:extLst>
            <a:ext uri="{FF2B5EF4-FFF2-40B4-BE49-F238E27FC236}">
              <a16:creationId xmlns:a16="http://schemas.microsoft.com/office/drawing/2014/main" id="{5E623E66-C941-4445-AD2B-B847AA83D6C8}"/>
            </a:ext>
          </a:extLst>
        </xdr:cNvPr>
        <xdr:cNvSpPr txBox="1"/>
      </xdr:nvSpPr>
      <xdr:spPr>
        <a:xfrm>
          <a:off x="38360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92473</xdr:rowOff>
    </xdr:from>
    <xdr:ext cx="405111" cy="259045"/>
    <xdr:sp macro="" textlink="">
      <xdr:nvSpPr>
        <xdr:cNvPr id="104" name="n_2mainValue有形固定資産減価償却率">
          <a:extLst>
            <a:ext uri="{FF2B5EF4-FFF2-40B4-BE49-F238E27FC236}">
              <a16:creationId xmlns:a16="http://schemas.microsoft.com/office/drawing/2014/main" id="{17453D1E-571D-44C4-8625-F8CC4E1296D3}"/>
            </a:ext>
          </a:extLst>
        </xdr:cNvPr>
        <xdr:cNvSpPr txBox="1"/>
      </xdr:nvSpPr>
      <xdr:spPr>
        <a:xfrm>
          <a:off x="30867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66565</xdr:rowOff>
    </xdr:from>
    <xdr:ext cx="405111" cy="259045"/>
    <xdr:sp macro="" textlink="">
      <xdr:nvSpPr>
        <xdr:cNvPr id="105" name="n_3mainValue有形固定資産減価償却率">
          <a:extLst>
            <a:ext uri="{FF2B5EF4-FFF2-40B4-BE49-F238E27FC236}">
              <a16:creationId xmlns:a16="http://schemas.microsoft.com/office/drawing/2014/main" id="{1408C465-109F-479E-B8F9-91537D3E194E}"/>
            </a:ext>
          </a:extLst>
        </xdr:cNvPr>
        <xdr:cNvSpPr txBox="1"/>
      </xdr:nvSpPr>
      <xdr:spPr>
        <a:xfrm>
          <a:off x="23247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10431</xdr:rowOff>
    </xdr:from>
    <xdr:ext cx="405111" cy="259045"/>
    <xdr:sp macro="" textlink="">
      <xdr:nvSpPr>
        <xdr:cNvPr id="106" name="n_4mainValue有形固定資産減価償却率">
          <a:extLst>
            <a:ext uri="{FF2B5EF4-FFF2-40B4-BE49-F238E27FC236}">
              <a16:creationId xmlns:a16="http://schemas.microsoft.com/office/drawing/2014/main" id="{2BA3F10C-1C57-4BD0-9654-0FBEBF3F35B6}"/>
            </a:ext>
          </a:extLst>
        </xdr:cNvPr>
        <xdr:cNvSpPr txBox="1"/>
      </xdr:nvSpPr>
      <xdr:spPr>
        <a:xfrm>
          <a:off x="15627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5371AD9-BAD0-4122-B346-CDBB70E0C12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6373DB0E-774C-438A-89DC-1484CF8E923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DCE6FF57-5B7A-4D85-9C87-D1B2837B407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9924F3C7-794C-4D81-979E-C0A9F08CA24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283B5394-00D6-48EE-B200-F15268A8859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7CA7263-1782-46E8-89E0-7646258765E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CC2D89C-916E-40B0-92A3-BDFA19C551A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7AB7559-A08F-4783-9B8B-E9925CF78C1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3516A45-B0FB-4DFE-AFE7-DDF0253BB9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885769C3-29F1-497B-BAF0-E30837C303E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DDF4BB6F-941F-47FB-AA47-32C84070387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97A4D78-5A8D-432B-A407-0256CEDF131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5CC6444-B455-4320-871A-746AF3A3E3A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類似団体より債務償還可能年数は低い水準となっている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喫緊の課題となってい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公共施設の</a:t>
          </a:r>
          <a:r>
            <a:rPr kumimoji="1" lang="ja-JP" altLang="en-US" sz="1100">
              <a:solidFill>
                <a:schemeClr val="dk1"/>
              </a:solidFill>
              <a:effectLst/>
              <a:latin typeface="+mn-lt"/>
              <a:ea typeface="+mn-ea"/>
              <a:cs typeface="+mn-cs"/>
            </a:rPr>
            <a:t>維持管理</a:t>
          </a:r>
          <a:r>
            <a:rPr kumimoji="1" lang="ja-JP" altLang="ja-JP" sz="1100">
              <a:solidFill>
                <a:schemeClr val="dk1"/>
              </a:solidFill>
              <a:effectLst/>
              <a:latin typeface="+mn-lt"/>
              <a:ea typeface="+mn-ea"/>
              <a:cs typeface="+mn-cs"/>
            </a:rPr>
            <a:t>を進め</a:t>
          </a:r>
          <a:r>
            <a:rPr kumimoji="1" lang="ja-JP" altLang="en-US" sz="1100">
              <a:solidFill>
                <a:schemeClr val="dk1"/>
              </a:solidFill>
              <a:effectLst/>
              <a:latin typeface="+mn-lt"/>
              <a:ea typeface="+mn-ea"/>
              <a:cs typeface="+mn-cs"/>
            </a:rPr>
            <a:t>ているため、今後は有形固定資産減価償却率の減少に反比例し債務償還比率は高い水準へ推移することが予想される。</a:t>
          </a:r>
          <a:r>
            <a:rPr kumimoji="1" lang="ja-JP" altLang="ja-JP" sz="1100">
              <a:solidFill>
                <a:schemeClr val="dk1"/>
              </a:solidFill>
              <a:effectLst/>
              <a:latin typeface="+mn-lt"/>
              <a:ea typeface="+mn-ea"/>
              <a:cs typeface="+mn-cs"/>
            </a:rPr>
            <a:t>引き続き町債発行対象事業の峻別を図り、将来負担の抑制に努める。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02A26AB-201C-43F2-9515-A73882A8260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66EF87C-FECD-4F94-85B8-1F6012D5C5E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2EEAEF5-713D-4423-A730-D03BF1E6BB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98C8949B-FAFA-4F4F-969F-BA06AFC023E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986FA63F-0235-4120-9243-140CC6E6E25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FE99F841-9433-4247-A640-422BBDD2B06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id="{DC2C334B-A8FA-4DA1-9AB7-D1216B336D8B}"/>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A3B7C6DF-0EA8-46C2-B8FF-560173F15A2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id="{E1D45872-9885-4E42-A09F-2E73D45B9F3E}"/>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55813BA7-0E30-413C-BA91-C4BEF420965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D23F8488-C97B-42BB-B335-611C19BFB7E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11C4EDD7-4D7B-4F3E-9CD3-036F7EB9EFB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318FA624-DAE5-49D9-9508-B3F4A9EBFBE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1A97D391-7B30-4B75-A800-FB3FEAE0350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A3443BEF-8569-4ABB-B271-A89A2D4622E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a:extLst>
            <a:ext uri="{FF2B5EF4-FFF2-40B4-BE49-F238E27FC236}">
              <a16:creationId xmlns:a16="http://schemas.microsoft.com/office/drawing/2014/main" id="{B2533B53-02B6-4269-81E9-32CEB28356A8}"/>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a:extLst>
            <a:ext uri="{FF2B5EF4-FFF2-40B4-BE49-F238E27FC236}">
              <a16:creationId xmlns:a16="http://schemas.microsoft.com/office/drawing/2014/main" id="{1CD5AD93-4801-4C55-AC44-77E8C6C611FC}"/>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a:extLst>
            <a:ext uri="{FF2B5EF4-FFF2-40B4-BE49-F238E27FC236}">
              <a16:creationId xmlns:a16="http://schemas.microsoft.com/office/drawing/2014/main" id="{C3B54A53-BAC9-4219-ABD2-9A6B5AFDBD37}"/>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FFAC75F6-BA5B-46D9-922A-256FA838F18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A0218EE7-4F68-433F-BAB0-3BEED3DF15F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a:extLst>
            <a:ext uri="{FF2B5EF4-FFF2-40B4-BE49-F238E27FC236}">
              <a16:creationId xmlns:a16="http://schemas.microsoft.com/office/drawing/2014/main" id="{15CA85EF-0131-4490-B3E7-CB9ED23D145C}"/>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a:extLst>
            <a:ext uri="{FF2B5EF4-FFF2-40B4-BE49-F238E27FC236}">
              <a16:creationId xmlns:a16="http://schemas.microsoft.com/office/drawing/2014/main" id="{BBA86F60-B991-4829-AE2A-2FA0D418CA16}"/>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a:extLst>
            <a:ext uri="{FF2B5EF4-FFF2-40B4-BE49-F238E27FC236}">
              <a16:creationId xmlns:a16="http://schemas.microsoft.com/office/drawing/2014/main" id="{627441D7-4434-4FD9-9CCC-63A328EF8BC1}"/>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a:extLst>
            <a:ext uri="{FF2B5EF4-FFF2-40B4-BE49-F238E27FC236}">
              <a16:creationId xmlns:a16="http://schemas.microsoft.com/office/drawing/2014/main" id="{C2BA207B-2D8E-4B55-9876-446045EFC3F6}"/>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a:extLst>
            <a:ext uri="{FF2B5EF4-FFF2-40B4-BE49-F238E27FC236}">
              <a16:creationId xmlns:a16="http://schemas.microsoft.com/office/drawing/2014/main" id="{BFD989FD-2485-4628-A24D-DB25C0F3CCD7}"/>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a:extLst>
            <a:ext uri="{FF2B5EF4-FFF2-40B4-BE49-F238E27FC236}">
              <a16:creationId xmlns:a16="http://schemas.microsoft.com/office/drawing/2014/main" id="{22448520-C18D-4F95-987F-0175756F0B84}"/>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0AB6F3D-F56C-4952-AF0B-4BFC39D15D8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B36C965-509B-4A6B-B781-BAC71EBE6DF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8CD111D-F83F-4357-8702-EA84B636588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337D13F-D3A8-46A0-A72D-82CD165AFD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BC6DC0D-263D-4530-BE74-BBFFC3A938E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91770</xdr:rowOff>
    </xdr:from>
    <xdr:to>
      <xdr:col>76</xdr:col>
      <xdr:colOff>73025</xdr:colOff>
      <xdr:row>29</xdr:row>
      <xdr:rowOff>21920</xdr:rowOff>
    </xdr:to>
    <xdr:sp macro="" textlink="">
      <xdr:nvSpPr>
        <xdr:cNvPr id="151" name="楕円 150">
          <a:extLst>
            <a:ext uri="{FF2B5EF4-FFF2-40B4-BE49-F238E27FC236}">
              <a16:creationId xmlns:a16="http://schemas.microsoft.com/office/drawing/2014/main" id="{C191463D-DAC8-4A6A-A380-4AD6FA24D427}"/>
            </a:ext>
          </a:extLst>
        </xdr:cNvPr>
        <xdr:cNvSpPr/>
      </xdr:nvSpPr>
      <xdr:spPr>
        <a:xfrm>
          <a:off x="14744700" y="56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114647</xdr:rowOff>
    </xdr:from>
    <xdr:ext cx="469744" cy="259045"/>
    <xdr:sp macro="" textlink="">
      <xdr:nvSpPr>
        <xdr:cNvPr id="152" name="債務償還比率該当値テキスト">
          <a:extLst>
            <a:ext uri="{FF2B5EF4-FFF2-40B4-BE49-F238E27FC236}">
              <a16:creationId xmlns:a16="http://schemas.microsoft.com/office/drawing/2014/main" id="{74794ADE-9AEB-40E9-8A1C-C187CACB8BED}"/>
            </a:ext>
          </a:extLst>
        </xdr:cNvPr>
        <xdr:cNvSpPr txBox="1"/>
      </xdr:nvSpPr>
      <xdr:spPr>
        <a:xfrm>
          <a:off x="14846300" y="55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98920</xdr:rowOff>
    </xdr:from>
    <xdr:to>
      <xdr:col>72</xdr:col>
      <xdr:colOff>123825</xdr:colOff>
      <xdr:row>28</xdr:row>
      <xdr:rowOff>29070</xdr:rowOff>
    </xdr:to>
    <xdr:sp macro="" textlink="">
      <xdr:nvSpPr>
        <xdr:cNvPr id="153" name="楕円 152">
          <a:extLst>
            <a:ext uri="{FF2B5EF4-FFF2-40B4-BE49-F238E27FC236}">
              <a16:creationId xmlns:a16="http://schemas.microsoft.com/office/drawing/2014/main" id="{9AA9C6D3-8633-477F-8746-71A27C352E86}"/>
            </a:ext>
          </a:extLst>
        </xdr:cNvPr>
        <xdr:cNvSpPr/>
      </xdr:nvSpPr>
      <xdr:spPr>
        <a:xfrm>
          <a:off x="14033500" y="54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149720</xdr:rowOff>
    </xdr:from>
    <xdr:to>
      <xdr:col>76</xdr:col>
      <xdr:colOff>22225</xdr:colOff>
      <xdr:row>28</xdr:row>
      <xdr:rowOff>142570</xdr:rowOff>
    </xdr:to>
    <xdr:cxnSp macro="">
      <xdr:nvCxnSpPr>
        <xdr:cNvPr id="154" name="直線コネクタ 153">
          <a:extLst>
            <a:ext uri="{FF2B5EF4-FFF2-40B4-BE49-F238E27FC236}">
              <a16:creationId xmlns:a16="http://schemas.microsoft.com/office/drawing/2014/main" id="{468A0AB2-5AA4-48D6-9170-E08FF6CD06F2}"/>
            </a:ext>
          </a:extLst>
        </xdr:cNvPr>
        <xdr:cNvCxnSpPr/>
      </xdr:nvCxnSpPr>
      <xdr:spPr>
        <a:xfrm>
          <a:off x="14084300" y="5550395"/>
          <a:ext cx="711200" cy="1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131953</xdr:rowOff>
    </xdr:from>
    <xdr:to>
      <xdr:col>68</xdr:col>
      <xdr:colOff>123825</xdr:colOff>
      <xdr:row>28</xdr:row>
      <xdr:rowOff>62103</xdr:rowOff>
    </xdr:to>
    <xdr:sp macro="" textlink="">
      <xdr:nvSpPr>
        <xdr:cNvPr id="155" name="楕円 154">
          <a:extLst>
            <a:ext uri="{FF2B5EF4-FFF2-40B4-BE49-F238E27FC236}">
              <a16:creationId xmlns:a16="http://schemas.microsoft.com/office/drawing/2014/main" id="{CEB50066-22AD-4943-A3A5-5219C756807B}"/>
            </a:ext>
          </a:extLst>
        </xdr:cNvPr>
        <xdr:cNvSpPr/>
      </xdr:nvSpPr>
      <xdr:spPr>
        <a:xfrm>
          <a:off x="13271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149720</xdr:rowOff>
    </xdr:from>
    <xdr:to>
      <xdr:col>72</xdr:col>
      <xdr:colOff>73025</xdr:colOff>
      <xdr:row>28</xdr:row>
      <xdr:rowOff>11303</xdr:rowOff>
    </xdr:to>
    <xdr:cxnSp macro="">
      <xdr:nvCxnSpPr>
        <xdr:cNvPr id="156" name="直線コネクタ 155">
          <a:extLst>
            <a:ext uri="{FF2B5EF4-FFF2-40B4-BE49-F238E27FC236}">
              <a16:creationId xmlns:a16="http://schemas.microsoft.com/office/drawing/2014/main" id="{5D7B6E87-BA4E-401E-B644-73F3C90FC84A}"/>
            </a:ext>
          </a:extLst>
        </xdr:cNvPr>
        <xdr:cNvCxnSpPr/>
      </xdr:nvCxnSpPr>
      <xdr:spPr>
        <a:xfrm flipV="1">
          <a:off x="13322300" y="5550395"/>
          <a:ext cx="762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19660</xdr:rowOff>
    </xdr:from>
    <xdr:to>
      <xdr:col>64</xdr:col>
      <xdr:colOff>123825</xdr:colOff>
      <xdr:row>28</xdr:row>
      <xdr:rowOff>121260</xdr:rowOff>
    </xdr:to>
    <xdr:sp macro="" textlink="">
      <xdr:nvSpPr>
        <xdr:cNvPr id="157" name="楕円 156">
          <a:extLst>
            <a:ext uri="{FF2B5EF4-FFF2-40B4-BE49-F238E27FC236}">
              <a16:creationId xmlns:a16="http://schemas.microsoft.com/office/drawing/2014/main" id="{F15C5896-9D0D-4B1F-AF7B-83F48E73600D}"/>
            </a:ext>
          </a:extLst>
        </xdr:cNvPr>
        <xdr:cNvSpPr/>
      </xdr:nvSpPr>
      <xdr:spPr>
        <a:xfrm>
          <a:off x="12509500" y="55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11303</xdr:rowOff>
    </xdr:from>
    <xdr:to>
      <xdr:col>68</xdr:col>
      <xdr:colOff>73025</xdr:colOff>
      <xdr:row>28</xdr:row>
      <xdr:rowOff>70460</xdr:rowOff>
    </xdr:to>
    <xdr:cxnSp macro="">
      <xdr:nvCxnSpPr>
        <xdr:cNvPr id="158" name="直線コネクタ 157">
          <a:extLst>
            <a:ext uri="{FF2B5EF4-FFF2-40B4-BE49-F238E27FC236}">
              <a16:creationId xmlns:a16="http://schemas.microsoft.com/office/drawing/2014/main" id="{AF3B4C01-EF1A-44A6-B446-521701C1E16E}"/>
            </a:ext>
          </a:extLst>
        </xdr:cNvPr>
        <xdr:cNvCxnSpPr/>
      </xdr:nvCxnSpPr>
      <xdr:spPr>
        <a:xfrm flipV="1">
          <a:off x="12560300" y="5583428"/>
          <a:ext cx="762000" cy="5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1020</xdr:rowOff>
    </xdr:from>
    <xdr:to>
      <xdr:col>60</xdr:col>
      <xdr:colOff>123825</xdr:colOff>
      <xdr:row>28</xdr:row>
      <xdr:rowOff>102620</xdr:rowOff>
    </xdr:to>
    <xdr:sp macro="" textlink="">
      <xdr:nvSpPr>
        <xdr:cNvPr id="159" name="楕円 158">
          <a:extLst>
            <a:ext uri="{FF2B5EF4-FFF2-40B4-BE49-F238E27FC236}">
              <a16:creationId xmlns:a16="http://schemas.microsoft.com/office/drawing/2014/main" id="{BB2AF93A-3DDD-4EA2-B101-EBDFF260E587}"/>
            </a:ext>
          </a:extLst>
        </xdr:cNvPr>
        <xdr:cNvSpPr/>
      </xdr:nvSpPr>
      <xdr:spPr>
        <a:xfrm>
          <a:off x="11747500" y="55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51820</xdr:rowOff>
    </xdr:from>
    <xdr:to>
      <xdr:col>64</xdr:col>
      <xdr:colOff>73025</xdr:colOff>
      <xdr:row>28</xdr:row>
      <xdr:rowOff>70460</xdr:rowOff>
    </xdr:to>
    <xdr:cxnSp macro="">
      <xdr:nvCxnSpPr>
        <xdr:cNvPr id="160" name="直線コネクタ 159">
          <a:extLst>
            <a:ext uri="{FF2B5EF4-FFF2-40B4-BE49-F238E27FC236}">
              <a16:creationId xmlns:a16="http://schemas.microsoft.com/office/drawing/2014/main" id="{5573DF52-BB79-4A67-8A4F-0E152E236E1C}"/>
            </a:ext>
          </a:extLst>
        </xdr:cNvPr>
        <xdr:cNvCxnSpPr/>
      </xdr:nvCxnSpPr>
      <xdr:spPr>
        <a:xfrm>
          <a:off x="11798300" y="5623945"/>
          <a:ext cx="762000" cy="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a:extLst>
            <a:ext uri="{FF2B5EF4-FFF2-40B4-BE49-F238E27FC236}">
              <a16:creationId xmlns:a16="http://schemas.microsoft.com/office/drawing/2014/main" id="{344CACE6-AF9A-4077-A6D7-24BFFBB0C0B5}"/>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a:extLst>
            <a:ext uri="{FF2B5EF4-FFF2-40B4-BE49-F238E27FC236}">
              <a16:creationId xmlns:a16="http://schemas.microsoft.com/office/drawing/2014/main" id="{250B2C3E-0077-43D1-BC30-389F13F41FC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a:extLst>
            <a:ext uri="{FF2B5EF4-FFF2-40B4-BE49-F238E27FC236}">
              <a16:creationId xmlns:a16="http://schemas.microsoft.com/office/drawing/2014/main" id="{4FB1F16E-564E-4FF9-A700-9D364A3C6D93}"/>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a:extLst>
            <a:ext uri="{FF2B5EF4-FFF2-40B4-BE49-F238E27FC236}">
              <a16:creationId xmlns:a16="http://schemas.microsoft.com/office/drawing/2014/main" id="{31361964-AC5A-4C79-83CE-78EB37D23D6E}"/>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45597</xdr:rowOff>
    </xdr:from>
    <xdr:ext cx="469744" cy="259045"/>
    <xdr:sp macro="" textlink="">
      <xdr:nvSpPr>
        <xdr:cNvPr id="165" name="n_1mainValue債務償還比率">
          <a:extLst>
            <a:ext uri="{FF2B5EF4-FFF2-40B4-BE49-F238E27FC236}">
              <a16:creationId xmlns:a16="http://schemas.microsoft.com/office/drawing/2014/main" id="{1477E65B-F949-4A73-BFEA-7D04DE81E8ED}"/>
            </a:ext>
          </a:extLst>
        </xdr:cNvPr>
        <xdr:cNvSpPr txBox="1"/>
      </xdr:nvSpPr>
      <xdr:spPr>
        <a:xfrm>
          <a:off x="13836727" y="527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78630</xdr:rowOff>
    </xdr:from>
    <xdr:ext cx="469744" cy="259045"/>
    <xdr:sp macro="" textlink="">
      <xdr:nvSpPr>
        <xdr:cNvPr id="166" name="n_2mainValue債務償還比率">
          <a:extLst>
            <a:ext uri="{FF2B5EF4-FFF2-40B4-BE49-F238E27FC236}">
              <a16:creationId xmlns:a16="http://schemas.microsoft.com/office/drawing/2014/main" id="{FC383541-C31D-4BFE-A690-A425464A0776}"/>
            </a:ext>
          </a:extLst>
        </xdr:cNvPr>
        <xdr:cNvSpPr txBox="1"/>
      </xdr:nvSpPr>
      <xdr:spPr>
        <a:xfrm>
          <a:off x="13087427" y="53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137787</xdr:rowOff>
    </xdr:from>
    <xdr:ext cx="469744" cy="259045"/>
    <xdr:sp macro="" textlink="">
      <xdr:nvSpPr>
        <xdr:cNvPr id="167" name="n_3mainValue債務償還比率">
          <a:extLst>
            <a:ext uri="{FF2B5EF4-FFF2-40B4-BE49-F238E27FC236}">
              <a16:creationId xmlns:a16="http://schemas.microsoft.com/office/drawing/2014/main" id="{740EA369-66BA-4AAA-BC69-3230015D5AB9}"/>
            </a:ext>
          </a:extLst>
        </xdr:cNvPr>
        <xdr:cNvSpPr txBox="1"/>
      </xdr:nvSpPr>
      <xdr:spPr>
        <a:xfrm>
          <a:off x="12325427" y="5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119147</xdr:rowOff>
    </xdr:from>
    <xdr:ext cx="469744" cy="259045"/>
    <xdr:sp macro="" textlink="">
      <xdr:nvSpPr>
        <xdr:cNvPr id="168" name="n_4mainValue債務償還比率">
          <a:extLst>
            <a:ext uri="{FF2B5EF4-FFF2-40B4-BE49-F238E27FC236}">
              <a16:creationId xmlns:a16="http://schemas.microsoft.com/office/drawing/2014/main" id="{143A78AE-0C15-4515-9257-566F0BB55B66}"/>
            </a:ext>
          </a:extLst>
        </xdr:cNvPr>
        <xdr:cNvSpPr txBox="1"/>
      </xdr:nvSpPr>
      <xdr:spPr>
        <a:xfrm>
          <a:off x="11563427" y="534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498DDC9-2499-4CD2-A314-6C44852DDE9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A044C6D5-FCDC-41E0-BF93-32838C6E0FB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66BD968E-E099-4BD2-9717-532CF5AF860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12429455-9495-4AF5-88DC-C93FEAA695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E2781B4-0BA9-4BFA-AEBB-DFCC7595AAA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8CBB9953-13C2-40D6-A84B-EF30B7CBFB2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EEF759-4E35-4D0C-86AA-050DB57E58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ACACD9-539B-4E19-AB9D-CDA2881F32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83354D-C986-4FEF-B3E0-75485CA890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A66C64-9CD6-45AD-8B46-AEDE23BDE5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5B1B85-0208-450A-B469-DD0D141B15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244813-DC9D-4975-8DE7-51C40E3984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B1D9B2-1DB4-4570-9A49-0B882DF420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8E1E7A-2891-4725-ADCF-2A48B88247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1C686A-0B56-474B-B99A-1F0E55AB83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130DD1-D9A6-4534-A298-61435E5B5F2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005181-F7F3-4F1E-BBC3-52C9D38214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8CBDF4-1461-4021-982B-67ABAEB485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186727-FC5D-43AC-B9BB-5590C25A74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F93EC4-081D-48BB-9F59-C340497F57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217AF02-36D1-4A09-AD91-C7C46E95A9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744CAE2-CFCA-4EBA-87FA-65AD7FCAF40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614024-0CEB-47D8-92BC-794621DDF9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E67C92-50FB-4DFE-98CB-8AC22DC540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3B1BC7-BD8E-4DD1-AF86-82DCED6DCF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6EAC04-C0C2-4AE3-8BDD-8938E11605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5FB488-3D31-49B6-85C3-D50D7605F3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177705-D72F-4297-8E71-9CFF67336D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A5B169-25F9-4ABD-A110-C2CE18E627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C8C559-828C-4CAC-BCDA-6422B1656F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DE0DC6-950A-4587-9FAF-A881AE1BE8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971B0DB-1C6A-4424-A19C-65101DB839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A37738-8F4C-4F82-8326-7E11CA81F1E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89C575-7FDD-4EB1-B819-2ED87879C1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4C60EA-A37E-4475-AA29-FDCA2024C9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3A9FB31-493E-4BA7-85E3-25520A41845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15DC25-82A4-422F-AEA4-E2A75E7C8F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B78D7B2-8722-43FD-8017-92DB9B8C82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5E6055-0730-41E0-BE2D-7577ABBA68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38BA52-3C98-413C-8BB0-2433D9405A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F8BB00-DF47-4B7E-96C4-7AFE53ED76B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AEF433-5585-4589-AB85-D04ED4C0F7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D2502C-D2DA-40AA-8739-75CFBB682F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5CDB49-CFCD-4C95-903A-9708655A98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1F0A50C-6D41-4F60-A68F-D3349438084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1FE398-4DD6-4118-AEB4-9BB0BE81D22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177482-5ED7-425D-8B6F-B1BEBC9A2FB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9F947C-A3AA-457B-AE54-85ECC419E57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2DCF976-7477-4199-9120-9B41586EA65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6991AE8-8DED-4175-998C-1B4A1858C27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0C82E40-6029-4CC6-A1D2-BA828816B2F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EABFB87-A065-4CA1-9120-4AE4AAFB0DB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948D103-E338-4C20-A8F7-07B11C86E0A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5964010-645E-42F0-92C5-E45EA24B600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7735CF7-07F8-4141-BF63-472CAE9EB95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BD3C200-7A07-4E28-AC56-A138F7A553E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9C2B465-104F-4452-9AF6-10FD123060B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23822B7-7913-4F0C-A61F-4C803212661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30BEC68-5868-44E9-AB63-5825492DE2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1A99E87-7489-40ED-AA75-4672DA3F0B9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A976F03-EC41-412C-9E7A-3E7FAEB3D1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49663433-89EA-4C24-A9EE-BF721C7DE963}"/>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491F64BD-13DD-44E8-ABCC-A4DDC447D0EA}"/>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C8DAE4E8-F6F3-4CFB-96FC-B86EE121424F}"/>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B41216AD-36B6-41CF-BA8E-632866B1AA25}"/>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A4039AA7-0FB8-4E10-8038-657F9B94EDE3}"/>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79A4D4EE-F944-4163-8D21-78B5D9D44A32}"/>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7417C27C-ADC6-4894-930D-E582B13044BA}"/>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ED4C843D-05D5-4072-8F7B-1745936C2DEF}"/>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12FB619C-00BE-4D96-A405-25CD00A2199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C3EAB8B6-7B15-41B6-A941-A98FD0E68EC6}"/>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604B7DDA-1109-4388-8AF3-274A37C0ADB6}"/>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B71FE0B-53D4-45FC-88EC-882DA64BF62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5E8E72-2642-4EE8-BBDC-091A7A3DB6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2487708-5203-4C53-BEB7-CB230B784A6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4F42DF9-F6A7-4925-975E-5B36702005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8213E5B-372B-491A-A98C-83AA911B800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a:extLst>
            <a:ext uri="{FF2B5EF4-FFF2-40B4-BE49-F238E27FC236}">
              <a16:creationId xmlns:a16="http://schemas.microsoft.com/office/drawing/2014/main" id="{0F512BC0-355B-47B1-AAFE-AACB4DA792DB}"/>
            </a:ext>
          </a:extLst>
        </xdr:cNvPr>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a:extLst>
            <a:ext uri="{FF2B5EF4-FFF2-40B4-BE49-F238E27FC236}">
              <a16:creationId xmlns:a16="http://schemas.microsoft.com/office/drawing/2014/main" id="{B63D7181-4236-4ABC-8AD0-659A52DB1185}"/>
            </a:ext>
          </a:extLst>
        </xdr:cNvPr>
        <xdr:cNvSpPr txBox="1"/>
      </xdr:nvSpPr>
      <xdr:spPr>
        <a:xfrm>
          <a:off x="4673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5" name="楕円 74">
          <a:extLst>
            <a:ext uri="{FF2B5EF4-FFF2-40B4-BE49-F238E27FC236}">
              <a16:creationId xmlns:a16="http://schemas.microsoft.com/office/drawing/2014/main" id="{8F59C319-B350-4AA3-B2AA-FD5EA82927E0}"/>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152400</xdr:rowOff>
    </xdr:to>
    <xdr:cxnSp macro="">
      <xdr:nvCxnSpPr>
        <xdr:cNvPr id="76" name="直線コネクタ 75">
          <a:extLst>
            <a:ext uri="{FF2B5EF4-FFF2-40B4-BE49-F238E27FC236}">
              <a16:creationId xmlns:a16="http://schemas.microsoft.com/office/drawing/2014/main" id="{1E1C60CD-A7AB-4C98-ABB9-A1D8E1F144E5}"/>
            </a:ext>
          </a:extLst>
        </xdr:cNvPr>
        <xdr:cNvCxnSpPr/>
      </xdr:nvCxnSpPr>
      <xdr:spPr>
        <a:xfrm>
          <a:off x="3797300" y="6477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a:extLst>
            <a:ext uri="{FF2B5EF4-FFF2-40B4-BE49-F238E27FC236}">
              <a16:creationId xmlns:a16="http://schemas.microsoft.com/office/drawing/2014/main" id="{8FF880BC-DEEF-4117-B781-374B12426344}"/>
            </a:ext>
          </a:extLst>
        </xdr:cNvPr>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133350</xdr:rowOff>
    </xdr:to>
    <xdr:cxnSp macro="">
      <xdr:nvCxnSpPr>
        <xdr:cNvPr id="78" name="直線コネクタ 77">
          <a:extLst>
            <a:ext uri="{FF2B5EF4-FFF2-40B4-BE49-F238E27FC236}">
              <a16:creationId xmlns:a16="http://schemas.microsoft.com/office/drawing/2014/main" id="{9E08D6E1-6745-469E-A15F-8C2EDA18F6E8}"/>
            </a:ext>
          </a:extLst>
        </xdr:cNvPr>
        <xdr:cNvCxnSpPr/>
      </xdr:nvCxnSpPr>
      <xdr:spPr>
        <a:xfrm>
          <a:off x="2908300" y="64560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9" name="楕円 78">
          <a:extLst>
            <a:ext uri="{FF2B5EF4-FFF2-40B4-BE49-F238E27FC236}">
              <a16:creationId xmlns:a16="http://schemas.microsoft.com/office/drawing/2014/main" id="{A0BFA7EA-4FC4-41F1-83C3-57B440938C92}"/>
            </a:ext>
          </a:extLst>
        </xdr:cNvPr>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112395</xdr:rowOff>
    </xdr:to>
    <xdr:cxnSp macro="">
      <xdr:nvCxnSpPr>
        <xdr:cNvPr id="80" name="直線コネクタ 79">
          <a:extLst>
            <a:ext uri="{FF2B5EF4-FFF2-40B4-BE49-F238E27FC236}">
              <a16:creationId xmlns:a16="http://schemas.microsoft.com/office/drawing/2014/main" id="{B237B22D-CA11-4299-81F5-E57A83F2CF63}"/>
            </a:ext>
          </a:extLst>
        </xdr:cNvPr>
        <xdr:cNvCxnSpPr/>
      </xdr:nvCxnSpPr>
      <xdr:spPr>
        <a:xfrm>
          <a:off x="2019300" y="64389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1" name="楕円 80">
          <a:extLst>
            <a:ext uri="{FF2B5EF4-FFF2-40B4-BE49-F238E27FC236}">
              <a16:creationId xmlns:a16="http://schemas.microsoft.com/office/drawing/2014/main" id="{8535ABC9-0F1E-4002-A5D9-17D5B507D735}"/>
            </a:ext>
          </a:extLst>
        </xdr:cNvPr>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95250</xdr:rowOff>
    </xdr:to>
    <xdr:cxnSp macro="">
      <xdr:nvCxnSpPr>
        <xdr:cNvPr id="82" name="直線コネクタ 81">
          <a:extLst>
            <a:ext uri="{FF2B5EF4-FFF2-40B4-BE49-F238E27FC236}">
              <a16:creationId xmlns:a16="http://schemas.microsoft.com/office/drawing/2014/main" id="{0790E5D5-F403-432D-B210-A95311DA677B}"/>
            </a:ext>
          </a:extLst>
        </xdr:cNvPr>
        <xdr:cNvCxnSpPr/>
      </xdr:nvCxnSpPr>
      <xdr:spPr>
        <a:xfrm>
          <a:off x="1130300" y="643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59F7D372-D19F-4734-8B31-9CCF9730F3B1}"/>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BC7F3955-6F81-4B8D-B803-6CA80A85E273}"/>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120CBC63-379E-41E7-B46C-A485BF444A36}"/>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0093F236-9A66-47A5-8A73-D28D9DAA1263}"/>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7" name="n_1mainValue【道路】&#10;有形固定資産減価償却率">
          <a:extLst>
            <a:ext uri="{FF2B5EF4-FFF2-40B4-BE49-F238E27FC236}">
              <a16:creationId xmlns:a16="http://schemas.microsoft.com/office/drawing/2014/main" id="{E0DA9374-F05B-4357-A693-594EDA480E6D}"/>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8" name="n_2mainValue【道路】&#10;有形固定資産減価償却率">
          <a:extLst>
            <a:ext uri="{FF2B5EF4-FFF2-40B4-BE49-F238E27FC236}">
              <a16:creationId xmlns:a16="http://schemas.microsoft.com/office/drawing/2014/main" id="{A3738675-B063-4493-B6C5-D9CC51563BD4}"/>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9" name="n_3mainValue【道路】&#10;有形固定資産減価償却率">
          <a:extLst>
            <a:ext uri="{FF2B5EF4-FFF2-40B4-BE49-F238E27FC236}">
              <a16:creationId xmlns:a16="http://schemas.microsoft.com/office/drawing/2014/main" id="{778E070A-E3D9-4481-9220-0F209FF649C9}"/>
            </a:ext>
          </a:extLst>
        </xdr:cNvPr>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0" name="n_4mainValue【道路】&#10;有形固定資産減価償却率">
          <a:extLst>
            <a:ext uri="{FF2B5EF4-FFF2-40B4-BE49-F238E27FC236}">
              <a16:creationId xmlns:a16="http://schemas.microsoft.com/office/drawing/2014/main" id="{B93772C1-138F-4754-B5AB-BB7243E07794}"/>
            </a:ext>
          </a:extLst>
        </xdr:cNvPr>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F31D6C1-DFC2-41F8-A954-642D0BD186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902BEC6-A43D-4E06-B9A2-EFD950226D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85BD1CA-E5BE-4C9C-9F40-6CC9AD3C7C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FFC7C14-FF1B-4EE3-8A39-A10C7ACECC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B0EA5EC-824F-456A-9CEB-4C9A61F550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1A6F1F3-1BE2-4865-9FA5-5B17689F6E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DD54DD6-C822-45C5-8DFE-D70DAE8EE9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31F029D-6921-4534-BCE5-094BFBCF757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DE52BB4-3CEC-40F8-AA16-8406D9FB2E5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9849646-F06A-4173-9DD9-8FAEC647FFC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ECC740D-41DC-41DE-B4DC-F84E8D2D358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8B607C8-A0AC-4A22-8C77-7C50440FE16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F8E6B7E-59F7-483D-B2BD-C400B68DF02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C32C5A8-5BA6-448C-87F5-294AE6D97CD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9E5E10F-6E40-44A3-8E3E-6888BB08920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C8632E0-8470-49C1-A84D-F441FE8DD81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32B4737-90E5-404D-AE26-08E5C6FD246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970E80A2-EAE2-42C6-BE38-0CE9A6A9E32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6381957-9E5F-4653-89F9-F0134C72923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FFF79DF-5939-407C-9ADF-2F663272D83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455F7F8-09FF-4A62-A1FA-DC49A2800E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5DB6C2AD-8297-47C5-991E-B79CC7E3C9A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A679958-7926-487A-8B33-2AFE51EE7F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D9D088DC-E782-4600-BCBE-E37B395CAD04}"/>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EBD674F1-07E8-4978-AED9-BAC8E3E1CA6E}"/>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B6B4A620-8ADE-4F3F-B576-3A53FABF7D61}"/>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F328625E-7C0F-4232-8035-29B2AC33D9EA}"/>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DF8B49CC-3367-4F34-9913-DC9DCDA53831}"/>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a:extLst>
            <a:ext uri="{FF2B5EF4-FFF2-40B4-BE49-F238E27FC236}">
              <a16:creationId xmlns:a16="http://schemas.microsoft.com/office/drawing/2014/main" id="{9D6B0AA9-C9CE-4F21-AABC-A118985E0A0B}"/>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2334991A-4486-487A-965F-044EAE62F509}"/>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FAD1D4BE-809D-4957-8766-F0D7F87A953E}"/>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6368F5EE-9B75-4CC3-A50C-9BB3FA4F357B}"/>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9EA1FD5F-3668-47CF-A99B-27672CF5CA3B}"/>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D57928E7-FAC2-45F6-AA6E-197967F22D8E}"/>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32CE31F-EA92-4BE5-9667-C4D3C90FF7F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54C601D-3D8C-4576-802D-5FA1EB541E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9B28045-B0D6-403A-9485-472A6DA04C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F851C75-807B-44CB-84BB-66C0704943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3C5CFAC-12A2-491E-B91E-F502FF2BE5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134023</xdr:rowOff>
    </xdr:from>
    <xdr:to>
      <xdr:col>55</xdr:col>
      <xdr:colOff>50800</xdr:colOff>
      <xdr:row>39</xdr:row>
      <xdr:rowOff>64173</xdr:rowOff>
    </xdr:to>
    <xdr:sp macro="" textlink="">
      <xdr:nvSpPr>
        <xdr:cNvPr id="130" name="楕円 129">
          <a:extLst>
            <a:ext uri="{FF2B5EF4-FFF2-40B4-BE49-F238E27FC236}">
              <a16:creationId xmlns:a16="http://schemas.microsoft.com/office/drawing/2014/main" id="{C0ABB2A8-409F-44E6-9AD4-03C374EE93F0}"/>
            </a:ext>
          </a:extLst>
        </xdr:cNvPr>
        <xdr:cNvSpPr/>
      </xdr:nvSpPr>
      <xdr:spPr>
        <a:xfrm>
          <a:off x="10426700" y="66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156900</xdr:rowOff>
    </xdr:from>
    <xdr:ext cx="534377" cy="259045"/>
    <xdr:sp macro="" textlink="">
      <xdr:nvSpPr>
        <xdr:cNvPr id="131" name="【道路】&#10;一人当たり延長該当値テキスト">
          <a:extLst>
            <a:ext uri="{FF2B5EF4-FFF2-40B4-BE49-F238E27FC236}">
              <a16:creationId xmlns:a16="http://schemas.microsoft.com/office/drawing/2014/main" id="{ABD26CC9-3F4D-44A0-BB58-2AD3B17E7121}"/>
            </a:ext>
          </a:extLst>
        </xdr:cNvPr>
        <xdr:cNvSpPr txBox="1"/>
      </xdr:nvSpPr>
      <xdr:spPr>
        <a:xfrm>
          <a:off x="10515600" y="65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140424</xdr:rowOff>
    </xdr:from>
    <xdr:to>
      <xdr:col>50</xdr:col>
      <xdr:colOff>165100</xdr:colOff>
      <xdr:row>39</xdr:row>
      <xdr:rowOff>70574</xdr:rowOff>
    </xdr:to>
    <xdr:sp macro="" textlink="">
      <xdr:nvSpPr>
        <xdr:cNvPr id="132" name="楕円 131">
          <a:extLst>
            <a:ext uri="{FF2B5EF4-FFF2-40B4-BE49-F238E27FC236}">
              <a16:creationId xmlns:a16="http://schemas.microsoft.com/office/drawing/2014/main" id="{FBFDA8F5-9A11-4A50-B03C-59FB12E4ED13}"/>
            </a:ext>
          </a:extLst>
        </xdr:cNvPr>
        <xdr:cNvSpPr/>
      </xdr:nvSpPr>
      <xdr:spPr>
        <a:xfrm>
          <a:off x="9588500" y="66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13373</xdr:rowOff>
    </xdr:from>
    <xdr:to>
      <xdr:col>55</xdr:col>
      <xdr:colOff>0</xdr:colOff>
      <xdr:row>39</xdr:row>
      <xdr:rowOff>19774</xdr:rowOff>
    </xdr:to>
    <xdr:cxnSp macro="">
      <xdr:nvCxnSpPr>
        <xdr:cNvPr id="133" name="直線コネクタ 132">
          <a:extLst>
            <a:ext uri="{FF2B5EF4-FFF2-40B4-BE49-F238E27FC236}">
              <a16:creationId xmlns:a16="http://schemas.microsoft.com/office/drawing/2014/main" id="{E2822C72-6614-46D2-8FA9-8F5637660297}"/>
            </a:ext>
          </a:extLst>
        </xdr:cNvPr>
        <xdr:cNvCxnSpPr/>
      </xdr:nvCxnSpPr>
      <xdr:spPr>
        <a:xfrm flipV="1">
          <a:off x="9639300" y="669992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142634</xdr:rowOff>
    </xdr:from>
    <xdr:to>
      <xdr:col>46</xdr:col>
      <xdr:colOff>38100</xdr:colOff>
      <xdr:row>39</xdr:row>
      <xdr:rowOff>72784</xdr:rowOff>
    </xdr:to>
    <xdr:sp macro="" textlink="">
      <xdr:nvSpPr>
        <xdr:cNvPr id="134" name="楕円 133">
          <a:extLst>
            <a:ext uri="{FF2B5EF4-FFF2-40B4-BE49-F238E27FC236}">
              <a16:creationId xmlns:a16="http://schemas.microsoft.com/office/drawing/2014/main" id="{C30C4315-0D68-4E28-9A5C-5388CF0078AC}"/>
            </a:ext>
          </a:extLst>
        </xdr:cNvPr>
        <xdr:cNvSpPr/>
      </xdr:nvSpPr>
      <xdr:spPr>
        <a:xfrm>
          <a:off x="8699500" y="6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19774</xdr:rowOff>
    </xdr:from>
    <xdr:to>
      <xdr:col>50</xdr:col>
      <xdr:colOff>114300</xdr:colOff>
      <xdr:row>39</xdr:row>
      <xdr:rowOff>21984</xdr:rowOff>
    </xdr:to>
    <xdr:cxnSp macro="">
      <xdr:nvCxnSpPr>
        <xdr:cNvPr id="135" name="直線コネクタ 134">
          <a:extLst>
            <a:ext uri="{FF2B5EF4-FFF2-40B4-BE49-F238E27FC236}">
              <a16:creationId xmlns:a16="http://schemas.microsoft.com/office/drawing/2014/main" id="{6839021C-5E7D-4747-B0CE-EA1F2D94CB80}"/>
            </a:ext>
          </a:extLst>
        </xdr:cNvPr>
        <xdr:cNvCxnSpPr/>
      </xdr:nvCxnSpPr>
      <xdr:spPr>
        <a:xfrm flipV="1">
          <a:off x="8750300" y="6706324"/>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134251</xdr:rowOff>
    </xdr:from>
    <xdr:to>
      <xdr:col>41</xdr:col>
      <xdr:colOff>101600</xdr:colOff>
      <xdr:row>39</xdr:row>
      <xdr:rowOff>64401</xdr:rowOff>
    </xdr:to>
    <xdr:sp macro="" textlink="">
      <xdr:nvSpPr>
        <xdr:cNvPr id="136" name="楕円 135">
          <a:extLst>
            <a:ext uri="{FF2B5EF4-FFF2-40B4-BE49-F238E27FC236}">
              <a16:creationId xmlns:a16="http://schemas.microsoft.com/office/drawing/2014/main" id="{E5702AAF-153C-418A-8FB4-C4B303E3CA5B}"/>
            </a:ext>
          </a:extLst>
        </xdr:cNvPr>
        <xdr:cNvSpPr/>
      </xdr:nvSpPr>
      <xdr:spPr>
        <a:xfrm>
          <a:off x="7810500" y="66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13601</xdr:rowOff>
    </xdr:from>
    <xdr:to>
      <xdr:col>45</xdr:col>
      <xdr:colOff>177800</xdr:colOff>
      <xdr:row>39</xdr:row>
      <xdr:rowOff>21984</xdr:rowOff>
    </xdr:to>
    <xdr:cxnSp macro="">
      <xdr:nvCxnSpPr>
        <xdr:cNvPr id="137" name="直線コネクタ 136">
          <a:extLst>
            <a:ext uri="{FF2B5EF4-FFF2-40B4-BE49-F238E27FC236}">
              <a16:creationId xmlns:a16="http://schemas.microsoft.com/office/drawing/2014/main" id="{86692D5B-AD51-4AAE-A104-4C54475FABDF}"/>
            </a:ext>
          </a:extLst>
        </xdr:cNvPr>
        <xdr:cNvCxnSpPr/>
      </xdr:nvCxnSpPr>
      <xdr:spPr>
        <a:xfrm>
          <a:off x="7861300" y="6700151"/>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146824</xdr:rowOff>
    </xdr:from>
    <xdr:to>
      <xdr:col>36</xdr:col>
      <xdr:colOff>165100</xdr:colOff>
      <xdr:row>39</xdr:row>
      <xdr:rowOff>76974</xdr:rowOff>
    </xdr:to>
    <xdr:sp macro="" textlink="">
      <xdr:nvSpPr>
        <xdr:cNvPr id="138" name="楕円 137">
          <a:extLst>
            <a:ext uri="{FF2B5EF4-FFF2-40B4-BE49-F238E27FC236}">
              <a16:creationId xmlns:a16="http://schemas.microsoft.com/office/drawing/2014/main" id="{D530C3DE-4D8C-4953-9BB0-8421D927F324}"/>
            </a:ext>
          </a:extLst>
        </xdr:cNvPr>
        <xdr:cNvSpPr/>
      </xdr:nvSpPr>
      <xdr:spPr>
        <a:xfrm>
          <a:off x="6921500" y="66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13601</xdr:rowOff>
    </xdr:from>
    <xdr:to>
      <xdr:col>41</xdr:col>
      <xdr:colOff>50800</xdr:colOff>
      <xdr:row>39</xdr:row>
      <xdr:rowOff>26174</xdr:rowOff>
    </xdr:to>
    <xdr:cxnSp macro="">
      <xdr:nvCxnSpPr>
        <xdr:cNvPr id="139" name="直線コネクタ 138">
          <a:extLst>
            <a:ext uri="{FF2B5EF4-FFF2-40B4-BE49-F238E27FC236}">
              <a16:creationId xmlns:a16="http://schemas.microsoft.com/office/drawing/2014/main" id="{D96E93E9-2DB1-4BBF-81F5-7C7FEDA162A8}"/>
            </a:ext>
          </a:extLst>
        </xdr:cNvPr>
        <xdr:cNvCxnSpPr/>
      </xdr:nvCxnSpPr>
      <xdr:spPr>
        <a:xfrm flipV="1">
          <a:off x="6972300" y="670015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a:extLst>
            <a:ext uri="{FF2B5EF4-FFF2-40B4-BE49-F238E27FC236}">
              <a16:creationId xmlns:a16="http://schemas.microsoft.com/office/drawing/2014/main" id="{178B85A0-E00F-4482-AFF4-D77DB6620ECC}"/>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a:extLst>
            <a:ext uri="{FF2B5EF4-FFF2-40B4-BE49-F238E27FC236}">
              <a16:creationId xmlns:a16="http://schemas.microsoft.com/office/drawing/2014/main" id="{94F3EDA8-3E2B-4F8C-B6E1-412210DBBB9E}"/>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a:extLst>
            <a:ext uri="{FF2B5EF4-FFF2-40B4-BE49-F238E27FC236}">
              <a16:creationId xmlns:a16="http://schemas.microsoft.com/office/drawing/2014/main" id="{EB98C037-92B5-4785-8364-5984B0974E81}"/>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a:extLst>
            <a:ext uri="{FF2B5EF4-FFF2-40B4-BE49-F238E27FC236}">
              <a16:creationId xmlns:a16="http://schemas.microsoft.com/office/drawing/2014/main" id="{FDF720B7-2186-4F75-ADEC-868595C5BDEC}"/>
            </a:ext>
          </a:extLst>
        </xdr:cNvPr>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87101</xdr:rowOff>
    </xdr:from>
    <xdr:ext cx="534377" cy="259045"/>
    <xdr:sp macro="" textlink="">
      <xdr:nvSpPr>
        <xdr:cNvPr id="144" name="n_1mainValue【道路】&#10;一人当たり延長">
          <a:extLst>
            <a:ext uri="{FF2B5EF4-FFF2-40B4-BE49-F238E27FC236}">
              <a16:creationId xmlns:a16="http://schemas.microsoft.com/office/drawing/2014/main" id="{099F36B1-D6EC-450D-B454-1DC639A4CBAD}"/>
            </a:ext>
          </a:extLst>
        </xdr:cNvPr>
        <xdr:cNvSpPr txBox="1"/>
      </xdr:nvSpPr>
      <xdr:spPr>
        <a:xfrm>
          <a:off x="9359411" y="64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89311</xdr:rowOff>
    </xdr:from>
    <xdr:ext cx="534377" cy="259045"/>
    <xdr:sp macro="" textlink="">
      <xdr:nvSpPr>
        <xdr:cNvPr id="145" name="n_2mainValue【道路】&#10;一人当たり延長">
          <a:extLst>
            <a:ext uri="{FF2B5EF4-FFF2-40B4-BE49-F238E27FC236}">
              <a16:creationId xmlns:a16="http://schemas.microsoft.com/office/drawing/2014/main" id="{63240318-A6E3-4F53-A22B-772C9049C274}"/>
            </a:ext>
          </a:extLst>
        </xdr:cNvPr>
        <xdr:cNvSpPr txBox="1"/>
      </xdr:nvSpPr>
      <xdr:spPr>
        <a:xfrm>
          <a:off x="8483111" y="64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80929</xdr:rowOff>
    </xdr:from>
    <xdr:ext cx="534377" cy="259045"/>
    <xdr:sp macro="" textlink="">
      <xdr:nvSpPr>
        <xdr:cNvPr id="146" name="n_3mainValue【道路】&#10;一人当たり延長">
          <a:extLst>
            <a:ext uri="{FF2B5EF4-FFF2-40B4-BE49-F238E27FC236}">
              <a16:creationId xmlns:a16="http://schemas.microsoft.com/office/drawing/2014/main" id="{27507374-B3EC-4AC2-B518-7B162A6201C2}"/>
            </a:ext>
          </a:extLst>
        </xdr:cNvPr>
        <xdr:cNvSpPr txBox="1"/>
      </xdr:nvSpPr>
      <xdr:spPr>
        <a:xfrm>
          <a:off x="7594111" y="642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93502</xdr:rowOff>
    </xdr:from>
    <xdr:ext cx="534377" cy="259045"/>
    <xdr:sp macro="" textlink="">
      <xdr:nvSpPr>
        <xdr:cNvPr id="147" name="n_4mainValue【道路】&#10;一人当たり延長">
          <a:extLst>
            <a:ext uri="{FF2B5EF4-FFF2-40B4-BE49-F238E27FC236}">
              <a16:creationId xmlns:a16="http://schemas.microsoft.com/office/drawing/2014/main" id="{B9A07D64-35DE-4996-A116-82AA9E1652BB}"/>
            </a:ext>
          </a:extLst>
        </xdr:cNvPr>
        <xdr:cNvSpPr txBox="1"/>
      </xdr:nvSpPr>
      <xdr:spPr>
        <a:xfrm>
          <a:off x="6705111" y="64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13A6DB1-DA06-4E09-BF37-91F006BC7D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68D2D12-73FE-4762-A95D-846B977EB8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9428886-0054-4DEE-B919-56D1002DE1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D8178DB-DCA5-42A1-9F3A-F77D43728C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0FBB142-05CB-4C83-A8EC-F143B2B04B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80E969C-3260-4C95-AFCF-2841356BB3E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3719830-48DC-4ABD-AA03-38807CE6F74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487D3A0-D9EA-4524-9A7F-52AC734970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F2A0CD1-FAC0-4799-AF66-FF49AA2922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5923400-F074-4E6F-9DE7-50E5753B72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2980F64-07A9-4681-B967-8936E9DCB17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381A1F1-B6C6-465B-9B50-53E8C3131BF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74470FA-4B58-4539-8539-E406DF0690D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AA1FBE2-0A00-413E-AC49-0C80B709BE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0CCBFC0-6B09-40DE-8FA9-896C219459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24C6933-3C0D-4314-9754-A8BCB73329E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784D21B-ABE3-4E0E-B841-B0ECC23F12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D2A8E377-04A6-40C0-AC56-402D5DDFD7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45AEEDB-EAF5-42C2-BAA0-C4EA16F49BC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D6060E6-4463-40F0-8F7F-98815BF3F06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1F530E0E-A9CF-43A6-9651-DA39FC18B8F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E17843C-A87F-4F3E-B3CC-652CAEE0785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7D8A59B-3A5C-4F0E-B0DD-1690369C54B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13623C5-6632-4AD1-8F63-2CF59147FE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D4ED1B6-6F83-4D01-936A-9BFC5A7930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A7479162-8B07-4BA5-A5BB-701CE15447C2}"/>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EF48982-94AE-4F78-8928-CE2E32FB5B7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6F7DA8FE-30BA-4304-8CE6-733CA306C88A}"/>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850CEE6-3A7E-443C-9D5D-37949A9CFEF4}"/>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AC031210-0084-46D2-8784-3A9F6E99508B}"/>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7C41C2E-F522-4EDD-A564-71DCC851218B}"/>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968FAF23-8C43-46A2-9922-4C060477B636}"/>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7F082801-E43E-4F98-88AF-0F20B3BF0885}"/>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1474A542-0483-40CE-A279-17D51D658106}"/>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BB6D5738-AAC7-4715-BD33-985C833FA1D7}"/>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CCDA3EC7-767F-485C-B1B0-99CAD664AD9A}"/>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B7E4F51-4839-43CA-BA2C-63D214ECAF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371B2D-0A54-443C-A97D-46CBCA1EB1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ABCE58-70EF-459F-BF29-3533EE29EA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4616D18-1184-4675-A0E3-27C1DEF3A2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0F67F93-8E2E-4F8B-B9E1-E37F38E2200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25944</xdr:rowOff>
    </xdr:from>
    <xdr:to>
      <xdr:col>24</xdr:col>
      <xdr:colOff>114300</xdr:colOff>
      <xdr:row>63</xdr:row>
      <xdr:rowOff>127544</xdr:rowOff>
    </xdr:to>
    <xdr:sp macro="" textlink="">
      <xdr:nvSpPr>
        <xdr:cNvPr id="189" name="楕円 188">
          <a:extLst>
            <a:ext uri="{FF2B5EF4-FFF2-40B4-BE49-F238E27FC236}">
              <a16:creationId xmlns:a16="http://schemas.microsoft.com/office/drawing/2014/main" id="{876AA760-0E79-4055-A337-40403A8738B1}"/>
            </a:ext>
          </a:extLst>
        </xdr:cNvPr>
        <xdr:cNvSpPr/>
      </xdr:nvSpPr>
      <xdr:spPr>
        <a:xfrm>
          <a:off x="4584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4371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B46D8CE-EDB3-449F-81AC-3EE516219B02}"/>
            </a:ext>
          </a:extLst>
        </xdr:cNvPr>
        <xdr:cNvSpPr txBox="1"/>
      </xdr:nvSpPr>
      <xdr:spPr>
        <a:xfrm>
          <a:off x="4673600"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24312</xdr:rowOff>
    </xdr:from>
    <xdr:to>
      <xdr:col>20</xdr:col>
      <xdr:colOff>38100</xdr:colOff>
      <xdr:row>63</xdr:row>
      <xdr:rowOff>125912</xdr:rowOff>
    </xdr:to>
    <xdr:sp macro="" textlink="">
      <xdr:nvSpPr>
        <xdr:cNvPr id="191" name="楕円 190">
          <a:extLst>
            <a:ext uri="{FF2B5EF4-FFF2-40B4-BE49-F238E27FC236}">
              <a16:creationId xmlns:a16="http://schemas.microsoft.com/office/drawing/2014/main" id="{19744A72-5216-4302-93D3-B966249E80CA}"/>
            </a:ext>
          </a:extLst>
        </xdr:cNvPr>
        <xdr:cNvSpPr/>
      </xdr:nvSpPr>
      <xdr:spPr>
        <a:xfrm>
          <a:off x="3746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75112</xdr:rowOff>
    </xdr:from>
    <xdr:to>
      <xdr:col>24</xdr:col>
      <xdr:colOff>63500</xdr:colOff>
      <xdr:row>63</xdr:row>
      <xdr:rowOff>76744</xdr:rowOff>
    </xdr:to>
    <xdr:cxnSp macro="">
      <xdr:nvCxnSpPr>
        <xdr:cNvPr id="192" name="直線コネクタ 191">
          <a:extLst>
            <a:ext uri="{FF2B5EF4-FFF2-40B4-BE49-F238E27FC236}">
              <a16:creationId xmlns:a16="http://schemas.microsoft.com/office/drawing/2014/main" id="{1D19479A-1EFB-461C-B378-AF10434DE67B}"/>
            </a:ext>
          </a:extLst>
        </xdr:cNvPr>
        <xdr:cNvCxnSpPr/>
      </xdr:nvCxnSpPr>
      <xdr:spPr>
        <a:xfrm>
          <a:off x="3797300" y="1087646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xdr:rowOff>
    </xdr:from>
    <xdr:to>
      <xdr:col>15</xdr:col>
      <xdr:colOff>101600</xdr:colOff>
      <xdr:row>63</xdr:row>
      <xdr:rowOff>117747</xdr:rowOff>
    </xdr:to>
    <xdr:sp macro="" textlink="">
      <xdr:nvSpPr>
        <xdr:cNvPr id="193" name="楕円 192">
          <a:extLst>
            <a:ext uri="{FF2B5EF4-FFF2-40B4-BE49-F238E27FC236}">
              <a16:creationId xmlns:a16="http://schemas.microsoft.com/office/drawing/2014/main" id="{36E73320-9A1F-4D31-9DCD-008BA3A3A42F}"/>
            </a:ext>
          </a:extLst>
        </xdr:cNvPr>
        <xdr:cNvSpPr/>
      </xdr:nvSpPr>
      <xdr:spPr>
        <a:xfrm>
          <a:off x="2857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66947</xdr:rowOff>
    </xdr:from>
    <xdr:to>
      <xdr:col>19</xdr:col>
      <xdr:colOff>177800</xdr:colOff>
      <xdr:row>63</xdr:row>
      <xdr:rowOff>75112</xdr:rowOff>
    </xdr:to>
    <xdr:cxnSp macro="">
      <xdr:nvCxnSpPr>
        <xdr:cNvPr id="194" name="直線コネクタ 193">
          <a:extLst>
            <a:ext uri="{FF2B5EF4-FFF2-40B4-BE49-F238E27FC236}">
              <a16:creationId xmlns:a16="http://schemas.microsoft.com/office/drawing/2014/main" id="{B7BB22FD-8416-4B32-A2BF-BF8503F714A9}"/>
            </a:ext>
          </a:extLst>
        </xdr:cNvPr>
        <xdr:cNvCxnSpPr/>
      </xdr:nvCxnSpPr>
      <xdr:spPr>
        <a:xfrm>
          <a:off x="2908300" y="1086829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22678</xdr:rowOff>
    </xdr:from>
    <xdr:to>
      <xdr:col>10</xdr:col>
      <xdr:colOff>165100</xdr:colOff>
      <xdr:row>63</xdr:row>
      <xdr:rowOff>124278</xdr:rowOff>
    </xdr:to>
    <xdr:sp macro="" textlink="">
      <xdr:nvSpPr>
        <xdr:cNvPr id="195" name="楕円 194">
          <a:extLst>
            <a:ext uri="{FF2B5EF4-FFF2-40B4-BE49-F238E27FC236}">
              <a16:creationId xmlns:a16="http://schemas.microsoft.com/office/drawing/2014/main" id="{1E836949-7FEF-4BA0-8BE1-F86946BB53CB}"/>
            </a:ext>
          </a:extLst>
        </xdr:cNvPr>
        <xdr:cNvSpPr/>
      </xdr:nvSpPr>
      <xdr:spPr>
        <a:xfrm>
          <a:off x="1968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66947</xdr:rowOff>
    </xdr:from>
    <xdr:to>
      <xdr:col>15</xdr:col>
      <xdr:colOff>50800</xdr:colOff>
      <xdr:row>63</xdr:row>
      <xdr:rowOff>73478</xdr:rowOff>
    </xdr:to>
    <xdr:cxnSp macro="">
      <xdr:nvCxnSpPr>
        <xdr:cNvPr id="196" name="直線コネクタ 195">
          <a:extLst>
            <a:ext uri="{FF2B5EF4-FFF2-40B4-BE49-F238E27FC236}">
              <a16:creationId xmlns:a16="http://schemas.microsoft.com/office/drawing/2014/main" id="{06D7511C-655B-4912-833B-899AD7C7E5BB}"/>
            </a:ext>
          </a:extLst>
        </xdr:cNvPr>
        <xdr:cNvCxnSpPr/>
      </xdr:nvCxnSpPr>
      <xdr:spPr>
        <a:xfrm flipV="1">
          <a:off x="2019300" y="108682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19413</xdr:rowOff>
    </xdr:from>
    <xdr:to>
      <xdr:col>6</xdr:col>
      <xdr:colOff>38100</xdr:colOff>
      <xdr:row>63</xdr:row>
      <xdr:rowOff>121013</xdr:rowOff>
    </xdr:to>
    <xdr:sp macro="" textlink="">
      <xdr:nvSpPr>
        <xdr:cNvPr id="197" name="楕円 196">
          <a:extLst>
            <a:ext uri="{FF2B5EF4-FFF2-40B4-BE49-F238E27FC236}">
              <a16:creationId xmlns:a16="http://schemas.microsoft.com/office/drawing/2014/main" id="{D24B93B6-BE37-4481-8823-AE11A13B6F4D}"/>
            </a:ext>
          </a:extLst>
        </xdr:cNvPr>
        <xdr:cNvSpPr/>
      </xdr:nvSpPr>
      <xdr:spPr>
        <a:xfrm>
          <a:off x="1079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70213</xdr:rowOff>
    </xdr:from>
    <xdr:to>
      <xdr:col>10</xdr:col>
      <xdr:colOff>114300</xdr:colOff>
      <xdr:row>63</xdr:row>
      <xdr:rowOff>73478</xdr:rowOff>
    </xdr:to>
    <xdr:cxnSp macro="">
      <xdr:nvCxnSpPr>
        <xdr:cNvPr id="198" name="直線コネクタ 197">
          <a:extLst>
            <a:ext uri="{FF2B5EF4-FFF2-40B4-BE49-F238E27FC236}">
              <a16:creationId xmlns:a16="http://schemas.microsoft.com/office/drawing/2014/main" id="{8762980D-906C-4EFD-8496-8E5723D8F275}"/>
            </a:ext>
          </a:extLst>
        </xdr:cNvPr>
        <xdr:cNvCxnSpPr/>
      </xdr:nvCxnSpPr>
      <xdr:spPr>
        <a:xfrm>
          <a:off x="1130300" y="108715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FF91A5A-9838-4EA5-B25B-6B0E0D2E6B2C}"/>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414139D-C329-4B8A-89FF-EDF7950010C3}"/>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71DA30D-246A-4350-9CF3-D601659842FB}"/>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D16A1C1-67A2-48D6-BDF4-64B207788D28}"/>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117039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3E672F3-69CA-4714-96A5-9B9E4DFEAD79}"/>
            </a:ext>
          </a:extLst>
        </xdr:cNvPr>
        <xdr:cNvSpPr txBox="1"/>
      </xdr:nvSpPr>
      <xdr:spPr>
        <a:xfrm>
          <a:off x="35820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108874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3DB037B-271A-4A6A-AEFF-3D99BAE82308}"/>
            </a:ext>
          </a:extLst>
        </xdr:cNvPr>
        <xdr:cNvSpPr txBox="1"/>
      </xdr:nvSpPr>
      <xdr:spPr>
        <a:xfrm>
          <a:off x="2705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115405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E956410-6285-4F37-8729-5E0E5686C8A7}"/>
            </a:ext>
          </a:extLst>
        </xdr:cNvPr>
        <xdr:cNvSpPr txBox="1"/>
      </xdr:nvSpPr>
      <xdr:spPr>
        <a:xfrm>
          <a:off x="1816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112140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7B95084-F3CB-4E2B-890C-42156147CC6D}"/>
            </a:ext>
          </a:extLst>
        </xdr:cNvPr>
        <xdr:cNvSpPr txBox="1"/>
      </xdr:nvSpPr>
      <xdr:spPr>
        <a:xfrm>
          <a:off x="927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5EC2B5C-00AA-49A4-B45D-20D3F4CECC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3F369D5-F569-471C-AA85-7175D40D4E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988C719-B66A-4258-9A77-2B9D2B04EB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C93E8E1-541D-4F87-BB9C-06DDB0FA30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996BF2F-423A-47C3-93CC-915849A120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C4A4F69-87CA-4DDF-AEA6-7428A0FAAB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97F0131-6C87-4E6C-AB00-9EFB052D98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43988D4-BBF7-4B11-BE6C-17263EAA87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67F6C04-02E4-4926-9A4A-7C70B155BF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77EFD65-BDD5-4B6F-95B1-D423F49027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9568565-B482-461F-A0E0-8B488A6406D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4CA29E4C-44DB-4C24-AF67-958B5FA82B7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F7865FF6-F0C0-4ACF-B1CB-1A7B7E8C7A9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D8285C06-ECEA-402B-8CA7-BAC669896B0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8858A09-CF4D-4C5E-B84E-E21FC5C7903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97DFA758-91A9-443B-90F9-4752181F486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C6A3D11D-81A5-4EC1-ABB5-2BE45EA0CAE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1377F2CB-681D-40B5-B48A-E3F737E1DBD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093A421-288C-40E3-84AE-CB0CB748CB1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117257CF-C828-4933-87C8-1144F23E08A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73001DD4-D93A-4F3E-8E9D-6EA46F3A127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A31F74A1-3C0B-4E18-B0AB-C41D4BC1925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26A4E79-CBEB-4EBB-9759-7C0C5D5322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C2DDAD6-9458-444C-A8D7-16793C11542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923A3490-2B61-483F-8E28-445A46DD8F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7E9A879B-FB72-4B40-8F06-A9F9BEDC8595}"/>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3D1056BA-5178-433F-8FB5-9942BF84B09B}"/>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57BB93FC-0EFE-45AA-BE9F-9D0DAC90CF28}"/>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87679B2E-24BF-4940-907A-45889C473BE6}"/>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A2C381DA-5EB1-4CF7-9D86-2970BD9D1999}"/>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D573625D-FB2F-4160-83E7-B0C55CADACE2}"/>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A94D8571-D313-490E-AA01-8CF7080AB2DC}"/>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1F528041-FA43-45CF-9EBC-8A01BCBE42F6}"/>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0A68B94C-6566-4EB9-A561-03AEA86C04D2}"/>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247C87EF-D861-4786-83E8-79BFF2AC9F83}"/>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E9909842-7473-42F5-A81F-4AF9BB18C611}"/>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186AB8-7DC2-4370-8F72-AED327D993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F0ACF0A-FA8F-4DC6-8194-D0FCCA26F1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C3BA844-1FE1-4401-936A-28CF341D45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40D41B5-F6A0-4712-BFEB-D9C2591E12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6CD5213-82C5-454F-A968-BC4E55535F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60614</xdr:rowOff>
    </xdr:from>
    <xdr:to>
      <xdr:col>55</xdr:col>
      <xdr:colOff>50800</xdr:colOff>
      <xdr:row>64</xdr:row>
      <xdr:rowOff>162214</xdr:rowOff>
    </xdr:to>
    <xdr:sp macro="" textlink="">
      <xdr:nvSpPr>
        <xdr:cNvPr id="248" name="楕円 247">
          <a:extLst>
            <a:ext uri="{FF2B5EF4-FFF2-40B4-BE49-F238E27FC236}">
              <a16:creationId xmlns:a16="http://schemas.microsoft.com/office/drawing/2014/main" id="{A2308F0E-46BE-4621-9FB4-6BFF12EDC2A6}"/>
            </a:ext>
          </a:extLst>
        </xdr:cNvPr>
        <xdr:cNvSpPr/>
      </xdr:nvSpPr>
      <xdr:spPr>
        <a:xfrm>
          <a:off x="10426700" y="11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C81FB1FF-60AE-478D-BD36-F4CE67DD9019}"/>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60778</xdr:rowOff>
    </xdr:from>
    <xdr:to>
      <xdr:col>50</xdr:col>
      <xdr:colOff>165100</xdr:colOff>
      <xdr:row>64</xdr:row>
      <xdr:rowOff>162378</xdr:rowOff>
    </xdr:to>
    <xdr:sp macro="" textlink="">
      <xdr:nvSpPr>
        <xdr:cNvPr id="250" name="楕円 249">
          <a:extLst>
            <a:ext uri="{FF2B5EF4-FFF2-40B4-BE49-F238E27FC236}">
              <a16:creationId xmlns:a16="http://schemas.microsoft.com/office/drawing/2014/main" id="{EC8994B7-FF67-411B-ACC5-C59DEDF426F9}"/>
            </a:ext>
          </a:extLst>
        </xdr:cNvPr>
        <xdr:cNvSpPr/>
      </xdr:nvSpPr>
      <xdr:spPr>
        <a:xfrm>
          <a:off x="9588500" y="110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111414</xdr:rowOff>
    </xdr:from>
    <xdr:to>
      <xdr:col>55</xdr:col>
      <xdr:colOff>0</xdr:colOff>
      <xdr:row>64</xdr:row>
      <xdr:rowOff>111578</xdr:rowOff>
    </xdr:to>
    <xdr:cxnSp macro="">
      <xdr:nvCxnSpPr>
        <xdr:cNvPr id="251" name="直線コネクタ 250">
          <a:extLst>
            <a:ext uri="{FF2B5EF4-FFF2-40B4-BE49-F238E27FC236}">
              <a16:creationId xmlns:a16="http://schemas.microsoft.com/office/drawing/2014/main" id="{DD2AE8B0-11E6-4C64-AB39-99427ACACEA1}"/>
            </a:ext>
          </a:extLst>
        </xdr:cNvPr>
        <xdr:cNvCxnSpPr/>
      </xdr:nvCxnSpPr>
      <xdr:spPr>
        <a:xfrm flipV="1">
          <a:off x="9639300" y="11084214"/>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60844</xdr:rowOff>
    </xdr:from>
    <xdr:to>
      <xdr:col>46</xdr:col>
      <xdr:colOff>38100</xdr:colOff>
      <xdr:row>64</xdr:row>
      <xdr:rowOff>162444</xdr:rowOff>
    </xdr:to>
    <xdr:sp macro="" textlink="">
      <xdr:nvSpPr>
        <xdr:cNvPr id="252" name="楕円 251">
          <a:extLst>
            <a:ext uri="{FF2B5EF4-FFF2-40B4-BE49-F238E27FC236}">
              <a16:creationId xmlns:a16="http://schemas.microsoft.com/office/drawing/2014/main" id="{B8FCB984-489E-465F-A8A7-6F0504216ACA}"/>
            </a:ext>
          </a:extLst>
        </xdr:cNvPr>
        <xdr:cNvSpPr/>
      </xdr:nvSpPr>
      <xdr:spPr>
        <a:xfrm>
          <a:off x="8699500" y="110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111578</xdr:rowOff>
    </xdr:from>
    <xdr:to>
      <xdr:col>50</xdr:col>
      <xdr:colOff>114300</xdr:colOff>
      <xdr:row>64</xdr:row>
      <xdr:rowOff>111644</xdr:rowOff>
    </xdr:to>
    <xdr:cxnSp macro="">
      <xdr:nvCxnSpPr>
        <xdr:cNvPr id="253" name="直線コネクタ 252">
          <a:extLst>
            <a:ext uri="{FF2B5EF4-FFF2-40B4-BE49-F238E27FC236}">
              <a16:creationId xmlns:a16="http://schemas.microsoft.com/office/drawing/2014/main" id="{6EEA0FCB-815B-4114-B21B-C2C8A9C0DE3E}"/>
            </a:ext>
          </a:extLst>
        </xdr:cNvPr>
        <xdr:cNvCxnSpPr/>
      </xdr:nvCxnSpPr>
      <xdr:spPr>
        <a:xfrm flipV="1">
          <a:off x="8750300" y="1108437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61055</xdr:rowOff>
    </xdr:from>
    <xdr:to>
      <xdr:col>41</xdr:col>
      <xdr:colOff>101600</xdr:colOff>
      <xdr:row>64</xdr:row>
      <xdr:rowOff>162655</xdr:rowOff>
    </xdr:to>
    <xdr:sp macro="" textlink="">
      <xdr:nvSpPr>
        <xdr:cNvPr id="254" name="楕円 253">
          <a:extLst>
            <a:ext uri="{FF2B5EF4-FFF2-40B4-BE49-F238E27FC236}">
              <a16:creationId xmlns:a16="http://schemas.microsoft.com/office/drawing/2014/main" id="{C0283E99-E90F-4CEA-AD74-82CE137308F3}"/>
            </a:ext>
          </a:extLst>
        </xdr:cNvPr>
        <xdr:cNvSpPr/>
      </xdr:nvSpPr>
      <xdr:spPr>
        <a:xfrm>
          <a:off x="7810500" y="110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111644</xdr:rowOff>
    </xdr:from>
    <xdr:to>
      <xdr:col>45</xdr:col>
      <xdr:colOff>177800</xdr:colOff>
      <xdr:row>64</xdr:row>
      <xdr:rowOff>111855</xdr:rowOff>
    </xdr:to>
    <xdr:cxnSp macro="">
      <xdr:nvCxnSpPr>
        <xdr:cNvPr id="255" name="直線コネクタ 254">
          <a:extLst>
            <a:ext uri="{FF2B5EF4-FFF2-40B4-BE49-F238E27FC236}">
              <a16:creationId xmlns:a16="http://schemas.microsoft.com/office/drawing/2014/main" id="{B56C619F-0FCC-4333-B8FA-18E7BC493C94}"/>
            </a:ext>
          </a:extLst>
        </xdr:cNvPr>
        <xdr:cNvCxnSpPr/>
      </xdr:nvCxnSpPr>
      <xdr:spPr>
        <a:xfrm flipV="1">
          <a:off x="7861300" y="11084444"/>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61110</xdr:rowOff>
    </xdr:from>
    <xdr:to>
      <xdr:col>36</xdr:col>
      <xdr:colOff>165100</xdr:colOff>
      <xdr:row>64</xdr:row>
      <xdr:rowOff>162710</xdr:rowOff>
    </xdr:to>
    <xdr:sp macro="" textlink="">
      <xdr:nvSpPr>
        <xdr:cNvPr id="256" name="楕円 255">
          <a:extLst>
            <a:ext uri="{FF2B5EF4-FFF2-40B4-BE49-F238E27FC236}">
              <a16:creationId xmlns:a16="http://schemas.microsoft.com/office/drawing/2014/main" id="{E6D816FD-4983-4EEF-AEE3-43B726771816}"/>
            </a:ext>
          </a:extLst>
        </xdr:cNvPr>
        <xdr:cNvSpPr/>
      </xdr:nvSpPr>
      <xdr:spPr>
        <a:xfrm>
          <a:off x="6921500" y="110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111855</xdr:rowOff>
    </xdr:from>
    <xdr:to>
      <xdr:col>41</xdr:col>
      <xdr:colOff>50800</xdr:colOff>
      <xdr:row>64</xdr:row>
      <xdr:rowOff>111910</xdr:rowOff>
    </xdr:to>
    <xdr:cxnSp macro="">
      <xdr:nvCxnSpPr>
        <xdr:cNvPr id="257" name="直線コネクタ 256">
          <a:extLst>
            <a:ext uri="{FF2B5EF4-FFF2-40B4-BE49-F238E27FC236}">
              <a16:creationId xmlns:a16="http://schemas.microsoft.com/office/drawing/2014/main" id="{A6B7930F-2B68-4283-82C3-1FDD9A33D04D}"/>
            </a:ext>
          </a:extLst>
        </xdr:cNvPr>
        <xdr:cNvCxnSpPr/>
      </xdr:nvCxnSpPr>
      <xdr:spPr>
        <a:xfrm flipV="1">
          <a:off x="6972300" y="11084655"/>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950EA79A-F8F1-4445-89D5-31DFDA7E58F6}"/>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228DF38F-5294-4F4E-B762-3F51B5DB4FDD}"/>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98EF4E40-CCA4-458D-8E0C-B4CB2611C6C7}"/>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6457E76A-BD19-47BF-8CBD-029CC55E605B}"/>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153505</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6F996909-E134-46BA-A308-697DFC319E5D}"/>
            </a:ext>
          </a:extLst>
        </xdr:cNvPr>
        <xdr:cNvSpPr txBox="1"/>
      </xdr:nvSpPr>
      <xdr:spPr>
        <a:xfrm>
          <a:off x="9359411" y="111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153571</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4BAA4650-3096-4747-8658-0B726D6964BC}"/>
            </a:ext>
          </a:extLst>
        </xdr:cNvPr>
        <xdr:cNvSpPr txBox="1"/>
      </xdr:nvSpPr>
      <xdr:spPr>
        <a:xfrm>
          <a:off x="8483111" y="111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153782</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D229508F-F01C-4FD5-84CC-8ACEA94FBA97}"/>
            </a:ext>
          </a:extLst>
        </xdr:cNvPr>
        <xdr:cNvSpPr txBox="1"/>
      </xdr:nvSpPr>
      <xdr:spPr>
        <a:xfrm>
          <a:off x="7594111" y="1112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153837</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2E21797B-4E32-4D1C-8342-3027181153AA}"/>
            </a:ext>
          </a:extLst>
        </xdr:cNvPr>
        <xdr:cNvSpPr txBox="1"/>
      </xdr:nvSpPr>
      <xdr:spPr>
        <a:xfrm>
          <a:off x="6705111" y="111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B7CC94C8-5E0E-4A93-8B11-6970D4FEB6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9F66269E-8AA9-4567-8B5D-ADDEDC1DF3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196C7A85-2114-471C-90AF-CDEB3D514E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147BCAF-2FE3-4D58-9E99-8820A71475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EE52ADBA-7DDD-41C9-8F9A-A5433EBB5B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C26DC41-DBF7-41CD-9013-DA36E39DA4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1FB001C-7969-427B-9395-E0EB901480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B7DEC7D-6942-4299-B42B-4022722728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F854E51-C482-4DC4-847B-E8F2D3EBC7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A3A85A05-3539-468A-BF98-D62ACCFE73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771C9187-5A72-48E4-B10F-585A079F42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2445AD9F-EF7C-4576-BB18-B1C78C2ABD6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E9BA6F09-EFB7-458D-BE04-9A9FA9F07C2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A8BB53A7-D6A9-4C2E-9636-4593F7498B6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E32BD466-CB9C-4A77-8D1C-52686F5CBFD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DB031D43-AF1F-4EDB-B9EC-53F9F19879A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1AB9C7AF-5E40-4B3F-800C-BEB8EEA7967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DAB98773-B6CD-44CA-9069-71C8C81E7AA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4F53889-5E4C-40F1-B87E-A536E59355C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F0D43556-E847-41C9-9F8F-1C563ECDF59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5FB1F15B-CAF3-49FC-921B-AC4952FB10E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B471887A-F0D7-46DE-B2A1-B5C8FB4CD98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20A2ED19-5561-4609-BF6B-18FE07E0700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7F117261-1225-4DB7-83BB-EBD4980D380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36B0A669-51E4-4999-916F-4800CCA7B5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D4EB0FA7-0561-4836-A4FA-1C3AFA82E586}"/>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34A0523A-0313-4056-B5C1-8668A89E102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4D06BDE5-E705-454F-BC53-8B75D75EA8E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99997495-3E34-4C92-B959-253D1D9E303E}"/>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D8E06E71-26CF-4990-9594-B806EBA471D3}"/>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C35003E4-CFB2-438C-88F1-09BD962DCC23}"/>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70B0D239-3598-4780-9259-889AC1E27BF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DD34756D-C413-4094-A3EA-9710A8BC8487}"/>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13744AAC-20AE-4A0A-9230-750BE7A1C4E8}"/>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F0B2A13E-8C22-455A-A84F-13D815C28E02}"/>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95D44D9D-58BE-47E6-85BE-4D1DC7204E5B}"/>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1261BB4-4901-4DAD-9D5F-95F62AA76B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A6A80A2-EB49-4109-9993-2C3883D0DFD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CDD7085-7562-491F-A26E-F68FCB81FC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DCE8DD7-C53A-40F7-A3CD-674C9EE4D2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2DED5AF-53A0-40DA-9F3E-A6C51C411E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139156</xdr:rowOff>
    </xdr:from>
    <xdr:to>
      <xdr:col>24</xdr:col>
      <xdr:colOff>114300</xdr:colOff>
      <xdr:row>86</xdr:row>
      <xdr:rowOff>69306</xdr:rowOff>
    </xdr:to>
    <xdr:sp macro="" textlink="">
      <xdr:nvSpPr>
        <xdr:cNvPr id="307" name="楕円 306">
          <a:extLst>
            <a:ext uri="{FF2B5EF4-FFF2-40B4-BE49-F238E27FC236}">
              <a16:creationId xmlns:a16="http://schemas.microsoft.com/office/drawing/2014/main" id="{8E91EA61-3E15-4CCA-A1A5-E588CB776D57}"/>
            </a:ext>
          </a:extLst>
        </xdr:cNvPr>
        <xdr:cNvSpPr/>
      </xdr:nvSpPr>
      <xdr:spPr>
        <a:xfrm>
          <a:off x="4584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117583</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B258E0E0-6349-4D58-963C-022BA82BB64D}"/>
            </a:ext>
          </a:extLst>
        </xdr:cNvPr>
        <xdr:cNvSpPr txBox="1"/>
      </xdr:nvSpPr>
      <xdr:spPr>
        <a:xfrm>
          <a:off x="4673600"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108131</xdr:rowOff>
    </xdr:from>
    <xdr:to>
      <xdr:col>20</xdr:col>
      <xdr:colOff>38100</xdr:colOff>
      <xdr:row>86</xdr:row>
      <xdr:rowOff>38281</xdr:rowOff>
    </xdr:to>
    <xdr:sp macro="" textlink="">
      <xdr:nvSpPr>
        <xdr:cNvPr id="309" name="楕円 308">
          <a:extLst>
            <a:ext uri="{FF2B5EF4-FFF2-40B4-BE49-F238E27FC236}">
              <a16:creationId xmlns:a16="http://schemas.microsoft.com/office/drawing/2014/main" id="{97D5790F-FC77-422A-89DF-9818B47528FC}"/>
            </a:ext>
          </a:extLst>
        </xdr:cNvPr>
        <xdr:cNvSpPr/>
      </xdr:nvSpPr>
      <xdr:spPr>
        <a:xfrm>
          <a:off x="3746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158931</xdr:rowOff>
    </xdr:from>
    <xdr:to>
      <xdr:col>24</xdr:col>
      <xdr:colOff>63500</xdr:colOff>
      <xdr:row>86</xdr:row>
      <xdr:rowOff>18506</xdr:rowOff>
    </xdr:to>
    <xdr:cxnSp macro="">
      <xdr:nvCxnSpPr>
        <xdr:cNvPr id="310" name="直線コネクタ 309">
          <a:extLst>
            <a:ext uri="{FF2B5EF4-FFF2-40B4-BE49-F238E27FC236}">
              <a16:creationId xmlns:a16="http://schemas.microsoft.com/office/drawing/2014/main" id="{7089152B-2E1B-4C06-9A36-BF783DB6DBA1}"/>
            </a:ext>
          </a:extLst>
        </xdr:cNvPr>
        <xdr:cNvCxnSpPr/>
      </xdr:nvCxnSpPr>
      <xdr:spPr>
        <a:xfrm>
          <a:off x="3797300" y="147321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11" name="楕円 310">
          <a:extLst>
            <a:ext uri="{FF2B5EF4-FFF2-40B4-BE49-F238E27FC236}">
              <a16:creationId xmlns:a16="http://schemas.microsoft.com/office/drawing/2014/main" id="{9E397280-68C1-4043-BE2C-1F037A25A38E}"/>
            </a:ext>
          </a:extLst>
        </xdr:cNvPr>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85</xdr:row>
      <xdr:rowOff>158931</xdr:rowOff>
    </xdr:to>
    <xdr:cxnSp macro="">
      <xdr:nvCxnSpPr>
        <xdr:cNvPr id="312" name="直線コネクタ 311">
          <a:extLst>
            <a:ext uri="{FF2B5EF4-FFF2-40B4-BE49-F238E27FC236}">
              <a16:creationId xmlns:a16="http://schemas.microsoft.com/office/drawing/2014/main" id="{CAEFEE5F-016F-427B-90AD-D64B77B1FF49}"/>
            </a:ext>
          </a:extLst>
        </xdr:cNvPr>
        <xdr:cNvCxnSpPr/>
      </xdr:nvCxnSpPr>
      <xdr:spPr>
        <a:xfrm>
          <a:off x="2908300" y="147256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95069</xdr:rowOff>
    </xdr:from>
    <xdr:to>
      <xdr:col>10</xdr:col>
      <xdr:colOff>165100</xdr:colOff>
      <xdr:row>86</xdr:row>
      <xdr:rowOff>25219</xdr:rowOff>
    </xdr:to>
    <xdr:sp macro="" textlink="">
      <xdr:nvSpPr>
        <xdr:cNvPr id="313" name="楕円 312">
          <a:extLst>
            <a:ext uri="{FF2B5EF4-FFF2-40B4-BE49-F238E27FC236}">
              <a16:creationId xmlns:a16="http://schemas.microsoft.com/office/drawing/2014/main" id="{17D856AC-F1C7-443A-8992-D1ECE28159A0}"/>
            </a:ext>
          </a:extLst>
        </xdr:cNvPr>
        <xdr:cNvSpPr/>
      </xdr:nvSpPr>
      <xdr:spPr>
        <a:xfrm>
          <a:off x="1968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145869</xdr:rowOff>
    </xdr:from>
    <xdr:to>
      <xdr:col>15</xdr:col>
      <xdr:colOff>50800</xdr:colOff>
      <xdr:row>85</xdr:row>
      <xdr:rowOff>152400</xdr:rowOff>
    </xdr:to>
    <xdr:cxnSp macro="">
      <xdr:nvCxnSpPr>
        <xdr:cNvPr id="314" name="直線コネクタ 313">
          <a:extLst>
            <a:ext uri="{FF2B5EF4-FFF2-40B4-BE49-F238E27FC236}">
              <a16:creationId xmlns:a16="http://schemas.microsoft.com/office/drawing/2014/main" id="{EC00AE0A-B8FF-42B0-9088-092264284C13}"/>
            </a:ext>
          </a:extLst>
        </xdr:cNvPr>
        <xdr:cNvCxnSpPr/>
      </xdr:nvCxnSpPr>
      <xdr:spPr>
        <a:xfrm>
          <a:off x="2019300" y="147191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83638</xdr:rowOff>
    </xdr:from>
    <xdr:to>
      <xdr:col>6</xdr:col>
      <xdr:colOff>38100</xdr:colOff>
      <xdr:row>87</xdr:row>
      <xdr:rowOff>13788</xdr:rowOff>
    </xdr:to>
    <xdr:sp macro="" textlink="">
      <xdr:nvSpPr>
        <xdr:cNvPr id="315" name="楕円 314">
          <a:extLst>
            <a:ext uri="{FF2B5EF4-FFF2-40B4-BE49-F238E27FC236}">
              <a16:creationId xmlns:a16="http://schemas.microsoft.com/office/drawing/2014/main" id="{A04D6F2C-E0CC-4E23-BC50-0E8532B233B0}"/>
            </a:ext>
          </a:extLst>
        </xdr:cNvPr>
        <xdr:cNvSpPr/>
      </xdr:nvSpPr>
      <xdr:spPr>
        <a:xfrm>
          <a:off x="1079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145869</xdr:rowOff>
    </xdr:from>
    <xdr:to>
      <xdr:col>10</xdr:col>
      <xdr:colOff>114300</xdr:colOff>
      <xdr:row>86</xdr:row>
      <xdr:rowOff>134438</xdr:rowOff>
    </xdr:to>
    <xdr:cxnSp macro="">
      <xdr:nvCxnSpPr>
        <xdr:cNvPr id="316" name="直線コネクタ 315">
          <a:extLst>
            <a:ext uri="{FF2B5EF4-FFF2-40B4-BE49-F238E27FC236}">
              <a16:creationId xmlns:a16="http://schemas.microsoft.com/office/drawing/2014/main" id="{ECDDDF6A-BA90-4E30-A28C-8D62921C905C}"/>
            </a:ext>
          </a:extLst>
        </xdr:cNvPr>
        <xdr:cNvCxnSpPr/>
      </xdr:nvCxnSpPr>
      <xdr:spPr>
        <a:xfrm flipV="1">
          <a:off x="1130300" y="14719119"/>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E8808E21-2329-4FE9-9DE0-F6BCE6BEBF57}"/>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D5B1DB63-6E00-4747-A8EA-711353C49CED}"/>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09EE0DA6-473D-4A3C-9941-F4C2BB4276F3}"/>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C4F11031-4780-4AA6-A8BE-53C2C0881C23}"/>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29408</xdr:rowOff>
    </xdr:from>
    <xdr:ext cx="405111" cy="259045"/>
    <xdr:sp macro="" textlink="">
      <xdr:nvSpPr>
        <xdr:cNvPr id="321" name="n_1mainValue【公営住宅】&#10;有形固定資産減価償却率">
          <a:extLst>
            <a:ext uri="{FF2B5EF4-FFF2-40B4-BE49-F238E27FC236}">
              <a16:creationId xmlns:a16="http://schemas.microsoft.com/office/drawing/2014/main" id="{0432FE37-6429-47D0-AFF0-2F219014DE00}"/>
            </a:ext>
          </a:extLst>
        </xdr:cNvPr>
        <xdr:cNvSpPr txBox="1"/>
      </xdr:nvSpPr>
      <xdr:spPr>
        <a:xfrm>
          <a:off x="35820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22" name="n_2mainValue【公営住宅】&#10;有形固定資産減価償却率">
          <a:extLst>
            <a:ext uri="{FF2B5EF4-FFF2-40B4-BE49-F238E27FC236}">
              <a16:creationId xmlns:a16="http://schemas.microsoft.com/office/drawing/2014/main" id="{91C7BA28-DCB4-4C0C-921C-564ADE88A291}"/>
            </a:ext>
          </a:extLst>
        </xdr:cNvPr>
        <xdr:cNvSpPr txBox="1"/>
      </xdr:nvSpPr>
      <xdr:spPr>
        <a:xfrm>
          <a:off x="2705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16346</xdr:rowOff>
    </xdr:from>
    <xdr:ext cx="405111" cy="259045"/>
    <xdr:sp macro="" textlink="">
      <xdr:nvSpPr>
        <xdr:cNvPr id="323" name="n_3mainValue【公営住宅】&#10;有形固定資産減価償却率">
          <a:extLst>
            <a:ext uri="{FF2B5EF4-FFF2-40B4-BE49-F238E27FC236}">
              <a16:creationId xmlns:a16="http://schemas.microsoft.com/office/drawing/2014/main" id="{61650766-3279-493D-9EED-A8906DD9741E}"/>
            </a:ext>
          </a:extLst>
        </xdr:cNvPr>
        <xdr:cNvSpPr txBox="1"/>
      </xdr:nvSpPr>
      <xdr:spPr>
        <a:xfrm>
          <a:off x="1816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4915</xdr:rowOff>
    </xdr:from>
    <xdr:ext cx="405111" cy="259045"/>
    <xdr:sp macro="" textlink="">
      <xdr:nvSpPr>
        <xdr:cNvPr id="324" name="n_4mainValue【公営住宅】&#10;有形固定資産減価償却率">
          <a:extLst>
            <a:ext uri="{FF2B5EF4-FFF2-40B4-BE49-F238E27FC236}">
              <a16:creationId xmlns:a16="http://schemas.microsoft.com/office/drawing/2014/main" id="{712F07E3-0379-4E0F-ACAB-1F32916DC636}"/>
            </a:ext>
          </a:extLst>
        </xdr:cNvPr>
        <xdr:cNvSpPr txBox="1"/>
      </xdr:nvSpPr>
      <xdr:spPr>
        <a:xfrm>
          <a:off x="9277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F0E47C85-44A4-44E3-A677-4193074096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C0B817F6-990B-4BE7-80D0-A07D283476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7E84BE4E-1001-4573-A767-8E59D57D97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88FE90F0-8AD2-43F8-9299-587877201B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8D467743-5575-4E80-98B7-BA52FDD685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7B8D5867-BEB6-47D4-B3DD-67874F4E52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A4C624B4-1797-4C7F-A2EE-08483B16EC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CA398D87-3EC8-4269-9847-847152751A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EA6E0C54-38F7-4349-AC80-C6AAAB8FDBC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5EBD17CC-2998-4542-A585-A2058AA982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44C63DA8-E0D7-4EE1-8935-51419BC4E8C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A94FDD6B-7FEA-4AD9-933C-46AA3D626E4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2BC68DB9-AE5A-43A0-8E57-DDE5AE24B07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63DB8B19-6AFC-480A-8E1B-729BB658139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D9A3A61D-C74E-4B37-86BC-2E9DDEFE30A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A49930C6-DD79-419B-97E2-CF89DA79300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299B9A18-2FBA-41CE-80D5-5530B42A9D3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8F6EEF67-17FE-4B9E-9A82-CBB3CFE333A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729ED90-AA9D-4CA4-AF1B-99CFF1D993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81589341-162A-4651-B3AB-24526BE6AA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47610166-C091-4A1A-B8A4-277870A2F57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11381747-FBE4-406A-BF60-DCE3FA4F75D4}"/>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D7A2BE43-F1CE-4898-A6C6-0736485134F7}"/>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75C277EE-4D82-4173-8B89-0EDAA50206E9}"/>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E1141364-9DA4-4E10-9649-50755F310B8A}"/>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2364E948-44A4-40C4-9715-9AD7CE9A97E9}"/>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F8AEE00C-2FF2-45A3-BE03-2034071B0F6F}"/>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328B3B40-3402-45E2-9E14-B53A4CCE2A6C}"/>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862C1403-3C48-4447-97A9-0CC669520D84}"/>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7BA6CDD6-2213-49BA-B526-1B705789134B}"/>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C7DC7E42-D76F-4022-8516-423328DE4E9C}"/>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97C05138-9DB0-453E-96FE-67A22B19E94F}"/>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E3DD1EC-A686-45DC-987C-361EFCB548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1A169F3-E743-4834-9398-2671B1D233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DBE5579-97A5-4AC1-94BE-45386BE26E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9D6DE9F-75C3-41A2-99FD-36F88A3BED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C5BCE76-8E03-40CC-84B2-C02F4C0852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112116</xdr:rowOff>
    </xdr:from>
    <xdr:to>
      <xdr:col>55</xdr:col>
      <xdr:colOff>50800</xdr:colOff>
      <xdr:row>86</xdr:row>
      <xdr:rowOff>42266</xdr:rowOff>
    </xdr:to>
    <xdr:sp macro="" textlink="">
      <xdr:nvSpPr>
        <xdr:cNvPr id="362" name="楕円 361">
          <a:extLst>
            <a:ext uri="{FF2B5EF4-FFF2-40B4-BE49-F238E27FC236}">
              <a16:creationId xmlns:a16="http://schemas.microsoft.com/office/drawing/2014/main" id="{D4E16264-F337-4A0D-92D9-A326E4135F86}"/>
            </a:ext>
          </a:extLst>
        </xdr:cNvPr>
        <xdr:cNvSpPr/>
      </xdr:nvSpPr>
      <xdr:spPr>
        <a:xfrm>
          <a:off x="104267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27043</xdr:rowOff>
    </xdr:from>
    <xdr:ext cx="469744" cy="259045"/>
    <xdr:sp macro="" textlink="">
      <xdr:nvSpPr>
        <xdr:cNvPr id="363" name="【公営住宅】&#10;一人当たり面積該当値テキスト">
          <a:extLst>
            <a:ext uri="{FF2B5EF4-FFF2-40B4-BE49-F238E27FC236}">
              <a16:creationId xmlns:a16="http://schemas.microsoft.com/office/drawing/2014/main" id="{704297AF-8160-408E-8781-8866C3A6E806}"/>
            </a:ext>
          </a:extLst>
        </xdr:cNvPr>
        <xdr:cNvSpPr txBox="1"/>
      </xdr:nvSpPr>
      <xdr:spPr>
        <a:xfrm>
          <a:off x="10515600" y="1460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112344</xdr:rowOff>
    </xdr:from>
    <xdr:to>
      <xdr:col>50</xdr:col>
      <xdr:colOff>165100</xdr:colOff>
      <xdr:row>86</xdr:row>
      <xdr:rowOff>42494</xdr:rowOff>
    </xdr:to>
    <xdr:sp macro="" textlink="">
      <xdr:nvSpPr>
        <xdr:cNvPr id="364" name="楕円 363">
          <a:extLst>
            <a:ext uri="{FF2B5EF4-FFF2-40B4-BE49-F238E27FC236}">
              <a16:creationId xmlns:a16="http://schemas.microsoft.com/office/drawing/2014/main" id="{0C452191-16D9-4AD9-9A6E-096F6B00093A}"/>
            </a:ext>
          </a:extLst>
        </xdr:cNvPr>
        <xdr:cNvSpPr/>
      </xdr:nvSpPr>
      <xdr:spPr>
        <a:xfrm>
          <a:off x="9588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162916</xdr:rowOff>
    </xdr:from>
    <xdr:to>
      <xdr:col>55</xdr:col>
      <xdr:colOff>0</xdr:colOff>
      <xdr:row>85</xdr:row>
      <xdr:rowOff>163144</xdr:rowOff>
    </xdr:to>
    <xdr:cxnSp macro="">
      <xdr:nvCxnSpPr>
        <xdr:cNvPr id="365" name="直線コネクタ 364">
          <a:extLst>
            <a:ext uri="{FF2B5EF4-FFF2-40B4-BE49-F238E27FC236}">
              <a16:creationId xmlns:a16="http://schemas.microsoft.com/office/drawing/2014/main" id="{16A2ACD2-27E2-4A37-905E-84C29DC20628}"/>
            </a:ext>
          </a:extLst>
        </xdr:cNvPr>
        <xdr:cNvCxnSpPr/>
      </xdr:nvCxnSpPr>
      <xdr:spPr>
        <a:xfrm flipV="1">
          <a:off x="9639300" y="1473616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112573</xdr:rowOff>
    </xdr:from>
    <xdr:to>
      <xdr:col>46</xdr:col>
      <xdr:colOff>38100</xdr:colOff>
      <xdr:row>86</xdr:row>
      <xdr:rowOff>42723</xdr:rowOff>
    </xdr:to>
    <xdr:sp macro="" textlink="">
      <xdr:nvSpPr>
        <xdr:cNvPr id="366" name="楕円 365">
          <a:extLst>
            <a:ext uri="{FF2B5EF4-FFF2-40B4-BE49-F238E27FC236}">
              <a16:creationId xmlns:a16="http://schemas.microsoft.com/office/drawing/2014/main" id="{8625F452-94B0-4287-A26A-C1DA6E61135C}"/>
            </a:ext>
          </a:extLst>
        </xdr:cNvPr>
        <xdr:cNvSpPr/>
      </xdr:nvSpPr>
      <xdr:spPr>
        <a:xfrm>
          <a:off x="8699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163144</xdr:rowOff>
    </xdr:from>
    <xdr:to>
      <xdr:col>50</xdr:col>
      <xdr:colOff>114300</xdr:colOff>
      <xdr:row>85</xdr:row>
      <xdr:rowOff>163373</xdr:rowOff>
    </xdr:to>
    <xdr:cxnSp macro="">
      <xdr:nvCxnSpPr>
        <xdr:cNvPr id="367" name="直線コネクタ 366">
          <a:extLst>
            <a:ext uri="{FF2B5EF4-FFF2-40B4-BE49-F238E27FC236}">
              <a16:creationId xmlns:a16="http://schemas.microsoft.com/office/drawing/2014/main" id="{2722860A-1849-4F22-B6E9-6986663F61AC}"/>
            </a:ext>
          </a:extLst>
        </xdr:cNvPr>
        <xdr:cNvCxnSpPr/>
      </xdr:nvCxnSpPr>
      <xdr:spPr>
        <a:xfrm flipV="1">
          <a:off x="8750300" y="147363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112573</xdr:rowOff>
    </xdr:from>
    <xdr:to>
      <xdr:col>41</xdr:col>
      <xdr:colOff>101600</xdr:colOff>
      <xdr:row>86</xdr:row>
      <xdr:rowOff>42723</xdr:rowOff>
    </xdr:to>
    <xdr:sp macro="" textlink="">
      <xdr:nvSpPr>
        <xdr:cNvPr id="368" name="楕円 367">
          <a:extLst>
            <a:ext uri="{FF2B5EF4-FFF2-40B4-BE49-F238E27FC236}">
              <a16:creationId xmlns:a16="http://schemas.microsoft.com/office/drawing/2014/main" id="{5C55A120-8FC4-4967-86BA-9354FAE044B9}"/>
            </a:ext>
          </a:extLst>
        </xdr:cNvPr>
        <xdr:cNvSpPr/>
      </xdr:nvSpPr>
      <xdr:spPr>
        <a:xfrm>
          <a:off x="7810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163373</xdr:rowOff>
    </xdr:from>
    <xdr:to>
      <xdr:col>45</xdr:col>
      <xdr:colOff>177800</xdr:colOff>
      <xdr:row>85</xdr:row>
      <xdr:rowOff>163373</xdr:rowOff>
    </xdr:to>
    <xdr:cxnSp macro="">
      <xdr:nvCxnSpPr>
        <xdr:cNvPr id="369" name="直線コネクタ 368">
          <a:extLst>
            <a:ext uri="{FF2B5EF4-FFF2-40B4-BE49-F238E27FC236}">
              <a16:creationId xmlns:a16="http://schemas.microsoft.com/office/drawing/2014/main" id="{7C0213B9-9733-4574-8C80-E9BA352CF40A}"/>
            </a:ext>
          </a:extLst>
        </xdr:cNvPr>
        <xdr:cNvCxnSpPr/>
      </xdr:nvCxnSpPr>
      <xdr:spPr>
        <a:xfrm>
          <a:off x="7861300" y="14736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111201</xdr:rowOff>
    </xdr:from>
    <xdr:to>
      <xdr:col>36</xdr:col>
      <xdr:colOff>165100</xdr:colOff>
      <xdr:row>86</xdr:row>
      <xdr:rowOff>41351</xdr:rowOff>
    </xdr:to>
    <xdr:sp macro="" textlink="">
      <xdr:nvSpPr>
        <xdr:cNvPr id="370" name="楕円 369">
          <a:extLst>
            <a:ext uri="{FF2B5EF4-FFF2-40B4-BE49-F238E27FC236}">
              <a16:creationId xmlns:a16="http://schemas.microsoft.com/office/drawing/2014/main" id="{37542FBF-5740-4425-970D-3C3FB85E998D}"/>
            </a:ext>
          </a:extLst>
        </xdr:cNvPr>
        <xdr:cNvSpPr/>
      </xdr:nvSpPr>
      <xdr:spPr>
        <a:xfrm>
          <a:off x="6921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162001</xdr:rowOff>
    </xdr:from>
    <xdr:to>
      <xdr:col>41</xdr:col>
      <xdr:colOff>50800</xdr:colOff>
      <xdr:row>85</xdr:row>
      <xdr:rowOff>163373</xdr:rowOff>
    </xdr:to>
    <xdr:cxnSp macro="">
      <xdr:nvCxnSpPr>
        <xdr:cNvPr id="371" name="直線コネクタ 370">
          <a:extLst>
            <a:ext uri="{FF2B5EF4-FFF2-40B4-BE49-F238E27FC236}">
              <a16:creationId xmlns:a16="http://schemas.microsoft.com/office/drawing/2014/main" id="{E29148A9-DEAF-4097-8D10-F7E93BD8C327}"/>
            </a:ext>
          </a:extLst>
        </xdr:cNvPr>
        <xdr:cNvCxnSpPr/>
      </xdr:nvCxnSpPr>
      <xdr:spPr>
        <a:xfrm>
          <a:off x="6972300" y="1473525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5B9E49B9-DBFA-4804-9F17-7530CE2A9A37}"/>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9FC88953-C77A-4C08-B94C-B557C4FBBF77}"/>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3FCA5D62-231A-4935-B552-61CD4EEABDBF}"/>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7456B64C-B8EC-4099-9C3E-E76C9D151428}"/>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33621</xdr:rowOff>
    </xdr:from>
    <xdr:ext cx="469744" cy="259045"/>
    <xdr:sp macro="" textlink="">
      <xdr:nvSpPr>
        <xdr:cNvPr id="376" name="n_1mainValue【公営住宅】&#10;一人当たり面積">
          <a:extLst>
            <a:ext uri="{FF2B5EF4-FFF2-40B4-BE49-F238E27FC236}">
              <a16:creationId xmlns:a16="http://schemas.microsoft.com/office/drawing/2014/main" id="{0332F228-6FDA-40FD-BC5E-C0E03D93F265}"/>
            </a:ext>
          </a:extLst>
        </xdr:cNvPr>
        <xdr:cNvSpPr txBox="1"/>
      </xdr:nvSpPr>
      <xdr:spPr>
        <a:xfrm>
          <a:off x="93917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33850</xdr:rowOff>
    </xdr:from>
    <xdr:ext cx="469744" cy="259045"/>
    <xdr:sp macro="" textlink="">
      <xdr:nvSpPr>
        <xdr:cNvPr id="377" name="n_2mainValue【公営住宅】&#10;一人当たり面積">
          <a:extLst>
            <a:ext uri="{FF2B5EF4-FFF2-40B4-BE49-F238E27FC236}">
              <a16:creationId xmlns:a16="http://schemas.microsoft.com/office/drawing/2014/main" id="{87AE8800-9ECF-404B-9BC2-44D3FBA2E82E}"/>
            </a:ext>
          </a:extLst>
        </xdr:cNvPr>
        <xdr:cNvSpPr txBox="1"/>
      </xdr:nvSpPr>
      <xdr:spPr>
        <a:xfrm>
          <a:off x="8515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33850</xdr:rowOff>
    </xdr:from>
    <xdr:ext cx="469744" cy="259045"/>
    <xdr:sp macro="" textlink="">
      <xdr:nvSpPr>
        <xdr:cNvPr id="378" name="n_3mainValue【公営住宅】&#10;一人当たり面積">
          <a:extLst>
            <a:ext uri="{FF2B5EF4-FFF2-40B4-BE49-F238E27FC236}">
              <a16:creationId xmlns:a16="http://schemas.microsoft.com/office/drawing/2014/main" id="{57F33CA5-70E0-41C5-9517-2288EE7435DA}"/>
            </a:ext>
          </a:extLst>
        </xdr:cNvPr>
        <xdr:cNvSpPr txBox="1"/>
      </xdr:nvSpPr>
      <xdr:spPr>
        <a:xfrm>
          <a:off x="7626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32478</xdr:rowOff>
    </xdr:from>
    <xdr:ext cx="469744" cy="259045"/>
    <xdr:sp macro="" textlink="">
      <xdr:nvSpPr>
        <xdr:cNvPr id="379" name="n_4mainValue【公営住宅】&#10;一人当たり面積">
          <a:extLst>
            <a:ext uri="{FF2B5EF4-FFF2-40B4-BE49-F238E27FC236}">
              <a16:creationId xmlns:a16="http://schemas.microsoft.com/office/drawing/2014/main" id="{549DAEFE-EA34-444D-A4DF-058B8A2656BC}"/>
            </a:ext>
          </a:extLst>
        </xdr:cNvPr>
        <xdr:cNvSpPr txBox="1"/>
      </xdr:nvSpPr>
      <xdr:spPr>
        <a:xfrm>
          <a:off x="6737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54919B4-E524-47DE-AC8B-9F1C38523C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FAE4466-A32F-4F80-99C0-F8BC8826DEE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B25B051-856B-46F6-9FA9-759BFF7D0E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2B0CA6EF-89F3-4DB0-8C4D-CD4F45DC61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3EB419B-3733-4A83-BF16-5C53B065F1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529CE89-5B9A-48BD-95E9-87C52D09EA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4FBC0B2-A6E2-4292-B2BA-4B83228EC1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86440C3-754C-4BEA-AA7E-BC7C7EC57E0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FBEC023-9EE3-4069-B0D5-4240A658ED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15E0661-7291-4E69-AFCC-D5406B8522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9D22D11-D64C-48BC-ADEE-D4A122ADDD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135DCE08-AD13-4E48-9663-B890A2672D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CC0F3D35-B52D-433B-8CD6-DFFB47058B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17FF36B6-745F-47BE-A7CB-05651E91ED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95639E69-A375-4D29-8E4B-74E34E82DA0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4A96DE2-BA80-4C1E-B12F-D681D5B313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5F03685D-AB9D-4191-9A76-7F4C1CAD7B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BA540AC-8572-4233-9190-7AADE23151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A2582D0-5DE3-461B-8AF4-B6E61A11EA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1FDF06D-539F-4FE3-BB0E-7329EDAB42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124DE764-6294-4924-8BDA-B930B1DF29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D65A5F05-6A31-47A0-B967-7346F96B81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AFDB7824-92C0-465A-89A1-05040C88E8A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483C98C9-B94D-48E8-A299-2381B6C42E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97ED8E1B-50FA-4F79-AD35-CE28844543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D2468A46-86E8-4B96-914D-9F95ED9042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81EAFF79-6829-4934-BA77-81FCB72A4C1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CD0F572-6D67-46A0-9C6E-54B1B0327A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55193683-BCDD-45DA-A22C-A0BEFB8FB22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454B771-7FCC-4655-A79D-7D5355BCB1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7014B99-E331-4A4C-988D-6E6767E182B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13A21152-9435-4297-B9A2-085178201B8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2F7837D1-84EA-4F31-9B1A-38ADDF8DFB7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5C0F8B1F-3E60-43B9-A0EE-EBC9994F02B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A7E8A482-C7B7-4A80-9132-3664046CDEA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4B3E301A-643E-4BCF-9BFD-C89768C9DFB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541BCEE-3096-487B-8735-D6C7EE3A5B7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D061B17-1085-4149-A1FE-8849EBD507F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8A07EFBB-8687-4FD0-A2B7-71FA1036E52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8E1FDEA-0B24-4238-A1E2-1214AB06D71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449EB0E2-CCC5-4130-B5B5-260CDB2EBF9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D45E8FED-11E8-4AD9-A1AC-D72BC2C4635A}"/>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728CA15F-2C8D-4B05-821F-274A9846163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AFB452B1-6E9F-4792-BCAE-A8661DF1425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EE4591E-D372-452C-AFA6-1C38A72BBFE5}"/>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96BB6547-677C-43C1-A00B-76FEBE18EE55}"/>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D209C94-1DFD-4348-9498-EE9181AB8A36}"/>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6BE92B50-FD5C-4BAB-A42F-FB0E83672014}"/>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1D85D9CE-C80D-4D0B-8470-2F66E862DA73}"/>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3C629F60-3EEA-4CB7-A512-F97FEB076B4D}"/>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3CAD0091-BAAF-4601-A1B1-4A45F1BD4EE2}"/>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78E8D888-36ED-4D8A-95C0-26888F18D386}"/>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C3A77FD-D59D-4558-BBDD-FDF95344773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4FAD082-9233-480E-BC8D-FE1294F4B6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FF04429-6523-4E9E-8216-17ECA800F86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76C7C15-C4A2-4011-9DFA-23C36C1A463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983FC6F-5DF9-4F8B-8811-B56274CBDF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159294</xdr:rowOff>
    </xdr:from>
    <xdr:to>
      <xdr:col>85</xdr:col>
      <xdr:colOff>177800</xdr:colOff>
      <xdr:row>42</xdr:row>
      <xdr:rowOff>89444</xdr:rowOff>
    </xdr:to>
    <xdr:sp macro="" textlink="">
      <xdr:nvSpPr>
        <xdr:cNvPr id="437" name="楕円 436">
          <a:extLst>
            <a:ext uri="{FF2B5EF4-FFF2-40B4-BE49-F238E27FC236}">
              <a16:creationId xmlns:a16="http://schemas.microsoft.com/office/drawing/2014/main" id="{CB1BAB9F-A7BA-41F6-A960-B4A79817B6EB}"/>
            </a:ext>
          </a:extLst>
        </xdr:cNvPr>
        <xdr:cNvSpPr/>
      </xdr:nvSpPr>
      <xdr:spPr>
        <a:xfrm>
          <a:off x="16268700" y="71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74221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B7F1601-A15F-47A9-A45A-03D37236F88E}"/>
            </a:ext>
          </a:extLst>
        </xdr:cNvPr>
        <xdr:cNvSpPr txBox="1"/>
      </xdr:nvSpPr>
      <xdr:spPr>
        <a:xfrm>
          <a:off x="16357600" y="710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164193</xdr:rowOff>
    </xdr:from>
    <xdr:to>
      <xdr:col>81</xdr:col>
      <xdr:colOff>101600</xdr:colOff>
      <xdr:row>42</xdr:row>
      <xdr:rowOff>94343</xdr:rowOff>
    </xdr:to>
    <xdr:sp macro="" textlink="">
      <xdr:nvSpPr>
        <xdr:cNvPr id="439" name="楕円 438">
          <a:extLst>
            <a:ext uri="{FF2B5EF4-FFF2-40B4-BE49-F238E27FC236}">
              <a16:creationId xmlns:a16="http://schemas.microsoft.com/office/drawing/2014/main" id="{0289CB48-F529-49A3-932B-0EAFDCA807E7}"/>
            </a:ext>
          </a:extLst>
        </xdr:cNvPr>
        <xdr:cNvSpPr/>
      </xdr:nvSpPr>
      <xdr:spPr>
        <a:xfrm>
          <a:off x="1543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38644</xdr:rowOff>
    </xdr:from>
    <xdr:to>
      <xdr:col>85</xdr:col>
      <xdr:colOff>127000</xdr:colOff>
      <xdr:row>42</xdr:row>
      <xdr:rowOff>43543</xdr:rowOff>
    </xdr:to>
    <xdr:cxnSp macro="">
      <xdr:nvCxnSpPr>
        <xdr:cNvPr id="440" name="直線コネクタ 439">
          <a:extLst>
            <a:ext uri="{FF2B5EF4-FFF2-40B4-BE49-F238E27FC236}">
              <a16:creationId xmlns:a16="http://schemas.microsoft.com/office/drawing/2014/main" id="{4A17D276-EB65-42CC-8C57-2D70E1D903A7}"/>
            </a:ext>
          </a:extLst>
        </xdr:cNvPr>
        <xdr:cNvCxnSpPr/>
      </xdr:nvCxnSpPr>
      <xdr:spPr>
        <a:xfrm flipV="1">
          <a:off x="15481300" y="723954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164193</xdr:rowOff>
    </xdr:from>
    <xdr:to>
      <xdr:col>76</xdr:col>
      <xdr:colOff>165100</xdr:colOff>
      <xdr:row>42</xdr:row>
      <xdr:rowOff>94343</xdr:rowOff>
    </xdr:to>
    <xdr:sp macro="" textlink="">
      <xdr:nvSpPr>
        <xdr:cNvPr id="441" name="楕円 440">
          <a:extLst>
            <a:ext uri="{FF2B5EF4-FFF2-40B4-BE49-F238E27FC236}">
              <a16:creationId xmlns:a16="http://schemas.microsoft.com/office/drawing/2014/main" id="{82E6C360-A10D-462E-9A5F-8E6A8F867D38}"/>
            </a:ext>
          </a:extLst>
        </xdr:cNvPr>
        <xdr:cNvSpPr/>
      </xdr:nvSpPr>
      <xdr:spPr>
        <a:xfrm>
          <a:off x="14541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43543</xdr:rowOff>
    </xdr:from>
    <xdr:to>
      <xdr:col>81</xdr:col>
      <xdr:colOff>50800</xdr:colOff>
      <xdr:row>42</xdr:row>
      <xdr:rowOff>43543</xdr:rowOff>
    </xdr:to>
    <xdr:cxnSp macro="">
      <xdr:nvCxnSpPr>
        <xdr:cNvPr id="442" name="直線コネクタ 441">
          <a:extLst>
            <a:ext uri="{FF2B5EF4-FFF2-40B4-BE49-F238E27FC236}">
              <a16:creationId xmlns:a16="http://schemas.microsoft.com/office/drawing/2014/main" id="{95B14601-092A-4119-8F00-81EE0C73F916}"/>
            </a:ext>
          </a:extLst>
        </xdr:cNvPr>
        <xdr:cNvCxnSpPr/>
      </xdr:nvCxnSpPr>
      <xdr:spPr>
        <a:xfrm>
          <a:off x="14592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167459</xdr:rowOff>
    </xdr:from>
    <xdr:to>
      <xdr:col>72</xdr:col>
      <xdr:colOff>38100</xdr:colOff>
      <xdr:row>42</xdr:row>
      <xdr:rowOff>97609</xdr:rowOff>
    </xdr:to>
    <xdr:sp macro="" textlink="">
      <xdr:nvSpPr>
        <xdr:cNvPr id="443" name="楕円 442">
          <a:extLst>
            <a:ext uri="{FF2B5EF4-FFF2-40B4-BE49-F238E27FC236}">
              <a16:creationId xmlns:a16="http://schemas.microsoft.com/office/drawing/2014/main" id="{1BB9F3AE-7D74-4E3B-9847-F2C02632C482}"/>
            </a:ext>
          </a:extLst>
        </xdr:cNvPr>
        <xdr:cNvSpPr/>
      </xdr:nvSpPr>
      <xdr:spPr>
        <a:xfrm>
          <a:off x="13652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43543</xdr:rowOff>
    </xdr:from>
    <xdr:to>
      <xdr:col>76</xdr:col>
      <xdr:colOff>114300</xdr:colOff>
      <xdr:row>42</xdr:row>
      <xdr:rowOff>46809</xdr:rowOff>
    </xdr:to>
    <xdr:cxnSp macro="">
      <xdr:nvCxnSpPr>
        <xdr:cNvPr id="444" name="直線コネクタ 443">
          <a:extLst>
            <a:ext uri="{FF2B5EF4-FFF2-40B4-BE49-F238E27FC236}">
              <a16:creationId xmlns:a16="http://schemas.microsoft.com/office/drawing/2014/main" id="{9E3485A6-D91B-4B7E-B01D-514BA6AF4931}"/>
            </a:ext>
          </a:extLst>
        </xdr:cNvPr>
        <xdr:cNvCxnSpPr/>
      </xdr:nvCxnSpPr>
      <xdr:spPr>
        <a:xfrm flipV="1">
          <a:off x="13703300" y="72444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162560</xdr:rowOff>
    </xdr:from>
    <xdr:to>
      <xdr:col>67</xdr:col>
      <xdr:colOff>101600</xdr:colOff>
      <xdr:row>41</xdr:row>
      <xdr:rowOff>92710</xdr:rowOff>
    </xdr:to>
    <xdr:sp macro="" textlink="">
      <xdr:nvSpPr>
        <xdr:cNvPr id="445" name="楕円 444">
          <a:extLst>
            <a:ext uri="{FF2B5EF4-FFF2-40B4-BE49-F238E27FC236}">
              <a16:creationId xmlns:a16="http://schemas.microsoft.com/office/drawing/2014/main" id="{5CE9BBB4-FF38-4FEE-92F4-44644ED8EAE4}"/>
            </a:ext>
          </a:extLst>
        </xdr:cNvPr>
        <xdr:cNvSpPr/>
      </xdr:nvSpPr>
      <xdr:spPr>
        <a:xfrm>
          <a:off x="1276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41910</xdr:rowOff>
    </xdr:from>
    <xdr:to>
      <xdr:col>71</xdr:col>
      <xdr:colOff>177800</xdr:colOff>
      <xdr:row>42</xdr:row>
      <xdr:rowOff>46809</xdr:rowOff>
    </xdr:to>
    <xdr:cxnSp macro="">
      <xdr:nvCxnSpPr>
        <xdr:cNvPr id="446" name="直線コネクタ 445">
          <a:extLst>
            <a:ext uri="{FF2B5EF4-FFF2-40B4-BE49-F238E27FC236}">
              <a16:creationId xmlns:a16="http://schemas.microsoft.com/office/drawing/2014/main" id="{DCF02AE6-F7DE-4F16-86E9-DF447F9CE33C}"/>
            </a:ext>
          </a:extLst>
        </xdr:cNvPr>
        <xdr:cNvCxnSpPr/>
      </xdr:nvCxnSpPr>
      <xdr:spPr>
        <a:xfrm>
          <a:off x="12814300" y="707136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8369BA7-CF65-455F-B62A-8A25B63C4953}"/>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613C099-E9A7-4E80-BC3C-0B64C65978B3}"/>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CDB965A1-41BA-4154-9FEC-46F0D55CA045}"/>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9101844-C855-40EE-810E-3BE2ECDB26A4}"/>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85470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D29E148-1237-4360-9524-D70CEA8255C0}"/>
            </a:ext>
          </a:extLst>
        </xdr:cNvPr>
        <xdr:cNvSpPr txBox="1"/>
      </xdr:nvSpPr>
      <xdr:spPr>
        <a:xfrm>
          <a:off x="152660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85470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D82243C-977E-4D74-B9FB-655BC1CAB054}"/>
            </a:ext>
          </a:extLst>
        </xdr:cNvPr>
        <xdr:cNvSpPr txBox="1"/>
      </xdr:nvSpPr>
      <xdr:spPr>
        <a:xfrm>
          <a:off x="143897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88736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EE68F67-9FE3-400D-B38B-1D56D3570DDE}"/>
            </a:ext>
          </a:extLst>
        </xdr:cNvPr>
        <xdr:cNvSpPr txBox="1"/>
      </xdr:nvSpPr>
      <xdr:spPr>
        <a:xfrm>
          <a:off x="135007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83837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BBC84CF8-004A-4004-8752-D2BDF6D6DDB3}"/>
            </a:ext>
          </a:extLst>
        </xdr:cNvPr>
        <xdr:cNvSpPr txBox="1"/>
      </xdr:nvSpPr>
      <xdr:spPr>
        <a:xfrm>
          <a:off x="12611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BE2DAC4-AC53-4E67-A499-B3CDD2C254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6172643-A8A6-46AA-9973-81E8A2B2D9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2578C37-82BE-48A2-AD05-71E37E7440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6C0EF61-3F24-45D5-85C8-C74F734DEF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1E9BE99-4C1D-4CC0-BD54-DF637B17CE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07B77BC-8A25-4D64-BED6-AE8A470B9C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F8DC92A-9196-455E-B673-4FE78E9F3A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A6036537-35E7-4504-8F02-2FB191D5A2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1AC48582-EC7E-4A23-B604-E9D8D63067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4843546C-B248-4E5C-BBCD-274740A40F6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9E0FF81D-F8CF-4512-BE53-095A8DA2B39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323B909F-CD5E-4E48-A259-89B0C61F83D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A56CC6C-1CAB-4059-9EE7-9A966D66D09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2D3E241-54D5-472F-A7C2-88C28002C44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A71CE0B2-97DB-4ACF-843E-DCE0FC69C4D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166E8718-C91F-485F-A3AC-10062691AA3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AC858A2-3553-4882-A328-329097295E1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93EF7578-9C5B-4B72-B77B-64A6030FC7C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36F2702-63B2-4EF4-85B4-9E90F62225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EECE5C9B-4DCF-457C-9A79-23F6DAB867B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52DD3BEE-6D50-4522-9383-14521599FC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9800D485-9242-409F-8D0A-34ABA3011D5C}"/>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E207AC8D-4F3D-42B2-87EE-5F0DAE118701}"/>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6E19B57A-C808-4C61-9C70-046B663776C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1D11352A-3274-403D-8ED4-4B74E259C456}"/>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0B982F9C-56FE-4DB6-B133-4E4D0E2A47AA}"/>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35501326-116C-443B-B890-1852F94B8691}"/>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1C23A663-14AC-4285-B05A-BDEB351BDDAD}"/>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0BA02D93-C4E7-470F-A1BD-1A4F12E3D409}"/>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652D2730-0BBB-4816-925A-F7C750026668}"/>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CF4E412E-CB02-481E-A0A2-70E0C9E2FEDF}"/>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D01E97CF-7B46-45BA-AC0D-FD3BD2CFF99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D5B3958-8597-4FFC-9785-7A297FBB15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97A920B-0C26-4A3A-B204-78EC32E99D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0E8235B-7F7A-45EC-85BC-845B5CF05F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893FCFC-CA2C-4B9D-BBF1-16FD1C4509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B3DE546-8BC3-452E-B368-2B47F542D9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11684</xdr:rowOff>
    </xdr:from>
    <xdr:to>
      <xdr:col>116</xdr:col>
      <xdr:colOff>114300</xdr:colOff>
      <xdr:row>41</xdr:row>
      <xdr:rowOff>113284</xdr:rowOff>
    </xdr:to>
    <xdr:sp macro="" textlink="">
      <xdr:nvSpPr>
        <xdr:cNvPr id="492" name="楕円 491">
          <a:extLst>
            <a:ext uri="{FF2B5EF4-FFF2-40B4-BE49-F238E27FC236}">
              <a16:creationId xmlns:a16="http://schemas.microsoft.com/office/drawing/2014/main" id="{156AF8A1-CA39-47C9-B1AF-5237C95E6E21}"/>
            </a:ext>
          </a:extLst>
        </xdr:cNvPr>
        <xdr:cNvSpPr/>
      </xdr:nvSpPr>
      <xdr:spPr>
        <a:xfrm>
          <a:off x="221107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98061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06371DE-01D5-4B16-B017-4D41A5282C9C}"/>
            </a:ext>
          </a:extLst>
        </xdr:cNvPr>
        <xdr:cNvSpPr txBox="1"/>
      </xdr:nvSpPr>
      <xdr:spPr>
        <a:xfrm>
          <a:off x="22199600" y="695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103124</xdr:rowOff>
    </xdr:from>
    <xdr:to>
      <xdr:col>112</xdr:col>
      <xdr:colOff>38100</xdr:colOff>
      <xdr:row>41</xdr:row>
      <xdr:rowOff>33274</xdr:rowOff>
    </xdr:to>
    <xdr:sp macro="" textlink="">
      <xdr:nvSpPr>
        <xdr:cNvPr id="494" name="楕円 493">
          <a:extLst>
            <a:ext uri="{FF2B5EF4-FFF2-40B4-BE49-F238E27FC236}">
              <a16:creationId xmlns:a16="http://schemas.microsoft.com/office/drawing/2014/main" id="{63C52336-F71B-4455-A90A-F15D3B063BB8}"/>
            </a:ext>
          </a:extLst>
        </xdr:cNvPr>
        <xdr:cNvSpPr/>
      </xdr:nvSpPr>
      <xdr:spPr>
        <a:xfrm>
          <a:off x="21272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153924</xdr:rowOff>
    </xdr:from>
    <xdr:to>
      <xdr:col>116</xdr:col>
      <xdr:colOff>63500</xdr:colOff>
      <xdr:row>41</xdr:row>
      <xdr:rowOff>62484</xdr:rowOff>
    </xdr:to>
    <xdr:cxnSp macro="">
      <xdr:nvCxnSpPr>
        <xdr:cNvPr id="495" name="直線コネクタ 494">
          <a:extLst>
            <a:ext uri="{FF2B5EF4-FFF2-40B4-BE49-F238E27FC236}">
              <a16:creationId xmlns:a16="http://schemas.microsoft.com/office/drawing/2014/main" id="{683300BA-A120-4919-B462-D8C01E4127B2}"/>
            </a:ext>
          </a:extLst>
        </xdr:cNvPr>
        <xdr:cNvCxnSpPr/>
      </xdr:nvCxnSpPr>
      <xdr:spPr>
        <a:xfrm>
          <a:off x="21323300" y="701192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103124</xdr:rowOff>
    </xdr:from>
    <xdr:to>
      <xdr:col>107</xdr:col>
      <xdr:colOff>101600</xdr:colOff>
      <xdr:row>41</xdr:row>
      <xdr:rowOff>33274</xdr:rowOff>
    </xdr:to>
    <xdr:sp macro="" textlink="">
      <xdr:nvSpPr>
        <xdr:cNvPr id="496" name="楕円 495">
          <a:extLst>
            <a:ext uri="{FF2B5EF4-FFF2-40B4-BE49-F238E27FC236}">
              <a16:creationId xmlns:a16="http://schemas.microsoft.com/office/drawing/2014/main" id="{07FD7C5B-B377-4EF4-A1B8-E5F05C24CD81}"/>
            </a:ext>
          </a:extLst>
        </xdr:cNvPr>
        <xdr:cNvSpPr/>
      </xdr:nvSpPr>
      <xdr:spPr>
        <a:xfrm>
          <a:off x="20383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153924</xdr:rowOff>
    </xdr:from>
    <xdr:to>
      <xdr:col>111</xdr:col>
      <xdr:colOff>177800</xdr:colOff>
      <xdr:row>40</xdr:row>
      <xdr:rowOff>153924</xdr:rowOff>
    </xdr:to>
    <xdr:cxnSp macro="">
      <xdr:nvCxnSpPr>
        <xdr:cNvPr id="497" name="直線コネクタ 496">
          <a:extLst>
            <a:ext uri="{FF2B5EF4-FFF2-40B4-BE49-F238E27FC236}">
              <a16:creationId xmlns:a16="http://schemas.microsoft.com/office/drawing/2014/main" id="{E734532B-2EDE-479C-B8F3-82F67E06C2B6}"/>
            </a:ext>
          </a:extLst>
        </xdr:cNvPr>
        <xdr:cNvCxnSpPr/>
      </xdr:nvCxnSpPr>
      <xdr:spPr>
        <a:xfrm>
          <a:off x="20434300" y="701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105410</xdr:rowOff>
    </xdr:from>
    <xdr:to>
      <xdr:col>102</xdr:col>
      <xdr:colOff>165100</xdr:colOff>
      <xdr:row>41</xdr:row>
      <xdr:rowOff>35560</xdr:rowOff>
    </xdr:to>
    <xdr:sp macro="" textlink="">
      <xdr:nvSpPr>
        <xdr:cNvPr id="498" name="楕円 497">
          <a:extLst>
            <a:ext uri="{FF2B5EF4-FFF2-40B4-BE49-F238E27FC236}">
              <a16:creationId xmlns:a16="http://schemas.microsoft.com/office/drawing/2014/main" id="{BC27A80D-0793-4EF2-8F1A-470D73D0C85E}"/>
            </a:ext>
          </a:extLst>
        </xdr:cNvPr>
        <xdr:cNvSpPr/>
      </xdr:nvSpPr>
      <xdr:spPr>
        <a:xfrm>
          <a:off x="19494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153924</xdr:rowOff>
    </xdr:from>
    <xdr:to>
      <xdr:col>107</xdr:col>
      <xdr:colOff>50800</xdr:colOff>
      <xdr:row>40</xdr:row>
      <xdr:rowOff>156210</xdr:rowOff>
    </xdr:to>
    <xdr:cxnSp macro="">
      <xdr:nvCxnSpPr>
        <xdr:cNvPr id="499" name="直線コネクタ 498">
          <a:extLst>
            <a:ext uri="{FF2B5EF4-FFF2-40B4-BE49-F238E27FC236}">
              <a16:creationId xmlns:a16="http://schemas.microsoft.com/office/drawing/2014/main" id="{32AC4FE5-C702-4C6C-A729-6C3E8EC31650}"/>
            </a:ext>
          </a:extLst>
        </xdr:cNvPr>
        <xdr:cNvCxnSpPr/>
      </xdr:nvCxnSpPr>
      <xdr:spPr>
        <a:xfrm flipV="1">
          <a:off x="19545300" y="701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105410</xdr:rowOff>
    </xdr:from>
    <xdr:to>
      <xdr:col>98</xdr:col>
      <xdr:colOff>38100</xdr:colOff>
      <xdr:row>41</xdr:row>
      <xdr:rowOff>35560</xdr:rowOff>
    </xdr:to>
    <xdr:sp macro="" textlink="">
      <xdr:nvSpPr>
        <xdr:cNvPr id="500" name="楕円 499">
          <a:extLst>
            <a:ext uri="{FF2B5EF4-FFF2-40B4-BE49-F238E27FC236}">
              <a16:creationId xmlns:a16="http://schemas.microsoft.com/office/drawing/2014/main" id="{190D06DD-4B63-4CBE-B009-140886E69DEC}"/>
            </a:ext>
          </a:extLst>
        </xdr:cNvPr>
        <xdr:cNvSpPr/>
      </xdr:nvSpPr>
      <xdr:spPr>
        <a:xfrm>
          <a:off x="18605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156210</xdr:rowOff>
    </xdr:from>
    <xdr:to>
      <xdr:col>102</xdr:col>
      <xdr:colOff>114300</xdr:colOff>
      <xdr:row>40</xdr:row>
      <xdr:rowOff>156210</xdr:rowOff>
    </xdr:to>
    <xdr:cxnSp macro="">
      <xdr:nvCxnSpPr>
        <xdr:cNvPr id="501" name="直線コネクタ 500">
          <a:extLst>
            <a:ext uri="{FF2B5EF4-FFF2-40B4-BE49-F238E27FC236}">
              <a16:creationId xmlns:a16="http://schemas.microsoft.com/office/drawing/2014/main" id="{82B5C333-AD7B-493E-B655-6EA8C16E95F2}"/>
            </a:ext>
          </a:extLst>
        </xdr:cNvPr>
        <xdr:cNvCxnSpPr/>
      </xdr:nvCxnSpPr>
      <xdr:spPr>
        <a:xfrm>
          <a:off x="18656300" y="701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CFA195C5-6955-49B8-A212-CAE56A99C9E3}"/>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3DCB4673-454F-4AA0-8E03-9D662AA7F192}"/>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7F6D012-36FB-4D01-B529-CA5138579B87}"/>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25EDCCDF-BE60-44C0-912B-B75E69C2592C}"/>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24401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AA9A4377-BA37-4ACA-A9D7-3D9A687DED6B}"/>
            </a:ext>
          </a:extLst>
        </xdr:cNvPr>
        <xdr:cNvSpPr txBox="1"/>
      </xdr:nvSpPr>
      <xdr:spPr>
        <a:xfrm>
          <a:off x="210757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24401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D6E5FF7E-0CD0-4D2B-A57F-A0B08AFA37C6}"/>
            </a:ext>
          </a:extLst>
        </xdr:cNvPr>
        <xdr:cNvSpPr txBox="1"/>
      </xdr:nvSpPr>
      <xdr:spPr>
        <a:xfrm>
          <a:off x="20199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26687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EDCAA9F9-64E8-429A-9A5A-022A2612CEE5}"/>
            </a:ext>
          </a:extLst>
        </xdr:cNvPr>
        <xdr:cNvSpPr txBox="1"/>
      </xdr:nvSpPr>
      <xdr:spPr>
        <a:xfrm>
          <a:off x="19310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26687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274C02F-5747-418E-93AC-BBAA0AC0AFEC}"/>
            </a:ext>
          </a:extLst>
        </xdr:cNvPr>
        <xdr:cNvSpPr txBox="1"/>
      </xdr:nvSpPr>
      <xdr:spPr>
        <a:xfrm>
          <a:off x="18421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79AED40-EEEF-44A5-9E9E-938E3787B5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32E3D84C-3D73-445A-89D9-29C3F40A01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ABFA9A2-F8EE-45E8-951E-8A923EE482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3FDC0ED-3671-4790-B930-B49706E50F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BEEBF16E-EF3B-4FC9-8380-429883864A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B40B2BB-991B-4784-A8D6-6BB32DC9A5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54041FFB-6A41-49EA-9436-D02E2AE271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D7B3CC7D-0AB5-4953-8E40-AA46C1DD99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68D0B9B-81ED-4172-8A2E-E000C06BCB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880996DF-0D83-46D8-A2AD-1E982390837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485D8EC1-FC80-4E70-94D5-0B6F3CB8C0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C71B89E8-C130-4685-99DD-F40D8CAF277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8394B196-A058-4F94-BD16-FC03BC9BEDC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14CF0CB8-AAF5-43AF-890C-24ED0CAB607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3D9295E7-5196-4B9B-8D5E-E0AFDB5D5D5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F706AB00-5A28-4022-8839-D494A00E19D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1BFE1C68-2D75-4B05-86A0-9E9F0ACC86A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F813D7C4-3415-491E-A77E-E5076D07D4F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D169FD0B-FB89-4376-A8C7-6BDEAF1D353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8788E8BD-D411-4497-8207-4B73E7FFB3B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3A9476FD-ED37-4711-B4F8-6A08F7531F7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8B75E565-F947-498B-89D4-14674CFEE1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D500FF2C-891E-4374-964D-C708804B3D9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EB2FFBD4-ED10-4FEC-A0DB-AEFCB2D548B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8A9E4FAC-B6F5-4693-B75C-A0BDD720EA24}"/>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4EEFFD1A-5B2A-4DCB-AD5C-28DF23A698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2D81D61C-001F-4723-A558-5CC1B6C568E2}"/>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3971FCC-5CC8-457A-BE2F-943E7C592405}"/>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6C520F51-22FF-425E-B0CE-849BF8EFD7CB}"/>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3AEEAE0C-939B-4180-80E8-2F9EF3D168C2}"/>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8BAB62A8-92CC-4237-899A-E7346A91018E}"/>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DD9BD5AC-E6E2-4CE7-8585-E668BED26E3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15DEB854-1001-4E1D-B46D-D3F1F2F10522}"/>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E0CC5307-2970-4B29-8B56-3ACC03CD1AEB}"/>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4BE5D336-5079-48E8-AA9E-01694A3713B9}"/>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695215D-D7AD-4811-9B69-11D1287D6C4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780B647-F1DC-403B-88E5-66F3CBC2AD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21C9461-6DD8-4727-8CBE-47117F3B78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B6601BF-04B8-4CBC-A02E-628B79189F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EBA106A-EFB1-423B-9501-178327E1E5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149225</xdr:rowOff>
    </xdr:from>
    <xdr:to>
      <xdr:col>85</xdr:col>
      <xdr:colOff>177800</xdr:colOff>
      <xdr:row>62</xdr:row>
      <xdr:rowOff>79375</xdr:rowOff>
    </xdr:to>
    <xdr:sp macro="" textlink="">
      <xdr:nvSpPr>
        <xdr:cNvPr id="550" name="楕円 549">
          <a:extLst>
            <a:ext uri="{FF2B5EF4-FFF2-40B4-BE49-F238E27FC236}">
              <a16:creationId xmlns:a16="http://schemas.microsoft.com/office/drawing/2014/main" id="{11D7FE4A-A10F-4EE8-9798-3A000A8C2EB2}"/>
            </a:ext>
          </a:extLst>
        </xdr:cNvPr>
        <xdr:cNvSpPr/>
      </xdr:nvSpPr>
      <xdr:spPr>
        <a:xfrm>
          <a:off x="16268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127652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41E6EB78-3B41-4FE7-ACAC-0413928973F4}"/>
            </a:ext>
          </a:extLst>
        </xdr:cNvPr>
        <xdr:cNvSpPr txBox="1"/>
      </xdr:nvSpPr>
      <xdr:spPr>
        <a:xfrm>
          <a:off x="16357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126365</xdr:rowOff>
    </xdr:from>
    <xdr:to>
      <xdr:col>81</xdr:col>
      <xdr:colOff>101600</xdr:colOff>
      <xdr:row>62</xdr:row>
      <xdr:rowOff>56515</xdr:rowOff>
    </xdr:to>
    <xdr:sp macro="" textlink="">
      <xdr:nvSpPr>
        <xdr:cNvPr id="552" name="楕円 551">
          <a:extLst>
            <a:ext uri="{FF2B5EF4-FFF2-40B4-BE49-F238E27FC236}">
              <a16:creationId xmlns:a16="http://schemas.microsoft.com/office/drawing/2014/main" id="{F0BFBA01-9A34-4913-B478-C66FA7E2BCD8}"/>
            </a:ext>
          </a:extLst>
        </xdr:cNvPr>
        <xdr:cNvSpPr/>
      </xdr:nvSpPr>
      <xdr:spPr>
        <a:xfrm>
          <a:off x="15430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xdr:rowOff>
    </xdr:from>
    <xdr:to>
      <xdr:col>85</xdr:col>
      <xdr:colOff>127000</xdr:colOff>
      <xdr:row>62</xdr:row>
      <xdr:rowOff>28575</xdr:rowOff>
    </xdr:to>
    <xdr:cxnSp macro="">
      <xdr:nvCxnSpPr>
        <xdr:cNvPr id="553" name="直線コネクタ 552">
          <a:extLst>
            <a:ext uri="{FF2B5EF4-FFF2-40B4-BE49-F238E27FC236}">
              <a16:creationId xmlns:a16="http://schemas.microsoft.com/office/drawing/2014/main" id="{639A95F2-6E71-4451-A6DA-891DCD9A779E}"/>
            </a:ext>
          </a:extLst>
        </xdr:cNvPr>
        <xdr:cNvCxnSpPr/>
      </xdr:nvCxnSpPr>
      <xdr:spPr>
        <a:xfrm>
          <a:off x="15481300" y="106356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105410</xdr:rowOff>
    </xdr:from>
    <xdr:to>
      <xdr:col>76</xdr:col>
      <xdr:colOff>165100</xdr:colOff>
      <xdr:row>62</xdr:row>
      <xdr:rowOff>35560</xdr:rowOff>
    </xdr:to>
    <xdr:sp macro="" textlink="">
      <xdr:nvSpPr>
        <xdr:cNvPr id="554" name="楕円 553">
          <a:extLst>
            <a:ext uri="{FF2B5EF4-FFF2-40B4-BE49-F238E27FC236}">
              <a16:creationId xmlns:a16="http://schemas.microsoft.com/office/drawing/2014/main" id="{345E85DA-B9B0-46A2-8FD1-594E25DFCF00}"/>
            </a:ext>
          </a:extLst>
        </xdr:cNvPr>
        <xdr:cNvSpPr/>
      </xdr:nvSpPr>
      <xdr:spPr>
        <a:xfrm>
          <a:off x="1454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156210</xdr:rowOff>
    </xdr:from>
    <xdr:to>
      <xdr:col>81</xdr:col>
      <xdr:colOff>50800</xdr:colOff>
      <xdr:row>62</xdr:row>
      <xdr:rowOff>5715</xdr:rowOff>
    </xdr:to>
    <xdr:cxnSp macro="">
      <xdr:nvCxnSpPr>
        <xdr:cNvPr id="555" name="直線コネクタ 554">
          <a:extLst>
            <a:ext uri="{FF2B5EF4-FFF2-40B4-BE49-F238E27FC236}">
              <a16:creationId xmlns:a16="http://schemas.microsoft.com/office/drawing/2014/main" id="{FEE1D1CA-B3D6-4C8A-A113-D68268F3B180}"/>
            </a:ext>
          </a:extLst>
        </xdr:cNvPr>
        <xdr:cNvCxnSpPr/>
      </xdr:nvCxnSpPr>
      <xdr:spPr>
        <a:xfrm>
          <a:off x="14592300" y="106146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76835</xdr:rowOff>
    </xdr:from>
    <xdr:to>
      <xdr:col>72</xdr:col>
      <xdr:colOff>38100</xdr:colOff>
      <xdr:row>62</xdr:row>
      <xdr:rowOff>6985</xdr:rowOff>
    </xdr:to>
    <xdr:sp macro="" textlink="">
      <xdr:nvSpPr>
        <xdr:cNvPr id="556" name="楕円 555">
          <a:extLst>
            <a:ext uri="{FF2B5EF4-FFF2-40B4-BE49-F238E27FC236}">
              <a16:creationId xmlns:a16="http://schemas.microsoft.com/office/drawing/2014/main" id="{367CB92F-DA1B-4FE4-AA78-A029ACD20AB2}"/>
            </a:ext>
          </a:extLst>
        </xdr:cNvPr>
        <xdr:cNvSpPr/>
      </xdr:nvSpPr>
      <xdr:spPr>
        <a:xfrm>
          <a:off x="13652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127635</xdr:rowOff>
    </xdr:from>
    <xdr:to>
      <xdr:col>76</xdr:col>
      <xdr:colOff>114300</xdr:colOff>
      <xdr:row>61</xdr:row>
      <xdr:rowOff>156210</xdr:rowOff>
    </xdr:to>
    <xdr:cxnSp macro="">
      <xdr:nvCxnSpPr>
        <xdr:cNvPr id="557" name="直線コネクタ 556">
          <a:extLst>
            <a:ext uri="{FF2B5EF4-FFF2-40B4-BE49-F238E27FC236}">
              <a16:creationId xmlns:a16="http://schemas.microsoft.com/office/drawing/2014/main" id="{610428B6-9259-49DA-989F-A84654C15951}"/>
            </a:ext>
          </a:extLst>
        </xdr:cNvPr>
        <xdr:cNvCxnSpPr/>
      </xdr:nvCxnSpPr>
      <xdr:spPr>
        <a:xfrm>
          <a:off x="13703300" y="10586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130175</xdr:rowOff>
    </xdr:from>
    <xdr:to>
      <xdr:col>67</xdr:col>
      <xdr:colOff>101600</xdr:colOff>
      <xdr:row>61</xdr:row>
      <xdr:rowOff>60325</xdr:rowOff>
    </xdr:to>
    <xdr:sp macro="" textlink="">
      <xdr:nvSpPr>
        <xdr:cNvPr id="558" name="楕円 557">
          <a:extLst>
            <a:ext uri="{FF2B5EF4-FFF2-40B4-BE49-F238E27FC236}">
              <a16:creationId xmlns:a16="http://schemas.microsoft.com/office/drawing/2014/main" id="{33248B65-DB6F-47F3-B748-0AF73E347C3F}"/>
            </a:ext>
          </a:extLst>
        </xdr:cNvPr>
        <xdr:cNvSpPr/>
      </xdr:nvSpPr>
      <xdr:spPr>
        <a:xfrm>
          <a:off x="12763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xdr:rowOff>
    </xdr:from>
    <xdr:to>
      <xdr:col>71</xdr:col>
      <xdr:colOff>177800</xdr:colOff>
      <xdr:row>61</xdr:row>
      <xdr:rowOff>127635</xdr:rowOff>
    </xdr:to>
    <xdr:cxnSp macro="">
      <xdr:nvCxnSpPr>
        <xdr:cNvPr id="559" name="直線コネクタ 558">
          <a:extLst>
            <a:ext uri="{FF2B5EF4-FFF2-40B4-BE49-F238E27FC236}">
              <a16:creationId xmlns:a16="http://schemas.microsoft.com/office/drawing/2014/main" id="{81482D9A-D734-43FA-A08F-67DB2B7D36B5}"/>
            </a:ext>
          </a:extLst>
        </xdr:cNvPr>
        <xdr:cNvCxnSpPr/>
      </xdr:nvCxnSpPr>
      <xdr:spPr>
        <a:xfrm>
          <a:off x="12814300" y="1046797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a:extLst>
            <a:ext uri="{FF2B5EF4-FFF2-40B4-BE49-F238E27FC236}">
              <a16:creationId xmlns:a16="http://schemas.microsoft.com/office/drawing/2014/main" id="{0F4D2D54-736B-4D53-8012-3EF4D34B1EB1}"/>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a:extLst>
            <a:ext uri="{FF2B5EF4-FFF2-40B4-BE49-F238E27FC236}">
              <a16:creationId xmlns:a16="http://schemas.microsoft.com/office/drawing/2014/main" id="{7CD60261-F928-42BC-A3A8-E64E58106F1C}"/>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id="{F1BB4BCF-1C6A-46B9-9A6A-90407151AA9E}"/>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id="{E4692939-AF51-4B7F-AB14-4302E5CD7561}"/>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47642</xdr:rowOff>
    </xdr:from>
    <xdr:ext cx="405111" cy="259045"/>
    <xdr:sp macro="" textlink="">
      <xdr:nvSpPr>
        <xdr:cNvPr id="564" name="n_1mainValue【学校施設】&#10;有形固定資産減価償却率">
          <a:extLst>
            <a:ext uri="{FF2B5EF4-FFF2-40B4-BE49-F238E27FC236}">
              <a16:creationId xmlns:a16="http://schemas.microsoft.com/office/drawing/2014/main" id="{C964E9D8-DE8C-450F-BC8B-E9A31F963A26}"/>
            </a:ext>
          </a:extLst>
        </xdr:cNvPr>
        <xdr:cNvSpPr txBox="1"/>
      </xdr:nvSpPr>
      <xdr:spPr>
        <a:xfrm>
          <a:off x="15266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26687</xdr:rowOff>
    </xdr:from>
    <xdr:ext cx="405111" cy="259045"/>
    <xdr:sp macro="" textlink="">
      <xdr:nvSpPr>
        <xdr:cNvPr id="565" name="n_2mainValue【学校施設】&#10;有形固定資産減価償却率">
          <a:extLst>
            <a:ext uri="{FF2B5EF4-FFF2-40B4-BE49-F238E27FC236}">
              <a16:creationId xmlns:a16="http://schemas.microsoft.com/office/drawing/2014/main" id="{B7377671-962E-4657-9F06-A1499A9B2A36}"/>
            </a:ext>
          </a:extLst>
        </xdr:cNvPr>
        <xdr:cNvSpPr txBox="1"/>
      </xdr:nvSpPr>
      <xdr:spPr>
        <a:xfrm>
          <a:off x="14389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169562</xdr:rowOff>
    </xdr:from>
    <xdr:ext cx="405111" cy="259045"/>
    <xdr:sp macro="" textlink="">
      <xdr:nvSpPr>
        <xdr:cNvPr id="566" name="n_3mainValue【学校施設】&#10;有形固定資産減価償却率">
          <a:extLst>
            <a:ext uri="{FF2B5EF4-FFF2-40B4-BE49-F238E27FC236}">
              <a16:creationId xmlns:a16="http://schemas.microsoft.com/office/drawing/2014/main" id="{73D9CE07-53E9-41DB-93C3-8FF920A53B5E}"/>
            </a:ext>
          </a:extLst>
        </xdr:cNvPr>
        <xdr:cNvSpPr txBox="1"/>
      </xdr:nvSpPr>
      <xdr:spPr>
        <a:xfrm>
          <a:off x="13500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51452</xdr:rowOff>
    </xdr:from>
    <xdr:ext cx="405111" cy="259045"/>
    <xdr:sp macro="" textlink="">
      <xdr:nvSpPr>
        <xdr:cNvPr id="567" name="n_4mainValue【学校施設】&#10;有形固定資産減価償却率">
          <a:extLst>
            <a:ext uri="{FF2B5EF4-FFF2-40B4-BE49-F238E27FC236}">
              <a16:creationId xmlns:a16="http://schemas.microsoft.com/office/drawing/2014/main" id="{38F1F886-AD8A-4E32-A41A-144AB7732ED2}"/>
            </a:ext>
          </a:extLst>
        </xdr:cNvPr>
        <xdr:cNvSpPr txBox="1"/>
      </xdr:nvSpPr>
      <xdr:spPr>
        <a:xfrm>
          <a:off x="12611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8A5F2A31-C20F-4358-8797-95A4993BDD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763BF9BA-898A-4831-99E2-40BAEF5B1E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68F0FCE-1AB7-4953-8AB2-13336E44A3B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70BC0FA6-B9D2-4A9C-AEA4-0B2AC6488B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52B2DCA2-948D-4CD7-B726-5776C245A6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C9F31213-CEC4-4229-9A9D-FECCEF9700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CA087943-0830-4787-8538-F93C27E78F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C5BDB492-AEA3-49DF-9EF8-B91D842734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A14DDAD8-AFB0-4B9D-84F3-3B284C876F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A2AC0421-1E9B-492F-ACBA-F5FCD0A34F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8093C1C0-1A8B-45E6-8684-60097605D71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CD98BAF0-FB1B-4302-9592-4A4781F9C53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7336A4C7-CE65-4239-8C2E-4A76A730769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5755B501-9A30-4339-8BA1-D8313A97FF6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45C98310-98AC-4811-B211-A2F41DA78B1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69A21BA5-B20F-4C73-ACDC-9FC09ED070E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E35E2D08-CE15-4B09-AB63-A92B82C214B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DE4AF67E-50AA-479C-B3BA-B76C4AF2719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BE211831-4AB1-429B-96C5-02D906C6FF1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5BB704FA-0384-4504-8737-47553BFA2DC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10685F09-2EE2-4A71-8D4B-086A72A5A4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AB5436BA-EF13-4736-AEC5-D1E2A1F04E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078087A3-FC5F-4E1A-8592-0978E323EACD}"/>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673331A6-3E2D-4227-86E2-1B2DCC4F7152}"/>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57678ED3-E3FC-4AC3-AF7E-5031B2F8AAF8}"/>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BF5F58EE-AE3E-458A-B28B-13CBF451F7DE}"/>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481A9680-9647-41A6-9141-C4D590D1E89C}"/>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3D9918B8-0B20-468B-9AE1-16715DBCABA2}"/>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98F80C06-7EBF-4717-AC72-D21A51ACBA13}"/>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B9E9247A-0F31-4D48-97D2-48ADD506930D}"/>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713032F8-2698-4BA1-87F1-E2338F9B52D8}"/>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3DDC2EC0-C159-406E-BAC9-4489F1FD59E2}"/>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5527ED8A-54BE-4DB7-B27A-AE245AE901EA}"/>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95932E2-5063-4F30-B762-FF0ACE96FBF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BB4A033-54FD-4D2F-B3D6-22B6B355892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7635887-D10A-4D50-B1C3-71CB3032E1E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2BAD43A-D60F-4ABE-9B70-C6AA7B3763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8EAE2A0-BFAE-4CDF-978B-634A57F7AC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606" name="楕円 605">
          <a:extLst>
            <a:ext uri="{FF2B5EF4-FFF2-40B4-BE49-F238E27FC236}">
              <a16:creationId xmlns:a16="http://schemas.microsoft.com/office/drawing/2014/main" id="{1D53E416-CFAF-4892-BE31-2E48E3D83994}"/>
            </a:ext>
          </a:extLst>
        </xdr:cNvPr>
        <xdr:cNvSpPr/>
      </xdr:nvSpPr>
      <xdr:spPr>
        <a:xfrm>
          <a:off x="22110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8653</xdr:rowOff>
    </xdr:from>
    <xdr:ext cx="469744" cy="259045"/>
    <xdr:sp macro="" textlink="">
      <xdr:nvSpPr>
        <xdr:cNvPr id="607" name="【学校施設】&#10;一人当たり面積該当値テキスト">
          <a:extLst>
            <a:ext uri="{FF2B5EF4-FFF2-40B4-BE49-F238E27FC236}">
              <a16:creationId xmlns:a16="http://schemas.microsoft.com/office/drawing/2014/main" id="{48F2969F-F22E-4C54-8082-456CAB64ABE3}"/>
            </a:ext>
          </a:extLst>
        </xdr:cNvPr>
        <xdr:cNvSpPr txBox="1"/>
      </xdr:nvSpPr>
      <xdr:spPr>
        <a:xfrm>
          <a:off x="22199600" y="10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161341</xdr:rowOff>
    </xdr:from>
    <xdr:to>
      <xdr:col>112</xdr:col>
      <xdr:colOff>38100</xdr:colOff>
      <xdr:row>62</xdr:row>
      <xdr:rowOff>91491</xdr:rowOff>
    </xdr:to>
    <xdr:sp macro="" textlink="">
      <xdr:nvSpPr>
        <xdr:cNvPr id="608" name="楕円 607">
          <a:extLst>
            <a:ext uri="{FF2B5EF4-FFF2-40B4-BE49-F238E27FC236}">
              <a16:creationId xmlns:a16="http://schemas.microsoft.com/office/drawing/2014/main" id="{EB1E3A25-7074-47BA-A0D6-FBC87EBC7B38}"/>
            </a:ext>
          </a:extLst>
        </xdr:cNvPr>
        <xdr:cNvSpPr/>
      </xdr:nvSpPr>
      <xdr:spPr>
        <a:xfrm>
          <a:off x="21272500" y="106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40691</xdr:rowOff>
    </xdr:to>
    <xdr:cxnSp macro="">
      <xdr:nvCxnSpPr>
        <xdr:cNvPr id="609" name="直線コネクタ 608">
          <a:extLst>
            <a:ext uri="{FF2B5EF4-FFF2-40B4-BE49-F238E27FC236}">
              <a16:creationId xmlns:a16="http://schemas.microsoft.com/office/drawing/2014/main" id="{C2DB3527-6D46-48BF-B273-80ED682817A6}"/>
            </a:ext>
          </a:extLst>
        </xdr:cNvPr>
        <xdr:cNvCxnSpPr/>
      </xdr:nvCxnSpPr>
      <xdr:spPr>
        <a:xfrm flipV="1">
          <a:off x="21323300" y="10666476"/>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163626</xdr:rowOff>
    </xdr:from>
    <xdr:to>
      <xdr:col>107</xdr:col>
      <xdr:colOff>101600</xdr:colOff>
      <xdr:row>62</xdr:row>
      <xdr:rowOff>93776</xdr:rowOff>
    </xdr:to>
    <xdr:sp macro="" textlink="">
      <xdr:nvSpPr>
        <xdr:cNvPr id="610" name="楕円 609">
          <a:extLst>
            <a:ext uri="{FF2B5EF4-FFF2-40B4-BE49-F238E27FC236}">
              <a16:creationId xmlns:a16="http://schemas.microsoft.com/office/drawing/2014/main" id="{55F364F0-4920-4B29-8657-194155F68445}"/>
            </a:ext>
          </a:extLst>
        </xdr:cNvPr>
        <xdr:cNvSpPr/>
      </xdr:nvSpPr>
      <xdr:spPr>
        <a:xfrm>
          <a:off x="20383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40691</xdr:rowOff>
    </xdr:from>
    <xdr:to>
      <xdr:col>111</xdr:col>
      <xdr:colOff>177800</xdr:colOff>
      <xdr:row>62</xdr:row>
      <xdr:rowOff>42976</xdr:rowOff>
    </xdr:to>
    <xdr:cxnSp macro="">
      <xdr:nvCxnSpPr>
        <xdr:cNvPr id="611" name="直線コネクタ 610">
          <a:extLst>
            <a:ext uri="{FF2B5EF4-FFF2-40B4-BE49-F238E27FC236}">
              <a16:creationId xmlns:a16="http://schemas.microsoft.com/office/drawing/2014/main" id="{F127EFF2-4F2F-48A9-91AD-53E07E587B8B}"/>
            </a:ext>
          </a:extLst>
        </xdr:cNvPr>
        <xdr:cNvCxnSpPr/>
      </xdr:nvCxnSpPr>
      <xdr:spPr>
        <a:xfrm flipV="1">
          <a:off x="20434300" y="1067059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164998</xdr:rowOff>
    </xdr:from>
    <xdr:to>
      <xdr:col>102</xdr:col>
      <xdr:colOff>165100</xdr:colOff>
      <xdr:row>62</xdr:row>
      <xdr:rowOff>95148</xdr:rowOff>
    </xdr:to>
    <xdr:sp macro="" textlink="">
      <xdr:nvSpPr>
        <xdr:cNvPr id="612" name="楕円 611">
          <a:extLst>
            <a:ext uri="{FF2B5EF4-FFF2-40B4-BE49-F238E27FC236}">
              <a16:creationId xmlns:a16="http://schemas.microsoft.com/office/drawing/2014/main" id="{5FD5A56B-0875-4561-A975-C6E412A81864}"/>
            </a:ext>
          </a:extLst>
        </xdr:cNvPr>
        <xdr:cNvSpPr/>
      </xdr:nvSpPr>
      <xdr:spPr>
        <a:xfrm>
          <a:off x="19494500" y="106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42976</xdr:rowOff>
    </xdr:from>
    <xdr:to>
      <xdr:col>107</xdr:col>
      <xdr:colOff>50800</xdr:colOff>
      <xdr:row>62</xdr:row>
      <xdr:rowOff>44348</xdr:rowOff>
    </xdr:to>
    <xdr:cxnSp macro="">
      <xdr:nvCxnSpPr>
        <xdr:cNvPr id="613" name="直線コネクタ 612">
          <a:extLst>
            <a:ext uri="{FF2B5EF4-FFF2-40B4-BE49-F238E27FC236}">
              <a16:creationId xmlns:a16="http://schemas.microsoft.com/office/drawing/2014/main" id="{6ABF3303-0F7B-4E3A-8A21-FF92F2C4D9F0}"/>
            </a:ext>
          </a:extLst>
        </xdr:cNvPr>
        <xdr:cNvCxnSpPr/>
      </xdr:nvCxnSpPr>
      <xdr:spPr>
        <a:xfrm flipV="1">
          <a:off x="19545300" y="1067287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162713</xdr:rowOff>
    </xdr:from>
    <xdr:to>
      <xdr:col>98</xdr:col>
      <xdr:colOff>38100</xdr:colOff>
      <xdr:row>62</xdr:row>
      <xdr:rowOff>92863</xdr:rowOff>
    </xdr:to>
    <xdr:sp macro="" textlink="">
      <xdr:nvSpPr>
        <xdr:cNvPr id="614" name="楕円 613">
          <a:extLst>
            <a:ext uri="{FF2B5EF4-FFF2-40B4-BE49-F238E27FC236}">
              <a16:creationId xmlns:a16="http://schemas.microsoft.com/office/drawing/2014/main" id="{72E6B49E-5AEF-4FB2-A78C-76121D1F9B43}"/>
            </a:ext>
          </a:extLst>
        </xdr:cNvPr>
        <xdr:cNvSpPr/>
      </xdr:nvSpPr>
      <xdr:spPr>
        <a:xfrm>
          <a:off x="18605500" y="106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42063</xdr:rowOff>
    </xdr:from>
    <xdr:to>
      <xdr:col>102</xdr:col>
      <xdr:colOff>114300</xdr:colOff>
      <xdr:row>62</xdr:row>
      <xdr:rowOff>44348</xdr:rowOff>
    </xdr:to>
    <xdr:cxnSp macro="">
      <xdr:nvCxnSpPr>
        <xdr:cNvPr id="615" name="直線コネクタ 614">
          <a:extLst>
            <a:ext uri="{FF2B5EF4-FFF2-40B4-BE49-F238E27FC236}">
              <a16:creationId xmlns:a16="http://schemas.microsoft.com/office/drawing/2014/main" id="{424B27C8-C272-495D-AB62-4C2D0E361390}"/>
            </a:ext>
          </a:extLst>
        </xdr:cNvPr>
        <xdr:cNvCxnSpPr/>
      </xdr:nvCxnSpPr>
      <xdr:spPr>
        <a:xfrm>
          <a:off x="18656300" y="106719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90E0FCE9-8D07-4833-AB35-6EF129412AE3}"/>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E8486C8C-3CD3-46F6-B0D9-31B7A29CE9A5}"/>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F88F041D-CBAD-42A9-BA20-BA0E6230C95D}"/>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07D21F4A-F2E4-4D29-9142-5338B8BB37DF}"/>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108018</xdr:rowOff>
    </xdr:from>
    <xdr:ext cx="469744" cy="259045"/>
    <xdr:sp macro="" textlink="">
      <xdr:nvSpPr>
        <xdr:cNvPr id="620" name="n_1mainValue【学校施設】&#10;一人当たり面積">
          <a:extLst>
            <a:ext uri="{FF2B5EF4-FFF2-40B4-BE49-F238E27FC236}">
              <a16:creationId xmlns:a16="http://schemas.microsoft.com/office/drawing/2014/main" id="{38C7B392-019A-40E9-8D00-04FBE6279279}"/>
            </a:ext>
          </a:extLst>
        </xdr:cNvPr>
        <xdr:cNvSpPr txBox="1"/>
      </xdr:nvSpPr>
      <xdr:spPr>
        <a:xfrm>
          <a:off x="21075727" y="1039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110303</xdr:rowOff>
    </xdr:from>
    <xdr:ext cx="469744" cy="259045"/>
    <xdr:sp macro="" textlink="">
      <xdr:nvSpPr>
        <xdr:cNvPr id="621" name="n_2mainValue【学校施設】&#10;一人当たり面積">
          <a:extLst>
            <a:ext uri="{FF2B5EF4-FFF2-40B4-BE49-F238E27FC236}">
              <a16:creationId xmlns:a16="http://schemas.microsoft.com/office/drawing/2014/main" id="{E53F157A-A60F-449A-B6B0-F8331D79D091}"/>
            </a:ext>
          </a:extLst>
        </xdr:cNvPr>
        <xdr:cNvSpPr txBox="1"/>
      </xdr:nvSpPr>
      <xdr:spPr>
        <a:xfrm>
          <a:off x="20199427" y="1039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111675</xdr:rowOff>
    </xdr:from>
    <xdr:ext cx="469744" cy="259045"/>
    <xdr:sp macro="" textlink="">
      <xdr:nvSpPr>
        <xdr:cNvPr id="622" name="n_3mainValue【学校施設】&#10;一人当たり面積">
          <a:extLst>
            <a:ext uri="{FF2B5EF4-FFF2-40B4-BE49-F238E27FC236}">
              <a16:creationId xmlns:a16="http://schemas.microsoft.com/office/drawing/2014/main" id="{16AEAA83-60AD-486F-A0E4-85EBF30B5DAC}"/>
            </a:ext>
          </a:extLst>
        </xdr:cNvPr>
        <xdr:cNvSpPr txBox="1"/>
      </xdr:nvSpPr>
      <xdr:spPr>
        <a:xfrm>
          <a:off x="19310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109390</xdr:rowOff>
    </xdr:from>
    <xdr:ext cx="469744" cy="259045"/>
    <xdr:sp macro="" textlink="">
      <xdr:nvSpPr>
        <xdr:cNvPr id="623" name="n_4mainValue【学校施設】&#10;一人当たり面積">
          <a:extLst>
            <a:ext uri="{FF2B5EF4-FFF2-40B4-BE49-F238E27FC236}">
              <a16:creationId xmlns:a16="http://schemas.microsoft.com/office/drawing/2014/main" id="{CB778A9B-CDF3-47BF-B757-9E468E25CE71}"/>
            </a:ext>
          </a:extLst>
        </xdr:cNvPr>
        <xdr:cNvSpPr txBox="1"/>
      </xdr:nvSpPr>
      <xdr:spPr>
        <a:xfrm>
          <a:off x="18421427" y="103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F0EC32C0-A9C4-4EED-93C9-F4E059BE8D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8C9555E-08A8-40DA-85EF-C34FAF64AC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DEF1C15-F1D5-4D06-858C-6232F08BF3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31673087-2012-4C16-8E27-171F9F2DFE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CEF8D7C2-0326-459E-AF56-81FA662534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1E4FF749-7E25-4539-8CB0-CD2D2A00D2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EBC145AD-B583-4B53-A8E3-07E1B3FD04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BF0CDDD5-3F7D-4B54-B775-571636D6F3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BA3B8D91-F370-483D-8500-40B922F988D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3B0E5F6-42E3-49CF-B629-EC6CD22C8D4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1738B037-57AF-4024-A93F-0C00AE0744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EC701A0D-1D70-42B0-9283-8FE02E02826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5A81B518-0584-4599-961F-5B6ABB762AF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B004788B-CBB1-4960-BA83-58407A5E6D1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E2E23673-AE6D-4361-A4AC-CA6F94BF74F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7D47AE50-476C-4CCA-92AD-6F99C618B55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4C1E6D9-6F00-42B9-8AFD-76248AA1083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3CCB2B43-85F2-478B-9B45-ABF573FBCE2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CBA982F-5246-4E5A-BF36-E6A41BDFDE9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AA8A9307-6AB6-40B0-B9DF-0811001BFA0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B0F32694-95FA-4BEE-B012-1E0295FD19A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CFD70BF1-80BC-432F-82B8-387CBBFBA9C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EBF9595E-790A-4658-A248-067789D873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E767C-97F5-4DA1-B28E-E4B277F561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B3987DF7-10C1-49DD-B3BE-6655023168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4CDE0B51-F425-46AC-BB07-7D0F6A988FBD}"/>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AF41CFEE-C4B1-4920-8121-792024A0503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B03DBAA5-C712-49E5-9390-AE23330B7F9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2EA4B15B-5701-4639-98A4-9ACA9BA021AA}"/>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145D50C0-087B-437A-885A-396AA0353842}"/>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a:extLst>
            <a:ext uri="{FF2B5EF4-FFF2-40B4-BE49-F238E27FC236}">
              <a16:creationId xmlns:a16="http://schemas.microsoft.com/office/drawing/2014/main" id="{0B967988-D634-438C-83E1-7AFADC19A06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A0C46A40-9449-4006-A753-529283CD340C}"/>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DB945BC0-71CB-45C5-ABBA-30B195510B49}"/>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ADED5048-769A-4538-9B94-76E853EF76E1}"/>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06FD8786-44DE-491D-B890-DC75AFA5844D}"/>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7F33C579-D8B3-4BD5-A6EE-634B2769CEE5}"/>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D23806B-18F5-4BAE-B88F-49128CBAF5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CE75F3D-3FFA-40BF-A6B6-A1B6B88FA6F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BBC1874-C2EC-48C2-9EE7-7CECA9E4EEE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B710FD3-4895-450F-8962-34384B7F1D1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2626A56-ECB8-4E21-B56D-EC51E16100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78739</xdr:rowOff>
    </xdr:from>
    <xdr:to>
      <xdr:col>85</xdr:col>
      <xdr:colOff>177800</xdr:colOff>
      <xdr:row>86</xdr:row>
      <xdr:rowOff>8889</xdr:rowOff>
    </xdr:to>
    <xdr:sp macro="" textlink="">
      <xdr:nvSpPr>
        <xdr:cNvPr id="665" name="楕円 664">
          <a:extLst>
            <a:ext uri="{FF2B5EF4-FFF2-40B4-BE49-F238E27FC236}">
              <a16:creationId xmlns:a16="http://schemas.microsoft.com/office/drawing/2014/main" id="{64C7C068-F3FA-4E98-8E80-08EBD8E05380}"/>
            </a:ext>
          </a:extLst>
        </xdr:cNvPr>
        <xdr:cNvSpPr/>
      </xdr:nvSpPr>
      <xdr:spPr>
        <a:xfrm>
          <a:off x="16268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57166</xdr:rowOff>
    </xdr:from>
    <xdr:ext cx="405111" cy="259045"/>
    <xdr:sp macro="" textlink="">
      <xdr:nvSpPr>
        <xdr:cNvPr id="666" name="【児童館】&#10;有形固定資産減価償却率該当値テキスト">
          <a:extLst>
            <a:ext uri="{FF2B5EF4-FFF2-40B4-BE49-F238E27FC236}">
              <a16:creationId xmlns:a16="http://schemas.microsoft.com/office/drawing/2014/main" id="{C886DAA1-86B8-442A-94E6-267EBD784801}"/>
            </a:ext>
          </a:extLst>
        </xdr:cNvPr>
        <xdr:cNvSpPr txBox="1"/>
      </xdr:nvSpPr>
      <xdr:spPr>
        <a:xfrm>
          <a:off x="16357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55880</xdr:rowOff>
    </xdr:from>
    <xdr:to>
      <xdr:col>81</xdr:col>
      <xdr:colOff>101600</xdr:colOff>
      <xdr:row>85</xdr:row>
      <xdr:rowOff>157480</xdr:rowOff>
    </xdr:to>
    <xdr:sp macro="" textlink="">
      <xdr:nvSpPr>
        <xdr:cNvPr id="667" name="楕円 666">
          <a:extLst>
            <a:ext uri="{FF2B5EF4-FFF2-40B4-BE49-F238E27FC236}">
              <a16:creationId xmlns:a16="http://schemas.microsoft.com/office/drawing/2014/main" id="{7CA47BDC-495A-4CEA-906D-C66AB8CA43F0}"/>
            </a:ext>
          </a:extLst>
        </xdr:cNvPr>
        <xdr:cNvSpPr/>
      </xdr:nvSpPr>
      <xdr:spPr>
        <a:xfrm>
          <a:off x="1543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106680</xdr:rowOff>
    </xdr:from>
    <xdr:to>
      <xdr:col>85</xdr:col>
      <xdr:colOff>127000</xdr:colOff>
      <xdr:row>85</xdr:row>
      <xdr:rowOff>129539</xdr:rowOff>
    </xdr:to>
    <xdr:cxnSp macro="">
      <xdr:nvCxnSpPr>
        <xdr:cNvPr id="668" name="直線コネクタ 667">
          <a:extLst>
            <a:ext uri="{FF2B5EF4-FFF2-40B4-BE49-F238E27FC236}">
              <a16:creationId xmlns:a16="http://schemas.microsoft.com/office/drawing/2014/main" id="{144D6E23-5B22-4576-A8DB-293FD3BC2F01}"/>
            </a:ext>
          </a:extLst>
        </xdr:cNvPr>
        <xdr:cNvCxnSpPr/>
      </xdr:nvCxnSpPr>
      <xdr:spPr>
        <a:xfrm>
          <a:off x="15481300" y="146799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88537</xdr:rowOff>
    </xdr:from>
    <xdr:to>
      <xdr:col>76</xdr:col>
      <xdr:colOff>165100</xdr:colOff>
      <xdr:row>86</xdr:row>
      <xdr:rowOff>18687</xdr:rowOff>
    </xdr:to>
    <xdr:sp macro="" textlink="">
      <xdr:nvSpPr>
        <xdr:cNvPr id="669" name="楕円 668">
          <a:extLst>
            <a:ext uri="{FF2B5EF4-FFF2-40B4-BE49-F238E27FC236}">
              <a16:creationId xmlns:a16="http://schemas.microsoft.com/office/drawing/2014/main" id="{B6658C93-AC49-429F-ACDF-AD0B301400F0}"/>
            </a:ext>
          </a:extLst>
        </xdr:cNvPr>
        <xdr:cNvSpPr/>
      </xdr:nvSpPr>
      <xdr:spPr>
        <a:xfrm>
          <a:off x="14541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106680</xdr:rowOff>
    </xdr:from>
    <xdr:to>
      <xdr:col>81</xdr:col>
      <xdr:colOff>50800</xdr:colOff>
      <xdr:row>85</xdr:row>
      <xdr:rowOff>139337</xdr:rowOff>
    </xdr:to>
    <xdr:cxnSp macro="">
      <xdr:nvCxnSpPr>
        <xdr:cNvPr id="670" name="直線コネクタ 669">
          <a:extLst>
            <a:ext uri="{FF2B5EF4-FFF2-40B4-BE49-F238E27FC236}">
              <a16:creationId xmlns:a16="http://schemas.microsoft.com/office/drawing/2014/main" id="{C477133E-67B3-4DD2-B788-F2210A751C97}"/>
            </a:ext>
          </a:extLst>
        </xdr:cNvPr>
        <xdr:cNvCxnSpPr/>
      </xdr:nvCxnSpPr>
      <xdr:spPr>
        <a:xfrm flipV="1">
          <a:off x="14592300" y="146799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41184</xdr:rowOff>
    </xdr:from>
    <xdr:to>
      <xdr:col>72</xdr:col>
      <xdr:colOff>38100</xdr:colOff>
      <xdr:row>85</xdr:row>
      <xdr:rowOff>142784</xdr:rowOff>
    </xdr:to>
    <xdr:sp macro="" textlink="">
      <xdr:nvSpPr>
        <xdr:cNvPr id="671" name="楕円 670">
          <a:extLst>
            <a:ext uri="{FF2B5EF4-FFF2-40B4-BE49-F238E27FC236}">
              <a16:creationId xmlns:a16="http://schemas.microsoft.com/office/drawing/2014/main" id="{A6708E6E-0B45-4B0B-AFD7-0B2DC8892B40}"/>
            </a:ext>
          </a:extLst>
        </xdr:cNvPr>
        <xdr:cNvSpPr/>
      </xdr:nvSpPr>
      <xdr:spPr>
        <a:xfrm>
          <a:off x="1365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91984</xdr:rowOff>
    </xdr:from>
    <xdr:to>
      <xdr:col>76</xdr:col>
      <xdr:colOff>114300</xdr:colOff>
      <xdr:row>85</xdr:row>
      <xdr:rowOff>139337</xdr:rowOff>
    </xdr:to>
    <xdr:cxnSp macro="">
      <xdr:nvCxnSpPr>
        <xdr:cNvPr id="672" name="直線コネクタ 671">
          <a:extLst>
            <a:ext uri="{FF2B5EF4-FFF2-40B4-BE49-F238E27FC236}">
              <a16:creationId xmlns:a16="http://schemas.microsoft.com/office/drawing/2014/main" id="{3B847DCE-07A7-484D-84C3-73E6E5291EA9}"/>
            </a:ext>
          </a:extLst>
        </xdr:cNvPr>
        <xdr:cNvCxnSpPr/>
      </xdr:nvCxnSpPr>
      <xdr:spPr>
        <a:xfrm>
          <a:off x="13703300" y="146652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109764</xdr:rowOff>
    </xdr:from>
    <xdr:to>
      <xdr:col>67</xdr:col>
      <xdr:colOff>101600</xdr:colOff>
      <xdr:row>85</xdr:row>
      <xdr:rowOff>39914</xdr:rowOff>
    </xdr:to>
    <xdr:sp macro="" textlink="">
      <xdr:nvSpPr>
        <xdr:cNvPr id="673" name="楕円 672">
          <a:extLst>
            <a:ext uri="{FF2B5EF4-FFF2-40B4-BE49-F238E27FC236}">
              <a16:creationId xmlns:a16="http://schemas.microsoft.com/office/drawing/2014/main" id="{41CD5118-6C4E-43CC-B419-2CB1E0CFF3AF}"/>
            </a:ext>
          </a:extLst>
        </xdr:cNvPr>
        <xdr:cNvSpPr/>
      </xdr:nvSpPr>
      <xdr:spPr>
        <a:xfrm>
          <a:off x="12763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160564</xdr:rowOff>
    </xdr:from>
    <xdr:to>
      <xdr:col>71</xdr:col>
      <xdr:colOff>177800</xdr:colOff>
      <xdr:row>85</xdr:row>
      <xdr:rowOff>91984</xdr:rowOff>
    </xdr:to>
    <xdr:cxnSp macro="">
      <xdr:nvCxnSpPr>
        <xdr:cNvPr id="674" name="直線コネクタ 673">
          <a:extLst>
            <a:ext uri="{FF2B5EF4-FFF2-40B4-BE49-F238E27FC236}">
              <a16:creationId xmlns:a16="http://schemas.microsoft.com/office/drawing/2014/main" id="{8C9A34CC-2E55-4431-96EA-D509A3A57114}"/>
            </a:ext>
          </a:extLst>
        </xdr:cNvPr>
        <xdr:cNvCxnSpPr/>
      </xdr:nvCxnSpPr>
      <xdr:spPr>
        <a:xfrm>
          <a:off x="12814300" y="1456236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a:extLst>
            <a:ext uri="{FF2B5EF4-FFF2-40B4-BE49-F238E27FC236}">
              <a16:creationId xmlns:a16="http://schemas.microsoft.com/office/drawing/2014/main" id="{87F8D084-774C-4908-874B-E1B7CE9200FC}"/>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a:extLst>
            <a:ext uri="{FF2B5EF4-FFF2-40B4-BE49-F238E27FC236}">
              <a16:creationId xmlns:a16="http://schemas.microsoft.com/office/drawing/2014/main" id="{69E4ADDB-5CD9-422B-909D-0E48E5547F1D}"/>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a:extLst>
            <a:ext uri="{FF2B5EF4-FFF2-40B4-BE49-F238E27FC236}">
              <a16:creationId xmlns:a16="http://schemas.microsoft.com/office/drawing/2014/main" id="{BA6770D4-FCB6-4AFC-BBF0-06200353FD12}"/>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a:extLst>
            <a:ext uri="{FF2B5EF4-FFF2-40B4-BE49-F238E27FC236}">
              <a16:creationId xmlns:a16="http://schemas.microsoft.com/office/drawing/2014/main" id="{C9ACAB7C-3910-4932-A07B-320C167BFE7E}"/>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148607</xdr:rowOff>
    </xdr:from>
    <xdr:ext cx="405111" cy="259045"/>
    <xdr:sp macro="" textlink="">
      <xdr:nvSpPr>
        <xdr:cNvPr id="679" name="n_1mainValue【児童館】&#10;有形固定資産減価償却率">
          <a:extLst>
            <a:ext uri="{FF2B5EF4-FFF2-40B4-BE49-F238E27FC236}">
              <a16:creationId xmlns:a16="http://schemas.microsoft.com/office/drawing/2014/main" id="{501BB682-1B38-4D85-8849-07ACD3EBC95B}"/>
            </a:ext>
          </a:extLst>
        </xdr:cNvPr>
        <xdr:cNvSpPr txBox="1"/>
      </xdr:nvSpPr>
      <xdr:spPr>
        <a:xfrm>
          <a:off x="152660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9814</xdr:rowOff>
    </xdr:from>
    <xdr:ext cx="405111" cy="259045"/>
    <xdr:sp macro="" textlink="">
      <xdr:nvSpPr>
        <xdr:cNvPr id="680" name="n_2mainValue【児童館】&#10;有形固定資産減価償却率">
          <a:extLst>
            <a:ext uri="{FF2B5EF4-FFF2-40B4-BE49-F238E27FC236}">
              <a16:creationId xmlns:a16="http://schemas.microsoft.com/office/drawing/2014/main" id="{7B5806F1-E867-4672-86B9-C09BE78CA9EC}"/>
            </a:ext>
          </a:extLst>
        </xdr:cNvPr>
        <xdr:cNvSpPr txBox="1"/>
      </xdr:nvSpPr>
      <xdr:spPr>
        <a:xfrm>
          <a:off x="14389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133911</xdr:rowOff>
    </xdr:from>
    <xdr:ext cx="405111" cy="259045"/>
    <xdr:sp macro="" textlink="">
      <xdr:nvSpPr>
        <xdr:cNvPr id="681" name="n_3mainValue【児童館】&#10;有形固定資産減価償却率">
          <a:extLst>
            <a:ext uri="{FF2B5EF4-FFF2-40B4-BE49-F238E27FC236}">
              <a16:creationId xmlns:a16="http://schemas.microsoft.com/office/drawing/2014/main" id="{47C4BF0B-44D4-4D87-B169-97D432EE409C}"/>
            </a:ext>
          </a:extLst>
        </xdr:cNvPr>
        <xdr:cNvSpPr txBox="1"/>
      </xdr:nvSpPr>
      <xdr:spPr>
        <a:xfrm>
          <a:off x="13500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31041</xdr:rowOff>
    </xdr:from>
    <xdr:ext cx="405111" cy="259045"/>
    <xdr:sp macro="" textlink="">
      <xdr:nvSpPr>
        <xdr:cNvPr id="682" name="n_4mainValue【児童館】&#10;有形固定資産減価償却率">
          <a:extLst>
            <a:ext uri="{FF2B5EF4-FFF2-40B4-BE49-F238E27FC236}">
              <a16:creationId xmlns:a16="http://schemas.microsoft.com/office/drawing/2014/main" id="{29C43996-2835-45DD-8E8F-0CB5BAB64F96}"/>
            </a:ext>
          </a:extLst>
        </xdr:cNvPr>
        <xdr:cNvSpPr txBox="1"/>
      </xdr:nvSpPr>
      <xdr:spPr>
        <a:xfrm>
          <a:off x="12611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5829B04C-7E97-4B48-AA32-410F0846AF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5E32CF70-3DC7-480D-B2F3-E4BDF736C1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58123F8-648D-41DE-8761-9BB1610299E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159F1431-37FC-4DCC-A545-0B979A37C9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E4224098-BFC4-43DF-B589-27941B3C629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93DC7598-8B97-4A54-8DFF-FFE7E728418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2FD62E64-6ED0-4143-B6B0-095BC73EAA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4E883ABB-8EB7-43E1-A0EC-22CC02AE91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29BCAB0D-5734-434F-9CFA-6C41C509B5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DB8B74B9-4087-4CE8-B0FB-37357BD2F9C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9AAA02E6-7A1C-46C4-A4A2-51F877883C3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BC09160D-C91E-4177-B717-1C3BD2E4B5D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9494B12C-FDAD-43FF-AAE1-6905446EBC2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75F5CDDF-24FC-4A3A-9522-9CE5CFF1C51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FDF2DD5B-AE98-41F1-9F16-3475B54F6A1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951667E2-23C0-4491-BA34-7F9053BC512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DEA002C-86C7-4BCF-B7D5-63F4EA4A187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54F265ED-C3FF-48A9-8A0C-0DBCF76EA50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B05B5A99-4128-4EEE-BE39-EC20EF8D0E6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2E061799-D7E9-4236-9063-4527D994078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B3C543F3-F650-4F31-889A-87D3B9507B3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B627E382-49E7-4799-9FBC-3FD7F5AD537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9253A0E4-8E96-4810-911C-D4DBBEF9348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B67AF58E-761E-4021-B72F-045A1216691F}"/>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BE876554-5857-4F26-98BE-499EEC140F3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4410AABD-D59E-435C-84BB-A3E74AE2D428}"/>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3FB195AF-FBCB-497A-8FCA-BB326796BD04}"/>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E08C850A-3996-4027-9341-661AE976D955}"/>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id="{6BDBB0EB-02BA-439A-A0F5-D6E58972B75C}"/>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5F1CB664-D023-48D5-93DF-208C575606BF}"/>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653535A0-6960-4708-A2E4-D8A1A5478F8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4F02B7D4-3AB6-4408-BAC7-0B07D8D66169}"/>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9D584B4F-3B98-429C-9823-B2740929F4DC}"/>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C3CF036C-7896-4B95-ABD3-BD956E5760B2}"/>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C347C45-86D2-4853-B95D-7CEAB36CFB5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3986FE8-E32F-42F8-A7E8-530C8B6701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F406ED5-0BB2-4FAD-92C1-7231E951A31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9D799A3-2A62-4EB8-A53E-45D3D22230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FD0FC13-726A-4283-A654-F632233ACF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722" name="楕円 721">
          <a:extLst>
            <a:ext uri="{FF2B5EF4-FFF2-40B4-BE49-F238E27FC236}">
              <a16:creationId xmlns:a16="http://schemas.microsoft.com/office/drawing/2014/main" id="{8ED7B9C7-9F73-40B6-9E33-2DEAB7D63CA0}"/>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23" name="【児童館】&#10;一人当たり面積該当値テキスト">
          <a:extLst>
            <a:ext uri="{FF2B5EF4-FFF2-40B4-BE49-F238E27FC236}">
              <a16:creationId xmlns:a16="http://schemas.microsoft.com/office/drawing/2014/main" id="{3A2EC138-87E6-4B27-8B29-E33CB337A12A}"/>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724" name="楕円 723">
          <a:extLst>
            <a:ext uri="{FF2B5EF4-FFF2-40B4-BE49-F238E27FC236}">
              <a16:creationId xmlns:a16="http://schemas.microsoft.com/office/drawing/2014/main" id="{90193478-EA55-42F0-9465-6FCB56F00AF5}"/>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725" name="直線コネクタ 724">
          <a:extLst>
            <a:ext uri="{FF2B5EF4-FFF2-40B4-BE49-F238E27FC236}">
              <a16:creationId xmlns:a16="http://schemas.microsoft.com/office/drawing/2014/main" id="{B966B352-27ED-40EC-98E2-6B91D13CBECD}"/>
            </a:ext>
          </a:extLst>
        </xdr:cNvPr>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726" name="楕円 725">
          <a:extLst>
            <a:ext uri="{FF2B5EF4-FFF2-40B4-BE49-F238E27FC236}">
              <a16:creationId xmlns:a16="http://schemas.microsoft.com/office/drawing/2014/main" id="{DD4F75FF-D8D2-45AF-84FF-256B7026739A}"/>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727" name="直線コネクタ 726">
          <a:extLst>
            <a:ext uri="{FF2B5EF4-FFF2-40B4-BE49-F238E27FC236}">
              <a16:creationId xmlns:a16="http://schemas.microsoft.com/office/drawing/2014/main" id="{D43179C2-6616-4F88-8B74-311B2E839441}"/>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728" name="楕円 727">
          <a:extLst>
            <a:ext uri="{FF2B5EF4-FFF2-40B4-BE49-F238E27FC236}">
              <a16:creationId xmlns:a16="http://schemas.microsoft.com/office/drawing/2014/main" id="{A9352CDE-2147-4A49-A236-60B53839EFAC}"/>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729" name="直線コネクタ 728">
          <a:extLst>
            <a:ext uri="{FF2B5EF4-FFF2-40B4-BE49-F238E27FC236}">
              <a16:creationId xmlns:a16="http://schemas.microsoft.com/office/drawing/2014/main" id="{684CE3E5-004C-4622-AC6F-11B1A30F493A}"/>
            </a:ext>
          </a:extLst>
        </xdr:cNvPr>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730" name="楕円 729">
          <a:extLst>
            <a:ext uri="{FF2B5EF4-FFF2-40B4-BE49-F238E27FC236}">
              <a16:creationId xmlns:a16="http://schemas.microsoft.com/office/drawing/2014/main" id="{406C3942-BDB5-4EDB-9712-7F245F60AB31}"/>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731" name="直線コネクタ 730">
          <a:extLst>
            <a:ext uri="{FF2B5EF4-FFF2-40B4-BE49-F238E27FC236}">
              <a16:creationId xmlns:a16="http://schemas.microsoft.com/office/drawing/2014/main" id="{491A1227-4134-4C22-A10E-30B544EE8F19}"/>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D3357A72-B8DC-49C0-AF2D-4297FBD97AC7}"/>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a:extLst>
            <a:ext uri="{FF2B5EF4-FFF2-40B4-BE49-F238E27FC236}">
              <a16:creationId xmlns:a16="http://schemas.microsoft.com/office/drawing/2014/main" id="{674C47B0-E09A-44FC-AA5E-844E4BA16325}"/>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a:extLst>
            <a:ext uri="{FF2B5EF4-FFF2-40B4-BE49-F238E27FC236}">
              <a16:creationId xmlns:a16="http://schemas.microsoft.com/office/drawing/2014/main" id="{50DBA0DB-79B7-4A33-B13D-85730696E941}"/>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a:extLst>
            <a:ext uri="{FF2B5EF4-FFF2-40B4-BE49-F238E27FC236}">
              <a16:creationId xmlns:a16="http://schemas.microsoft.com/office/drawing/2014/main" id="{46ABDD57-F5FC-4A71-90F0-4D1CCBC3E9A9}"/>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736" name="n_1mainValue【児童館】&#10;一人当たり面積">
          <a:extLst>
            <a:ext uri="{FF2B5EF4-FFF2-40B4-BE49-F238E27FC236}">
              <a16:creationId xmlns:a16="http://schemas.microsoft.com/office/drawing/2014/main" id="{7BDE0DEE-5413-4947-83DD-B9930FA7D24F}"/>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737" name="n_2mainValue【児童館】&#10;一人当たり面積">
          <a:extLst>
            <a:ext uri="{FF2B5EF4-FFF2-40B4-BE49-F238E27FC236}">
              <a16:creationId xmlns:a16="http://schemas.microsoft.com/office/drawing/2014/main" id="{711B6B51-86E1-44EE-8B60-D1297D9C5CD5}"/>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738" name="n_3mainValue【児童館】&#10;一人当たり面積">
          <a:extLst>
            <a:ext uri="{FF2B5EF4-FFF2-40B4-BE49-F238E27FC236}">
              <a16:creationId xmlns:a16="http://schemas.microsoft.com/office/drawing/2014/main" id="{0AA3325B-433D-4B86-99C2-21060B557016}"/>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739" name="n_4mainValue【児童館】&#10;一人当たり面積">
          <a:extLst>
            <a:ext uri="{FF2B5EF4-FFF2-40B4-BE49-F238E27FC236}">
              <a16:creationId xmlns:a16="http://schemas.microsoft.com/office/drawing/2014/main" id="{70114658-41FA-423B-BF8D-AD766C78C1B0}"/>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B6C264F0-A261-4E4A-83D3-FC68D3CF1A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70B15785-D69B-473A-9FA8-7323925730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1C7C55E-9F50-4EF5-8953-27C3770D2C0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AD015707-95C8-4A0B-A07C-59EEC18B0F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D99DC63E-EBD2-4684-B9B0-2EAF51E9E0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4DE716EF-7C26-462E-8883-E95A621EF4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EC71C874-2393-4F38-A2D7-DECC2641BA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5F3A8488-B818-45C0-8061-12F7636558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27BAA0E-367F-4005-A642-809400AA38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2D3DAC08-A36F-44E9-A6D9-F5EC835247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B82E2D18-2603-4CD9-84FF-8E1C665FB1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88649565-7DFC-46F9-B505-A5E499BACF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69068229-0E3A-456A-8154-57EB2110DD6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27D0BEE7-E051-421C-8107-75DC217F34A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9D91CD36-0A2C-42EE-A913-E594687F29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9F24607-C97E-4D16-9E1E-E9883DC96E5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68DC1D19-19A7-4487-9EF1-C996B5F318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B43135C5-65C7-4858-ACE8-276B8D5148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60A50BC1-4B87-4359-BF7D-F838CEA2980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EB66CF84-10E6-46FF-8C6C-1FF6620DF8B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E13BD73F-7203-4CDD-B272-D6F9897CFD5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6EA5E723-720C-4504-ABB9-F3789EE7C41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74DE0127-FCDF-40BB-A9CC-CA314A82E55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2344D171-4C75-472B-9F73-C74F2BD54BE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B863C267-DC48-4A29-8A88-A8AECD8E73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99A5C2D7-BD2E-4FF1-B8A2-80D4540A1E27}"/>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54228F5A-C2CD-42DD-BDD1-1832FA24568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13E012CD-F7A0-4444-9551-F97CA60DD64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a:extLst>
            <a:ext uri="{FF2B5EF4-FFF2-40B4-BE49-F238E27FC236}">
              <a16:creationId xmlns:a16="http://schemas.microsoft.com/office/drawing/2014/main" id="{C402E789-B77B-4F5D-9AF8-8CFFFE48BAAE}"/>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a:extLst>
            <a:ext uri="{FF2B5EF4-FFF2-40B4-BE49-F238E27FC236}">
              <a16:creationId xmlns:a16="http://schemas.microsoft.com/office/drawing/2014/main" id="{D3D3C924-E1B2-4EA1-8256-A2DC7A53EE5F}"/>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70" name="【公民館】&#10;有形固定資産減価償却率平均値テキスト">
          <a:extLst>
            <a:ext uri="{FF2B5EF4-FFF2-40B4-BE49-F238E27FC236}">
              <a16:creationId xmlns:a16="http://schemas.microsoft.com/office/drawing/2014/main" id="{AB6908DB-ED2B-4D81-A3BE-EDF58285722D}"/>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a:extLst>
            <a:ext uri="{FF2B5EF4-FFF2-40B4-BE49-F238E27FC236}">
              <a16:creationId xmlns:a16="http://schemas.microsoft.com/office/drawing/2014/main" id="{790891ED-6FBD-4013-89B7-59A9ACA3953E}"/>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a:extLst>
            <a:ext uri="{FF2B5EF4-FFF2-40B4-BE49-F238E27FC236}">
              <a16:creationId xmlns:a16="http://schemas.microsoft.com/office/drawing/2014/main" id="{C1834B95-1029-4ED0-84F7-62F43D833FEC}"/>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a:extLst>
            <a:ext uri="{FF2B5EF4-FFF2-40B4-BE49-F238E27FC236}">
              <a16:creationId xmlns:a16="http://schemas.microsoft.com/office/drawing/2014/main" id="{BF9F8C5A-D6B4-48CC-9CCA-9CF20B3841C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a:extLst>
            <a:ext uri="{FF2B5EF4-FFF2-40B4-BE49-F238E27FC236}">
              <a16:creationId xmlns:a16="http://schemas.microsoft.com/office/drawing/2014/main" id="{C792FD45-A495-459D-95D1-1F3321A00A73}"/>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a:extLst>
            <a:ext uri="{FF2B5EF4-FFF2-40B4-BE49-F238E27FC236}">
              <a16:creationId xmlns:a16="http://schemas.microsoft.com/office/drawing/2014/main" id="{416F577D-4207-43D7-810A-FD052161775F}"/>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077A6B0-8FDF-4A54-BA4E-4B854926D1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BBA2069-113E-47D3-BD73-5A4210A9E8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4337FE1-9433-4D0D-BEFB-2B8A963D64C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DAB7249-957F-4518-BE78-BEFE847FB59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EFE9E79-29E0-44BA-969E-04179BAFDAF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81" name="楕円 780">
          <a:extLst>
            <a:ext uri="{FF2B5EF4-FFF2-40B4-BE49-F238E27FC236}">
              <a16:creationId xmlns:a16="http://schemas.microsoft.com/office/drawing/2014/main" id="{81EB983A-76F1-402F-A27B-9D8FE366ED1D}"/>
            </a:ext>
          </a:extLst>
        </xdr:cNvPr>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48277</xdr:rowOff>
    </xdr:from>
    <xdr:ext cx="405111" cy="259045"/>
    <xdr:sp macro="" textlink="">
      <xdr:nvSpPr>
        <xdr:cNvPr id="782" name="【公民館】&#10;有形固定資産減価償却率該当値テキスト">
          <a:extLst>
            <a:ext uri="{FF2B5EF4-FFF2-40B4-BE49-F238E27FC236}">
              <a16:creationId xmlns:a16="http://schemas.microsoft.com/office/drawing/2014/main" id="{ED748E5E-4480-4391-B813-8F77B6D423F2}"/>
            </a:ext>
          </a:extLst>
        </xdr:cNvPr>
        <xdr:cNvSpPr txBox="1"/>
      </xdr:nvSpPr>
      <xdr:spPr>
        <a:xfrm>
          <a:off x="16357600"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30299</xdr:rowOff>
    </xdr:from>
    <xdr:to>
      <xdr:col>81</xdr:col>
      <xdr:colOff>101600</xdr:colOff>
      <xdr:row>105</xdr:row>
      <xdr:rowOff>131899</xdr:rowOff>
    </xdr:to>
    <xdr:sp macro="" textlink="">
      <xdr:nvSpPr>
        <xdr:cNvPr id="783" name="楕円 782">
          <a:extLst>
            <a:ext uri="{FF2B5EF4-FFF2-40B4-BE49-F238E27FC236}">
              <a16:creationId xmlns:a16="http://schemas.microsoft.com/office/drawing/2014/main" id="{CE4F1B57-F143-412C-B904-C81EA0CABF9C}"/>
            </a:ext>
          </a:extLst>
        </xdr:cNvPr>
        <xdr:cNvSpPr/>
      </xdr:nvSpPr>
      <xdr:spPr>
        <a:xfrm>
          <a:off x="15430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81099</xdr:rowOff>
    </xdr:to>
    <xdr:cxnSp macro="">
      <xdr:nvCxnSpPr>
        <xdr:cNvPr id="784" name="直線コネクタ 783">
          <a:extLst>
            <a:ext uri="{FF2B5EF4-FFF2-40B4-BE49-F238E27FC236}">
              <a16:creationId xmlns:a16="http://schemas.microsoft.com/office/drawing/2014/main" id="{7702AC39-D41C-4A2E-8D66-133D2D65FC00}"/>
            </a:ext>
          </a:extLst>
        </xdr:cNvPr>
        <xdr:cNvCxnSpPr/>
      </xdr:nvCxnSpPr>
      <xdr:spPr>
        <a:xfrm flipV="1">
          <a:off x="15481300" y="180784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160927</xdr:rowOff>
    </xdr:from>
    <xdr:to>
      <xdr:col>76</xdr:col>
      <xdr:colOff>165100</xdr:colOff>
      <xdr:row>105</xdr:row>
      <xdr:rowOff>91077</xdr:rowOff>
    </xdr:to>
    <xdr:sp macro="" textlink="">
      <xdr:nvSpPr>
        <xdr:cNvPr id="785" name="楕円 784">
          <a:extLst>
            <a:ext uri="{FF2B5EF4-FFF2-40B4-BE49-F238E27FC236}">
              <a16:creationId xmlns:a16="http://schemas.microsoft.com/office/drawing/2014/main" id="{9E6B7018-F87F-4B0D-BFC2-FFC8E186D4C8}"/>
            </a:ext>
          </a:extLst>
        </xdr:cNvPr>
        <xdr:cNvSpPr/>
      </xdr:nvSpPr>
      <xdr:spPr>
        <a:xfrm>
          <a:off x="14541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40277</xdr:rowOff>
    </xdr:from>
    <xdr:to>
      <xdr:col>81</xdr:col>
      <xdr:colOff>50800</xdr:colOff>
      <xdr:row>105</xdr:row>
      <xdr:rowOff>81099</xdr:rowOff>
    </xdr:to>
    <xdr:cxnSp macro="">
      <xdr:nvCxnSpPr>
        <xdr:cNvPr id="786" name="直線コネクタ 785">
          <a:extLst>
            <a:ext uri="{FF2B5EF4-FFF2-40B4-BE49-F238E27FC236}">
              <a16:creationId xmlns:a16="http://schemas.microsoft.com/office/drawing/2014/main" id="{9D02B349-8B41-4EF8-BA28-05B3617DB966}"/>
            </a:ext>
          </a:extLst>
        </xdr:cNvPr>
        <xdr:cNvCxnSpPr/>
      </xdr:nvCxnSpPr>
      <xdr:spPr>
        <a:xfrm>
          <a:off x="14592300" y="1804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787" name="楕円 786">
          <a:extLst>
            <a:ext uri="{FF2B5EF4-FFF2-40B4-BE49-F238E27FC236}">
              <a16:creationId xmlns:a16="http://schemas.microsoft.com/office/drawing/2014/main" id="{F5CEE556-15FD-42DE-AB04-A621E230FB29}"/>
            </a:ext>
          </a:extLst>
        </xdr:cNvPr>
        <xdr:cNvSpPr/>
      </xdr:nvSpPr>
      <xdr:spPr>
        <a:xfrm>
          <a:off x="13652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40277</xdr:rowOff>
    </xdr:from>
    <xdr:to>
      <xdr:col>76</xdr:col>
      <xdr:colOff>114300</xdr:colOff>
      <xdr:row>105</xdr:row>
      <xdr:rowOff>46808</xdr:rowOff>
    </xdr:to>
    <xdr:cxnSp macro="">
      <xdr:nvCxnSpPr>
        <xdr:cNvPr id="788" name="直線コネクタ 787">
          <a:extLst>
            <a:ext uri="{FF2B5EF4-FFF2-40B4-BE49-F238E27FC236}">
              <a16:creationId xmlns:a16="http://schemas.microsoft.com/office/drawing/2014/main" id="{D6128734-9D4A-476E-B568-FCFB8DE8C5F7}"/>
            </a:ext>
          </a:extLst>
        </xdr:cNvPr>
        <xdr:cNvCxnSpPr/>
      </xdr:nvCxnSpPr>
      <xdr:spPr>
        <a:xfrm flipV="1">
          <a:off x="13703300" y="180425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xdr:rowOff>
    </xdr:from>
    <xdr:to>
      <xdr:col>67</xdr:col>
      <xdr:colOff>101600</xdr:colOff>
      <xdr:row>106</xdr:row>
      <xdr:rowOff>102507</xdr:rowOff>
    </xdr:to>
    <xdr:sp macro="" textlink="">
      <xdr:nvSpPr>
        <xdr:cNvPr id="789" name="楕円 788">
          <a:extLst>
            <a:ext uri="{FF2B5EF4-FFF2-40B4-BE49-F238E27FC236}">
              <a16:creationId xmlns:a16="http://schemas.microsoft.com/office/drawing/2014/main" id="{6331FBF3-1289-4574-B418-B53CC9D931BA}"/>
            </a:ext>
          </a:extLst>
        </xdr:cNvPr>
        <xdr:cNvSpPr/>
      </xdr:nvSpPr>
      <xdr:spPr>
        <a:xfrm>
          <a:off x="1276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46808</xdr:rowOff>
    </xdr:from>
    <xdr:to>
      <xdr:col>71</xdr:col>
      <xdr:colOff>177800</xdr:colOff>
      <xdr:row>106</xdr:row>
      <xdr:rowOff>51707</xdr:rowOff>
    </xdr:to>
    <xdr:cxnSp macro="">
      <xdr:nvCxnSpPr>
        <xdr:cNvPr id="790" name="直線コネクタ 789">
          <a:extLst>
            <a:ext uri="{FF2B5EF4-FFF2-40B4-BE49-F238E27FC236}">
              <a16:creationId xmlns:a16="http://schemas.microsoft.com/office/drawing/2014/main" id="{5CE86467-E73C-4CC2-A9FA-4AA25F8BD0F6}"/>
            </a:ext>
          </a:extLst>
        </xdr:cNvPr>
        <xdr:cNvCxnSpPr/>
      </xdr:nvCxnSpPr>
      <xdr:spPr>
        <a:xfrm flipV="1">
          <a:off x="12814300" y="18049058"/>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91" name="n_1aveValue【公民館】&#10;有形固定資産減価償却率">
          <a:extLst>
            <a:ext uri="{FF2B5EF4-FFF2-40B4-BE49-F238E27FC236}">
              <a16:creationId xmlns:a16="http://schemas.microsoft.com/office/drawing/2014/main" id="{847B6F0F-2443-4E45-B270-90B5781A7BC8}"/>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a:extLst>
            <a:ext uri="{FF2B5EF4-FFF2-40B4-BE49-F238E27FC236}">
              <a16:creationId xmlns:a16="http://schemas.microsoft.com/office/drawing/2014/main" id="{0AF264B4-FB03-4087-8EA1-734AAFC3CF71}"/>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3" name="n_3aveValue【公民館】&#10;有形固定資産減価償却率">
          <a:extLst>
            <a:ext uri="{FF2B5EF4-FFF2-40B4-BE49-F238E27FC236}">
              <a16:creationId xmlns:a16="http://schemas.microsoft.com/office/drawing/2014/main" id="{E0E5120E-65CB-4FD2-9239-6E37AEE7E7F4}"/>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4" name="n_4aveValue【公民館】&#10;有形固定資産減価償却率">
          <a:extLst>
            <a:ext uri="{FF2B5EF4-FFF2-40B4-BE49-F238E27FC236}">
              <a16:creationId xmlns:a16="http://schemas.microsoft.com/office/drawing/2014/main" id="{9CE3051F-F2DF-41F9-A4B3-E2B62044F816}"/>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148426</xdr:rowOff>
    </xdr:from>
    <xdr:ext cx="405111" cy="259045"/>
    <xdr:sp macro="" textlink="">
      <xdr:nvSpPr>
        <xdr:cNvPr id="795" name="n_1mainValue【公民館】&#10;有形固定資産減価償却率">
          <a:extLst>
            <a:ext uri="{FF2B5EF4-FFF2-40B4-BE49-F238E27FC236}">
              <a16:creationId xmlns:a16="http://schemas.microsoft.com/office/drawing/2014/main" id="{314B5BFB-78D6-4B39-9679-3D5BC6BC6B10}"/>
            </a:ext>
          </a:extLst>
        </xdr:cNvPr>
        <xdr:cNvSpPr txBox="1"/>
      </xdr:nvSpPr>
      <xdr:spPr>
        <a:xfrm>
          <a:off x="152660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107604</xdr:rowOff>
    </xdr:from>
    <xdr:ext cx="405111" cy="259045"/>
    <xdr:sp macro="" textlink="">
      <xdr:nvSpPr>
        <xdr:cNvPr id="796" name="n_2mainValue【公民館】&#10;有形固定資産減価償却率">
          <a:extLst>
            <a:ext uri="{FF2B5EF4-FFF2-40B4-BE49-F238E27FC236}">
              <a16:creationId xmlns:a16="http://schemas.microsoft.com/office/drawing/2014/main" id="{7B7F8F85-9515-4ECA-B673-DF5F3DFDDD98}"/>
            </a:ext>
          </a:extLst>
        </xdr:cNvPr>
        <xdr:cNvSpPr txBox="1"/>
      </xdr:nvSpPr>
      <xdr:spPr>
        <a:xfrm>
          <a:off x="14389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114135</xdr:rowOff>
    </xdr:from>
    <xdr:ext cx="405111" cy="259045"/>
    <xdr:sp macro="" textlink="">
      <xdr:nvSpPr>
        <xdr:cNvPr id="797" name="n_3mainValue【公民館】&#10;有形固定資産減価償却率">
          <a:extLst>
            <a:ext uri="{FF2B5EF4-FFF2-40B4-BE49-F238E27FC236}">
              <a16:creationId xmlns:a16="http://schemas.microsoft.com/office/drawing/2014/main" id="{E6953348-DDF1-4263-9092-733B4C2344D5}"/>
            </a:ext>
          </a:extLst>
        </xdr:cNvPr>
        <xdr:cNvSpPr txBox="1"/>
      </xdr:nvSpPr>
      <xdr:spPr>
        <a:xfrm>
          <a:off x="13500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93634</xdr:rowOff>
    </xdr:from>
    <xdr:ext cx="405111" cy="259045"/>
    <xdr:sp macro="" textlink="">
      <xdr:nvSpPr>
        <xdr:cNvPr id="798" name="n_4mainValue【公民館】&#10;有形固定資産減価償却率">
          <a:extLst>
            <a:ext uri="{FF2B5EF4-FFF2-40B4-BE49-F238E27FC236}">
              <a16:creationId xmlns:a16="http://schemas.microsoft.com/office/drawing/2014/main" id="{F3EFC2ED-3582-4D4B-B611-8A1918D00F0D}"/>
            </a:ext>
          </a:extLst>
        </xdr:cNvPr>
        <xdr:cNvSpPr txBox="1"/>
      </xdr:nvSpPr>
      <xdr:spPr>
        <a:xfrm>
          <a:off x="12611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F0E88D77-EDD8-4986-A948-09BF133C0B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751E718F-B06F-411E-AF9E-B55AD7B29B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548BB46-F0DF-4A07-B569-AAC943F0D9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8BD71E4A-BE40-4C6D-9CFF-45BD86551E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4ECE0AE9-922C-42BF-AF50-78E327DEE7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F2BA4D2E-0119-4C4D-A31F-D4AA6970C8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42AC8D44-0D5A-49DC-B3DF-0827BA9DB58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B48C2517-A477-4246-AFF5-E42294415B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49B31FFE-DDA4-4120-B0F9-EECE7E5939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FEB6F26B-1B0B-4252-ADFB-0458007BEA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66007341-9720-40E8-A707-9EA03C20133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C3ACD006-4FE9-4E3F-8781-19CA3671776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53771538-F811-4BDF-9DB5-A23EB616528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791C0949-C2B5-459E-85A8-2D65991F197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DEC4A1BD-2D19-403D-996C-BFAD0155F45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AAE97E36-9BEC-499C-A26E-BD500CB52B2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EA4B7C8B-9CAB-475D-98D4-CC7EBAE4811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CA6B2463-7AFA-4ADB-8DAB-ADD596A06C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5100DF25-EC09-4A5A-A64F-CC3DA7ED62A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DA9F52F2-64A9-4618-949F-320EA1E6BE3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47855DE5-0FE9-4F8C-8FD7-DCFC7500F93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8ABC9848-54AF-4CEF-8DF0-D4C31C4039A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E178EB51-AD06-4B98-9E82-AE072BF60E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A263DFF9-C460-4DFB-B270-4F80EFDD90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2B042C8D-E5FE-4CE2-875D-3F5ADDBAEB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a:extLst>
            <a:ext uri="{FF2B5EF4-FFF2-40B4-BE49-F238E27FC236}">
              <a16:creationId xmlns:a16="http://schemas.microsoft.com/office/drawing/2014/main" id="{3331A75F-D696-4C14-A7E3-FB067EFE1D3E}"/>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a:extLst>
            <a:ext uri="{FF2B5EF4-FFF2-40B4-BE49-F238E27FC236}">
              <a16:creationId xmlns:a16="http://schemas.microsoft.com/office/drawing/2014/main" id="{23C2BDA1-34B1-4D92-B7B3-626397386182}"/>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a:extLst>
            <a:ext uri="{FF2B5EF4-FFF2-40B4-BE49-F238E27FC236}">
              <a16:creationId xmlns:a16="http://schemas.microsoft.com/office/drawing/2014/main" id="{60D5409A-1FE8-46A6-98C7-C737DD29594F}"/>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a:extLst>
            <a:ext uri="{FF2B5EF4-FFF2-40B4-BE49-F238E27FC236}">
              <a16:creationId xmlns:a16="http://schemas.microsoft.com/office/drawing/2014/main" id="{18AE721E-FB8C-454B-B45B-6295DD8F6597}"/>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a:extLst>
            <a:ext uri="{FF2B5EF4-FFF2-40B4-BE49-F238E27FC236}">
              <a16:creationId xmlns:a16="http://schemas.microsoft.com/office/drawing/2014/main" id="{5954426E-704B-4519-A2CC-105BB31DDE86}"/>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829" name="【公民館】&#10;一人当たり面積平均値テキスト">
          <a:extLst>
            <a:ext uri="{FF2B5EF4-FFF2-40B4-BE49-F238E27FC236}">
              <a16:creationId xmlns:a16="http://schemas.microsoft.com/office/drawing/2014/main" id="{A6D1E165-4441-4206-8F4E-9C4374F2740E}"/>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a:extLst>
            <a:ext uri="{FF2B5EF4-FFF2-40B4-BE49-F238E27FC236}">
              <a16:creationId xmlns:a16="http://schemas.microsoft.com/office/drawing/2014/main" id="{861969CB-AF90-435A-A84C-7A38DEFC03E5}"/>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a:extLst>
            <a:ext uri="{FF2B5EF4-FFF2-40B4-BE49-F238E27FC236}">
              <a16:creationId xmlns:a16="http://schemas.microsoft.com/office/drawing/2014/main" id="{9990E659-EB4D-49AA-B154-096FCB52446C}"/>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a:extLst>
            <a:ext uri="{FF2B5EF4-FFF2-40B4-BE49-F238E27FC236}">
              <a16:creationId xmlns:a16="http://schemas.microsoft.com/office/drawing/2014/main" id="{311470B2-2546-49A0-8168-BFE7A55FD3B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a:extLst>
            <a:ext uri="{FF2B5EF4-FFF2-40B4-BE49-F238E27FC236}">
              <a16:creationId xmlns:a16="http://schemas.microsoft.com/office/drawing/2014/main" id="{31AF7A86-E915-4D02-ADA4-CC3CA662E9F8}"/>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a:extLst>
            <a:ext uri="{FF2B5EF4-FFF2-40B4-BE49-F238E27FC236}">
              <a16:creationId xmlns:a16="http://schemas.microsoft.com/office/drawing/2014/main" id="{A199EE21-396C-4162-8164-ACEED7C3196F}"/>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BD8E8AC-E506-4BF4-8846-3B2F2EFE75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29AF7D3-78C5-41BD-9CDA-9FB5F39B2A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71F33A6-C07D-42B4-A0A9-7FCC4FFE83A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98A60EBC-4739-4258-B3B8-244EFD26BCF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E3BF158-E40E-4DF7-9396-34565353C9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840" name="楕円 839">
          <a:extLst>
            <a:ext uri="{FF2B5EF4-FFF2-40B4-BE49-F238E27FC236}">
              <a16:creationId xmlns:a16="http://schemas.microsoft.com/office/drawing/2014/main" id="{B09D3E65-6374-4ECF-82EB-BE00CC0AA466}"/>
            </a:ext>
          </a:extLst>
        </xdr:cNvPr>
        <xdr:cNvSpPr/>
      </xdr:nvSpPr>
      <xdr:spPr>
        <a:xfrm>
          <a:off x="22110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134819</xdr:rowOff>
    </xdr:from>
    <xdr:ext cx="469744" cy="259045"/>
    <xdr:sp macro="" textlink="">
      <xdr:nvSpPr>
        <xdr:cNvPr id="841" name="【公民館】&#10;一人当たり面積該当値テキスト">
          <a:extLst>
            <a:ext uri="{FF2B5EF4-FFF2-40B4-BE49-F238E27FC236}">
              <a16:creationId xmlns:a16="http://schemas.microsoft.com/office/drawing/2014/main" id="{D558C711-6672-4C91-84BE-CAD595B093B9}"/>
            </a:ext>
          </a:extLst>
        </xdr:cNvPr>
        <xdr:cNvSpPr txBox="1"/>
      </xdr:nvSpPr>
      <xdr:spPr>
        <a:xfrm>
          <a:off x="22199600" y="179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115207</xdr:rowOff>
    </xdr:from>
    <xdr:to>
      <xdr:col>112</xdr:col>
      <xdr:colOff>38100</xdr:colOff>
      <xdr:row>106</xdr:row>
      <xdr:rowOff>45357</xdr:rowOff>
    </xdr:to>
    <xdr:sp macro="" textlink="">
      <xdr:nvSpPr>
        <xdr:cNvPr id="842" name="楕円 841">
          <a:extLst>
            <a:ext uri="{FF2B5EF4-FFF2-40B4-BE49-F238E27FC236}">
              <a16:creationId xmlns:a16="http://schemas.microsoft.com/office/drawing/2014/main" id="{3F7D76E5-5784-4110-955F-CFFEBFCA3AF8}"/>
            </a:ext>
          </a:extLst>
        </xdr:cNvPr>
        <xdr:cNvSpPr/>
      </xdr:nvSpPr>
      <xdr:spPr>
        <a:xfrm>
          <a:off x="2127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162742</xdr:rowOff>
    </xdr:from>
    <xdr:to>
      <xdr:col>116</xdr:col>
      <xdr:colOff>63500</xdr:colOff>
      <xdr:row>105</xdr:row>
      <xdr:rowOff>166007</xdr:rowOff>
    </xdr:to>
    <xdr:cxnSp macro="">
      <xdr:nvCxnSpPr>
        <xdr:cNvPr id="843" name="直線コネクタ 842">
          <a:extLst>
            <a:ext uri="{FF2B5EF4-FFF2-40B4-BE49-F238E27FC236}">
              <a16:creationId xmlns:a16="http://schemas.microsoft.com/office/drawing/2014/main" id="{AF4CDF11-F53B-4373-86CC-14A0AD27453C}"/>
            </a:ext>
          </a:extLst>
        </xdr:cNvPr>
        <xdr:cNvCxnSpPr/>
      </xdr:nvCxnSpPr>
      <xdr:spPr>
        <a:xfrm flipV="1">
          <a:off x="21323300" y="181649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111942</xdr:rowOff>
    </xdr:from>
    <xdr:to>
      <xdr:col>107</xdr:col>
      <xdr:colOff>101600</xdr:colOff>
      <xdr:row>106</xdr:row>
      <xdr:rowOff>42092</xdr:rowOff>
    </xdr:to>
    <xdr:sp macro="" textlink="">
      <xdr:nvSpPr>
        <xdr:cNvPr id="844" name="楕円 843">
          <a:extLst>
            <a:ext uri="{FF2B5EF4-FFF2-40B4-BE49-F238E27FC236}">
              <a16:creationId xmlns:a16="http://schemas.microsoft.com/office/drawing/2014/main" id="{CB01456D-7490-4FBE-B090-38EE3F25F2BA}"/>
            </a:ext>
          </a:extLst>
        </xdr:cNvPr>
        <xdr:cNvSpPr/>
      </xdr:nvSpPr>
      <xdr:spPr>
        <a:xfrm>
          <a:off x="20383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162742</xdr:rowOff>
    </xdr:from>
    <xdr:to>
      <xdr:col>111</xdr:col>
      <xdr:colOff>177800</xdr:colOff>
      <xdr:row>105</xdr:row>
      <xdr:rowOff>166007</xdr:rowOff>
    </xdr:to>
    <xdr:cxnSp macro="">
      <xdr:nvCxnSpPr>
        <xdr:cNvPr id="845" name="直線コネクタ 844">
          <a:extLst>
            <a:ext uri="{FF2B5EF4-FFF2-40B4-BE49-F238E27FC236}">
              <a16:creationId xmlns:a16="http://schemas.microsoft.com/office/drawing/2014/main" id="{34090AA9-294D-45B6-A3BB-C822CD4F1FCD}"/>
            </a:ext>
          </a:extLst>
        </xdr:cNvPr>
        <xdr:cNvCxnSpPr/>
      </xdr:nvCxnSpPr>
      <xdr:spPr>
        <a:xfrm>
          <a:off x="20434300" y="181649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46" name="楕円 845">
          <a:extLst>
            <a:ext uri="{FF2B5EF4-FFF2-40B4-BE49-F238E27FC236}">
              <a16:creationId xmlns:a16="http://schemas.microsoft.com/office/drawing/2014/main" id="{EADBC69D-39CF-4962-AF25-0BC056C413D2}"/>
            </a:ext>
          </a:extLst>
        </xdr:cNvPr>
        <xdr:cNvSpPr/>
      </xdr:nvSpPr>
      <xdr:spPr>
        <a:xfrm>
          <a:off x="19494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146413</xdr:rowOff>
    </xdr:from>
    <xdr:to>
      <xdr:col>107</xdr:col>
      <xdr:colOff>50800</xdr:colOff>
      <xdr:row>105</xdr:row>
      <xdr:rowOff>162742</xdr:rowOff>
    </xdr:to>
    <xdr:cxnSp macro="">
      <xdr:nvCxnSpPr>
        <xdr:cNvPr id="847" name="直線コネクタ 846">
          <a:extLst>
            <a:ext uri="{FF2B5EF4-FFF2-40B4-BE49-F238E27FC236}">
              <a16:creationId xmlns:a16="http://schemas.microsoft.com/office/drawing/2014/main" id="{4E234016-ABA2-4E61-809E-3CF99A286FC8}"/>
            </a:ext>
          </a:extLst>
        </xdr:cNvPr>
        <xdr:cNvCxnSpPr/>
      </xdr:nvCxnSpPr>
      <xdr:spPr>
        <a:xfrm>
          <a:off x="19545300" y="181486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115207</xdr:rowOff>
    </xdr:from>
    <xdr:to>
      <xdr:col>98</xdr:col>
      <xdr:colOff>38100</xdr:colOff>
      <xdr:row>106</xdr:row>
      <xdr:rowOff>45357</xdr:rowOff>
    </xdr:to>
    <xdr:sp macro="" textlink="">
      <xdr:nvSpPr>
        <xdr:cNvPr id="848" name="楕円 847">
          <a:extLst>
            <a:ext uri="{FF2B5EF4-FFF2-40B4-BE49-F238E27FC236}">
              <a16:creationId xmlns:a16="http://schemas.microsoft.com/office/drawing/2014/main" id="{68B3F5DA-18AE-46AC-A579-A7567E6C7834}"/>
            </a:ext>
          </a:extLst>
        </xdr:cNvPr>
        <xdr:cNvSpPr/>
      </xdr:nvSpPr>
      <xdr:spPr>
        <a:xfrm>
          <a:off x="18605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146413</xdr:rowOff>
    </xdr:from>
    <xdr:to>
      <xdr:col>102</xdr:col>
      <xdr:colOff>114300</xdr:colOff>
      <xdr:row>105</xdr:row>
      <xdr:rowOff>166007</xdr:rowOff>
    </xdr:to>
    <xdr:cxnSp macro="">
      <xdr:nvCxnSpPr>
        <xdr:cNvPr id="849" name="直線コネクタ 848">
          <a:extLst>
            <a:ext uri="{FF2B5EF4-FFF2-40B4-BE49-F238E27FC236}">
              <a16:creationId xmlns:a16="http://schemas.microsoft.com/office/drawing/2014/main" id="{2E5DEC4D-7F5B-44C3-A443-36C56387F9A5}"/>
            </a:ext>
          </a:extLst>
        </xdr:cNvPr>
        <xdr:cNvCxnSpPr/>
      </xdr:nvCxnSpPr>
      <xdr:spPr>
        <a:xfrm flipV="1">
          <a:off x="18656300" y="181486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a:extLst>
            <a:ext uri="{FF2B5EF4-FFF2-40B4-BE49-F238E27FC236}">
              <a16:creationId xmlns:a16="http://schemas.microsoft.com/office/drawing/2014/main" id="{BCDB2D76-5266-4BD1-BC25-7BD862DC0F19}"/>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51" name="n_2aveValue【公民館】&#10;一人当たり面積">
          <a:extLst>
            <a:ext uri="{FF2B5EF4-FFF2-40B4-BE49-F238E27FC236}">
              <a16:creationId xmlns:a16="http://schemas.microsoft.com/office/drawing/2014/main" id="{04CDE1F1-1FFE-4F0B-AEAA-252AD1F16744}"/>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52" name="n_3aveValue【公民館】&#10;一人当たり面積">
          <a:extLst>
            <a:ext uri="{FF2B5EF4-FFF2-40B4-BE49-F238E27FC236}">
              <a16:creationId xmlns:a16="http://schemas.microsoft.com/office/drawing/2014/main" id="{0CB37FAA-0217-4137-BFF6-B493A8BCDE0F}"/>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853" name="n_4aveValue【公民館】&#10;一人当たり面積">
          <a:extLst>
            <a:ext uri="{FF2B5EF4-FFF2-40B4-BE49-F238E27FC236}">
              <a16:creationId xmlns:a16="http://schemas.microsoft.com/office/drawing/2014/main" id="{7FA56301-0372-4879-88AE-65BBFCF4888E}"/>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61884</xdr:rowOff>
    </xdr:from>
    <xdr:ext cx="469744" cy="259045"/>
    <xdr:sp macro="" textlink="">
      <xdr:nvSpPr>
        <xdr:cNvPr id="854" name="n_1mainValue【公民館】&#10;一人当たり面積">
          <a:extLst>
            <a:ext uri="{FF2B5EF4-FFF2-40B4-BE49-F238E27FC236}">
              <a16:creationId xmlns:a16="http://schemas.microsoft.com/office/drawing/2014/main" id="{5F13FE51-94C5-4EAA-9505-62D51E7C2F5C}"/>
            </a:ext>
          </a:extLst>
        </xdr:cNvPr>
        <xdr:cNvSpPr txBox="1"/>
      </xdr:nvSpPr>
      <xdr:spPr>
        <a:xfrm>
          <a:off x="210757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58619</xdr:rowOff>
    </xdr:from>
    <xdr:ext cx="469744" cy="259045"/>
    <xdr:sp macro="" textlink="">
      <xdr:nvSpPr>
        <xdr:cNvPr id="855" name="n_2mainValue【公民館】&#10;一人当たり面積">
          <a:extLst>
            <a:ext uri="{FF2B5EF4-FFF2-40B4-BE49-F238E27FC236}">
              <a16:creationId xmlns:a16="http://schemas.microsoft.com/office/drawing/2014/main" id="{C8F2187D-2859-43DB-9D0B-E051C7527728}"/>
            </a:ext>
          </a:extLst>
        </xdr:cNvPr>
        <xdr:cNvSpPr txBox="1"/>
      </xdr:nvSpPr>
      <xdr:spPr>
        <a:xfrm>
          <a:off x="20199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56" name="n_3mainValue【公民館】&#10;一人当たり面積">
          <a:extLst>
            <a:ext uri="{FF2B5EF4-FFF2-40B4-BE49-F238E27FC236}">
              <a16:creationId xmlns:a16="http://schemas.microsoft.com/office/drawing/2014/main" id="{67CD4E80-6986-448C-9D48-6F5353098F70}"/>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61884</xdr:rowOff>
    </xdr:from>
    <xdr:ext cx="469744" cy="259045"/>
    <xdr:sp macro="" textlink="">
      <xdr:nvSpPr>
        <xdr:cNvPr id="857" name="n_4mainValue【公民館】&#10;一人当たり面積">
          <a:extLst>
            <a:ext uri="{FF2B5EF4-FFF2-40B4-BE49-F238E27FC236}">
              <a16:creationId xmlns:a16="http://schemas.microsoft.com/office/drawing/2014/main" id="{5CA12125-D607-4E83-85F1-B84FDF0F6BC6}"/>
            </a:ext>
          </a:extLst>
        </xdr:cNvPr>
        <xdr:cNvSpPr txBox="1"/>
      </xdr:nvSpPr>
      <xdr:spPr>
        <a:xfrm>
          <a:off x="18421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2CA5B801-B2D9-4DC3-8AA3-CFA9E76F72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5995DC7B-756B-4398-9769-501741500A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F6A5938F-2B2E-491A-A36C-14105B7236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類似団体と比較して特に有形固定資産減価償却率が高くなっている施設は、認定こども園・幼稚園・保育所、橋りょう・トンネル、学校施設、公営住宅、児童館である。また同様に</a:t>
          </a:r>
          <a:r>
            <a:rPr kumimoji="1" lang="ja-JP" altLang="en-US" sz="1100" b="0" i="0" baseline="0">
              <a:solidFill>
                <a:schemeClr val="dk1"/>
              </a:solidFill>
              <a:effectLst/>
              <a:latin typeface="+mn-lt"/>
              <a:ea typeface="+mn-ea"/>
              <a:cs typeface="+mn-cs"/>
            </a:rPr>
            <a:t>人口</a:t>
          </a:r>
          <a:r>
            <a:rPr kumimoji="1" lang="ja-JP" altLang="ja-JP" sz="1100" b="0" i="0" baseline="0">
              <a:solidFill>
                <a:schemeClr val="dk1"/>
              </a:solidFill>
              <a:effectLst/>
              <a:latin typeface="+mn-lt"/>
              <a:ea typeface="+mn-ea"/>
              <a:cs typeface="+mn-cs"/>
            </a:rPr>
            <a:t>一人当たりで比較すると</a:t>
          </a:r>
          <a:r>
            <a:rPr kumimoji="1" lang="ja-JP" altLang="en-US" sz="1100" b="0" i="0" baseline="0">
              <a:solidFill>
                <a:schemeClr val="dk1"/>
              </a:solidFill>
              <a:effectLst/>
              <a:latin typeface="+mn-lt"/>
              <a:ea typeface="+mn-ea"/>
              <a:cs typeface="+mn-cs"/>
            </a:rPr>
            <a:t>道路、</a:t>
          </a:r>
          <a:r>
            <a:rPr kumimoji="1" lang="ja-JP" altLang="ja-JP" sz="1100" b="0" i="0" baseline="0">
              <a:solidFill>
                <a:schemeClr val="dk1"/>
              </a:solidFill>
              <a:effectLst/>
              <a:latin typeface="+mn-lt"/>
              <a:ea typeface="+mn-ea"/>
              <a:cs typeface="+mn-cs"/>
            </a:rPr>
            <a:t>学校施設、公民館が類似団体より高い数値となっている。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学校施設においては有形固定資産減価償却率及び一人当たりの面積のいずれも高い数値となっているが、継続的に修繕等を図っているが減価償却率に考慮されず現状よりも高い数値となっている。</a:t>
          </a:r>
          <a:r>
            <a:rPr kumimoji="1" lang="ja-JP" altLang="en-US" sz="1100" b="0" i="0" baseline="0">
              <a:solidFill>
                <a:schemeClr val="dk1"/>
              </a:solidFill>
              <a:effectLst/>
              <a:latin typeface="+mn-lt"/>
              <a:ea typeface="+mn-ea"/>
              <a:cs typeface="+mn-cs"/>
            </a:rPr>
            <a:t>また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また小規模特認校等の施策により児童数の改善等を図って</a:t>
          </a:r>
          <a:r>
            <a:rPr kumimoji="1" lang="ja-JP" altLang="en-US" sz="1100" b="0" i="0" baseline="0">
              <a:solidFill>
                <a:schemeClr val="dk1"/>
              </a:solidFill>
              <a:effectLst/>
              <a:latin typeface="+mn-lt"/>
              <a:ea typeface="+mn-ea"/>
              <a:cs typeface="+mn-cs"/>
            </a:rPr>
            <a:t>いることや</a:t>
          </a:r>
          <a:r>
            <a:rPr kumimoji="1" lang="ja-JP" altLang="ja-JP" sz="1100" b="0" i="0" baseline="0">
              <a:solidFill>
                <a:schemeClr val="dk1"/>
              </a:solidFill>
              <a:effectLst/>
              <a:latin typeface="+mn-lt"/>
              <a:ea typeface="+mn-ea"/>
              <a:cs typeface="+mn-cs"/>
            </a:rPr>
            <a:t>各学校毎に長寿命化計画</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策定</a:t>
          </a:r>
          <a:r>
            <a:rPr kumimoji="1" lang="ja-JP" altLang="en-US" sz="1100" b="0" i="0" baseline="0">
              <a:solidFill>
                <a:schemeClr val="dk1"/>
              </a:solidFill>
              <a:effectLst/>
              <a:latin typeface="+mn-lt"/>
              <a:ea typeface="+mn-ea"/>
              <a:cs typeface="+mn-cs"/>
            </a:rPr>
            <a:t>し今後適切に改修を行うなど</a:t>
          </a:r>
          <a:r>
            <a:rPr kumimoji="1" lang="ja-JP" altLang="ja-JP" sz="1100" b="0" i="0" baseline="0">
              <a:solidFill>
                <a:schemeClr val="dk1"/>
              </a:solidFill>
              <a:effectLst/>
              <a:latin typeface="+mn-lt"/>
              <a:ea typeface="+mn-ea"/>
              <a:cs typeface="+mn-cs"/>
            </a:rPr>
            <a:t>、施設のマネジメント</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随時</a:t>
          </a:r>
          <a:r>
            <a:rPr kumimoji="1" lang="ja-JP" altLang="en-US" sz="1100" b="0" i="0" baseline="0">
              <a:solidFill>
                <a:schemeClr val="dk1"/>
              </a:solidFill>
              <a:effectLst/>
              <a:latin typeface="+mn-lt"/>
              <a:ea typeface="+mn-ea"/>
              <a:cs typeface="+mn-cs"/>
            </a:rPr>
            <a:t>適切に</a:t>
          </a:r>
          <a:r>
            <a:rPr kumimoji="1" lang="ja-JP" altLang="ja-JP" sz="1100" b="0" i="0" baseline="0">
              <a:solidFill>
                <a:schemeClr val="dk1"/>
              </a:solidFill>
              <a:effectLst/>
              <a:latin typeface="+mn-lt"/>
              <a:ea typeface="+mn-ea"/>
              <a:cs typeface="+mn-cs"/>
            </a:rPr>
            <a:t>検討</a:t>
          </a:r>
          <a:r>
            <a:rPr kumimoji="1" lang="ja-JP" altLang="en-US" sz="1100" b="0" i="0" baseline="0">
              <a:solidFill>
                <a:schemeClr val="dk1"/>
              </a:solidFill>
              <a:effectLst/>
              <a:latin typeface="+mn-lt"/>
              <a:ea typeface="+mn-ea"/>
              <a:cs typeface="+mn-cs"/>
            </a:rPr>
            <a:t>を行っている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70503F-4619-44AD-A462-C018E641B9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F7B3F7-D808-4389-9220-677A61CE0D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387E24-8065-4B39-B5F8-D0B73E391EA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8CC9EA-712B-42B1-9E60-7613BA2724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BA34E9-7700-4EEF-8657-AF06534D3E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669419-B41C-42B5-970A-0A7A6F2917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483410-823D-4E61-B65B-41CCD60D1C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C56226-55D8-4A78-AC02-5DB9A92E4A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8F84A5-D13C-40C4-B4E2-E5B381BF81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A5C2FA-7F76-4AF8-A2A8-7AA468A93E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279570-530F-4DBD-A38C-B39F4E436E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1CFC3A-9BD3-4256-8A29-6DE3804758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D3B1D9-109B-4B86-BCB4-86BC492B3C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524A8D-4667-4D07-B329-D8C9854F4A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F73215-663D-4F85-8B18-B945753BCC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DD7286A-C100-4596-86A0-6CF062B69C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FA08BD-D135-4B45-90DB-E2B59C6786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9DAB08-F125-4E86-B7D0-3A17FB93CC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2848AD-7B8C-45B9-BCFC-F2E7A9C99D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087254-8852-4E6E-B1E4-4AE41230F7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36EE8B-FFD1-4119-88C7-5FC12C9C68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C318BC-FD96-4E6D-A190-74F15D8049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5AD08C-8EF8-4BB2-9416-CDE27D40E0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1FBB6F-5487-4FB9-936D-587AE0E23E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31C403-A5E2-4B5B-8D0C-D651CB31F9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198B012-7950-418F-9643-C2FD44933B6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AEBEC9-C8B6-4234-BE7D-ECCC5D4C32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A1CC29-398C-44DD-A62B-05987BA3D6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4A9531-43DB-437E-BE4C-F176D0E8B51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AE2E9E-43CE-40B2-9190-1455B1074EA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FA908B-2A3A-46DF-B81D-817953F6B0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50FCE4-1193-4661-9BAF-0193B0F334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DF81BB4-33B0-45AD-BE58-D89473B6481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6B06AC-EDFC-45BD-86DD-D70086DAFD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87DCC15-C0E2-4B6A-93CE-215353FB6C7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85F43E-8024-4D07-86D0-6E26196204E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7E8B3E-B66B-45E7-B1A2-BA44B2AF8E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DB7A1C-B304-4049-B519-26DF0AA32AF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22CDA7-3BD7-4EF6-B0DE-4700A2D264E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A99E3C-E0FC-4556-9350-688328A467A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9E0580-6763-4694-8DAC-E652BA01DF2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E9AD4F-755D-40B4-AB5A-1BB0DFE79A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1EBCBC4-2210-4B40-9B97-A66E32068FF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DAD37D9-CB36-476C-B9EA-FC3E8BBC467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7EE312-EFF1-4940-A408-FFD91F2F124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C391478-C0AC-4E08-BF39-5138BF77C4F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BC12911-B3DA-44DB-9446-253D8AE7BC3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0889C9E-1F01-4A31-B6F1-58C62A532B1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02CB6FB-9FDF-4A36-A205-2491BC18584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A0A74E8-BEDE-4F40-AF22-04BCD24D833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8A03459-DE4C-4C83-B3E5-FFC2F53CE88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11BDB1D-DFC6-4465-A7EF-07AC17A2A54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29423A9-081A-4EEC-8015-9A3DAF2AD12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D9403F1-5285-43DF-9474-C3753833D47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7AC8B71-E08B-4863-8886-7F4F3829CB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B2E218C-1F84-49CF-B1E7-1A273161C3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4C224CC-CCF7-437F-A419-74BE3080D0F8}"/>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C865E22-412A-4670-A943-48143446F1E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0BD0091-3299-4C6F-B45D-486845ACC41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4A70490C-DBB5-4860-9127-90125FCA3257}"/>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14D6120C-D215-438A-B88E-EB4F4A1EDC0A}"/>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6263E273-569F-4A61-8D44-A42F81599AB3}"/>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B8A28EDE-E472-4F97-8202-F89ECD506B71}"/>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7AB39CD3-477A-4580-AECE-8CE597B87576}"/>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7121911C-DE1A-4887-8D39-F8E477E5A68A}"/>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312CF4DE-55D3-4C11-B575-D41B7F9D9B45}"/>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D0DB0213-CB72-49D9-B726-D6DD88E0AA49}"/>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1D5B872-319A-49BC-967C-4959D6913D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F2136C-7187-4CCD-88A5-7CA4FA2545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1963B6-ED1C-470B-8642-F495FB9879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8554F2A-AAD8-47F4-8B5D-F5D088D0CD1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86A853C-B4D9-4CD9-B2D8-B7E453964A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4" name="楕円 73">
          <a:extLst>
            <a:ext uri="{FF2B5EF4-FFF2-40B4-BE49-F238E27FC236}">
              <a16:creationId xmlns:a16="http://schemas.microsoft.com/office/drawing/2014/main" id="{5BF3FEE2-41ED-4751-A9CB-0707E0340A3B}"/>
            </a:ext>
          </a:extLst>
        </xdr:cNvPr>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5" name="【図書館】&#10;有形固定資産減価償却率該当値テキスト">
          <a:extLst>
            <a:ext uri="{FF2B5EF4-FFF2-40B4-BE49-F238E27FC236}">
              <a16:creationId xmlns:a16="http://schemas.microsoft.com/office/drawing/2014/main" id="{0CD59253-6B19-4BDB-8704-D04279152933}"/>
            </a:ext>
          </a:extLst>
        </xdr:cNvPr>
        <xdr:cNvSpPr txBox="1"/>
      </xdr:nvSpPr>
      <xdr:spPr>
        <a:xfrm>
          <a:off x="4673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6" name="楕円 75">
          <a:extLst>
            <a:ext uri="{FF2B5EF4-FFF2-40B4-BE49-F238E27FC236}">
              <a16:creationId xmlns:a16="http://schemas.microsoft.com/office/drawing/2014/main" id="{D96878D4-C213-4B42-98DB-0F9B291CE400}"/>
            </a:ext>
          </a:extLst>
        </xdr:cNvPr>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71301</xdr:rowOff>
    </xdr:from>
    <xdr:to>
      <xdr:col>24</xdr:col>
      <xdr:colOff>63500</xdr:colOff>
      <xdr:row>39</xdr:row>
      <xdr:rowOff>103959</xdr:rowOff>
    </xdr:to>
    <xdr:cxnSp macro="">
      <xdr:nvCxnSpPr>
        <xdr:cNvPr id="77" name="直線コネクタ 76">
          <a:extLst>
            <a:ext uri="{FF2B5EF4-FFF2-40B4-BE49-F238E27FC236}">
              <a16:creationId xmlns:a16="http://schemas.microsoft.com/office/drawing/2014/main" id="{8F2F1FB8-2528-4ED2-9EA8-7437A12E94BB}"/>
            </a:ext>
          </a:extLst>
        </xdr:cNvPr>
        <xdr:cNvCxnSpPr/>
      </xdr:nvCxnSpPr>
      <xdr:spPr>
        <a:xfrm>
          <a:off x="3797300" y="67578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144599</xdr:rowOff>
    </xdr:from>
    <xdr:to>
      <xdr:col>15</xdr:col>
      <xdr:colOff>101600</xdr:colOff>
      <xdr:row>39</xdr:row>
      <xdr:rowOff>74749</xdr:rowOff>
    </xdr:to>
    <xdr:sp macro="" textlink="">
      <xdr:nvSpPr>
        <xdr:cNvPr id="78" name="楕円 77">
          <a:extLst>
            <a:ext uri="{FF2B5EF4-FFF2-40B4-BE49-F238E27FC236}">
              <a16:creationId xmlns:a16="http://schemas.microsoft.com/office/drawing/2014/main" id="{4F3C9761-4236-4012-9E56-19B21AE32447}"/>
            </a:ext>
          </a:extLst>
        </xdr:cNvPr>
        <xdr:cNvSpPr/>
      </xdr:nvSpPr>
      <xdr:spPr>
        <a:xfrm>
          <a:off x="2857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23949</xdr:rowOff>
    </xdr:from>
    <xdr:to>
      <xdr:col>19</xdr:col>
      <xdr:colOff>177800</xdr:colOff>
      <xdr:row>39</xdr:row>
      <xdr:rowOff>71301</xdr:rowOff>
    </xdr:to>
    <xdr:cxnSp macro="">
      <xdr:nvCxnSpPr>
        <xdr:cNvPr id="79" name="直線コネクタ 78">
          <a:extLst>
            <a:ext uri="{FF2B5EF4-FFF2-40B4-BE49-F238E27FC236}">
              <a16:creationId xmlns:a16="http://schemas.microsoft.com/office/drawing/2014/main" id="{62BF00E5-1185-46AD-BE52-B978E18B7E6E}"/>
            </a:ext>
          </a:extLst>
        </xdr:cNvPr>
        <xdr:cNvCxnSpPr/>
      </xdr:nvCxnSpPr>
      <xdr:spPr>
        <a:xfrm>
          <a:off x="2908300" y="67104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111941</xdr:rowOff>
    </xdr:from>
    <xdr:to>
      <xdr:col>10</xdr:col>
      <xdr:colOff>165100</xdr:colOff>
      <xdr:row>39</xdr:row>
      <xdr:rowOff>42091</xdr:rowOff>
    </xdr:to>
    <xdr:sp macro="" textlink="">
      <xdr:nvSpPr>
        <xdr:cNvPr id="80" name="楕円 79">
          <a:extLst>
            <a:ext uri="{FF2B5EF4-FFF2-40B4-BE49-F238E27FC236}">
              <a16:creationId xmlns:a16="http://schemas.microsoft.com/office/drawing/2014/main" id="{53955B04-7229-4B7C-A099-B7AC015428B6}"/>
            </a:ext>
          </a:extLst>
        </xdr:cNvPr>
        <xdr:cNvSpPr/>
      </xdr:nvSpPr>
      <xdr:spPr>
        <a:xfrm>
          <a:off x="1968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162741</xdr:rowOff>
    </xdr:from>
    <xdr:to>
      <xdr:col>15</xdr:col>
      <xdr:colOff>50800</xdr:colOff>
      <xdr:row>39</xdr:row>
      <xdr:rowOff>23949</xdr:rowOff>
    </xdr:to>
    <xdr:cxnSp macro="">
      <xdr:nvCxnSpPr>
        <xdr:cNvPr id="81" name="直線コネクタ 80">
          <a:extLst>
            <a:ext uri="{FF2B5EF4-FFF2-40B4-BE49-F238E27FC236}">
              <a16:creationId xmlns:a16="http://schemas.microsoft.com/office/drawing/2014/main" id="{02358C41-4F7B-4607-8FC4-4AF03E04E5DB}"/>
            </a:ext>
          </a:extLst>
        </xdr:cNvPr>
        <xdr:cNvCxnSpPr/>
      </xdr:nvCxnSpPr>
      <xdr:spPr>
        <a:xfrm>
          <a:off x="2019300" y="66778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a:extLst>
            <a:ext uri="{FF2B5EF4-FFF2-40B4-BE49-F238E27FC236}">
              <a16:creationId xmlns:a16="http://schemas.microsoft.com/office/drawing/2014/main" id="{223E7C83-1E44-43D5-984E-F784A5366FB3}"/>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44044DE9-1F24-4564-97F4-2BF9E51E9688}"/>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a:extLst>
            <a:ext uri="{FF2B5EF4-FFF2-40B4-BE49-F238E27FC236}">
              <a16:creationId xmlns:a16="http://schemas.microsoft.com/office/drawing/2014/main" id="{ACC7E8C8-5FB0-4F85-B7F3-DBD644B2838E}"/>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354601A9-CF72-43EA-9BFC-9D3A1AE471CF}"/>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113228</xdr:rowOff>
    </xdr:from>
    <xdr:ext cx="405111" cy="259045"/>
    <xdr:sp macro="" textlink="">
      <xdr:nvSpPr>
        <xdr:cNvPr id="86" name="n_1mainValue【図書館】&#10;有形固定資産減価償却率">
          <a:extLst>
            <a:ext uri="{FF2B5EF4-FFF2-40B4-BE49-F238E27FC236}">
              <a16:creationId xmlns:a16="http://schemas.microsoft.com/office/drawing/2014/main" id="{2356C3C4-5439-443A-97F8-68455574D5F0}"/>
            </a:ext>
          </a:extLst>
        </xdr:cNvPr>
        <xdr:cNvSpPr txBox="1"/>
      </xdr:nvSpPr>
      <xdr:spPr>
        <a:xfrm>
          <a:off x="3582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65876</xdr:rowOff>
    </xdr:from>
    <xdr:ext cx="405111" cy="259045"/>
    <xdr:sp macro="" textlink="">
      <xdr:nvSpPr>
        <xdr:cNvPr id="87" name="n_2mainValue【図書館】&#10;有形固定資産減価償却率">
          <a:extLst>
            <a:ext uri="{FF2B5EF4-FFF2-40B4-BE49-F238E27FC236}">
              <a16:creationId xmlns:a16="http://schemas.microsoft.com/office/drawing/2014/main" id="{6D8D1AE8-C563-41FC-B35B-190CED3CFE09}"/>
            </a:ext>
          </a:extLst>
        </xdr:cNvPr>
        <xdr:cNvSpPr txBox="1"/>
      </xdr:nvSpPr>
      <xdr:spPr>
        <a:xfrm>
          <a:off x="2705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33218</xdr:rowOff>
    </xdr:from>
    <xdr:ext cx="405111" cy="259045"/>
    <xdr:sp macro="" textlink="">
      <xdr:nvSpPr>
        <xdr:cNvPr id="88" name="n_3mainValue【図書館】&#10;有形固定資産減価償却率">
          <a:extLst>
            <a:ext uri="{FF2B5EF4-FFF2-40B4-BE49-F238E27FC236}">
              <a16:creationId xmlns:a16="http://schemas.microsoft.com/office/drawing/2014/main" id="{D81EB9CC-6E07-4F7B-BDD5-D336C3625B6D}"/>
            </a:ext>
          </a:extLst>
        </xdr:cNvPr>
        <xdr:cNvSpPr txBox="1"/>
      </xdr:nvSpPr>
      <xdr:spPr>
        <a:xfrm>
          <a:off x="1816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C77E90A-2A2B-42A5-9DCD-5B9BC06093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F324249-3E0B-48F6-AD96-8BC36C9CC8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A7FE81C-3EB6-474C-BA4B-2FBCECD104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B72DFA8-A8DE-494C-895C-880513F7387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A2CA72A-5D95-4507-A99F-C9F71672E9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50124AE-3AEB-4F10-82EC-B987B031D3F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9793B65-9229-420C-8617-0ACD0EE6FFC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274624B-F0E5-470D-B853-D1092E766E9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32E8C39-EC54-4761-ACEF-6F7D96D13B1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4B04AD8-D348-495F-AAD0-AE0EB30C17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9CAD0201-65CC-4D8E-97D1-F216EE0282F3}"/>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C01FEB30-A92C-4D71-B9B0-150C1192CC3D}"/>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4EE5333F-3915-4F77-BE1F-77F5C202C0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F2E3341-6036-4543-8E08-C7486F4717B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A17ACD1D-9A9A-481E-BEB6-B7BE44D06C1F}"/>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AAF8A4B8-9D9E-4B67-B3BC-74EB654DD00B}"/>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BCC5B0D0-CF8A-4EE6-8BF8-1A67B9F498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3681CDE5-5757-412E-8AFD-605EF5F988A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F832BB9C-0EA5-4939-B566-886B922E92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AB05A818-3957-4AC1-892C-38739440642F}"/>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04CE63E1-281C-469B-9696-4743E21A649B}"/>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CC7BFA7B-EDE7-481A-BAD5-794294297461}"/>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A7446C08-6846-4590-ACA0-A9EE725B5C7D}"/>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A1676ADA-CD10-4012-8C8A-DF468842BC44}"/>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a:extLst>
            <a:ext uri="{FF2B5EF4-FFF2-40B4-BE49-F238E27FC236}">
              <a16:creationId xmlns:a16="http://schemas.microsoft.com/office/drawing/2014/main" id="{8B3018B0-C00C-4892-9FB2-0253BE026E99}"/>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644CB1D0-DDAC-48E2-ABB8-BA8C085E86C2}"/>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15E6500F-A298-4089-88EC-8901E437DAA4}"/>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45573B81-29E0-4551-A842-430CDA98722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14AFE159-DD8A-4EC7-8B64-76ECBC481FF4}"/>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28979EF0-F25A-4AA8-8982-9E430DD73BAF}"/>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3710961-1D9D-4D26-9768-FEA6093C0E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2B1E3BB-7673-4E3E-B7B1-115D8C41ADD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52EFD34-FFCE-420D-B405-8ACAD7ECE1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D18AA92-47FB-4C53-921E-053161D97C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C175810-F829-4ECC-AAA5-255C9B9679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4" name="楕円 123">
          <a:extLst>
            <a:ext uri="{FF2B5EF4-FFF2-40B4-BE49-F238E27FC236}">
              <a16:creationId xmlns:a16="http://schemas.microsoft.com/office/drawing/2014/main" id="{49EB74FA-A010-4489-8D84-FAC0A8495172}"/>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5" name="【図書館】&#10;一人当たり面積該当値テキスト">
          <a:extLst>
            <a:ext uri="{FF2B5EF4-FFF2-40B4-BE49-F238E27FC236}">
              <a16:creationId xmlns:a16="http://schemas.microsoft.com/office/drawing/2014/main" id="{034D4308-D255-4093-BF74-67ABA1817B2C}"/>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6" name="楕円 125">
          <a:extLst>
            <a:ext uri="{FF2B5EF4-FFF2-40B4-BE49-F238E27FC236}">
              <a16:creationId xmlns:a16="http://schemas.microsoft.com/office/drawing/2014/main" id="{FDF8B6EE-6A27-4FE8-AB01-964F83210C61}"/>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7" name="直線コネクタ 126">
          <a:extLst>
            <a:ext uri="{FF2B5EF4-FFF2-40B4-BE49-F238E27FC236}">
              <a16:creationId xmlns:a16="http://schemas.microsoft.com/office/drawing/2014/main" id="{58AFBE57-2075-4B7C-B39E-3B5A784480B5}"/>
            </a:ext>
          </a:extLst>
        </xdr:cNvPr>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8" name="楕円 127">
          <a:extLst>
            <a:ext uri="{FF2B5EF4-FFF2-40B4-BE49-F238E27FC236}">
              <a16:creationId xmlns:a16="http://schemas.microsoft.com/office/drawing/2014/main" id="{B62E82D9-8951-42D9-AC46-2E0ACD884804}"/>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9" name="直線コネクタ 128">
          <a:extLst>
            <a:ext uri="{FF2B5EF4-FFF2-40B4-BE49-F238E27FC236}">
              <a16:creationId xmlns:a16="http://schemas.microsoft.com/office/drawing/2014/main" id="{53BDC16E-BEFD-4B4F-91FD-BD63C5698B45}"/>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30" name="楕円 129">
          <a:extLst>
            <a:ext uri="{FF2B5EF4-FFF2-40B4-BE49-F238E27FC236}">
              <a16:creationId xmlns:a16="http://schemas.microsoft.com/office/drawing/2014/main" id="{A5FF7257-651F-4B49-9C83-8C593036EA95}"/>
            </a:ext>
          </a:extLst>
        </xdr:cNvPr>
        <xdr:cNvSpPr/>
      </xdr:nvSpPr>
      <xdr:spPr>
        <a:xfrm>
          <a:off x="781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139065</xdr:rowOff>
    </xdr:to>
    <xdr:cxnSp macro="">
      <xdr:nvCxnSpPr>
        <xdr:cNvPr id="131" name="直線コネクタ 130">
          <a:extLst>
            <a:ext uri="{FF2B5EF4-FFF2-40B4-BE49-F238E27FC236}">
              <a16:creationId xmlns:a16="http://schemas.microsoft.com/office/drawing/2014/main" id="{B467D123-3480-4A27-9D0C-B598CE7C8320}"/>
            </a:ext>
          </a:extLst>
        </xdr:cNvPr>
        <xdr:cNvCxnSpPr/>
      </xdr:nvCxnSpPr>
      <xdr:spPr>
        <a:xfrm flipV="1">
          <a:off x="7861300" y="6819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88265</xdr:rowOff>
    </xdr:from>
    <xdr:to>
      <xdr:col>36</xdr:col>
      <xdr:colOff>165100</xdr:colOff>
      <xdr:row>40</xdr:row>
      <xdr:rowOff>18415</xdr:rowOff>
    </xdr:to>
    <xdr:sp macro="" textlink="">
      <xdr:nvSpPr>
        <xdr:cNvPr id="132" name="楕円 131">
          <a:extLst>
            <a:ext uri="{FF2B5EF4-FFF2-40B4-BE49-F238E27FC236}">
              <a16:creationId xmlns:a16="http://schemas.microsoft.com/office/drawing/2014/main" id="{261AD613-8493-49E0-9178-A57387C7E0B8}"/>
            </a:ext>
          </a:extLst>
        </xdr:cNvPr>
        <xdr:cNvSpPr/>
      </xdr:nvSpPr>
      <xdr:spPr>
        <a:xfrm>
          <a:off x="6921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139065</xdr:rowOff>
    </xdr:from>
    <xdr:to>
      <xdr:col>41</xdr:col>
      <xdr:colOff>50800</xdr:colOff>
      <xdr:row>39</xdr:row>
      <xdr:rowOff>139065</xdr:rowOff>
    </xdr:to>
    <xdr:cxnSp macro="">
      <xdr:nvCxnSpPr>
        <xdr:cNvPr id="133" name="直線コネクタ 132">
          <a:extLst>
            <a:ext uri="{FF2B5EF4-FFF2-40B4-BE49-F238E27FC236}">
              <a16:creationId xmlns:a16="http://schemas.microsoft.com/office/drawing/2014/main" id="{115A99A2-F358-4DD5-9209-7FBDACC87232}"/>
            </a:ext>
          </a:extLst>
        </xdr:cNvPr>
        <xdr:cNvCxnSpPr/>
      </xdr:nvCxnSpPr>
      <xdr:spPr>
        <a:xfrm>
          <a:off x="6972300" y="6825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4" name="n_1aveValue【図書館】&#10;一人当たり面積">
          <a:extLst>
            <a:ext uri="{FF2B5EF4-FFF2-40B4-BE49-F238E27FC236}">
              <a16:creationId xmlns:a16="http://schemas.microsoft.com/office/drawing/2014/main" id="{2F6181AE-5518-41B4-904B-9DB5297EB287}"/>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5" name="n_2aveValue【図書館】&#10;一人当たり面積">
          <a:extLst>
            <a:ext uri="{FF2B5EF4-FFF2-40B4-BE49-F238E27FC236}">
              <a16:creationId xmlns:a16="http://schemas.microsoft.com/office/drawing/2014/main" id="{BB45254E-6184-406A-9D2B-3B76027EBAC7}"/>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6" name="n_3aveValue【図書館】&#10;一人当たり面積">
          <a:extLst>
            <a:ext uri="{FF2B5EF4-FFF2-40B4-BE49-F238E27FC236}">
              <a16:creationId xmlns:a16="http://schemas.microsoft.com/office/drawing/2014/main" id="{A4D15C45-B100-459E-B53A-1D80FF76886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7" name="n_4aveValue【図書館】&#10;一人当たり面積">
          <a:extLst>
            <a:ext uri="{FF2B5EF4-FFF2-40B4-BE49-F238E27FC236}">
              <a16:creationId xmlns:a16="http://schemas.microsoft.com/office/drawing/2014/main" id="{95168B6A-5E97-4465-8B36-A2A9EA468CEA}"/>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8" name="n_1mainValue【図書館】&#10;一人当たり面積">
          <a:extLst>
            <a:ext uri="{FF2B5EF4-FFF2-40B4-BE49-F238E27FC236}">
              <a16:creationId xmlns:a16="http://schemas.microsoft.com/office/drawing/2014/main" id="{3C39BBD5-BB54-4990-A7CC-DBB2A3025FF1}"/>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9" name="n_2mainValue【図書館】&#10;一人当たり面積">
          <a:extLst>
            <a:ext uri="{FF2B5EF4-FFF2-40B4-BE49-F238E27FC236}">
              <a16:creationId xmlns:a16="http://schemas.microsoft.com/office/drawing/2014/main" id="{39CE9761-27B8-440D-B1DE-16375B564AD5}"/>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9542</xdr:rowOff>
    </xdr:from>
    <xdr:ext cx="469744" cy="259045"/>
    <xdr:sp macro="" textlink="">
      <xdr:nvSpPr>
        <xdr:cNvPr id="140" name="n_3mainValue【図書館】&#10;一人当たり面積">
          <a:extLst>
            <a:ext uri="{FF2B5EF4-FFF2-40B4-BE49-F238E27FC236}">
              <a16:creationId xmlns:a16="http://schemas.microsoft.com/office/drawing/2014/main" id="{2757FE88-539A-4494-9B44-6319C44FC4B6}"/>
            </a:ext>
          </a:extLst>
        </xdr:cNvPr>
        <xdr:cNvSpPr txBox="1"/>
      </xdr:nvSpPr>
      <xdr:spPr>
        <a:xfrm>
          <a:off x="7626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9542</xdr:rowOff>
    </xdr:from>
    <xdr:ext cx="469744" cy="259045"/>
    <xdr:sp macro="" textlink="">
      <xdr:nvSpPr>
        <xdr:cNvPr id="141" name="n_4mainValue【図書館】&#10;一人当たり面積">
          <a:extLst>
            <a:ext uri="{FF2B5EF4-FFF2-40B4-BE49-F238E27FC236}">
              <a16:creationId xmlns:a16="http://schemas.microsoft.com/office/drawing/2014/main" id="{5CDF8879-2D20-4AE0-83B2-529AEC2B8041}"/>
            </a:ext>
          </a:extLst>
        </xdr:cNvPr>
        <xdr:cNvSpPr txBox="1"/>
      </xdr:nvSpPr>
      <xdr:spPr>
        <a:xfrm>
          <a:off x="6737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2425ABEB-A48B-438B-AEEF-91C4C7690A4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4B552534-C585-49C5-A924-C02FB889BE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EFC61CC2-89B6-42AA-BB06-3E048F0ABDA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C41B2324-0D58-4BBC-9AE5-76DEC04D84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438CB5F1-1C59-4069-BEF8-E23316A2C0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E3CFFCDA-16FA-4B47-B578-1E6BFAA25D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33F64A25-5E9A-4314-B502-4754D2A6A1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C504C53F-4F9B-4B83-A151-A96CC72D17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CC33C81-F3FA-4076-A169-13AE4F675E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F1A96B70-EA7D-4A61-BC73-201C303170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2E16F650-9A6C-4B5E-A5DB-D904D6739C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F1BDB5B8-6F03-4FF9-8CF6-DE3E912E0DC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CE78EFA7-8C7F-445F-AB86-C92B2239F5B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2303BA3A-30F1-487B-B5F8-D59E615516E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C3366518-DA61-4365-A67D-73A86A7B888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95817672-353B-4717-BF60-3FDAD7314F7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ED93809-268F-45D1-9954-1925CAF15C2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FD67155A-3A0B-4F7A-A6C7-FEC2DF579ED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BC8226BE-197B-4720-8A92-B54F45AE4BE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1FFC02DC-9BAE-4E31-99C9-9DC6C56B6EB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a:extLst>
            <a:ext uri="{FF2B5EF4-FFF2-40B4-BE49-F238E27FC236}">
              <a16:creationId xmlns:a16="http://schemas.microsoft.com/office/drawing/2014/main" id="{41682862-5B73-4A67-AE51-D912F6C76EDD}"/>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D483586D-747E-4F44-B10E-57F5E9D39A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95107C2B-9819-47EE-A353-503BE3F982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5" name="直線コネクタ 164">
          <a:extLst>
            <a:ext uri="{FF2B5EF4-FFF2-40B4-BE49-F238E27FC236}">
              <a16:creationId xmlns:a16="http://schemas.microsoft.com/office/drawing/2014/main" id="{BB678EAF-8CA8-44B0-AAD1-69584AE57B77}"/>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13D6FA74-02D0-449A-B62F-415FCFAD454D}"/>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7" name="直線コネクタ 166">
          <a:extLst>
            <a:ext uri="{FF2B5EF4-FFF2-40B4-BE49-F238E27FC236}">
              <a16:creationId xmlns:a16="http://schemas.microsoft.com/office/drawing/2014/main" id="{ADEEA0E0-E2BD-4474-8995-F556016C8216}"/>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8" name="【体育館・プール】&#10;有形固定資産減価償却率最大値テキスト">
          <a:extLst>
            <a:ext uri="{FF2B5EF4-FFF2-40B4-BE49-F238E27FC236}">
              <a16:creationId xmlns:a16="http://schemas.microsoft.com/office/drawing/2014/main" id="{3D020216-45E1-42D9-B0AA-8C03F87BA7FB}"/>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a:extLst>
            <a:ext uri="{FF2B5EF4-FFF2-40B4-BE49-F238E27FC236}">
              <a16:creationId xmlns:a16="http://schemas.microsoft.com/office/drawing/2014/main" id="{529B05B5-EE9B-402C-AE93-6D98E6CA73E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D400E4CB-8533-4F6A-A620-ECC9FF64316B}"/>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1" name="フローチャート: 判断 170">
          <a:extLst>
            <a:ext uri="{FF2B5EF4-FFF2-40B4-BE49-F238E27FC236}">
              <a16:creationId xmlns:a16="http://schemas.microsoft.com/office/drawing/2014/main" id="{FD54B2CA-775D-4E6F-A03E-1518DFF97231}"/>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2" name="フローチャート: 判断 171">
          <a:extLst>
            <a:ext uri="{FF2B5EF4-FFF2-40B4-BE49-F238E27FC236}">
              <a16:creationId xmlns:a16="http://schemas.microsoft.com/office/drawing/2014/main" id="{DCE2B088-6B7C-4876-B576-4D203BF74285}"/>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3" name="フローチャート: 判断 172">
          <a:extLst>
            <a:ext uri="{FF2B5EF4-FFF2-40B4-BE49-F238E27FC236}">
              <a16:creationId xmlns:a16="http://schemas.microsoft.com/office/drawing/2014/main" id="{67A0A3DD-5CC8-482E-BDF3-064214425F51}"/>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4" name="フローチャート: 判断 173">
          <a:extLst>
            <a:ext uri="{FF2B5EF4-FFF2-40B4-BE49-F238E27FC236}">
              <a16:creationId xmlns:a16="http://schemas.microsoft.com/office/drawing/2014/main" id="{009469C2-CA71-4EB3-A0DF-09CA1979C13A}"/>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5" name="フローチャート: 判断 174">
          <a:extLst>
            <a:ext uri="{FF2B5EF4-FFF2-40B4-BE49-F238E27FC236}">
              <a16:creationId xmlns:a16="http://schemas.microsoft.com/office/drawing/2014/main" id="{1445EB0A-CFC8-4DB7-BC4E-8299B9512359}"/>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04377A3-639B-4A9F-9058-63C03764435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9784AF5-344C-4F33-B166-0C05B89F13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E86B8FD-59A8-4E2B-A57D-FCCF1342BFD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FE8F3C7-44ED-48C0-83F7-0E629B58BE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624C0B0-4C24-41E2-9555-65165FCABA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81" name="楕円 180">
          <a:extLst>
            <a:ext uri="{FF2B5EF4-FFF2-40B4-BE49-F238E27FC236}">
              <a16:creationId xmlns:a16="http://schemas.microsoft.com/office/drawing/2014/main" id="{6B9E7D83-F97E-464A-A5AE-C7F6685B1DD9}"/>
            </a:ext>
          </a:extLst>
        </xdr:cNvPr>
        <xdr:cNvSpPr/>
      </xdr:nvSpPr>
      <xdr:spPr>
        <a:xfrm>
          <a:off x="4584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34307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D2CF171F-92C7-4326-A51C-A5740ECB45D9}"/>
            </a:ext>
          </a:extLst>
        </xdr:cNvPr>
        <xdr:cNvSpPr txBox="1"/>
      </xdr:nvSpPr>
      <xdr:spPr>
        <a:xfrm>
          <a:off x="467360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26670</xdr:rowOff>
    </xdr:from>
    <xdr:to>
      <xdr:col>20</xdr:col>
      <xdr:colOff>38100</xdr:colOff>
      <xdr:row>61</xdr:row>
      <xdr:rowOff>128270</xdr:rowOff>
    </xdr:to>
    <xdr:sp macro="" textlink="">
      <xdr:nvSpPr>
        <xdr:cNvPr id="183" name="楕円 182">
          <a:extLst>
            <a:ext uri="{FF2B5EF4-FFF2-40B4-BE49-F238E27FC236}">
              <a16:creationId xmlns:a16="http://schemas.microsoft.com/office/drawing/2014/main" id="{E312D326-E236-49A7-930D-6EE7F0719A94}"/>
            </a:ext>
          </a:extLst>
        </xdr:cNvPr>
        <xdr:cNvSpPr/>
      </xdr:nvSpPr>
      <xdr:spPr>
        <a:xfrm>
          <a:off x="37465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77470</xdr:rowOff>
    </xdr:from>
    <xdr:to>
      <xdr:col>24</xdr:col>
      <xdr:colOff>63500</xdr:colOff>
      <xdr:row>61</xdr:row>
      <xdr:rowOff>106680</xdr:rowOff>
    </xdr:to>
    <xdr:cxnSp macro="">
      <xdr:nvCxnSpPr>
        <xdr:cNvPr id="184" name="直線コネクタ 183">
          <a:extLst>
            <a:ext uri="{FF2B5EF4-FFF2-40B4-BE49-F238E27FC236}">
              <a16:creationId xmlns:a16="http://schemas.microsoft.com/office/drawing/2014/main" id="{1C74BE5A-6C1D-48E0-A81A-7196C62E7A37}"/>
            </a:ext>
          </a:extLst>
        </xdr:cNvPr>
        <xdr:cNvCxnSpPr/>
      </xdr:nvCxnSpPr>
      <xdr:spPr>
        <a:xfrm>
          <a:off x="3797300" y="105359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100330</xdr:rowOff>
    </xdr:from>
    <xdr:to>
      <xdr:col>15</xdr:col>
      <xdr:colOff>101600</xdr:colOff>
      <xdr:row>62</xdr:row>
      <xdr:rowOff>30480</xdr:rowOff>
    </xdr:to>
    <xdr:sp macro="" textlink="">
      <xdr:nvSpPr>
        <xdr:cNvPr id="185" name="楕円 184">
          <a:extLst>
            <a:ext uri="{FF2B5EF4-FFF2-40B4-BE49-F238E27FC236}">
              <a16:creationId xmlns:a16="http://schemas.microsoft.com/office/drawing/2014/main" id="{CB3519DC-AA61-484D-833D-2B0D6915D50A}"/>
            </a:ext>
          </a:extLst>
        </xdr:cNvPr>
        <xdr:cNvSpPr/>
      </xdr:nvSpPr>
      <xdr:spPr>
        <a:xfrm>
          <a:off x="28575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77470</xdr:rowOff>
    </xdr:from>
    <xdr:to>
      <xdr:col>19</xdr:col>
      <xdr:colOff>177800</xdr:colOff>
      <xdr:row>61</xdr:row>
      <xdr:rowOff>151130</xdr:rowOff>
    </xdr:to>
    <xdr:cxnSp macro="">
      <xdr:nvCxnSpPr>
        <xdr:cNvPr id="186" name="直線コネクタ 185">
          <a:extLst>
            <a:ext uri="{FF2B5EF4-FFF2-40B4-BE49-F238E27FC236}">
              <a16:creationId xmlns:a16="http://schemas.microsoft.com/office/drawing/2014/main" id="{B1DBFDBE-E66F-42C2-8D34-372313A99D38}"/>
            </a:ext>
          </a:extLst>
        </xdr:cNvPr>
        <xdr:cNvCxnSpPr/>
      </xdr:nvCxnSpPr>
      <xdr:spPr>
        <a:xfrm flipV="1">
          <a:off x="2908300" y="1053592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87" name="楕円 186">
          <a:extLst>
            <a:ext uri="{FF2B5EF4-FFF2-40B4-BE49-F238E27FC236}">
              <a16:creationId xmlns:a16="http://schemas.microsoft.com/office/drawing/2014/main" id="{A1435417-B756-49C3-9042-05AAD1FE154E}"/>
            </a:ext>
          </a:extLst>
        </xdr:cNvPr>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151130</xdr:rowOff>
    </xdr:from>
    <xdr:to>
      <xdr:col>15</xdr:col>
      <xdr:colOff>50800</xdr:colOff>
      <xdr:row>62</xdr:row>
      <xdr:rowOff>57150</xdr:rowOff>
    </xdr:to>
    <xdr:cxnSp macro="">
      <xdr:nvCxnSpPr>
        <xdr:cNvPr id="188" name="直線コネクタ 187">
          <a:extLst>
            <a:ext uri="{FF2B5EF4-FFF2-40B4-BE49-F238E27FC236}">
              <a16:creationId xmlns:a16="http://schemas.microsoft.com/office/drawing/2014/main" id="{D7667700-1C82-4675-9A31-B6C8BD45E3F5}"/>
            </a:ext>
          </a:extLst>
        </xdr:cNvPr>
        <xdr:cNvCxnSpPr/>
      </xdr:nvCxnSpPr>
      <xdr:spPr>
        <a:xfrm flipV="1">
          <a:off x="2019300" y="1060958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63500</xdr:rowOff>
    </xdr:from>
    <xdr:to>
      <xdr:col>6</xdr:col>
      <xdr:colOff>38100</xdr:colOff>
      <xdr:row>62</xdr:row>
      <xdr:rowOff>165100</xdr:rowOff>
    </xdr:to>
    <xdr:sp macro="" textlink="">
      <xdr:nvSpPr>
        <xdr:cNvPr id="189" name="楕円 188">
          <a:extLst>
            <a:ext uri="{FF2B5EF4-FFF2-40B4-BE49-F238E27FC236}">
              <a16:creationId xmlns:a16="http://schemas.microsoft.com/office/drawing/2014/main" id="{33EBE304-58C7-4AE2-B159-98309BBA8598}"/>
            </a:ext>
          </a:extLst>
        </xdr:cNvPr>
        <xdr:cNvSpPr/>
      </xdr:nvSpPr>
      <xdr:spPr>
        <a:xfrm>
          <a:off x="107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114300</xdr:rowOff>
    </xdr:to>
    <xdr:cxnSp macro="">
      <xdr:nvCxnSpPr>
        <xdr:cNvPr id="190" name="直線コネクタ 189">
          <a:extLst>
            <a:ext uri="{FF2B5EF4-FFF2-40B4-BE49-F238E27FC236}">
              <a16:creationId xmlns:a16="http://schemas.microsoft.com/office/drawing/2014/main" id="{9BC892B1-7BC4-41F0-9C60-8DDA373E9349}"/>
            </a:ext>
          </a:extLst>
        </xdr:cNvPr>
        <xdr:cNvCxnSpPr/>
      </xdr:nvCxnSpPr>
      <xdr:spPr>
        <a:xfrm flipV="1">
          <a:off x="1130300" y="10687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1" name="n_1aveValue【体育館・プール】&#10;有形固定資産減価償却率">
          <a:extLst>
            <a:ext uri="{FF2B5EF4-FFF2-40B4-BE49-F238E27FC236}">
              <a16:creationId xmlns:a16="http://schemas.microsoft.com/office/drawing/2014/main" id="{6A96C628-6B52-45F9-9645-13ECA4FD18F1}"/>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2" name="n_2aveValue【体育館・プール】&#10;有形固定資産減価償却率">
          <a:extLst>
            <a:ext uri="{FF2B5EF4-FFF2-40B4-BE49-F238E27FC236}">
              <a16:creationId xmlns:a16="http://schemas.microsoft.com/office/drawing/2014/main" id="{39937DC4-D2F5-41D2-BBA6-9B53D5C43ED6}"/>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3" name="n_3aveValue【体育館・プール】&#10;有形固定資産減価償却率">
          <a:extLst>
            <a:ext uri="{FF2B5EF4-FFF2-40B4-BE49-F238E27FC236}">
              <a16:creationId xmlns:a16="http://schemas.microsoft.com/office/drawing/2014/main" id="{CFCC41FD-A6AE-4278-A665-0717EE024545}"/>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4" name="n_4aveValue【体育館・プール】&#10;有形固定資産減価償却率">
          <a:extLst>
            <a:ext uri="{FF2B5EF4-FFF2-40B4-BE49-F238E27FC236}">
              <a16:creationId xmlns:a16="http://schemas.microsoft.com/office/drawing/2014/main" id="{329DC4E7-6C05-45BF-908C-EF68B8AC835C}"/>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119397</xdr:rowOff>
    </xdr:from>
    <xdr:ext cx="405111" cy="259045"/>
    <xdr:sp macro="" textlink="">
      <xdr:nvSpPr>
        <xdr:cNvPr id="195" name="n_1mainValue【体育館・プール】&#10;有形固定資産減価償却率">
          <a:extLst>
            <a:ext uri="{FF2B5EF4-FFF2-40B4-BE49-F238E27FC236}">
              <a16:creationId xmlns:a16="http://schemas.microsoft.com/office/drawing/2014/main" id="{8B365D9B-913C-4D8C-99ED-762846077DA7}"/>
            </a:ext>
          </a:extLst>
        </xdr:cNvPr>
        <xdr:cNvSpPr txBox="1"/>
      </xdr:nvSpPr>
      <xdr:spPr>
        <a:xfrm>
          <a:off x="3582044" y="1057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21607</xdr:rowOff>
    </xdr:from>
    <xdr:ext cx="405111" cy="259045"/>
    <xdr:sp macro="" textlink="">
      <xdr:nvSpPr>
        <xdr:cNvPr id="196" name="n_2mainValue【体育館・プール】&#10;有形固定資産減価償却率">
          <a:extLst>
            <a:ext uri="{FF2B5EF4-FFF2-40B4-BE49-F238E27FC236}">
              <a16:creationId xmlns:a16="http://schemas.microsoft.com/office/drawing/2014/main" id="{9149588E-B543-4DC5-9360-C063F606C9F3}"/>
            </a:ext>
          </a:extLst>
        </xdr:cNvPr>
        <xdr:cNvSpPr txBox="1"/>
      </xdr:nvSpPr>
      <xdr:spPr>
        <a:xfrm>
          <a:off x="2705744" y="1065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197" name="n_3mainValue【体育館・プール】&#10;有形固定資産減価償却率">
          <a:extLst>
            <a:ext uri="{FF2B5EF4-FFF2-40B4-BE49-F238E27FC236}">
              <a16:creationId xmlns:a16="http://schemas.microsoft.com/office/drawing/2014/main" id="{A79ABD6A-6B57-4208-B148-136FD9221046}"/>
            </a:ext>
          </a:extLst>
        </xdr:cNvPr>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156227</xdr:rowOff>
    </xdr:from>
    <xdr:ext cx="405111" cy="259045"/>
    <xdr:sp macro="" textlink="">
      <xdr:nvSpPr>
        <xdr:cNvPr id="198" name="n_4mainValue【体育館・プール】&#10;有形固定資産減価償却率">
          <a:extLst>
            <a:ext uri="{FF2B5EF4-FFF2-40B4-BE49-F238E27FC236}">
              <a16:creationId xmlns:a16="http://schemas.microsoft.com/office/drawing/2014/main" id="{9262A931-E36C-4390-BAA4-24DC4BF870BC}"/>
            </a:ext>
          </a:extLst>
        </xdr:cNvPr>
        <xdr:cNvSpPr txBox="1"/>
      </xdr:nvSpPr>
      <xdr:spPr>
        <a:xfrm>
          <a:off x="927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CB00F122-44BB-44E1-B406-44F3C11B0B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FBED53CC-45E4-4C59-9A11-591C0BB1ECB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DD22DE4C-8E6E-43F5-808D-257EFC6E8D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B5BB1FDE-A2C8-4163-8ABF-B8C6F5EDAD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99816BEB-EA55-49A9-A8B6-F274B5FFE5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72B5119B-F99D-40B4-B39B-38C1BCD876A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7AA7A4BA-E447-4271-99E7-136B22A93B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67504CE4-70B0-4492-9AD8-FC5841135B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C98D3711-5467-4684-9E9A-1872054E31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BA647BB-8C2C-4099-9F87-4C93091832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3F1B82B4-E624-41E3-B7F0-279CAB7D438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A723D361-FC52-4B3F-88A3-169CC1E2891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6035C0A7-8CE8-4364-A1F3-7382A41CF8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5E16579B-C14A-40B4-A858-92E86A00275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73F63CD1-5A04-4653-AE1B-96523424F40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3992ECF2-18E6-4668-BD3D-8CCFAA32093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77C178C0-FBB2-4A04-8213-6FBE646ABA0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45F7D466-047C-46CF-8405-A41DC6254F9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F050684F-25A7-4560-B8D2-07D198DD913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D9E10782-3C15-4B56-848B-C39EEC333E1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E19793D0-1BC4-4EE7-BE67-BF6BD0873D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FEAFA113-7AF5-4662-A569-3287699CE75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2B00D0BD-FE10-47FB-8584-E92BF5B830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2" name="直線コネクタ 221">
          <a:extLst>
            <a:ext uri="{FF2B5EF4-FFF2-40B4-BE49-F238E27FC236}">
              <a16:creationId xmlns:a16="http://schemas.microsoft.com/office/drawing/2014/main" id="{5347CCDE-CFDF-4DC9-8203-62690A52F3B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3" name="【体育館・プール】&#10;一人当たり面積最小値テキスト">
          <a:extLst>
            <a:ext uri="{FF2B5EF4-FFF2-40B4-BE49-F238E27FC236}">
              <a16:creationId xmlns:a16="http://schemas.microsoft.com/office/drawing/2014/main" id="{02C2B0BA-00C4-44D9-9204-9F6FADD59D3B}"/>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4" name="直線コネクタ 223">
          <a:extLst>
            <a:ext uri="{FF2B5EF4-FFF2-40B4-BE49-F238E27FC236}">
              <a16:creationId xmlns:a16="http://schemas.microsoft.com/office/drawing/2014/main" id="{2222E1AB-D3E5-413E-A497-F7DAF624750E}"/>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5" name="【体育館・プール】&#10;一人当たり面積最大値テキスト">
          <a:extLst>
            <a:ext uri="{FF2B5EF4-FFF2-40B4-BE49-F238E27FC236}">
              <a16:creationId xmlns:a16="http://schemas.microsoft.com/office/drawing/2014/main" id="{7CB375DB-6E7C-4C33-88C0-77D78B354422}"/>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6" name="直線コネクタ 225">
          <a:extLst>
            <a:ext uri="{FF2B5EF4-FFF2-40B4-BE49-F238E27FC236}">
              <a16:creationId xmlns:a16="http://schemas.microsoft.com/office/drawing/2014/main" id="{9381E301-4062-4167-B1E3-4719A867BFAB}"/>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7" name="【体育館・プール】&#10;一人当たり面積平均値テキスト">
          <a:extLst>
            <a:ext uri="{FF2B5EF4-FFF2-40B4-BE49-F238E27FC236}">
              <a16:creationId xmlns:a16="http://schemas.microsoft.com/office/drawing/2014/main" id="{9D2A7CFF-87B6-430B-8389-B5B4212BC753}"/>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8" name="フローチャート: 判断 227">
          <a:extLst>
            <a:ext uri="{FF2B5EF4-FFF2-40B4-BE49-F238E27FC236}">
              <a16:creationId xmlns:a16="http://schemas.microsoft.com/office/drawing/2014/main" id="{8F74B699-FD4C-4F2A-A201-8B5B1DB9D435}"/>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9" name="フローチャート: 判断 228">
          <a:extLst>
            <a:ext uri="{FF2B5EF4-FFF2-40B4-BE49-F238E27FC236}">
              <a16:creationId xmlns:a16="http://schemas.microsoft.com/office/drawing/2014/main" id="{CEDF719E-172E-44D9-843B-E2D6060574F1}"/>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0" name="フローチャート: 判断 229">
          <a:extLst>
            <a:ext uri="{FF2B5EF4-FFF2-40B4-BE49-F238E27FC236}">
              <a16:creationId xmlns:a16="http://schemas.microsoft.com/office/drawing/2014/main" id="{CF475EC4-65A8-44F1-A2E3-25712353D131}"/>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1" name="フローチャート: 判断 230">
          <a:extLst>
            <a:ext uri="{FF2B5EF4-FFF2-40B4-BE49-F238E27FC236}">
              <a16:creationId xmlns:a16="http://schemas.microsoft.com/office/drawing/2014/main" id="{8C63DDE6-7485-42C8-B721-DBEC0B59DC92}"/>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2" name="フローチャート: 判断 231">
          <a:extLst>
            <a:ext uri="{FF2B5EF4-FFF2-40B4-BE49-F238E27FC236}">
              <a16:creationId xmlns:a16="http://schemas.microsoft.com/office/drawing/2014/main" id="{AC7C3FD7-109F-4AD7-B791-42FF451FED25}"/>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36F98AE-762F-4839-A792-7D19B0C64B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BCAA426-E4BD-4897-9362-8180F5E6CE7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72ADB21-3908-4EDB-B92D-DCCB891701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CE0D2A6-69A7-4C07-BCC5-E118A8E5D2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CAC18B0-75D5-4436-99A0-08277B828B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38" name="楕円 237">
          <a:extLst>
            <a:ext uri="{FF2B5EF4-FFF2-40B4-BE49-F238E27FC236}">
              <a16:creationId xmlns:a16="http://schemas.microsoft.com/office/drawing/2014/main" id="{72E7A278-ED80-4DE1-8EBB-2C073E8EC356}"/>
            </a:ext>
          </a:extLst>
        </xdr:cNvPr>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239" name="【体育館・プール】&#10;一人当たり面積該当値テキスト">
          <a:extLst>
            <a:ext uri="{FF2B5EF4-FFF2-40B4-BE49-F238E27FC236}">
              <a16:creationId xmlns:a16="http://schemas.microsoft.com/office/drawing/2014/main" id="{1A016DB3-786B-402A-9B71-982412DFF0BB}"/>
            </a:ext>
          </a:extLst>
        </xdr:cNvPr>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122555</xdr:rowOff>
    </xdr:from>
    <xdr:to>
      <xdr:col>50</xdr:col>
      <xdr:colOff>165100</xdr:colOff>
      <xdr:row>63</xdr:row>
      <xdr:rowOff>52705</xdr:rowOff>
    </xdr:to>
    <xdr:sp macro="" textlink="">
      <xdr:nvSpPr>
        <xdr:cNvPr id="240" name="楕円 239">
          <a:extLst>
            <a:ext uri="{FF2B5EF4-FFF2-40B4-BE49-F238E27FC236}">
              <a16:creationId xmlns:a16="http://schemas.microsoft.com/office/drawing/2014/main" id="{432DD315-869B-4936-B4CB-D0D0F1E60266}"/>
            </a:ext>
          </a:extLst>
        </xdr:cNvPr>
        <xdr:cNvSpPr/>
      </xdr:nvSpPr>
      <xdr:spPr>
        <a:xfrm>
          <a:off x="958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1905</xdr:rowOff>
    </xdr:to>
    <xdr:cxnSp macro="">
      <xdr:nvCxnSpPr>
        <xdr:cNvPr id="241" name="直線コネクタ 240">
          <a:extLst>
            <a:ext uri="{FF2B5EF4-FFF2-40B4-BE49-F238E27FC236}">
              <a16:creationId xmlns:a16="http://schemas.microsoft.com/office/drawing/2014/main" id="{F76A25EB-1B05-4D80-B5E3-D8FDFB84DF12}"/>
            </a:ext>
          </a:extLst>
        </xdr:cNvPr>
        <xdr:cNvCxnSpPr/>
      </xdr:nvCxnSpPr>
      <xdr:spPr>
        <a:xfrm flipV="1">
          <a:off x="9639300" y="108013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23495</xdr:rowOff>
    </xdr:from>
    <xdr:to>
      <xdr:col>46</xdr:col>
      <xdr:colOff>38100</xdr:colOff>
      <xdr:row>63</xdr:row>
      <xdr:rowOff>125095</xdr:rowOff>
    </xdr:to>
    <xdr:sp macro="" textlink="">
      <xdr:nvSpPr>
        <xdr:cNvPr id="242" name="楕円 241">
          <a:extLst>
            <a:ext uri="{FF2B5EF4-FFF2-40B4-BE49-F238E27FC236}">
              <a16:creationId xmlns:a16="http://schemas.microsoft.com/office/drawing/2014/main" id="{909BCF8F-F409-4A12-B5DA-65484E94A0B2}"/>
            </a:ext>
          </a:extLst>
        </xdr:cNvPr>
        <xdr:cNvSpPr/>
      </xdr:nvSpPr>
      <xdr:spPr>
        <a:xfrm>
          <a:off x="8699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xdr:rowOff>
    </xdr:from>
    <xdr:to>
      <xdr:col>50</xdr:col>
      <xdr:colOff>114300</xdr:colOff>
      <xdr:row>63</xdr:row>
      <xdr:rowOff>74295</xdr:rowOff>
    </xdr:to>
    <xdr:cxnSp macro="">
      <xdr:nvCxnSpPr>
        <xdr:cNvPr id="243" name="直線コネクタ 242">
          <a:extLst>
            <a:ext uri="{FF2B5EF4-FFF2-40B4-BE49-F238E27FC236}">
              <a16:creationId xmlns:a16="http://schemas.microsoft.com/office/drawing/2014/main" id="{7D5DFB0A-762D-42A7-A18A-28020E3C01C4}"/>
            </a:ext>
          </a:extLst>
        </xdr:cNvPr>
        <xdr:cNvCxnSpPr/>
      </xdr:nvCxnSpPr>
      <xdr:spPr>
        <a:xfrm flipV="1">
          <a:off x="8750300" y="108032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25400</xdr:rowOff>
    </xdr:from>
    <xdr:to>
      <xdr:col>41</xdr:col>
      <xdr:colOff>101600</xdr:colOff>
      <xdr:row>63</xdr:row>
      <xdr:rowOff>127000</xdr:rowOff>
    </xdr:to>
    <xdr:sp macro="" textlink="">
      <xdr:nvSpPr>
        <xdr:cNvPr id="244" name="楕円 243">
          <a:extLst>
            <a:ext uri="{FF2B5EF4-FFF2-40B4-BE49-F238E27FC236}">
              <a16:creationId xmlns:a16="http://schemas.microsoft.com/office/drawing/2014/main" id="{F3618AF8-2834-4D6F-863B-B02A7E6DD021}"/>
            </a:ext>
          </a:extLst>
        </xdr:cNvPr>
        <xdr:cNvSpPr/>
      </xdr:nvSpPr>
      <xdr:spPr>
        <a:xfrm>
          <a:off x="7810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74295</xdr:rowOff>
    </xdr:from>
    <xdr:to>
      <xdr:col>45</xdr:col>
      <xdr:colOff>177800</xdr:colOff>
      <xdr:row>63</xdr:row>
      <xdr:rowOff>76200</xdr:rowOff>
    </xdr:to>
    <xdr:cxnSp macro="">
      <xdr:nvCxnSpPr>
        <xdr:cNvPr id="245" name="直線コネクタ 244">
          <a:extLst>
            <a:ext uri="{FF2B5EF4-FFF2-40B4-BE49-F238E27FC236}">
              <a16:creationId xmlns:a16="http://schemas.microsoft.com/office/drawing/2014/main" id="{62C6D704-FC4D-4215-AB14-225325501F60}"/>
            </a:ext>
          </a:extLst>
        </xdr:cNvPr>
        <xdr:cNvCxnSpPr/>
      </xdr:nvCxnSpPr>
      <xdr:spPr>
        <a:xfrm flipV="1">
          <a:off x="7861300" y="10875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124460</xdr:rowOff>
    </xdr:from>
    <xdr:to>
      <xdr:col>36</xdr:col>
      <xdr:colOff>165100</xdr:colOff>
      <xdr:row>63</xdr:row>
      <xdr:rowOff>54610</xdr:rowOff>
    </xdr:to>
    <xdr:sp macro="" textlink="">
      <xdr:nvSpPr>
        <xdr:cNvPr id="246" name="楕円 245">
          <a:extLst>
            <a:ext uri="{FF2B5EF4-FFF2-40B4-BE49-F238E27FC236}">
              <a16:creationId xmlns:a16="http://schemas.microsoft.com/office/drawing/2014/main" id="{D0F5007C-1667-4E0A-A49A-D4344498EC42}"/>
            </a:ext>
          </a:extLst>
        </xdr:cNvPr>
        <xdr:cNvSpPr/>
      </xdr:nvSpPr>
      <xdr:spPr>
        <a:xfrm>
          <a:off x="6921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xdr:rowOff>
    </xdr:from>
    <xdr:to>
      <xdr:col>41</xdr:col>
      <xdr:colOff>50800</xdr:colOff>
      <xdr:row>63</xdr:row>
      <xdr:rowOff>76200</xdr:rowOff>
    </xdr:to>
    <xdr:cxnSp macro="">
      <xdr:nvCxnSpPr>
        <xdr:cNvPr id="247" name="直線コネクタ 246">
          <a:extLst>
            <a:ext uri="{FF2B5EF4-FFF2-40B4-BE49-F238E27FC236}">
              <a16:creationId xmlns:a16="http://schemas.microsoft.com/office/drawing/2014/main" id="{3865B197-8EF2-4845-B87C-270BD0C9F0A7}"/>
            </a:ext>
          </a:extLst>
        </xdr:cNvPr>
        <xdr:cNvCxnSpPr/>
      </xdr:nvCxnSpPr>
      <xdr:spPr>
        <a:xfrm>
          <a:off x="6972300" y="108051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8" name="n_1aveValue【体育館・プール】&#10;一人当たり面積">
          <a:extLst>
            <a:ext uri="{FF2B5EF4-FFF2-40B4-BE49-F238E27FC236}">
              <a16:creationId xmlns:a16="http://schemas.microsoft.com/office/drawing/2014/main" id="{1373AA21-FDDF-488D-BD2E-037B7B780A9A}"/>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9" name="n_2aveValue【体育館・プール】&#10;一人当たり面積">
          <a:extLst>
            <a:ext uri="{FF2B5EF4-FFF2-40B4-BE49-F238E27FC236}">
              <a16:creationId xmlns:a16="http://schemas.microsoft.com/office/drawing/2014/main" id="{CF1188A4-467E-4A74-B8CB-6D2C7C38A3B0}"/>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0" name="n_3aveValue【体育館・プール】&#10;一人当たり面積">
          <a:extLst>
            <a:ext uri="{FF2B5EF4-FFF2-40B4-BE49-F238E27FC236}">
              <a16:creationId xmlns:a16="http://schemas.microsoft.com/office/drawing/2014/main" id="{93DD1D25-744E-4210-9DBF-614416796868}"/>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1" name="n_4aveValue【体育館・プール】&#10;一人当たり面積">
          <a:extLst>
            <a:ext uri="{FF2B5EF4-FFF2-40B4-BE49-F238E27FC236}">
              <a16:creationId xmlns:a16="http://schemas.microsoft.com/office/drawing/2014/main" id="{1CA01F27-DCEF-49BA-A3AE-AF5EE3972C39}"/>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43832</xdr:rowOff>
    </xdr:from>
    <xdr:ext cx="469744" cy="259045"/>
    <xdr:sp macro="" textlink="">
      <xdr:nvSpPr>
        <xdr:cNvPr id="252" name="n_1mainValue【体育館・プール】&#10;一人当たり面積">
          <a:extLst>
            <a:ext uri="{FF2B5EF4-FFF2-40B4-BE49-F238E27FC236}">
              <a16:creationId xmlns:a16="http://schemas.microsoft.com/office/drawing/2014/main" id="{679F3FA2-37FA-4D9D-9070-E54207F45967}"/>
            </a:ext>
          </a:extLst>
        </xdr:cNvPr>
        <xdr:cNvSpPr txBox="1"/>
      </xdr:nvSpPr>
      <xdr:spPr>
        <a:xfrm>
          <a:off x="93917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116222</xdr:rowOff>
    </xdr:from>
    <xdr:ext cx="469744" cy="259045"/>
    <xdr:sp macro="" textlink="">
      <xdr:nvSpPr>
        <xdr:cNvPr id="253" name="n_2mainValue【体育館・プール】&#10;一人当たり面積">
          <a:extLst>
            <a:ext uri="{FF2B5EF4-FFF2-40B4-BE49-F238E27FC236}">
              <a16:creationId xmlns:a16="http://schemas.microsoft.com/office/drawing/2014/main" id="{35D88493-9C45-4B64-97B3-50AA68D1373C}"/>
            </a:ext>
          </a:extLst>
        </xdr:cNvPr>
        <xdr:cNvSpPr txBox="1"/>
      </xdr:nvSpPr>
      <xdr:spPr>
        <a:xfrm>
          <a:off x="8515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118127</xdr:rowOff>
    </xdr:from>
    <xdr:ext cx="469744" cy="259045"/>
    <xdr:sp macro="" textlink="">
      <xdr:nvSpPr>
        <xdr:cNvPr id="254" name="n_3mainValue【体育館・プール】&#10;一人当たり面積">
          <a:extLst>
            <a:ext uri="{FF2B5EF4-FFF2-40B4-BE49-F238E27FC236}">
              <a16:creationId xmlns:a16="http://schemas.microsoft.com/office/drawing/2014/main" id="{85D1A035-9FC1-4087-83CD-44192A34D93E}"/>
            </a:ext>
          </a:extLst>
        </xdr:cNvPr>
        <xdr:cNvSpPr txBox="1"/>
      </xdr:nvSpPr>
      <xdr:spPr>
        <a:xfrm>
          <a:off x="7626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45737</xdr:rowOff>
    </xdr:from>
    <xdr:ext cx="469744" cy="259045"/>
    <xdr:sp macro="" textlink="">
      <xdr:nvSpPr>
        <xdr:cNvPr id="255" name="n_4mainValue【体育館・プール】&#10;一人当たり面積">
          <a:extLst>
            <a:ext uri="{FF2B5EF4-FFF2-40B4-BE49-F238E27FC236}">
              <a16:creationId xmlns:a16="http://schemas.microsoft.com/office/drawing/2014/main" id="{FBBA8118-CB05-4137-9D1E-35707F736E08}"/>
            </a:ext>
          </a:extLst>
        </xdr:cNvPr>
        <xdr:cNvSpPr txBox="1"/>
      </xdr:nvSpPr>
      <xdr:spPr>
        <a:xfrm>
          <a:off x="6737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69521EF3-B5C1-4078-9D0D-FB131F1036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A5FC874A-E733-4E82-8744-4293ECD8C2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EE141C3F-4479-429D-822F-EF352DD2CB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F98884D-3641-49C9-8F8E-CD2B33980B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D2E42BA3-CE91-4445-925E-510E64F44E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ADE2C98A-3774-448A-8392-7A67CC209F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2E601C48-9D36-4A72-A3F4-3CC4A983FA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3A5DA6E2-18EB-47BE-AB54-C5D8D7ACE0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45E4614F-2AB2-4E29-8560-655FFC7CF6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CF64198E-BA85-4C87-AED4-A69B50280A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C06E2D4C-FA91-46A7-A814-5C0211E41EE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AD07649C-7F60-4244-BA1A-40EF435F21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3CF58503-8268-4087-8728-CCD4E2B9BF5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0A90A1CA-009F-42DA-9017-6BE8F7C6A6E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EE13D1E6-D150-485C-8AC8-9CB316AFD9D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F47972BE-5346-42FA-924F-F6D2FC5FBB6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41B53E27-389D-4930-9A7E-17BD6A30AC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9B2A91FF-CFB1-420B-9BCE-FA62C4962C3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51A8952A-4CA5-4710-8ADC-7C7C9D9340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9AEE1212-FC6C-41CD-A799-E4905E06609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94CE2425-F8E9-40C8-AA03-2C2E7AD2ECF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4A8389E-ADA9-420E-9400-AA36F818E84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5899EE27-AB94-48D9-BBB3-877346558A9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0F002D2F-CAA2-4C5B-A2AD-885E1FAF7B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0" name="直線コネクタ 279">
          <a:extLst>
            <a:ext uri="{FF2B5EF4-FFF2-40B4-BE49-F238E27FC236}">
              <a16:creationId xmlns:a16="http://schemas.microsoft.com/office/drawing/2014/main" id="{6A8F62E7-FD26-4D63-927A-F664FE6E1387}"/>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9D502E03-4A53-4235-B524-39BC4D36D70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2" name="直線コネクタ 281">
          <a:extLst>
            <a:ext uri="{FF2B5EF4-FFF2-40B4-BE49-F238E27FC236}">
              <a16:creationId xmlns:a16="http://schemas.microsoft.com/office/drawing/2014/main" id="{212F2A80-7D03-405F-9929-9D8800A02A1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5569B7D7-E752-4D67-8EC0-D6191DF0CDE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4" name="直線コネクタ 283">
          <a:extLst>
            <a:ext uri="{FF2B5EF4-FFF2-40B4-BE49-F238E27FC236}">
              <a16:creationId xmlns:a16="http://schemas.microsoft.com/office/drawing/2014/main" id="{65F12208-295D-45D5-8755-E2AAAE69B03B}"/>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F0E4F988-9075-40B9-BA5E-96E085D7525F}"/>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6" name="フローチャート: 判断 285">
          <a:extLst>
            <a:ext uri="{FF2B5EF4-FFF2-40B4-BE49-F238E27FC236}">
              <a16:creationId xmlns:a16="http://schemas.microsoft.com/office/drawing/2014/main" id="{033CD1BB-FCA9-44EA-AD34-E56FD5E2342F}"/>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a:extLst>
            <a:ext uri="{FF2B5EF4-FFF2-40B4-BE49-F238E27FC236}">
              <a16:creationId xmlns:a16="http://schemas.microsoft.com/office/drawing/2014/main" id="{8C8FC511-D8B0-438A-BBE6-FE10F7231CF6}"/>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88" name="フローチャート: 判断 287">
          <a:extLst>
            <a:ext uri="{FF2B5EF4-FFF2-40B4-BE49-F238E27FC236}">
              <a16:creationId xmlns:a16="http://schemas.microsoft.com/office/drawing/2014/main" id="{4A56C160-F330-4ED9-B746-AE50EED4429A}"/>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9" name="フローチャート: 判断 288">
          <a:extLst>
            <a:ext uri="{FF2B5EF4-FFF2-40B4-BE49-F238E27FC236}">
              <a16:creationId xmlns:a16="http://schemas.microsoft.com/office/drawing/2014/main" id="{5D35C5AF-D8CA-4055-864C-02817ADD62DE}"/>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0" name="フローチャート: 判断 289">
          <a:extLst>
            <a:ext uri="{FF2B5EF4-FFF2-40B4-BE49-F238E27FC236}">
              <a16:creationId xmlns:a16="http://schemas.microsoft.com/office/drawing/2014/main" id="{3C652059-A9C6-4EF4-8652-96D53E1E6AF3}"/>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622680F-281B-4822-BD51-E29CE52D4A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8AD5491-0354-49E7-AF9C-C399B7FD1C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9434E53D-923B-4E78-BBB9-5FF3D1A117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6855820-F110-49E0-B052-F2A371CFB39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A690EDC-E615-4538-9E23-AC572CC085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84455</xdr:rowOff>
    </xdr:from>
    <xdr:to>
      <xdr:col>24</xdr:col>
      <xdr:colOff>114300</xdr:colOff>
      <xdr:row>81</xdr:row>
      <xdr:rowOff>14605</xdr:rowOff>
    </xdr:to>
    <xdr:sp macro="" textlink="">
      <xdr:nvSpPr>
        <xdr:cNvPr id="296" name="楕円 295">
          <a:extLst>
            <a:ext uri="{FF2B5EF4-FFF2-40B4-BE49-F238E27FC236}">
              <a16:creationId xmlns:a16="http://schemas.microsoft.com/office/drawing/2014/main" id="{EE31D907-E584-43D6-9CA4-AF366953BA98}"/>
            </a:ext>
          </a:extLst>
        </xdr:cNvPr>
        <xdr:cNvSpPr/>
      </xdr:nvSpPr>
      <xdr:spPr>
        <a:xfrm>
          <a:off x="4584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107332</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0379C9F3-BA2D-4A41-B71B-077E629E0778}"/>
            </a:ext>
          </a:extLst>
        </xdr:cNvPr>
        <xdr:cNvSpPr txBox="1"/>
      </xdr:nvSpPr>
      <xdr:spPr>
        <a:xfrm>
          <a:off x="4673600"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74930</xdr:rowOff>
    </xdr:from>
    <xdr:to>
      <xdr:col>20</xdr:col>
      <xdr:colOff>38100</xdr:colOff>
      <xdr:row>81</xdr:row>
      <xdr:rowOff>5080</xdr:rowOff>
    </xdr:to>
    <xdr:sp macro="" textlink="">
      <xdr:nvSpPr>
        <xdr:cNvPr id="298" name="楕円 297">
          <a:extLst>
            <a:ext uri="{FF2B5EF4-FFF2-40B4-BE49-F238E27FC236}">
              <a16:creationId xmlns:a16="http://schemas.microsoft.com/office/drawing/2014/main" id="{E01CD2D0-13C7-4DB8-9EFE-C4178D799BAE}"/>
            </a:ext>
          </a:extLst>
        </xdr:cNvPr>
        <xdr:cNvSpPr/>
      </xdr:nvSpPr>
      <xdr:spPr>
        <a:xfrm>
          <a:off x="3746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125730</xdr:rowOff>
    </xdr:from>
    <xdr:to>
      <xdr:col>24</xdr:col>
      <xdr:colOff>63500</xdr:colOff>
      <xdr:row>80</xdr:row>
      <xdr:rowOff>135255</xdr:rowOff>
    </xdr:to>
    <xdr:cxnSp macro="">
      <xdr:nvCxnSpPr>
        <xdr:cNvPr id="299" name="直線コネクタ 298">
          <a:extLst>
            <a:ext uri="{FF2B5EF4-FFF2-40B4-BE49-F238E27FC236}">
              <a16:creationId xmlns:a16="http://schemas.microsoft.com/office/drawing/2014/main" id="{77269882-9301-4776-BF57-E1A4ECF441B4}"/>
            </a:ext>
          </a:extLst>
        </xdr:cNvPr>
        <xdr:cNvCxnSpPr/>
      </xdr:nvCxnSpPr>
      <xdr:spPr>
        <a:xfrm>
          <a:off x="3797300" y="138417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61595</xdr:rowOff>
    </xdr:from>
    <xdr:to>
      <xdr:col>10</xdr:col>
      <xdr:colOff>165100</xdr:colOff>
      <xdr:row>80</xdr:row>
      <xdr:rowOff>163195</xdr:rowOff>
    </xdr:to>
    <xdr:sp macro="" textlink="">
      <xdr:nvSpPr>
        <xdr:cNvPr id="300" name="楕円 299">
          <a:extLst>
            <a:ext uri="{FF2B5EF4-FFF2-40B4-BE49-F238E27FC236}">
              <a16:creationId xmlns:a16="http://schemas.microsoft.com/office/drawing/2014/main" id="{607B8749-31C4-429A-859C-9A976F46E454}"/>
            </a:ext>
          </a:extLst>
        </xdr:cNvPr>
        <xdr:cNvSpPr/>
      </xdr:nvSpPr>
      <xdr:spPr>
        <a:xfrm>
          <a:off x="1968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1922</xdr:rowOff>
    </xdr:from>
    <xdr:ext cx="405111" cy="259045"/>
    <xdr:sp macro="" textlink="">
      <xdr:nvSpPr>
        <xdr:cNvPr id="301" name="n_1aveValue【福祉施設】&#10;有形固定資産減価償却率">
          <a:extLst>
            <a:ext uri="{FF2B5EF4-FFF2-40B4-BE49-F238E27FC236}">
              <a16:creationId xmlns:a16="http://schemas.microsoft.com/office/drawing/2014/main" id="{27AF001D-48B5-47E1-934B-0F689A7BCC3D}"/>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02" name="n_2aveValue【福祉施設】&#10;有形固定資産減価償却率">
          <a:extLst>
            <a:ext uri="{FF2B5EF4-FFF2-40B4-BE49-F238E27FC236}">
              <a16:creationId xmlns:a16="http://schemas.microsoft.com/office/drawing/2014/main" id="{72C7C988-59BD-4623-AF05-FEA87219D238}"/>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03" name="n_3aveValue【福祉施設】&#10;有形固定資産減価償却率">
          <a:extLst>
            <a:ext uri="{FF2B5EF4-FFF2-40B4-BE49-F238E27FC236}">
              <a16:creationId xmlns:a16="http://schemas.microsoft.com/office/drawing/2014/main" id="{C063F6BD-CE17-42AD-9190-4BC7E27C5D06}"/>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04" name="n_4aveValue【福祉施設】&#10;有形固定資産減価償却率">
          <a:extLst>
            <a:ext uri="{FF2B5EF4-FFF2-40B4-BE49-F238E27FC236}">
              <a16:creationId xmlns:a16="http://schemas.microsoft.com/office/drawing/2014/main" id="{F8BD3E1D-708D-4460-A8E6-6A4EFFCB72D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21607</xdr:rowOff>
    </xdr:from>
    <xdr:ext cx="405111" cy="259045"/>
    <xdr:sp macro="" textlink="">
      <xdr:nvSpPr>
        <xdr:cNvPr id="305" name="n_1mainValue【福祉施設】&#10;有形固定資産減価償却率">
          <a:extLst>
            <a:ext uri="{FF2B5EF4-FFF2-40B4-BE49-F238E27FC236}">
              <a16:creationId xmlns:a16="http://schemas.microsoft.com/office/drawing/2014/main" id="{9179C215-78FB-4437-8BFB-12C7FD46ABE8}"/>
            </a:ext>
          </a:extLst>
        </xdr:cNvPr>
        <xdr:cNvSpPr txBox="1"/>
      </xdr:nvSpPr>
      <xdr:spPr>
        <a:xfrm>
          <a:off x="35820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8272</xdr:rowOff>
    </xdr:from>
    <xdr:ext cx="405111" cy="259045"/>
    <xdr:sp macro="" textlink="">
      <xdr:nvSpPr>
        <xdr:cNvPr id="306" name="n_3mainValue【福祉施設】&#10;有形固定資産減価償却率">
          <a:extLst>
            <a:ext uri="{FF2B5EF4-FFF2-40B4-BE49-F238E27FC236}">
              <a16:creationId xmlns:a16="http://schemas.microsoft.com/office/drawing/2014/main" id="{FFADC5EA-C120-4383-A385-FB7681989D2A}"/>
            </a:ext>
          </a:extLst>
        </xdr:cNvPr>
        <xdr:cNvSpPr txBox="1"/>
      </xdr:nvSpPr>
      <xdr:spPr>
        <a:xfrm>
          <a:off x="1816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DEF0423B-98C8-43B1-9397-73D6BF46C7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7A755E76-42F2-4494-AADA-D412F1D33B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A6728B52-3770-4182-82CC-1BAECE59E1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7F569492-7821-4476-802F-0FDD78E562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B263225B-6DFA-49BE-A8D9-85055DE6C0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97B394B0-53F4-4114-B005-9323BFA10B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3E81650E-4F08-489E-81BB-197987A39D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F9362B4B-2F8E-42AB-840E-6201B6E8F7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D4FA2C0B-C770-4E79-8F8C-08B864DCC8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B3A6481F-05F6-4B0E-B73F-2E63A29BCB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a:extLst>
            <a:ext uri="{FF2B5EF4-FFF2-40B4-BE49-F238E27FC236}">
              <a16:creationId xmlns:a16="http://schemas.microsoft.com/office/drawing/2014/main" id="{2064DC89-4ABD-4537-9F2B-CFC05578549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a:extLst>
            <a:ext uri="{FF2B5EF4-FFF2-40B4-BE49-F238E27FC236}">
              <a16:creationId xmlns:a16="http://schemas.microsoft.com/office/drawing/2014/main" id="{E7983B33-6394-40D3-83F8-49DFD40F5A0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a:extLst>
            <a:ext uri="{FF2B5EF4-FFF2-40B4-BE49-F238E27FC236}">
              <a16:creationId xmlns:a16="http://schemas.microsoft.com/office/drawing/2014/main" id="{647D0F42-75FE-45EA-A11E-A866E444A57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0" name="テキスト ボックス 319">
          <a:extLst>
            <a:ext uri="{FF2B5EF4-FFF2-40B4-BE49-F238E27FC236}">
              <a16:creationId xmlns:a16="http://schemas.microsoft.com/office/drawing/2014/main" id="{ECED3BC3-C806-47E8-BAB1-84B4473DBA3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a:extLst>
            <a:ext uri="{FF2B5EF4-FFF2-40B4-BE49-F238E27FC236}">
              <a16:creationId xmlns:a16="http://schemas.microsoft.com/office/drawing/2014/main" id="{59BEBADA-80FC-4F76-AF66-83859BE84C9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2" name="テキスト ボックス 321">
          <a:extLst>
            <a:ext uri="{FF2B5EF4-FFF2-40B4-BE49-F238E27FC236}">
              <a16:creationId xmlns:a16="http://schemas.microsoft.com/office/drawing/2014/main" id="{0DD24259-BC20-447E-9944-951F9E7CA5C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a:extLst>
            <a:ext uri="{FF2B5EF4-FFF2-40B4-BE49-F238E27FC236}">
              <a16:creationId xmlns:a16="http://schemas.microsoft.com/office/drawing/2014/main" id="{A59C30D9-3905-4F7C-86FE-A3E9AEBFBAE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4" name="テキスト ボックス 323">
          <a:extLst>
            <a:ext uri="{FF2B5EF4-FFF2-40B4-BE49-F238E27FC236}">
              <a16:creationId xmlns:a16="http://schemas.microsoft.com/office/drawing/2014/main" id="{E8BEDF30-84F5-45E8-9984-15CD1773914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15D4D60C-BBC4-484D-A3D7-8D2CB055BD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ACE9F9C9-AF22-4464-8E6C-45779B8ED45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EE4685E8-4E31-45A3-8A18-9BF70D1076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8" name="直線コネクタ 327">
          <a:extLst>
            <a:ext uri="{FF2B5EF4-FFF2-40B4-BE49-F238E27FC236}">
              <a16:creationId xmlns:a16="http://schemas.microsoft.com/office/drawing/2014/main" id="{FD49A131-E6D3-4AC4-94C1-361CBD1DC6E7}"/>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9" name="【福祉施設】&#10;一人当たり面積最小値テキスト">
          <a:extLst>
            <a:ext uri="{FF2B5EF4-FFF2-40B4-BE49-F238E27FC236}">
              <a16:creationId xmlns:a16="http://schemas.microsoft.com/office/drawing/2014/main" id="{2067BA40-7AF9-4DFC-9884-361EE4E7A857}"/>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30" name="直線コネクタ 329">
          <a:extLst>
            <a:ext uri="{FF2B5EF4-FFF2-40B4-BE49-F238E27FC236}">
              <a16:creationId xmlns:a16="http://schemas.microsoft.com/office/drawing/2014/main" id="{BFC29A18-C77C-4841-83A7-AFF71619F747}"/>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31" name="【福祉施設】&#10;一人当たり面積最大値テキスト">
          <a:extLst>
            <a:ext uri="{FF2B5EF4-FFF2-40B4-BE49-F238E27FC236}">
              <a16:creationId xmlns:a16="http://schemas.microsoft.com/office/drawing/2014/main" id="{08336B2B-703A-4EF6-9645-2A9B88A8E20D}"/>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2" name="直線コネクタ 331">
          <a:extLst>
            <a:ext uri="{FF2B5EF4-FFF2-40B4-BE49-F238E27FC236}">
              <a16:creationId xmlns:a16="http://schemas.microsoft.com/office/drawing/2014/main" id="{FCB9118E-6705-4EE2-935C-CA4B5F042558}"/>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33" name="【福祉施設】&#10;一人当たり面積平均値テキスト">
          <a:extLst>
            <a:ext uri="{FF2B5EF4-FFF2-40B4-BE49-F238E27FC236}">
              <a16:creationId xmlns:a16="http://schemas.microsoft.com/office/drawing/2014/main" id="{9FAE6954-BA99-430B-B4A9-2A02CC1AB486}"/>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4" name="フローチャート: 判断 333">
          <a:extLst>
            <a:ext uri="{FF2B5EF4-FFF2-40B4-BE49-F238E27FC236}">
              <a16:creationId xmlns:a16="http://schemas.microsoft.com/office/drawing/2014/main" id="{7009B621-5082-457D-A2E3-1BAEAD5DD54A}"/>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5" name="フローチャート: 判断 334">
          <a:extLst>
            <a:ext uri="{FF2B5EF4-FFF2-40B4-BE49-F238E27FC236}">
              <a16:creationId xmlns:a16="http://schemas.microsoft.com/office/drawing/2014/main" id="{C37BC3CC-2F32-47A5-8966-60AC9E4D9BA3}"/>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6" name="フローチャート: 判断 335">
          <a:extLst>
            <a:ext uri="{FF2B5EF4-FFF2-40B4-BE49-F238E27FC236}">
              <a16:creationId xmlns:a16="http://schemas.microsoft.com/office/drawing/2014/main" id="{3EF537E8-1D86-41EE-8E8C-5F10CEE8D24F}"/>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7" name="フローチャート: 判断 336">
          <a:extLst>
            <a:ext uri="{FF2B5EF4-FFF2-40B4-BE49-F238E27FC236}">
              <a16:creationId xmlns:a16="http://schemas.microsoft.com/office/drawing/2014/main" id="{E70772D1-3BC3-43BA-8CA3-E26025CA61A3}"/>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8" name="フローチャート: 判断 337">
          <a:extLst>
            <a:ext uri="{FF2B5EF4-FFF2-40B4-BE49-F238E27FC236}">
              <a16:creationId xmlns:a16="http://schemas.microsoft.com/office/drawing/2014/main" id="{5436D2ED-FE21-41A8-BD34-4C965831FF7F}"/>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1FC43FF7-8D9D-4ECC-91F1-30782E9C3E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1AC584C3-4092-49F4-A7BA-52251F7D2F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E0ECE40-E5C7-43E4-ABAE-AB50C25E56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E3F2654-08FA-44B6-A228-7DB9AE94E9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A0D9BC9-C50A-4F32-8467-ECD962CC55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344" name="楕円 343">
          <a:extLst>
            <a:ext uri="{FF2B5EF4-FFF2-40B4-BE49-F238E27FC236}">
              <a16:creationId xmlns:a16="http://schemas.microsoft.com/office/drawing/2014/main" id="{FE1CE056-D5C7-45C5-A25C-64C795F543E8}"/>
            </a:ext>
          </a:extLst>
        </xdr:cNvPr>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345" name="【福祉施設】&#10;一人当たり面積該当値テキスト">
          <a:extLst>
            <a:ext uri="{FF2B5EF4-FFF2-40B4-BE49-F238E27FC236}">
              <a16:creationId xmlns:a16="http://schemas.microsoft.com/office/drawing/2014/main" id="{F9FEF402-634B-49CA-886E-E9D31BE7DB7C}"/>
            </a:ext>
          </a:extLst>
        </xdr:cNvPr>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346" name="楕円 345">
          <a:extLst>
            <a:ext uri="{FF2B5EF4-FFF2-40B4-BE49-F238E27FC236}">
              <a16:creationId xmlns:a16="http://schemas.microsoft.com/office/drawing/2014/main" id="{6E0FCADE-61DF-433A-80F5-48FA000E69D0}"/>
            </a:ext>
          </a:extLst>
        </xdr:cNvPr>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10668</xdr:rowOff>
    </xdr:to>
    <xdr:cxnSp macro="">
      <xdr:nvCxnSpPr>
        <xdr:cNvPr id="347" name="直線コネクタ 346">
          <a:extLst>
            <a:ext uri="{FF2B5EF4-FFF2-40B4-BE49-F238E27FC236}">
              <a16:creationId xmlns:a16="http://schemas.microsoft.com/office/drawing/2014/main" id="{19459F5E-6BC8-44EE-9D73-32272F51660C}"/>
            </a:ext>
          </a:extLst>
        </xdr:cNvPr>
        <xdr:cNvCxnSpPr/>
      </xdr:nvCxnSpPr>
      <xdr:spPr>
        <a:xfrm flipV="1">
          <a:off x="9639300" y="147530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48" name="楕円 347">
          <a:extLst>
            <a:ext uri="{FF2B5EF4-FFF2-40B4-BE49-F238E27FC236}">
              <a16:creationId xmlns:a16="http://schemas.microsoft.com/office/drawing/2014/main" id="{3306E4AD-8D0B-4685-AAF1-1AD94E3EC5F7}"/>
            </a:ext>
          </a:extLst>
        </xdr:cNvPr>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131318</xdr:rowOff>
    </xdr:from>
    <xdr:to>
      <xdr:col>36</xdr:col>
      <xdr:colOff>165100</xdr:colOff>
      <xdr:row>86</xdr:row>
      <xdr:rowOff>61468</xdr:rowOff>
    </xdr:to>
    <xdr:sp macro="" textlink="">
      <xdr:nvSpPr>
        <xdr:cNvPr id="349" name="楕円 348">
          <a:extLst>
            <a:ext uri="{FF2B5EF4-FFF2-40B4-BE49-F238E27FC236}">
              <a16:creationId xmlns:a16="http://schemas.microsoft.com/office/drawing/2014/main" id="{72F77E72-B88E-4811-9B55-9256BBF22F67}"/>
            </a:ext>
          </a:extLst>
        </xdr:cNvPr>
        <xdr:cNvSpPr/>
      </xdr:nvSpPr>
      <xdr:spPr>
        <a:xfrm>
          <a:off x="6921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86</xdr:row>
      <xdr:rowOff>10668</xdr:rowOff>
    </xdr:to>
    <xdr:cxnSp macro="">
      <xdr:nvCxnSpPr>
        <xdr:cNvPr id="350" name="直線コネクタ 349">
          <a:extLst>
            <a:ext uri="{FF2B5EF4-FFF2-40B4-BE49-F238E27FC236}">
              <a16:creationId xmlns:a16="http://schemas.microsoft.com/office/drawing/2014/main" id="{18F23920-D1E3-4646-819E-1BBE170227FC}"/>
            </a:ext>
          </a:extLst>
        </xdr:cNvPr>
        <xdr:cNvCxnSpPr/>
      </xdr:nvCxnSpPr>
      <xdr:spPr>
        <a:xfrm flipV="1">
          <a:off x="6972300" y="1467993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51" name="n_1aveValue【福祉施設】&#10;一人当たり面積">
          <a:extLst>
            <a:ext uri="{FF2B5EF4-FFF2-40B4-BE49-F238E27FC236}">
              <a16:creationId xmlns:a16="http://schemas.microsoft.com/office/drawing/2014/main" id="{2B3F072E-1BB1-42BC-B329-AAE758E5EC48}"/>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52" name="n_2aveValue【福祉施設】&#10;一人当たり面積">
          <a:extLst>
            <a:ext uri="{FF2B5EF4-FFF2-40B4-BE49-F238E27FC236}">
              <a16:creationId xmlns:a16="http://schemas.microsoft.com/office/drawing/2014/main" id="{F9279721-942E-4447-B6B8-7A50108AD581}"/>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53" name="n_3aveValue【福祉施設】&#10;一人当たり面積">
          <a:extLst>
            <a:ext uri="{FF2B5EF4-FFF2-40B4-BE49-F238E27FC236}">
              <a16:creationId xmlns:a16="http://schemas.microsoft.com/office/drawing/2014/main" id="{CBE95194-B060-4F60-A78E-4341FE6DE1DB}"/>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4" name="n_4aveValue【福祉施設】&#10;一人当たり面積">
          <a:extLst>
            <a:ext uri="{FF2B5EF4-FFF2-40B4-BE49-F238E27FC236}">
              <a16:creationId xmlns:a16="http://schemas.microsoft.com/office/drawing/2014/main" id="{87612C1E-E71D-4202-8BA4-042256B7D39A}"/>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355" name="n_1mainValue【福祉施設】&#10;一人当たり面積">
          <a:extLst>
            <a:ext uri="{FF2B5EF4-FFF2-40B4-BE49-F238E27FC236}">
              <a16:creationId xmlns:a16="http://schemas.microsoft.com/office/drawing/2014/main" id="{3A83FAAC-829B-4171-ACA5-CB38870A0A03}"/>
            </a:ext>
          </a:extLst>
        </xdr:cNvPr>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148607</xdr:rowOff>
    </xdr:from>
    <xdr:ext cx="469744" cy="259045"/>
    <xdr:sp macro="" textlink="">
      <xdr:nvSpPr>
        <xdr:cNvPr id="356" name="n_3mainValue【福祉施設】&#10;一人当たり面積">
          <a:extLst>
            <a:ext uri="{FF2B5EF4-FFF2-40B4-BE49-F238E27FC236}">
              <a16:creationId xmlns:a16="http://schemas.microsoft.com/office/drawing/2014/main" id="{0BDFA12E-D74E-4DC6-87F5-0F207EF94A0F}"/>
            </a:ext>
          </a:extLst>
        </xdr:cNvPr>
        <xdr:cNvSpPr txBox="1"/>
      </xdr:nvSpPr>
      <xdr:spPr>
        <a:xfrm>
          <a:off x="7626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52595</xdr:rowOff>
    </xdr:from>
    <xdr:ext cx="469744" cy="259045"/>
    <xdr:sp macro="" textlink="">
      <xdr:nvSpPr>
        <xdr:cNvPr id="357" name="n_4mainValue【福祉施設】&#10;一人当たり面積">
          <a:extLst>
            <a:ext uri="{FF2B5EF4-FFF2-40B4-BE49-F238E27FC236}">
              <a16:creationId xmlns:a16="http://schemas.microsoft.com/office/drawing/2014/main" id="{97727BA4-A240-4CD8-9BA3-E932D78ED5F4}"/>
            </a:ext>
          </a:extLst>
        </xdr:cNvPr>
        <xdr:cNvSpPr txBox="1"/>
      </xdr:nvSpPr>
      <xdr:spPr>
        <a:xfrm>
          <a:off x="6737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3709E34C-B29A-4351-956B-4351B8B1DD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F1774212-CDE2-444D-AA62-5284678765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E40D13CC-D1D1-414E-B4AE-EF35B704F3A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511B8C78-AC14-4014-8AFB-BA9272890C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F053B9C6-28C5-4EE9-9407-8C6E90F3B6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A273AC76-EEF0-4D72-8F28-D5BE7248D20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C3C1EC24-7718-439B-8F79-C72B9398E1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16901164-ABC4-4301-A8D3-043835EC330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a:extLst>
            <a:ext uri="{FF2B5EF4-FFF2-40B4-BE49-F238E27FC236}">
              <a16:creationId xmlns:a16="http://schemas.microsoft.com/office/drawing/2014/main" id="{95504659-5EB7-4FEC-B31F-8BCB23A4321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id="{503B8778-9F47-4655-AA71-2C58BD65E84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a:extLst>
            <a:ext uri="{FF2B5EF4-FFF2-40B4-BE49-F238E27FC236}">
              <a16:creationId xmlns:a16="http://schemas.microsoft.com/office/drawing/2014/main" id="{B83FF19A-D115-4B6D-81FF-74230FE6AF9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9" name="直線コネクタ 368">
          <a:extLst>
            <a:ext uri="{FF2B5EF4-FFF2-40B4-BE49-F238E27FC236}">
              <a16:creationId xmlns:a16="http://schemas.microsoft.com/office/drawing/2014/main" id="{CD77EA1E-48EF-4DFB-BC42-60791F5977F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0" name="テキスト ボックス 369">
          <a:extLst>
            <a:ext uri="{FF2B5EF4-FFF2-40B4-BE49-F238E27FC236}">
              <a16:creationId xmlns:a16="http://schemas.microsoft.com/office/drawing/2014/main" id="{6921A835-2AF6-4537-82B9-DC7C3A10E56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1" name="直線コネクタ 370">
          <a:extLst>
            <a:ext uri="{FF2B5EF4-FFF2-40B4-BE49-F238E27FC236}">
              <a16:creationId xmlns:a16="http://schemas.microsoft.com/office/drawing/2014/main" id="{2A617CB5-1839-49E0-B756-10249D42B98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2" name="テキスト ボックス 371">
          <a:extLst>
            <a:ext uri="{FF2B5EF4-FFF2-40B4-BE49-F238E27FC236}">
              <a16:creationId xmlns:a16="http://schemas.microsoft.com/office/drawing/2014/main" id="{8B9A874D-69C4-4210-98BB-8F05A48BECD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3" name="直線コネクタ 372">
          <a:extLst>
            <a:ext uri="{FF2B5EF4-FFF2-40B4-BE49-F238E27FC236}">
              <a16:creationId xmlns:a16="http://schemas.microsoft.com/office/drawing/2014/main" id="{E951D1E4-1F21-454C-B6BC-CC664354D76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4" name="テキスト ボックス 373">
          <a:extLst>
            <a:ext uri="{FF2B5EF4-FFF2-40B4-BE49-F238E27FC236}">
              <a16:creationId xmlns:a16="http://schemas.microsoft.com/office/drawing/2014/main" id="{704EEB0F-1DC8-4EE2-BC48-E1D5C2F2A2F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5" name="直線コネクタ 374">
          <a:extLst>
            <a:ext uri="{FF2B5EF4-FFF2-40B4-BE49-F238E27FC236}">
              <a16:creationId xmlns:a16="http://schemas.microsoft.com/office/drawing/2014/main" id="{DAA80905-F9F2-4DD3-9094-D3854B0E5ED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6" name="テキスト ボックス 375">
          <a:extLst>
            <a:ext uri="{FF2B5EF4-FFF2-40B4-BE49-F238E27FC236}">
              <a16:creationId xmlns:a16="http://schemas.microsoft.com/office/drawing/2014/main" id="{E0CE9B61-6F53-4571-B377-64894BDB8DA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7" name="直線コネクタ 376">
          <a:extLst>
            <a:ext uri="{FF2B5EF4-FFF2-40B4-BE49-F238E27FC236}">
              <a16:creationId xmlns:a16="http://schemas.microsoft.com/office/drawing/2014/main" id="{A6177BF4-7050-4EAE-8A06-A2E6C95FB14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8" name="テキスト ボックス 377">
          <a:extLst>
            <a:ext uri="{FF2B5EF4-FFF2-40B4-BE49-F238E27FC236}">
              <a16:creationId xmlns:a16="http://schemas.microsoft.com/office/drawing/2014/main" id="{A1EA4812-60E5-45A1-8CEA-9457B42ED57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9" name="直線コネクタ 378">
          <a:extLst>
            <a:ext uri="{FF2B5EF4-FFF2-40B4-BE49-F238E27FC236}">
              <a16:creationId xmlns:a16="http://schemas.microsoft.com/office/drawing/2014/main" id="{726B39EF-B48A-45D5-B4D0-FE6BB39DAC5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0" name="テキスト ボックス 379">
          <a:extLst>
            <a:ext uri="{FF2B5EF4-FFF2-40B4-BE49-F238E27FC236}">
              <a16:creationId xmlns:a16="http://schemas.microsoft.com/office/drawing/2014/main" id="{99E9ED02-6AF4-4BFC-B88E-D0EB0E8BC94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74816E8B-D9E3-444F-954C-8D19A664B29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32FB3E97-421D-48A1-8401-AD71D5BF44F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83" name="直線コネクタ 382">
          <a:extLst>
            <a:ext uri="{FF2B5EF4-FFF2-40B4-BE49-F238E27FC236}">
              <a16:creationId xmlns:a16="http://schemas.microsoft.com/office/drawing/2014/main" id="{94689003-6B91-4043-ABEC-4D840140B907}"/>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4" name="【市民会館】&#10;有形固定資産減価償却率最小値テキスト">
          <a:extLst>
            <a:ext uri="{FF2B5EF4-FFF2-40B4-BE49-F238E27FC236}">
              <a16:creationId xmlns:a16="http://schemas.microsoft.com/office/drawing/2014/main" id="{5C30E7B1-E7F2-4007-8002-8D5520A74DB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5" name="直線コネクタ 384">
          <a:extLst>
            <a:ext uri="{FF2B5EF4-FFF2-40B4-BE49-F238E27FC236}">
              <a16:creationId xmlns:a16="http://schemas.microsoft.com/office/drawing/2014/main" id="{7C313ABB-4A55-4C0A-B966-5991D12313F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6" name="【市民会館】&#10;有形固定資産減価償却率最大値テキスト">
          <a:extLst>
            <a:ext uri="{FF2B5EF4-FFF2-40B4-BE49-F238E27FC236}">
              <a16:creationId xmlns:a16="http://schemas.microsoft.com/office/drawing/2014/main" id="{7DFECD38-897B-453E-8509-A0931F979918}"/>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7" name="直線コネクタ 386">
          <a:extLst>
            <a:ext uri="{FF2B5EF4-FFF2-40B4-BE49-F238E27FC236}">
              <a16:creationId xmlns:a16="http://schemas.microsoft.com/office/drawing/2014/main" id="{56C28A1A-0B48-42B9-BBE0-618656A37ACE}"/>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8B8029A2-8C75-4962-9799-0B18C93DC0A8}"/>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9" name="フローチャート: 判断 388">
          <a:extLst>
            <a:ext uri="{FF2B5EF4-FFF2-40B4-BE49-F238E27FC236}">
              <a16:creationId xmlns:a16="http://schemas.microsoft.com/office/drawing/2014/main" id="{8C02193F-4984-43A9-9E49-EAD1B211AB88}"/>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90" name="フローチャート: 判断 389">
          <a:extLst>
            <a:ext uri="{FF2B5EF4-FFF2-40B4-BE49-F238E27FC236}">
              <a16:creationId xmlns:a16="http://schemas.microsoft.com/office/drawing/2014/main" id="{D9645430-ACCC-44B4-B43B-6A32BDE9A1BE}"/>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91" name="フローチャート: 判断 390">
          <a:extLst>
            <a:ext uri="{FF2B5EF4-FFF2-40B4-BE49-F238E27FC236}">
              <a16:creationId xmlns:a16="http://schemas.microsoft.com/office/drawing/2014/main" id="{C4FD6FBA-4A95-47DF-966D-77C204A7D3FA}"/>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92" name="フローチャート: 判断 391">
          <a:extLst>
            <a:ext uri="{FF2B5EF4-FFF2-40B4-BE49-F238E27FC236}">
              <a16:creationId xmlns:a16="http://schemas.microsoft.com/office/drawing/2014/main" id="{8A58451C-5A37-4771-BA07-F4D44FE0E567}"/>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93" name="フローチャート: 判断 392">
          <a:extLst>
            <a:ext uri="{FF2B5EF4-FFF2-40B4-BE49-F238E27FC236}">
              <a16:creationId xmlns:a16="http://schemas.microsoft.com/office/drawing/2014/main" id="{2A71F642-CC96-4597-8383-B97CF639DED5}"/>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2BAEE818-407F-44F6-89CB-2EA3BB8E9E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5ED99F06-0E22-4B83-BFEF-CF97B040A2D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3EF9F50D-7F14-4B54-99D9-3C53DF413C0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4DF0F57F-AAE0-4702-850D-A33602763F9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84279707-C623-4405-8180-6F64B6DCD44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4173</xdr:rowOff>
    </xdr:from>
    <xdr:to>
      <xdr:col>10</xdr:col>
      <xdr:colOff>165100</xdr:colOff>
      <xdr:row>105</xdr:row>
      <xdr:rowOff>105773</xdr:rowOff>
    </xdr:to>
    <xdr:sp macro="" textlink="">
      <xdr:nvSpPr>
        <xdr:cNvPr id="399" name="楕円 398">
          <a:extLst>
            <a:ext uri="{FF2B5EF4-FFF2-40B4-BE49-F238E27FC236}">
              <a16:creationId xmlns:a16="http://schemas.microsoft.com/office/drawing/2014/main" id="{6B228430-A992-4D32-9D43-0355906A20B6}"/>
            </a:ext>
          </a:extLst>
        </xdr:cNvPr>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9633</xdr:rowOff>
    </xdr:from>
    <xdr:ext cx="405111" cy="259045"/>
    <xdr:sp macro="" textlink="">
      <xdr:nvSpPr>
        <xdr:cNvPr id="400" name="n_1aveValue【市民会館】&#10;有形固定資産減価償却率">
          <a:extLst>
            <a:ext uri="{FF2B5EF4-FFF2-40B4-BE49-F238E27FC236}">
              <a16:creationId xmlns:a16="http://schemas.microsoft.com/office/drawing/2014/main" id="{FC6C9A19-F867-4C27-8761-C23453CF4E4E}"/>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01" name="n_2aveValue【市民会館】&#10;有形固定資産減価償却率">
          <a:extLst>
            <a:ext uri="{FF2B5EF4-FFF2-40B4-BE49-F238E27FC236}">
              <a16:creationId xmlns:a16="http://schemas.microsoft.com/office/drawing/2014/main" id="{7E8A84EB-5168-4339-A7FF-C952EA15BE44}"/>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02" name="n_3aveValue【市民会館】&#10;有形固定資産減価償却率">
          <a:extLst>
            <a:ext uri="{FF2B5EF4-FFF2-40B4-BE49-F238E27FC236}">
              <a16:creationId xmlns:a16="http://schemas.microsoft.com/office/drawing/2014/main" id="{8DFB825B-E943-45C0-8EF7-28F6E685EA49}"/>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3" name="n_4aveValue【市民会館】&#10;有形固定資産減価償却率">
          <a:extLst>
            <a:ext uri="{FF2B5EF4-FFF2-40B4-BE49-F238E27FC236}">
              <a16:creationId xmlns:a16="http://schemas.microsoft.com/office/drawing/2014/main" id="{3A63ACB3-6DE8-41C7-89B0-BBA679E3A2FE}"/>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04" name="n_3mainValue【市民会館】&#10;有形固定資産減価償却率">
          <a:extLst>
            <a:ext uri="{FF2B5EF4-FFF2-40B4-BE49-F238E27FC236}">
              <a16:creationId xmlns:a16="http://schemas.microsoft.com/office/drawing/2014/main" id="{1521C811-1B99-459C-9740-727E1619A98F}"/>
            </a:ext>
          </a:extLst>
        </xdr:cNvPr>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F711E1D4-A381-4760-A6C1-A053F53AFEB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104EC46F-63B2-44CE-8A2F-2A6D73BB19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57F477B2-1FB2-4DAA-AF69-7D2AF2A615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E3153720-8B86-4CF8-A49D-493ACB216C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6A372244-6FF0-45D6-BFD8-001D1A2B37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A886DF04-9362-40A0-95F9-FCEB499DBC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872E5B38-E4C9-4C91-858B-1AADB0F28E2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13E2EDF5-893C-412B-964D-C60EF10C280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1A5A5640-E0F3-44FE-9F27-BC83556A56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3D727005-F7DD-4E81-94EE-3D7831EA7E7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5" name="直線コネクタ 414">
          <a:extLst>
            <a:ext uri="{FF2B5EF4-FFF2-40B4-BE49-F238E27FC236}">
              <a16:creationId xmlns:a16="http://schemas.microsoft.com/office/drawing/2014/main" id="{CCAA9B3C-B527-448D-BED4-639A7474B7C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6" name="テキスト ボックス 415">
          <a:extLst>
            <a:ext uri="{FF2B5EF4-FFF2-40B4-BE49-F238E27FC236}">
              <a16:creationId xmlns:a16="http://schemas.microsoft.com/office/drawing/2014/main" id="{1431DA57-ACD5-4904-BCF1-CA3AD5BE975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7" name="直線コネクタ 416">
          <a:extLst>
            <a:ext uri="{FF2B5EF4-FFF2-40B4-BE49-F238E27FC236}">
              <a16:creationId xmlns:a16="http://schemas.microsoft.com/office/drawing/2014/main" id="{55D39E76-EC77-4151-9BC5-AE36ABBF013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8" name="テキスト ボックス 417">
          <a:extLst>
            <a:ext uri="{FF2B5EF4-FFF2-40B4-BE49-F238E27FC236}">
              <a16:creationId xmlns:a16="http://schemas.microsoft.com/office/drawing/2014/main" id="{C0B3C2F3-BBB9-4D49-88E2-E3195F20541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9" name="直線コネクタ 418">
          <a:extLst>
            <a:ext uri="{FF2B5EF4-FFF2-40B4-BE49-F238E27FC236}">
              <a16:creationId xmlns:a16="http://schemas.microsoft.com/office/drawing/2014/main" id="{D2C51AE3-9D9D-4ACD-BFD1-DBF82E4FE83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0" name="テキスト ボックス 419">
          <a:extLst>
            <a:ext uri="{FF2B5EF4-FFF2-40B4-BE49-F238E27FC236}">
              <a16:creationId xmlns:a16="http://schemas.microsoft.com/office/drawing/2014/main" id="{DF90199B-64CB-48E6-AE24-DC0A76D7F18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1" name="直線コネクタ 420">
          <a:extLst>
            <a:ext uri="{FF2B5EF4-FFF2-40B4-BE49-F238E27FC236}">
              <a16:creationId xmlns:a16="http://schemas.microsoft.com/office/drawing/2014/main" id="{CE21960C-460D-4E66-9344-900F0CC9924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2" name="テキスト ボックス 421">
          <a:extLst>
            <a:ext uri="{FF2B5EF4-FFF2-40B4-BE49-F238E27FC236}">
              <a16:creationId xmlns:a16="http://schemas.microsoft.com/office/drawing/2014/main" id="{64EA5607-F38D-46F2-AF20-29CE5E7568E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430142D2-BEC8-4C17-B591-5A7D2B22166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a:extLst>
            <a:ext uri="{FF2B5EF4-FFF2-40B4-BE49-F238E27FC236}">
              <a16:creationId xmlns:a16="http://schemas.microsoft.com/office/drawing/2014/main" id="{B086EB7B-AF71-45F6-BBB4-7F162D99837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a:extLst>
            <a:ext uri="{FF2B5EF4-FFF2-40B4-BE49-F238E27FC236}">
              <a16:creationId xmlns:a16="http://schemas.microsoft.com/office/drawing/2014/main" id="{419EB311-EB33-4F2A-86D1-2298A15271A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26" name="直線コネクタ 425">
          <a:extLst>
            <a:ext uri="{FF2B5EF4-FFF2-40B4-BE49-F238E27FC236}">
              <a16:creationId xmlns:a16="http://schemas.microsoft.com/office/drawing/2014/main" id="{BF95BC37-CF17-4A60-876A-92E5CADA9125}"/>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7" name="【市民会館】&#10;一人当たり面積最小値テキスト">
          <a:extLst>
            <a:ext uri="{FF2B5EF4-FFF2-40B4-BE49-F238E27FC236}">
              <a16:creationId xmlns:a16="http://schemas.microsoft.com/office/drawing/2014/main" id="{B79EB1A0-7EFF-45C2-9ECC-F58F706A9A05}"/>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8" name="直線コネクタ 427">
          <a:extLst>
            <a:ext uri="{FF2B5EF4-FFF2-40B4-BE49-F238E27FC236}">
              <a16:creationId xmlns:a16="http://schemas.microsoft.com/office/drawing/2014/main" id="{2C482DDA-9DCB-437F-8677-F1164C618AB6}"/>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29" name="【市民会館】&#10;一人当たり面積最大値テキスト">
          <a:extLst>
            <a:ext uri="{FF2B5EF4-FFF2-40B4-BE49-F238E27FC236}">
              <a16:creationId xmlns:a16="http://schemas.microsoft.com/office/drawing/2014/main" id="{1B22D33A-6824-475A-BEED-7D13E444A6E8}"/>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0" name="直線コネクタ 429">
          <a:extLst>
            <a:ext uri="{FF2B5EF4-FFF2-40B4-BE49-F238E27FC236}">
              <a16:creationId xmlns:a16="http://schemas.microsoft.com/office/drawing/2014/main" id="{25BEAD37-743B-4CA9-8583-6809276E11A9}"/>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31" name="【市民会館】&#10;一人当たり面積平均値テキスト">
          <a:extLst>
            <a:ext uri="{FF2B5EF4-FFF2-40B4-BE49-F238E27FC236}">
              <a16:creationId xmlns:a16="http://schemas.microsoft.com/office/drawing/2014/main" id="{187E2FF0-3411-4EAA-B3A5-2B2E7CB4B45D}"/>
            </a:ext>
          </a:extLst>
        </xdr:cNvPr>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2" name="フローチャート: 判断 431">
          <a:extLst>
            <a:ext uri="{FF2B5EF4-FFF2-40B4-BE49-F238E27FC236}">
              <a16:creationId xmlns:a16="http://schemas.microsoft.com/office/drawing/2014/main" id="{ED01D320-6FEE-47CF-9180-562E48217A63}"/>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3" name="フローチャート: 判断 432">
          <a:extLst>
            <a:ext uri="{FF2B5EF4-FFF2-40B4-BE49-F238E27FC236}">
              <a16:creationId xmlns:a16="http://schemas.microsoft.com/office/drawing/2014/main" id="{B808F318-D06C-41BC-8E1C-D0AA10097A5A}"/>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4" name="フローチャート: 判断 433">
          <a:extLst>
            <a:ext uri="{FF2B5EF4-FFF2-40B4-BE49-F238E27FC236}">
              <a16:creationId xmlns:a16="http://schemas.microsoft.com/office/drawing/2014/main" id="{43E8984B-43B3-4764-8D4A-EF56BB81E5B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35" name="フローチャート: 判断 434">
          <a:extLst>
            <a:ext uri="{FF2B5EF4-FFF2-40B4-BE49-F238E27FC236}">
              <a16:creationId xmlns:a16="http://schemas.microsoft.com/office/drawing/2014/main" id="{A4383094-CB7A-4DCC-9872-C8E9D18C44F6}"/>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36" name="フローチャート: 判断 435">
          <a:extLst>
            <a:ext uri="{FF2B5EF4-FFF2-40B4-BE49-F238E27FC236}">
              <a16:creationId xmlns:a16="http://schemas.microsoft.com/office/drawing/2014/main" id="{208A0C6A-ED60-45F7-BEB9-35A46992EBAF}"/>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149DB163-1608-429B-A5A0-C6974C2EEDC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6C1B80B0-ED29-4F64-8D6D-ABF4F2DE7A6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530A34EA-EBE8-4B37-9CA7-0FC3BE43ADA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F81D48DE-1409-4BC2-98DF-3D44F08783F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303EA098-D61B-43D8-B9E4-E52F1E1CB16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141987</xdr:rowOff>
    </xdr:from>
    <xdr:to>
      <xdr:col>41</xdr:col>
      <xdr:colOff>101600</xdr:colOff>
      <xdr:row>108</xdr:row>
      <xdr:rowOff>72137</xdr:rowOff>
    </xdr:to>
    <xdr:sp macro="" textlink="">
      <xdr:nvSpPr>
        <xdr:cNvPr id="442" name="楕円 441">
          <a:extLst>
            <a:ext uri="{FF2B5EF4-FFF2-40B4-BE49-F238E27FC236}">
              <a16:creationId xmlns:a16="http://schemas.microsoft.com/office/drawing/2014/main" id="{ABD86CAA-42E1-4739-9E8A-BD8A98A4BCEE}"/>
            </a:ext>
          </a:extLst>
        </xdr:cNvPr>
        <xdr:cNvSpPr/>
      </xdr:nvSpPr>
      <xdr:spPr>
        <a:xfrm>
          <a:off x="7810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138955</xdr:rowOff>
    </xdr:from>
    <xdr:ext cx="469744" cy="259045"/>
    <xdr:sp macro="" textlink="">
      <xdr:nvSpPr>
        <xdr:cNvPr id="443" name="n_1aveValue【市民会館】&#10;一人当たり面積">
          <a:extLst>
            <a:ext uri="{FF2B5EF4-FFF2-40B4-BE49-F238E27FC236}">
              <a16:creationId xmlns:a16="http://schemas.microsoft.com/office/drawing/2014/main" id="{45FAC4E2-B97E-4616-B814-A9829F7CE9DC}"/>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44" name="n_2aveValue【市民会館】&#10;一人当たり面積">
          <a:extLst>
            <a:ext uri="{FF2B5EF4-FFF2-40B4-BE49-F238E27FC236}">
              <a16:creationId xmlns:a16="http://schemas.microsoft.com/office/drawing/2014/main" id="{DC67235C-4E57-4428-B226-B1B5A6399B4A}"/>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45" name="n_3aveValue【市民会館】&#10;一人当たり面積">
          <a:extLst>
            <a:ext uri="{FF2B5EF4-FFF2-40B4-BE49-F238E27FC236}">
              <a16:creationId xmlns:a16="http://schemas.microsoft.com/office/drawing/2014/main" id="{2704F173-0229-4EE5-A881-BE3526923EFA}"/>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46" name="n_4aveValue【市民会館】&#10;一人当たり面積">
          <a:extLst>
            <a:ext uri="{FF2B5EF4-FFF2-40B4-BE49-F238E27FC236}">
              <a16:creationId xmlns:a16="http://schemas.microsoft.com/office/drawing/2014/main" id="{50858CBE-241B-473E-B4A3-E175A6F3BCF3}"/>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63264</xdr:rowOff>
    </xdr:from>
    <xdr:ext cx="469744" cy="259045"/>
    <xdr:sp macro="" textlink="">
      <xdr:nvSpPr>
        <xdr:cNvPr id="447" name="n_3mainValue【市民会館】&#10;一人当たり面積">
          <a:extLst>
            <a:ext uri="{FF2B5EF4-FFF2-40B4-BE49-F238E27FC236}">
              <a16:creationId xmlns:a16="http://schemas.microsoft.com/office/drawing/2014/main" id="{792CD1BB-0350-4487-BD56-FA5CE2DB2618}"/>
            </a:ext>
          </a:extLst>
        </xdr:cNvPr>
        <xdr:cNvSpPr txBox="1"/>
      </xdr:nvSpPr>
      <xdr:spPr>
        <a:xfrm>
          <a:off x="7626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87DB1564-9BA5-4E61-8CDD-9AC2B6D63C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82452B20-9F36-40D3-9B7C-32860F990A9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9B517C45-4425-4E62-94C8-858059D4FB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AC2317F-EE20-45C5-91B3-C5CA382CD2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70A5C63F-EC55-4491-AADC-693DD4E6C0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2747DCAF-067C-4712-817B-FFAED84090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296069E9-B56F-4EDC-A4D8-AD607F6B9A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7C748897-3F74-4A23-9DF0-2A8AEA953B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97A49D9F-7FD0-4A8E-B3AF-6417B0A469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E80E4CA8-EA36-44AE-AE8C-21DE16FF80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8" name="テキスト ボックス 457">
          <a:extLst>
            <a:ext uri="{FF2B5EF4-FFF2-40B4-BE49-F238E27FC236}">
              <a16:creationId xmlns:a16="http://schemas.microsoft.com/office/drawing/2014/main" id="{57E15241-A8E2-4FD4-9C92-8DE837CFB3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a:extLst>
            <a:ext uri="{FF2B5EF4-FFF2-40B4-BE49-F238E27FC236}">
              <a16:creationId xmlns:a16="http://schemas.microsoft.com/office/drawing/2014/main" id="{196A749D-1589-402F-9DED-2A9D27F58F1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40C715FD-9A7C-4716-BD02-9E7D6340D4F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a:extLst>
            <a:ext uri="{FF2B5EF4-FFF2-40B4-BE49-F238E27FC236}">
              <a16:creationId xmlns:a16="http://schemas.microsoft.com/office/drawing/2014/main" id="{5BB9FB01-7452-4709-806E-4B53CAA25D9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a:extLst>
            <a:ext uri="{FF2B5EF4-FFF2-40B4-BE49-F238E27FC236}">
              <a16:creationId xmlns:a16="http://schemas.microsoft.com/office/drawing/2014/main" id="{F5692590-C0C4-4C40-A18E-F18BD0AC12A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a:extLst>
            <a:ext uri="{FF2B5EF4-FFF2-40B4-BE49-F238E27FC236}">
              <a16:creationId xmlns:a16="http://schemas.microsoft.com/office/drawing/2014/main" id="{D4BB2D1D-24F0-4D8F-BB8D-44F56C14ED3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a:extLst>
            <a:ext uri="{FF2B5EF4-FFF2-40B4-BE49-F238E27FC236}">
              <a16:creationId xmlns:a16="http://schemas.microsoft.com/office/drawing/2014/main" id="{1AA1F003-E57F-471F-A6D7-798900E11D9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a:extLst>
            <a:ext uri="{FF2B5EF4-FFF2-40B4-BE49-F238E27FC236}">
              <a16:creationId xmlns:a16="http://schemas.microsoft.com/office/drawing/2014/main" id="{FFD838C6-1C1B-42A0-A264-9B3D3135B6E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a:extLst>
            <a:ext uri="{FF2B5EF4-FFF2-40B4-BE49-F238E27FC236}">
              <a16:creationId xmlns:a16="http://schemas.microsoft.com/office/drawing/2014/main" id="{AE8C3532-2F06-454D-8265-F5593DFF60E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a:extLst>
            <a:ext uri="{FF2B5EF4-FFF2-40B4-BE49-F238E27FC236}">
              <a16:creationId xmlns:a16="http://schemas.microsoft.com/office/drawing/2014/main" id="{BF65D07E-2A9E-438E-AF45-88AB6EBD04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a:extLst>
            <a:ext uri="{FF2B5EF4-FFF2-40B4-BE49-F238E27FC236}">
              <a16:creationId xmlns:a16="http://schemas.microsoft.com/office/drawing/2014/main" id="{5111B070-A2E2-4C44-AF61-A8E650D87A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a:extLst>
            <a:ext uri="{FF2B5EF4-FFF2-40B4-BE49-F238E27FC236}">
              <a16:creationId xmlns:a16="http://schemas.microsoft.com/office/drawing/2014/main" id="{599341B3-7A66-407F-90DE-FA5B5B80EC5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0" name="テキスト ボックス 469">
          <a:extLst>
            <a:ext uri="{FF2B5EF4-FFF2-40B4-BE49-F238E27FC236}">
              <a16:creationId xmlns:a16="http://schemas.microsoft.com/office/drawing/2014/main" id="{2BB439F4-5507-4A97-9260-50FEF38BBBB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D21BC9C7-8628-45B6-B23E-2EDAB898D26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08062FAC-9246-4DC5-969D-4429557537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73" name="直線コネクタ 472">
          <a:extLst>
            <a:ext uri="{FF2B5EF4-FFF2-40B4-BE49-F238E27FC236}">
              <a16:creationId xmlns:a16="http://schemas.microsoft.com/office/drawing/2014/main" id="{A1A6E92E-6525-4CDD-A643-479760409633}"/>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4" name="【一般廃棄物処理施設】&#10;有形固定資産減価償却率最小値テキスト">
          <a:extLst>
            <a:ext uri="{FF2B5EF4-FFF2-40B4-BE49-F238E27FC236}">
              <a16:creationId xmlns:a16="http://schemas.microsoft.com/office/drawing/2014/main" id="{508E34C0-9690-4616-B048-E5FC0E699D6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5" name="直線コネクタ 474">
          <a:extLst>
            <a:ext uri="{FF2B5EF4-FFF2-40B4-BE49-F238E27FC236}">
              <a16:creationId xmlns:a16="http://schemas.microsoft.com/office/drawing/2014/main" id="{78427EC7-87C5-46CA-BC8F-DCABA4EC49F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76" name="【一般廃棄物処理施設】&#10;有形固定資産減価償却率最大値テキスト">
          <a:extLst>
            <a:ext uri="{FF2B5EF4-FFF2-40B4-BE49-F238E27FC236}">
              <a16:creationId xmlns:a16="http://schemas.microsoft.com/office/drawing/2014/main" id="{31FAC1E9-8C74-4BCE-9F27-CA8332C624FC}"/>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77" name="直線コネクタ 476">
          <a:extLst>
            <a:ext uri="{FF2B5EF4-FFF2-40B4-BE49-F238E27FC236}">
              <a16:creationId xmlns:a16="http://schemas.microsoft.com/office/drawing/2014/main" id="{69876B23-4D85-4BF0-AA4B-9C1752DDE10D}"/>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873DE58B-0016-473F-AB2C-273A75970B8A}"/>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79" name="フローチャート: 判断 478">
          <a:extLst>
            <a:ext uri="{FF2B5EF4-FFF2-40B4-BE49-F238E27FC236}">
              <a16:creationId xmlns:a16="http://schemas.microsoft.com/office/drawing/2014/main" id="{6F420F5E-E37C-41F1-811F-93FB620DE8D9}"/>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80" name="フローチャート: 判断 479">
          <a:extLst>
            <a:ext uri="{FF2B5EF4-FFF2-40B4-BE49-F238E27FC236}">
              <a16:creationId xmlns:a16="http://schemas.microsoft.com/office/drawing/2014/main" id="{1A9F8B96-17F4-4FF4-BB21-2ABCE3FAE50D}"/>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81" name="フローチャート: 判断 480">
          <a:extLst>
            <a:ext uri="{FF2B5EF4-FFF2-40B4-BE49-F238E27FC236}">
              <a16:creationId xmlns:a16="http://schemas.microsoft.com/office/drawing/2014/main" id="{ADAAE69C-707F-4DA0-819E-A13724E77FAD}"/>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82" name="フローチャート: 判断 481">
          <a:extLst>
            <a:ext uri="{FF2B5EF4-FFF2-40B4-BE49-F238E27FC236}">
              <a16:creationId xmlns:a16="http://schemas.microsoft.com/office/drawing/2014/main" id="{C2DCC435-C768-44E1-B658-175D7A0121ED}"/>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83" name="フローチャート: 判断 482">
          <a:extLst>
            <a:ext uri="{FF2B5EF4-FFF2-40B4-BE49-F238E27FC236}">
              <a16:creationId xmlns:a16="http://schemas.microsoft.com/office/drawing/2014/main" id="{06B26806-9D80-43BF-9BCA-328660671A8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20721D6-7F86-406E-B76F-F699EF3D94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42B9A78-CBB3-4F0D-8AD3-5623FE3B163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DDE3052-5997-4833-8FC9-F6F87B2C46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C7F8DC3-6769-4D46-9DF9-FAFB221345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AB59A89-3BC0-4837-AF5C-9F7D166332A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49893</xdr:rowOff>
    </xdr:from>
    <xdr:to>
      <xdr:col>85</xdr:col>
      <xdr:colOff>177800</xdr:colOff>
      <xdr:row>40</xdr:row>
      <xdr:rowOff>151493</xdr:rowOff>
    </xdr:to>
    <xdr:sp macro="" textlink="">
      <xdr:nvSpPr>
        <xdr:cNvPr id="489" name="楕円 488">
          <a:extLst>
            <a:ext uri="{FF2B5EF4-FFF2-40B4-BE49-F238E27FC236}">
              <a16:creationId xmlns:a16="http://schemas.microsoft.com/office/drawing/2014/main" id="{7CA5F260-ABFE-4DBA-B1C4-DA295642B679}"/>
            </a:ext>
          </a:extLst>
        </xdr:cNvPr>
        <xdr:cNvSpPr/>
      </xdr:nvSpPr>
      <xdr:spPr>
        <a:xfrm>
          <a:off x="16268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28320</xdr:rowOff>
    </xdr:from>
    <xdr:ext cx="405111" cy="259045"/>
    <xdr:sp macro="" textlink="">
      <xdr:nvSpPr>
        <xdr:cNvPr id="490" name="【一般廃棄物処理施設】&#10;有形固定資産減価償却率該当値テキスト">
          <a:extLst>
            <a:ext uri="{FF2B5EF4-FFF2-40B4-BE49-F238E27FC236}">
              <a16:creationId xmlns:a16="http://schemas.microsoft.com/office/drawing/2014/main" id="{B4ECCCE5-B4FC-4D1D-BAAE-F93BF1FD6BDC}"/>
            </a:ext>
          </a:extLst>
        </xdr:cNvPr>
        <xdr:cNvSpPr txBox="1"/>
      </xdr:nvSpPr>
      <xdr:spPr>
        <a:xfrm>
          <a:off x="16357600"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491" name="楕円 490">
          <a:extLst>
            <a:ext uri="{FF2B5EF4-FFF2-40B4-BE49-F238E27FC236}">
              <a16:creationId xmlns:a16="http://schemas.microsoft.com/office/drawing/2014/main" id="{A5D4C11D-942F-4853-9353-740792D28927}"/>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40</xdr:row>
      <xdr:rowOff>100693</xdr:rowOff>
    </xdr:to>
    <xdr:cxnSp macro="">
      <xdr:nvCxnSpPr>
        <xdr:cNvPr id="492" name="直線コネクタ 491">
          <a:extLst>
            <a:ext uri="{FF2B5EF4-FFF2-40B4-BE49-F238E27FC236}">
              <a16:creationId xmlns:a16="http://schemas.microsoft.com/office/drawing/2014/main" id="{2FF6CFC1-9E35-4506-A2E5-B7419CC8132F}"/>
            </a:ext>
          </a:extLst>
        </xdr:cNvPr>
        <xdr:cNvCxnSpPr/>
      </xdr:nvCxnSpPr>
      <xdr:spPr>
        <a:xfrm>
          <a:off x="15481300" y="693420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23767</xdr:rowOff>
    </xdr:from>
    <xdr:to>
      <xdr:col>76</xdr:col>
      <xdr:colOff>165100</xdr:colOff>
      <xdr:row>40</xdr:row>
      <xdr:rowOff>125367</xdr:rowOff>
    </xdr:to>
    <xdr:sp macro="" textlink="">
      <xdr:nvSpPr>
        <xdr:cNvPr id="493" name="楕円 492">
          <a:extLst>
            <a:ext uri="{FF2B5EF4-FFF2-40B4-BE49-F238E27FC236}">
              <a16:creationId xmlns:a16="http://schemas.microsoft.com/office/drawing/2014/main" id="{B1779C27-53CE-4F85-958A-93AF49B66662}"/>
            </a:ext>
          </a:extLst>
        </xdr:cNvPr>
        <xdr:cNvSpPr/>
      </xdr:nvSpPr>
      <xdr:spPr>
        <a:xfrm>
          <a:off x="14541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74567</xdr:rowOff>
    </xdr:from>
    <xdr:to>
      <xdr:col>81</xdr:col>
      <xdr:colOff>50800</xdr:colOff>
      <xdr:row>40</xdr:row>
      <xdr:rowOff>76200</xdr:rowOff>
    </xdr:to>
    <xdr:cxnSp macro="">
      <xdr:nvCxnSpPr>
        <xdr:cNvPr id="494" name="直線コネクタ 493">
          <a:extLst>
            <a:ext uri="{FF2B5EF4-FFF2-40B4-BE49-F238E27FC236}">
              <a16:creationId xmlns:a16="http://schemas.microsoft.com/office/drawing/2014/main" id="{5B01128A-2D45-401A-B754-248D272B05CB}"/>
            </a:ext>
          </a:extLst>
        </xdr:cNvPr>
        <xdr:cNvCxnSpPr/>
      </xdr:nvCxnSpPr>
      <xdr:spPr>
        <a:xfrm>
          <a:off x="14592300" y="69325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xdr:rowOff>
    </xdr:from>
    <xdr:to>
      <xdr:col>72</xdr:col>
      <xdr:colOff>38100</xdr:colOff>
      <xdr:row>40</xdr:row>
      <xdr:rowOff>115570</xdr:rowOff>
    </xdr:to>
    <xdr:sp macro="" textlink="">
      <xdr:nvSpPr>
        <xdr:cNvPr id="495" name="楕円 494">
          <a:extLst>
            <a:ext uri="{FF2B5EF4-FFF2-40B4-BE49-F238E27FC236}">
              <a16:creationId xmlns:a16="http://schemas.microsoft.com/office/drawing/2014/main" id="{8269A3B1-9083-4668-AA14-FA47EF5B70E3}"/>
            </a:ext>
          </a:extLst>
        </xdr:cNvPr>
        <xdr:cNvSpPr/>
      </xdr:nvSpPr>
      <xdr:spPr>
        <a:xfrm>
          <a:off x="1365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64770</xdr:rowOff>
    </xdr:from>
    <xdr:to>
      <xdr:col>76</xdr:col>
      <xdr:colOff>114300</xdr:colOff>
      <xdr:row>40</xdr:row>
      <xdr:rowOff>74567</xdr:rowOff>
    </xdr:to>
    <xdr:cxnSp macro="">
      <xdr:nvCxnSpPr>
        <xdr:cNvPr id="496" name="直線コネクタ 495">
          <a:extLst>
            <a:ext uri="{FF2B5EF4-FFF2-40B4-BE49-F238E27FC236}">
              <a16:creationId xmlns:a16="http://schemas.microsoft.com/office/drawing/2014/main" id="{82590B20-9888-4DBD-90E0-E4A7B8A72EC4}"/>
            </a:ext>
          </a:extLst>
        </xdr:cNvPr>
        <xdr:cNvCxnSpPr/>
      </xdr:nvCxnSpPr>
      <xdr:spPr>
        <a:xfrm>
          <a:off x="13703300" y="69227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72753</xdr:rowOff>
    </xdr:from>
    <xdr:to>
      <xdr:col>67</xdr:col>
      <xdr:colOff>101600</xdr:colOff>
      <xdr:row>42</xdr:row>
      <xdr:rowOff>2903</xdr:rowOff>
    </xdr:to>
    <xdr:sp macro="" textlink="">
      <xdr:nvSpPr>
        <xdr:cNvPr id="497" name="楕円 496">
          <a:extLst>
            <a:ext uri="{FF2B5EF4-FFF2-40B4-BE49-F238E27FC236}">
              <a16:creationId xmlns:a16="http://schemas.microsoft.com/office/drawing/2014/main" id="{13A3BC7C-7768-4FA6-AF4C-DAB60A1E86FB}"/>
            </a:ext>
          </a:extLst>
        </xdr:cNvPr>
        <xdr:cNvSpPr/>
      </xdr:nvSpPr>
      <xdr:spPr>
        <a:xfrm>
          <a:off x="12763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64770</xdr:rowOff>
    </xdr:from>
    <xdr:to>
      <xdr:col>71</xdr:col>
      <xdr:colOff>177800</xdr:colOff>
      <xdr:row>41</xdr:row>
      <xdr:rowOff>123553</xdr:rowOff>
    </xdr:to>
    <xdr:cxnSp macro="">
      <xdr:nvCxnSpPr>
        <xdr:cNvPr id="498" name="直線コネクタ 497">
          <a:extLst>
            <a:ext uri="{FF2B5EF4-FFF2-40B4-BE49-F238E27FC236}">
              <a16:creationId xmlns:a16="http://schemas.microsoft.com/office/drawing/2014/main" id="{25EAEE98-4BA3-4902-9CEA-B91139FCB4E5}"/>
            </a:ext>
          </a:extLst>
        </xdr:cNvPr>
        <xdr:cNvCxnSpPr/>
      </xdr:nvCxnSpPr>
      <xdr:spPr>
        <a:xfrm flipV="1">
          <a:off x="12814300" y="6922770"/>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99" name="n_1aveValue【一般廃棄物処理施設】&#10;有形固定資産減価償却率">
          <a:extLst>
            <a:ext uri="{FF2B5EF4-FFF2-40B4-BE49-F238E27FC236}">
              <a16:creationId xmlns:a16="http://schemas.microsoft.com/office/drawing/2014/main" id="{1AFC34F0-FF90-4A7B-878E-8094A7A2A94F}"/>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00" name="n_2aveValue【一般廃棄物処理施設】&#10;有形固定資産減価償却率">
          <a:extLst>
            <a:ext uri="{FF2B5EF4-FFF2-40B4-BE49-F238E27FC236}">
              <a16:creationId xmlns:a16="http://schemas.microsoft.com/office/drawing/2014/main" id="{A4809E8B-6D00-49E2-B4AA-811B54FF80A9}"/>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01" name="n_3aveValue【一般廃棄物処理施設】&#10;有形固定資産減価償却率">
          <a:extLst>
            <a:ext uri="{FF2B5EF4-FFF2-40B4-BE49-F238E27FC236}">
              <a16:creationId xmlns:a16="http://schemas.microsoft.com/office/drawing/2014/main" id="{4D9C7CF8-4A16-41EE-90E9-6E361BA6568E}"/>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02" name="n_4aveValue【一般廃棄物処理施設】&#10;有形固定資産減価償却率">
          <a:extLst>
            <a:ext uri="{FF2B5EF4-FFF2-40B4-BE49-F238E27FC236}">
              <a16:creationId xmlns:a16="http://schemas.microsoft.com/office/drawing/2014/main" id="{7A5564EE-4ACD-4EB2-B865-4BB35992643D}"/>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503" name="n_1mainValue【一般廃棄物処理施設】&#10;有形固定資産減価償却率">
          <a:extLst>
            <a:ext uri="{FF2B5EF4-FFF2-40B4-BE49-F238E27FC236}">
              <a16:creationId xmlns:a16="http://schemas.microsoft.com/office/drawing/2014/main" id="{8DFE5B9B-6D6C-4045-B3DF-7AEE03E82601}"/>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116494</xdr:rowOff>
    </xdr:from>
    <xdr:ext cx="405111" cy="259045"/>
    <xdr:sp macro="" textlink="">
      <xdr:nvSpPr>
        <xdr:cNvPr id="504" name="n_2mainValue【一般廃棄物処理施設】&#10;有形固定資産減価償却率">
          <a:extLst>
            <a:ext uri="{FF2B5EF4-FFF2-40B4-BE49-F238E27FC236}">
              <a16:creationId xmlns:a16="http://schemas.microsoft.com/office/drawing/2014/main" id="{8427C188-F6DD-408F-9790-51BD2B17075B}"/>
            </a:ext>
          </a:extLst>
        </xdr:cNvPr>
        <xdr:cNvSpPr txBox="1"/>
      </xdr:nvSpPr>
      <xdr:spPr>
        <a:xfrm>
          <a:off x="14389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106697</xdr:rowOff>
    </xdr:from>
    <xdr:ext cx="405111" cy="259045"/>
    <xdr:sp macro="" textlink="">
      <xdr:nvSpPr>
        <xdr:cNvPr id="505" name="n_3mainValue【一般廃棄物処理施設】&#10;有形固定資産減価償却率">
          <a:extLst>
            <a:ext uri="{FF2B5EF4-FFF2-40B4-BE49-F238E27FC236}">
              <a16:creationId xmlns:a16="http://schemas.microsoft.com/office/drawing/2014/main" id="{DA1CB9EF-C31E-4B8B-A108-8CE98174B184}"/>
            </a:ext>
          </a:extLst>
        </xdr:cNvPr>
        <xdr:cNvSpPr txBox="1"/>
      </xdr:nvSpPr>
      <xdr:spPr>
        <a:xfrm>
          <a:off x="13500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165480</xdr:rowOff>
    </xdr:from>
    <xdr:ext cx="405111" cy="259045"/>
    <xdr:sp macro="" textlink="">
      <xdr:nvSpPr>
        <xdr:cNvPr id="506" name="n_4mainValue【一般廃棄物処理施設】&#10;有形固定資産減価償却率">
          <a:extLst>
            <a:ext uri="{FF2B5EF4-FFF2-40B4-BE49-F238E27FC236}">
              <a16:creationId xmlns:a16="http://schemas.microsoft.com/office/drawing/2014/main" id="{A40B118D-648A-43C8-B02A-98918F681E80}"/>
            </a:ext>
          </a:extLst>
        </xdr:cNvPr>
        <xdr:cNvSpPr txBox="1"/>
      </xdr:nvSpPr>
      <xdr:spPr>
        <a:xfrm>
          <a:off x="12611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49220152-A481-415E-93ED-F4EF05E0DF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1E7D0A9F-42D4-4972-8AE0-BA2FCF6FFF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CC8ADBB4-EE95-4AB3-8C4B-94BABD5F36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B970E0B0-BF8E-4D73-ADA2-5FCA65C0C10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E7571B82-A3E0-4BCC-B4A3-07CFD32D26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16189982-D33D-468C-8037-AD468B5B51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E9C6659F-916F-44B7-9CFF-149A5FA8B8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548B7B78-349F-4F66-84BA-44BB6F6F79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FC6C448-4A43-4E9C-B44A-D5A1DA8460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4AB474CB-0DBB-4967-B627-EF953D9B021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7" name="直線コネクタ 516">
          <a:extLst>
            <a:ext uri="{FF2B5EF4-FFF2-40B4-BE49-F238E27FC236}">
              <a16:creationId xmlns:a16="http://schemas.microsoft.com/office/drawing/2014/main" id="{CFC302A6-7E37-4669-8AF0-9BD41498EB86}"/>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8" name="テキスト ボックス 517">
          <a:extLst>
            <a:ext uri="{FF2B5EF4-FFF2-40B4-BE49-F238E27FC236}">
              <a16:creationId xmlns:a16="http://schemas.microsoft.com/office/drawing/2014/main" id="{F9F87E53-52A0-4FAF-9855-773A5CCD8EB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a:extLst>
            <a:ext uri="{FF2B5EF4-FFF2-40B4-BE49-F238E27FC236}">
              <a16:creationId xmlns:a16="http://schemas.microsoft.com/office/drawing/2014/main" id="{2F74BDBD-3076-4307-A918-178475C0668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0" name="テキスト ボックス 519">
          <a:extLst>
            <a:ext uri="{FF2B5EF4-FFF2-40B4-BE49-F238E27FC236}">
              <a16:creationId xmlns:a16="http://schemas.microsoft.com/office/drawing/2014/main" id="{30823890-CB7C-4761-9EA4-56A80F09110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1" name="直線コネクタ 520">
          <a:extLst>
            <a:ext uri="{FF2B5EF4-FFF2-40B4-BE49-F238E27FC236}">
              <a16:creationId xmlns:a16="http://schemas.microsoft.com/office/drawing/2014/main" id="{21B9D039-3AB0-4527-95C2-FED293C13727}"/>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2" name="テキスト ボックス 521">
          <a:extLst>
            <a:ext uri="{FF2B5EF4-FFF2-40B4-BE49-F238E27FC236}">
              <a16:creationId xmlns:a16="http://schemas.microsoft.com/office/drawing/2014/main" id="{52A063BD-E5B6-48F9-BABF-402065F42E33}"/>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F42201EB-5AE5-4A89-9786-574631428C1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7494917E-8D67-4007-8CC2-D48152AA717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8212517-316D-4AC7-A466-3F43229AF2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26" name="直線コネクタ 525">
          <a:extLst>
            <a:ext uri="{FF2B5EF4-FFF2-40B4-BE49-F238E27FC236}">
              <a16:creationId xmlns:a16="http://schemas.microsoft.com/office/drawing/2014/main" id="{8BC3AC67-B75A-4E3D-AF2F-15B173BF6268}"/>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7" name="【一般廃棄物処理施設】&#10;一人当たり有形固定資産（償却資産）額最小値テキスト">
          <a:extLst>
            <a:ext uri="{FF2B5EF4-FFF2-40B4-BE49-F238E27FC236}">
              <a16:creationId xmlns:a16="http://schemas.microsoft.com/office/drawing/2014/main" id="{31C028FC-7C5E-4EDF-B571-BB6A50D85821}"/>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8" name="直線コネクタ 527">
          <a:extLst>
            <a:ext uri="{FF2B5EF4-FFF2-40B4-BE49-F238E27FC236}">
              <a16:creationId xmlns:a16="http://schemas.microsoft.com/office/drawing/2014/main" id="{55563225-2694-4DF2-BA01-B8560C727B2B}"/>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72B01E2B-CB77-4C96-A460-84106C1B4DAE}"/>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30" name="直線コネクタ 529">
          <a:extLst>
            <a:ext uri="{FF2B5EF4-FFF2-40B4-BE49-F238E27FC236}">
              <a16:creationId xmlns:a16="http://schemas.microsoft.com/office/drawing/2014/main" id="{383DE7D7-1E98-4079-A3DD-8A7385857437}"/>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A71346FB-60C7-4B16-A126-FA172E13BD99}"/>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32" name="フローチャート: 判断 531">
          <a:extLst>
            <a:ext uri="{FF2B5EF4-FFF2-40B4-BE49-F238E27FC236}">
              <a16:creationId xmlns:a16="http://schemas.microsoft.com/office/drawing/2014/main" id="{07040EA1-295C-44C4-AEFA-BEE72B901C38}"/>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33" name="フローチャート: 判断 532">
          <a:extLst>
            <a:ext uri="{FF2B5EF4-FFF2-40B4-BE49-F238E27FC236}">
              <a16:creationId xmlns:a16="http://schemas.microsoft.com/office/drawing/2014/main" id="{48EE7483-95AF-42BD-9973-79B050ED2F95}"/>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34" name="フローチャート: 判断 533">
          <a:extLst>
            <a:ext uri="{FF2B5EF4-FFF2-40B4-BE49-F238E27FC236}">
              <a16:creationId xmlns:a16="http://schemas.microsoft.com/office/drawing/2014/main" id="{07F05A52-D4D1-46DC-BC1F-90FB0E5031F2}"/>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35" name="フローチャート: 判断 534">
          <a:extLst>
            <a:ext uri="{FF2B5EF4-FFF2-40B4-BE49-F238E27FC236}">
              <a16:creationId xmlns:a16="http://schemas.microsoft.com/office/drawing/2014/main" id="{5ABF3A5C-D7F3-4A2F-BA63-406BE7135DC8}"/>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36" name="フローチャート: 判断 535">
          <a:extLst>
            <a:ext uri="{FF2B5EF4-FFF2-40B4-BE49-F238E27FC236}">
              <a16:creationId xmlns:a16="http://schemas.microsoft.com/office/drawing/2014/main" id="{23363C13-C6C1-4F40-998C-7516F6DD5C21}"/>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9E1A715E-33CB-46A1-B167-727739B7AD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7DBD338B-35CC-422A-9D0C-A3DF623905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2B57DD91-C6B5-4926-80DE-CEDB2110BD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152C41E5-0780-42EF-8E80-0724DB5EAB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B030917C-15F5-4988-A67B-0C7F5008FE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44820</xdr:rowOff>
    </xdr:from>
    <xdr:to>
      <xdr:col>116</xdr:col>
      <xdr:colOff>114300</xdr:colOff>
      <xdr:row>37</xdr:row>
      <xdr:rowOff>146420</xdr:rowOff>
    </xdr:to>
    <xdr:sp macro="" textlink="">
      <xdr:nvSpPr>
        <xdr:cNvPr id="542" name="楕円 541">
          <a:extLst>
            <a:ext uri="{FF2B5EF4-FFF2-40B4-BE49-F238E27FC236}">
              <a16:creationId xmlns:a16="http://schemas.microsoft.com/office/drawing/2014/main" id="{A75F8B0C-FEBA-4B04-A850-8CBAD86BACEC}"/>
            </a:ext>
          </a:extLst>
        </xdr:cNvPr>
        <xdr:cNvSpPr/>
      </xdr:nvSpPr>
      <xdr:spPr>
        <a:xfrm>
          <a:off x="22110700" y="63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67697</xdr:rowOff>
    </xdr:from>
    <xdr:ext cx="599010" cy="259045"/>
    <xdr:sp macro="" textlink="">
      <xdr:nvSpPr>
        <xdr:cNvPr id="543" name="【一般廃棄物処理施設】&#10;一人当たり有形固定資産（償却資産）額該当値テキスト">
          <a:extLst>
            <a:ext uri="{FF2B5EF4-FFF2-40B4-BE49-F238E27FC236}">
              <a16:creationId xmlns:a16="http://schemas.microsoft.com/office/drawing/2014/main" id="{37A78778-CD97-4EEB-920C-51DE898B96D8}"/>
            </a:ext>
          </a:extLst>
        </xdr:cNvPr>
        <xdr:cNvSpPr txBox="1"/>
      </xdr:nvSpPr>
      <xdr:spPr>
        <a:xfrm>
          <a:off x="22199600" y="623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49586</xdr:rowOff>
    </xdr:from>
    <xdr:to>
      <xdr:col>112</xdr:col>
      <xdr:colOff>38100</xdr:colOff>
      <xdr:row>37</xdr:row>
      <xdr:rowOff>151186</xdr:rowOff>
    </xdr:to>
    <xdr:sp macro="" textlink="">
      <xdr:nvSpPr>
        <xdr:cNvPr id="544" name="楕円 543">
          <a:extLst>
            <a:ext uri="{FF2B5EF4-FFF2-40B4-BE49-F238E27FC236}">
              <a16:creationId xmlns:a16="http://schemas.microsoft.com/office/drawing/2014/main" id="{62CF54E4-89BC-4DB9-9B64-3FE8DBE7D13A}"/>
            </a:ext>
          </a:extLst>
        </xdr:cNvPr>
        <xdr:cNvSpPr/>
      </xdr:nvSpPr>
      <xdr:spPr>
        <a:xfrm>
          <a:off x="21272500" y="63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95620</xdr:rowOff>
    </xdr:from>
    <xdr:to>
      <xdr:col>116</xdr:col>
      <xdr:colOff>63500</xdr:colOff>
      <xdr:row>37</xdr:row>
      <xdr:rowOff>100386</xdr:rowOff>
    </xdr:to>
    <xdr:cxnSp macro="">
      <xdr:nvCxnSpPr>
        <xdr:cNvPr id="545" name="直線コネクタ 544">
          <a:extLst>
            <a:ext uri="{FF2B5EF4-FFF2-40B4-BE49-F238E27FC236}">
              <a16:creationId xmlns:a16="http://schemas.microsoft.com/office/drawing/2014/main" id="{1A9A4B3C-D146-473D-BD0A-C90E3177BBB3}"/>
            </a:ext>
          </a:extLst>
        </xdr:cNvPr>
        <xdr:cNvCxnSpPr/>
      </xdr:nvCxnSpPr>
      <xdr:spPr>
        <a:xfrm flipV="1">
          <a:off x="21323300" y="6439270"/>
          <a:ext cx="838200" cy="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64685</xdr:rowOff>
    </xdr:from>
    <xdr:to>
      <xdr:col>107</xdr:col>
      <xdr:colOff>101600</xdr:colOff>
      <xdr:row>37</xdr:row>
      <xdr:rowOff>166284</xdr:rowOff>
    </xdr:to>
    <xdr:sp macro="" textlink="">
      <xdr:nvSpPr>
        <xdr:cNvPr id="546" name="楕円 545">
          <a:extLst>
            <a:ext uri="{FF2B5EF4-FFF2-40B4-BE49-F238E27FC236}">
              <a16:creationId xmlns:a16="http://schemas.microsoft.com/office/drawing/2014/main" id="{FBF4DC7F-A44B-4D62-9846-C532403C1345}"/>
            </a:ext>
          </a:extLst>
        </xdr:cNvPr>
        <xdr:cNvSpPr/>
      </xdr:nvSpPr>
      <xdr:spPr>
        <a:xfrm>
          <a:off x="20383500" y="64083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100386</xdr:rowOff>
    </xdr:from>
    <xdr:to>
      <xdr:col>111</xdr:col>
      <xdr:colOff>177800</xdr:colOff>
      <xdr:row>37</xdr:row>
      <xdr:rowOff>115485</xdr:rowOff>
    </xdr:to>
    <xdr:cxnSp macro="">
      <xdr:nvCxnSpPr>
        <xdr:cNvPr id="547" name="直線コネクタ 546">
          <a:extLst>
            <a:ext uri="{FF2B5EF4-FFF2-40B4-BE49-F238E27FC236}">
              <a16:creationId xmlns:a16="http://schemas.microsoft.com/office/drawing/2014/main" id="{CAB2AC0D-D592-4A24-9254-2FE08983DC0E}"/>
            </a:ext>
          </a:extLst>
        </xdr:cNvPr>
        <xdr:cNvCxnSpPr/>
      </xdr:nvCxnSpPr>
      <xdr:spPr>
        <a:xfrm flipV="1">
          <a:off x="20434300" y="6444036"/>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73875</xdr:rowOff>
    </xdr:from>
    <xdr:to>
      <xdr:col>102</xdr:col>
      <xdr:colOff>165100</xdr:colOff>
      <xdr:row>38</xdr:row>
      <xdr:rowOff>4025</xdr:rowOff>
    </xdr:to>
    <xdr:sp macro="" textlink="">
      <xdr:nvSpPr>
        <xdr:cNvPr id="548" name="楕円 547">
          <a:extLst>
            <a:ext uri="{FF2B5EF4-FFF2-40B4-BE49-F238E27FC236}">
              <a16:creationId xmlns:a16="http://schemas.microsoft.com/office/drawing/2014/main" id="{4397BF0C-A613-463D-9073-750210B60EFD}"/>
            </a:ext>
          </a:extLst>
        </xdr:cNvPr>
        <xdr:cNvSpPr/>
      </xdr:nvSpPr>
      <xdr:spPr>
        <a:xfrm>
          <a:off x="19494500" y="64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115485</xdr:rowOff>
    </xdr:from>
    <xdr:to>
      <xdr:col>107</xdr:col>
      <xdr:colOff>50800</xdr:colOff>
      <xdr:row>37</xdr:row>
      <xdr:rowOff>124675</xdr:rowOff>
    </xdr:to>
    <xdr:cxnSp macro="">
      <xdr:nvCxnSpPr>
        <xdr:cNvPr id="549" name="直線コネクタ 548">
          <a:extLst>
            <a:ext uri="{FF2B5EF4-FFF2-40B4-BE49-F238E27FC236}">
              <a16:creationId xmlns:a16="http://schemas.microsoft.com/office/drawing/2014/main" id="{EF9D68DB-3AFC-42D8-8188-14002FCBBEB7}"/>
            </a:ext>
          </a:extLst>
        </xdr:cNvPr>
        <xdr:cNvCxnSpPr/>
      </xdr:nvCxnSpPr>
      <xdr:spPr>
        <a:xfrm flipV="1">
          <a:off x="19545300" y="6459135"/>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123418</xdr:rowOff>
    </xdr:from>
    <xdr:to>
      <xdr:col>98</xdr:col>
      <xdr:colOff>38100</xdr:colOff>
      <xdr:row>39</xdr:row>
      <xdr:rowOff>53568</xdr:rowOff>
    </xdr:to>
    <xdr:sp macro="" textlink="">
      <xdr:nvSpPr>
        <xdr:cNvPr id="550" name="楕円 549">
          <a:extLst>
            <a:ext uri="{FF2B5EF4-FFF2-40B4-BE49-F238E27FC236}">
              <a16:creationId xmlns:a16="http://schemas.microsoft.com/office/drawing/2014/main" id="{1B849AB3-7DCB-4E09-8FB1-7148EADB310F}"/>
            </a:ext>
          </a:extLst>
        </xdr:cNvPr>
        <xdr:cNvSpPr/>
      </xdr:nvSpPr>
      <xdr:spPr>
        <a:xfrm>
          <a:off x="18605500" y="66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124675</xdr:rowOff>
    </xdr:from>
    <xdr:to>
      <xdr:col>102</xdr:col>
      <xdr:colOff>114300</xdr:colOff>
      <xdr:row>39</xdr:row>
      <xdr:rowOff>2768</xdr:rowOff>
    </xdr:to>
    <xdr:cxnSp macro="">
      <xdr:nvCxnSpPr>
        <xdr:cNvPr id="551" name="直線コネクタ 550">
          <a:extLst>
            <a:ext uri="{FF2B5EF4-FFF2-40B4-BE49-F238E27FC236}">
              <a16:creationId xmlns:a16="http://schemas.microsoft.com/office/drawing/2014/main" id="{132F4648-945F-42DD-815C-60C1A3D01B8D}"/>
            </a:ext>
          </a:extLst>
        </xdr:cNvPr>
        <xdr:cNvCxnSpPr/>
      </xdr:nvCxnSpPr>
      <xdr:spPr>
        <a:xfrm flipV="1">
          <a:off x="18656300" y="6468325"/>
          <a:ext cx="889000" cy="2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52" name="n_1aveValue【一般廃棄物処理施設】&#10;一人当たり有形固定資産（償却資産）額">
          <a:extLst>
            <a:ext uri="{FF2B5EF4-FFF2-40B4-BE49-F238E27FC236}">
              <a16:creationId xmlns:a16="http://schemas.microsoft.com/office/drawing/2014/main" id="{C9F58FE8-35EC-489B-8C7E-393501F01E79}"/>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53" name="n_2aveValue【一般廃棄物処理施設】&#10;一人当たり有形固定資産（償却資産）額">
          <a:extLst>
            <a:ext uri="{FF2B5EF4-FFF2-40B4-BE49-F238E27FC236}">
              <a16:creationId xmlns:a16="http://schemas.microsoft.com/office/drawing/2014/main" id="{3B46A99A-DACF-4D9B-B68D-1E86B648B74F}"/>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54" name="n_3aveValue【一般廃棄物処理施設】&#10;一人当たり有形固定資産（償却資産）額">
          <a:extLst>
            <a:ext uri="{FF2B5EF4-FFF2-40B4-BE49-F238E27FC236}">
              <a16:creationId xmlns:a16="http://schemas.microsoft.com/office/drawing/2014/main" id="{870BB7F0-3CDB-41C7-A097-5B9591114DE8}"/>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55" name="n_4aveValue【一般廃棄物処理施設】&#10;一人当たり有形固定資産（償却資産）額">
          <a:extLst>
            <a:ext uri="{FF2B5EF4-FFF2-40B4-BE49-F238E27FC236}">
              <a16:creationId xmlns:a16="http://schemas.microsoft.com/office/drawing/2014/main" id="{E44BC370-FF9A-4472-872C-931284A06725}"/>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167713</xdr:rowOff>
    </xdr:from>
    <xdr:ext cx="599010" cy="259045"/>
    <xdr:sp macro="" textlink="">
      <xdr:nvSpPr>
        <xdr:cNvPr id="556" name="n_1mainValue【一般廃棄物処理施設】&#10;一人当たり有形固定資産（償却資産）額">
          <a:extLst>
            <a:ext uri="{FF2B5EF4-FFF2-40B4-BE49-F238E27FC236}">
              <a16:creationId xmlns:a16="http://schemas.microsoft.com/office/drawing/2014/main" id="{89250788-968B-4878-886E-8A6042C2C689}"/>
            </a:ext>
          </a:extLst>
        </xdr:cNvPr>
        <xdr:cNvSpPr txBox="1"/>
      </xdr:nvSpPr>
      <xdr:spPr>
        <a:xfrm>
          <a:off x="21011095" y="616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11362</xdr:rowOff>
    </xdr:from>
    <xdr:ext cx="599010" cy="259045"/>
    <xdr:sp macro="" textlink="">
      <xdr:nvSpPr>
        <xdr:cNvPr id="557" name="n_2mainValue【一般廃棄物処理施設】&#10;一人当たり有形固定資産（償却資産）額">
          <a:extLst>
            <a:ext uri="{FF2B5EF4-FFF2-40B4-BE49-F238E27FC236}">
              <a16:creationId xmlns:a16="http://schemas.microsoft.com/office/drawing/2014/main" id="{8AEEE3B5-D51C-416F-90CB-CDE20067DD06}"/>
            </a:ext>
          </a:extLst>
        </xdr:cNvPr>
        <xdr:cNvSpPr txBox="1"/>
      </xdr:nvSpPr>
      <xdr:spPr>
        <a:xfrm>
          <a:off x="20134795" y="618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20552</xdr:rowOff>
    </xdr:from>
    <xdr:ext cx="599010" cy="259045"/>
    <xdr:sp macro="" textlink="">
      <xdr:nvSpPr>
        <xdr:cNvPr id="558" name="n_3mainValue【一般廃棄物処理施設】&#10;一人当たり有形固定資産（償却資産）額">
          <a:extLst>
            <a:ext uri="{FF2B5EF4-FFF2-40B4-BE49-F238E27FC236}">
              <a16:creationId xmlns:a16="http://schemas.microsoft.com/office/drawing/2014/main" id="{9769E928-C357-447E-97FD-C3C4421456BD}"/>
            </a:ext>
          </a:extLst>
        </xdr:cNvPr>
        <xdr:cNvSpPr txBox="1"/>
      </xdr:nvSpPr>
      <xdr:spPr>
        <a:xfrm>
          <a:off x="19245795" y="619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44695</xdr:rowOff>
    </xdr:from>
    <xdr:ext cx="534377" cy="259045"/>
    <xdr:sp macro="" textlink="">
      <xdr:nvSpPr>
        <xdr:cNvPr id="559" name="n_4mainValue【一般廃棄物処理施設】&#10;一人当たり有形固定資産（償却資産）額">
          <a:extLst>
            <a:ext uri="{FF2B5EF4-FFF2-40B4-BE49-F238E27FC236}">
              <a16:creationId xmlns:a16="http://schemas.microsoft.com/office/drawing/2014/main" id="{5F58FA7C-ABE3-41C6-A9AA-5CE30F00BDEA}"/>
            </a:ext>
          </a:extLst>
        </xdr:cNvPr>
        <xdr:cNvSpPr txBox="1"/>
      </xdr:nvSpPr>
      <xdr:spPr>
        <a:xfrm>
          <a:off x="18389111" y="673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6E8418D4-FCAC-4929-920E-D7A9D01F8E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a:extLst>
            <a:ext uri="{FF2B5EF4-FFF2-40B4-BE49-F238E27FC236}">
              <a16:creationId xmlns:a16="http://schemas.microsoft.com/office/drawing/2014/main" id="{C8FA9CA2-3F4B-4CFC-BF45-8F24F2BBF6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a:extLst>
            <a:ext uri="{FF2B5EF4-FFF2-40B4-BE49-F238E27FC236}">
              <a16:creationId xmlns:a16="http://schemas.microsoft.com/office/drawing/2014/main" id="{86799004-E335-40AC-8C0E-E1F0356C35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a:extLst>
            <a:ext uri="{FF2B5EF4-FFF2-40B4-BE49-F238E27FC236}">
              <a16:creationId xmlns:a16="http://schemas.microsoft.com/office/drawing/2014/main" id="{745A98C9-EC08-4080-80CC-68CABBD3AB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a:extLst>
            <a:ext uri="{FF2B5EF4-FFF2-40B4-BE49-F238E27FC236}">
              <a16:creationId xmlns:a16="http://schemas.microsoft.com/office/drawing/2014/main" id="{D76B1573-A4A5-43A5-83FC-4193776364B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a:extLst>
            <a:ext uri="{FF2B5EF4-FFF2-40B4-BE49-F238E27FC236}">
              <a16:creationId xmlns:a16="http://schemas.microsoft.com/office/drawing/2014/main" id="{A005C29F-908A-4CB7-B6F0-53E2CB9B6F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a:extLst>
            <a:ext uri="{FF2B5EF4-FFF2-40B4-BE49-F238E27FC236}">
              <a16:creationId xmlns:a16="http://schemas.microsoft.com/office/drawing/2014/main" id="{5C7472BA-29BE-4D45-A2A8-4E5FBCF43E0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a:extLst>
            <a:ext uri="{FF2B5EF4-FFF2-40B4-BE49-F238E27FC236}">
              <a16:creationId xmlns:a16="http://schemas.microsoft.com/office/drawing/2014/main" id="{35D1EA2A-3079-49CF-9201-52F4A075794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a:extLst>
            <a:ext uri="{FF2B5EF4-FFF2-40B4-BE49-F238E27FC236}">
              <a16:creationId xmlns:a16="http://schemas.microsoft.com/office/drawing/2014/main" id="{07EAA111-19C6-44B1-9B87-B37A5581AB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a:extLst>
            <a:ext uri="{FF2B5EF4-FFF2-40B4-BE49-F238E27FC236}">
              <a16:creationId xmlns:a16="http://schemas.microsoft.com/office/drawing/2014/main" id="{BDFD3AE8-D318-4356-A112-DE69549AB86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0" name="テキスト ボックス 569">
          <a:extLst>
            <a:ext uri="{FF2B5EF4-FFF2-40B4-BE49-F238E27FC236}">
              <a16:creationId xmlns:a16="http://schemas.microsoft.com/office/drawing/2014/main" id="{95903AE7-8B97-474A-BA30-3D78E210A8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a16="http://schemas.microsoft.com/office/drawing/2014/main" id="{84D70B42-8979-4819-92E8-0C9FB817393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2" name="テキスト ボックス 571">
          <a:extLst>
            <a:ext uri="{FF2B5EF4-FFF2-40B4-BE49-F238E27FC236}">
              <a16:creationId xmlns:a16="http://schemas.microsoft.com/office/drawing/2014/main" id="{212B48A2-550F-4E5F-9EB1-86ED637B252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a16="http://schemas.microsoft.com/office/drawing/2014/main" id="{87F72E0E-1A81-4604-AF6E-839238D8B46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a16="http://schemas.microsoft.com/office/drawing/2014/main" id="{9EFC89BA-D563-497C-8436-AA1B8CCCF77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a16="http://schemas.microsoft.com/office/drawing/2014/main" id="{25BCDD0B-BC50-41A7-AD46-4D205D20AFD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a16="http://schemas.microsoft.com/office/drawing/2014/main" id="{DD310A99-68FD-45BD-82DD-75325FA3D3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a16="http://schemas.microsoft.com/office/drawing/2014/main" id="{C9191F35-6A58-4508-BF0D-344BB33684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a16="http://schemas.microsoft.com/office/drawing/2014/main" id="{99177269-A9F1-4A20-966D-D7905BE6CE9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a16="http://schemas.microsoft.com/office/drawing/2014/main" id="{F84E37F7-4723-4FD3-B516-3178564E8FE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a16="http://schemas.microsoft.com/office/drawing/2014/main" id="{7110A844-83E8-41FE-91A6-4E5CA5CA58F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a16="http://schemas.microsoft.com/office/drawing/2014/main" id="{3791F94F-0ED2-4BF6-9DC9-AC6D81B8867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2" name="テキスト ボックス 581">
          <a:extLst>
            <a:ext uri="{FF2B5EF4-FFF2-40B4-BE49-F238E27FC236}">
              <a16:creationId xmlns:a16="http://schemas.microsoft.com/office/drawing/2014/main" id="{4A035264-7BE8-4EF8-88B4-E98CA0B5A0F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0A398671-FE06-4190-8470-4FBAB96117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a:extLst>
            <a:ext uri="{FF2B5EF4-FFF2-40B4-BE49-F238E27FC236}">
              <a16:creationId xmlns:a16="http://schemas.microsoft.com/office/drawing/2014/main" id="{0A1C2FB6-152F-4131-8FA2-8CFEA6FA97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85" name="直線コネクタ 584">
          <a:extLst>
            <a:ext uri="{FF2B5EF4-FFF2-40B4-BE49-F238E27FC236}">
              <a16:creationId xmlns:a16="http://schemas.microsoft.com/office/drawing/2014/main" id="{95840B0D-8851-4ED5-957C-42DBAE394EF7}"/>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86" name="【保健センター・保健所】&#10;有形固定資産減価償却率最小値テキスト">
          <a:extLst>
            <a:ext uri="{FF2B5EF4-FFF2-40B4-BE49-F238E27FC236}">
              <a16:creationId xmlns:a16="http://schemas.microsoft.com/office/drawing/2014/main" id="{625EFAC6-2494-4A07-B783-475E67D87D14}"/>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87" name="直線コネクタ 586">
          <a:extLst>
            <a:ext uri="{FF2B5EF4-FFF2-40B4-BE49-F238E27FC236}">
              <a16:creationId xmlns:a16="http://schemas.microsoft.com/office/drawing/2014/main" id="{5078F35D-1956-471C-B849-769C2B923B7E}"/>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88" name="【保健センター・保健所】&#10;有形固定資産減価償却率最大値テキスト">
          <a:extLst>
            <a:ext uri="{FF2B5EF4-FFF2-40B4-BE49-F238E27FC236}">
              <a16:creationId xmlns:a16="http://schemas.microsoft.com/office/drawing/2014/main" id="{621F49E4-D671-4D60-B024-10E4BF7664D5}"/>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9" name="直線コネクタ 588">
          <a:extLst>
            <a:ext uri="{FF2B5EF4-FFF2-40B4-BE49-F238E27FC236}">
              <a16:creationId xmlns:a16="http://schemas.microsoft.com/office/drawing/2014/main" id="{B7F5859B-42D0-4E6A-9394-2E04661AE18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90" name="【保健センター・保健所】&#10;有形固定資産減価償却率平均値テキスト">
          <a:extLst>
            <a:ext uri="{FF2B5EF4-FFF2-40B4-BE49-F238E27FC236}">
              <a16:creationId xmlns:a16="http://schemas.microsoft.com/office/drawing/2014/main" id="{CE353E30-D987-4345-B82C-CF5DFAB946C1}"/>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1" name="フローチャート: 判断 590">
          <a:extLst>
            <a:ext uri="{FF2B5EF4-FFF2-40B4-BE49-F238E27FC236}">
              <a16:creationId xmlns:a16="http://schemas.microsoft.com/office/drawing/2014/main" id="{928EFA23-DD24-41BF-BEB7-EF9E0A309FD6}"/>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92" name="フローチャート: 判断 591">
          <a:extLst>
            <a:ext uri="{FF2B5EF4-FFF2-40B4-BE49-F238E27FC236}">
              <a16:creationId xmlns:a16="http://schemas.microsoft.com/office/drawing/2014/main" id="{0EAFE2D3-114A-4DD5-91E0-1F71CB66F945}"/>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93" name="フローチャート: 判断 592">
          <a:extLst>
            <a:ext uri="{FF2B5EF4-FFF2-40B4-BE49-F238E27FC236}">
              <a16:creationId xmlns:a16="http://schemas.microsoft.com/office/drawing/2014/main" id="{9A25B1D5-7CAD-4745-BC4A-B036F64594A4}"/>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94" name="フローチャート: 判断 593">
          <a:extLst>
            <a:ext uri="{FF2B5EF4-FFF2-40B4-BE49-F238E27FC236}">
              <a16:creationId xmlns:a16="http://schemas.microsoft.com/office/drawing/2014/main" id="{888FEF1D-D6C0-4354-ADAE-2DD2C1EF6A08}"/>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95" name="フローチャート: 判断 594">
          <a:extLst>
            <a:ext uri="{FF2B5EF4-FFF2-40B4-BE49-F238E27FC236}">
              <a16:creationId xmlns:a16="http://schemas.microsoft.com/office/drawing/2014/main" id="{EE633851-3DD2-4527-86E5-BC28C17CA638}"/>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3DBDCAFA-615B-438D-A750-83F9F520E2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49BFD146-1FFE-484C-80E8-4115939899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FCB3FD3-0C7D-4B43-A0E7-A73882FCCC4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3740F07-EB3D-4656-9F03-031B9E508E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6D47C92-FB0E-4352-A68D-46D2F806525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50437</xdr:rowOff>
    </xdr:from>
    <xdr:to>
      <xdr:col>85</xdr:col>
      <xdr:colOff>177800</xdr:colOff>
      <xdr:row>61</xdr:row>
      <xdr:rowOff>152037</xdr:rowOff>
    </xdr:to>
    <xdr:sp macro="" textlink="">
      <xdr:nvSpPr>
        <xdr:cNvPr id="601" name="楕円 600">
          <a:extLst>
            <a:ext uri="{FF2B5EF4-FFF2-40B4-BE49-F238E27FC236}">
              <a16:creationId xmlns:a16="http://schemas.microsoft.com/office/drawing/2014/main" id="{91593D79-C312-477B-A0D6-24C422C7A583}"/>
            </a:ext>
          </a:extLst>
        </xdr:cNvPr>
        <xdr:cNvSpPr/>
      </xdr:nvSpPr>
      <xdr:spPr>
        <a:xfrm>
          <a:off x="162687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28864</xdr:rowOff>
    </xdr:from>
    <xdr:ext cx="405111" cy="259045"/>
    <xdr:sp macro="" textlink="">
      <xdr:nvSpPr>
        <xdr:cNvPr id="602" name="【保健センター・保健所】&#10;有形固定資産減価償却率該当値テキスト">
          <a:extLst>
            <a:ext uri="{FF2B5EF4-FFF2-40B4-BE49-F238E27FC236}">
              <a16:creationId xmlns:a16="http://schemas.microsoft.com/office/drawing/2014/main" id="{A96F76C3-F9CC-4E37-8E6F-A60C7EE0D102}"/>
            </a:ext>
          </a:extLst>
        </xdr:cNvPr>
        <xdr:cNvSpPr txBox="1"/>
      </xdr:nvSpPr>
      <xdr:spPr>
        <a:xfrm>
          <a:off x="16357600"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603" name="楕円 602">
          <a:extLst>
            <a:ext uri="{FF2B5EF4-FFF2-40B4-BE49-F238E27FC236}">
              <a16:creationId xmlns:a16="http://schemas.microsoft.com/office/drawing/2014/main" id="{34354652-08EF-4556-BC6B-14F291F31C08}"/>
            </a:ext>
          </a:extLst>
        </xdr:cNvPr>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101237</xdr:rowOff>
    </xdr:to>
    <xdr:cxnSp macro="">
      <xdr:nvCxnSpPr>
        <xdr:cNvPr id="604" name="直線コネクタ 603">
          <a:extLst>
            <a:ext uri="{FF2B5EF4-FFF2-40B4-BE49-F238E27FC236}">
              <a16:creationId xmlns:a16="http://schemas.microsoft.com/office/drawing/2014/main" id="{F4397785-D475-43D4-8647-040F8264FC1E}"/>
            </a:ext>
          </a:extLst>
        </xdr:cNvPr>
        <xdr:cNvCxnSpPr/>
      </xdr:nvCxnSpPr>
      <xdr:spPr>
        <a:xfrm>
          <a:off x="15481300" y="105270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133713</xdr:rowOff>
    </xdr:from>
    <xdr:to>
      <xdr:col>76</xdr:col>
      <xdr:colOff>165100</xdr:colOff>
      <xdr:row>61</xdr:row>
      <xdr:rowOff>63863</xdr:rowOff>
    </xdr:to>
    <xdr:sp macro="" textlink="">
      <xdr:nvSpPr>
        <xdr:cNvPr id="605" name="楕円 604">
          <a:extLst>
            <a:ext uri="{FF2B5EF4-FFF2-40B4-BE49-F238E27FC236}">
              <a16:creationId xmlns:a16="http://schemas.microsoft.com/office/drawing/2014/main" id="{231FE159-9E4C-4116-AA48-5B52D581593E}"/>
            </a:ext>
          </a:extLst>
        </xdr:cNvPr>
        <xdr:cNvSpPr/>
      </xdr:nvSpPr>
      <xdr:spPr>
        <a:xfrm>
          <a:off x="14541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13063</xdr:rowOff>
    </xdr:from>
    <xdr:to>
      <xdr:col>81</xdr:col>
      <xdr:colOff>50800</xdr:colOff>
      <xdr:row>61</xdr:row>
      <xdr:rowOff>68580</xdr:rowOff>
    </xdr:to>
    <xdr:cxnSp macro="">
      <xdr:nvCxnSpPr>
        <xdr:cNvPr id="606" name="直線コネクタ 605">
          <a:extLst>
            <a:ext uri="{FF2B5EF4-FFF2-40B4-BE49-F238E27FC236}">
              <a16:creationId xmlns:a16="http://schemas.microsoft.com/office/drawing/2014/main" id="{CF370069-B936-4D11-BDB1-BF6D524EE155}"/>
            </a:ext>
          </a:extLst>
        </xdr:cNvPr>
        <xdr:cNvCxnSpPr/>
      </xdr:nvCxnSpPr>
      <xdr:spPr>
        <a:xfrm>
          <a:off x="14592300" y="1047151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607" name="楕円 606">
          <a:extLst>
            <a:ext uri="{FF2B5EF4-FFF2-40B4-BE49-F238E27FC236}">
              <a16:creationId xmlns:a16="http://schemas.microsoft.com/office/drawing/2014/main" id="{8067098B-C723-4501-BC1B-1D1C6E4CC27F}"/>
            </a:ext>
          </a:extLst>
        </xdr:cNvPr>
        <xdr:cNvSpPr/>
      </xdr:nvSpPr>
      <xdr:spPr>
        <a:xfrm>
          <a:off x="1365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61</xdr:row>
      <xdr:rowOff>13063</xdr:rowOff>
    </xdr:to>
    <xdr:cxnSp macro="">
      <xdr:nvCxnSpPr>
        <xdr:cNvPr id="608" name="直線コネクタ 607">
          <a:extLst>
            <a:ext uri="{FF2B5EF4-FFF2-40B4-BE49-F238E27FC236}">
              <a16:creationId xmlns:a16="http://schemas.microsoft.com/office/drawing/2014/main" id="{146CCF42-B807-4614-BF5B-34D878D98C49}"/>
            </a:ext>
          </a:extLst>
        </xdr:cNvPr>
        <xdr:cNvCxnSpPr/>
      </xdr:nvCxnSpPr>
      <xdr:spPr>
        <a:xfrm>
          <a:off x="13703300" y="1044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09" name="n_1aveValue【保健センター・保健所】&#10;有形固定資産減価償却率">
          <a:extLst>
            <a:ext uri="{FF2B5EF4-FFF2-40B4-BE49-F238E27FC236}">
              <a16:creationId xmlns:a16="http://schemas.microsoft.com/office/drawing/2014/main" id="{7236E73E-0FF7-485B-8E0B-190CFA8D8E8B}"/>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10" name="n_2aveValue【保健センター・保健所】&#10;有形固定資産減価償却率">
          <a:extLst>
            <a:ext uri="{FF2B5EF4-FFF2-40B4-BE49-F238E27FC236}">
              <a16:creationId xmlns:a16="http://schemas.microsoft.com/office/drawing/2014/main" id="{2BF6B341-8EAD-4609-B1C0-E66EA693FF46}"/>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11" name="n_3aveValue【保健センター・保健所】&#10;有形固定資産減価償却率">
          <a:extLst>
            <a:ext uri="{FF2B5EF4-FFF2-40B4-BE49-F238E27FC236}">
              <a16:creationId xmlns:a16="http://schemas.microsoft.com/office/drawing/2014/main" id="{68AA9791-FFA3-4DC0-91EA-256512333A0D}"/>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12" name="n_4aveValue【保健センター・保健所】&#10;有形固定資産減価償却率">
          <a:extLst>
            <a:ext uri="{FF2B5EF4-FFF2-40B4-BE49-F238E27FC236}">
              <a16:creationId xmlns:a16="http://schemas.microsoft.com/office/drawing/2014/main" id="{CC1F6393-A7EC-4FE9-96CF-C9F35DD844AF}"/>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613" name="n_1mainValue【保健センター・保健所】&#10;有形固定資産減価償却率">
          <a:extLst>
            <a:ext uri="{FF2B5EF4-FFF2-40B4-BE49-F238E27FC236}">
              <a16:creationId xmlns:a16="http://schemas.microsoft.com/office/drawing/2014/main" id="{CC55B66B-7498-493F-8853-85293875C8A7}"/>
            </a:ext>
          </a:extLst>
        </xdr:cNvPr>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54990</xdr:rowOff>
    </xdr:from>
    <xdr:ext cx="405111" cy="259045"/>
    <xdr:sp macro="" textlink="">
      <xdr:nvSpPr>
        <xdr:cNvPr id="614" name="n_2mainValue【保健センター・保健所】&#10;有形固定資産減価償却率">
          <a:extLst>
            <a:ext uri="{FF2B5EF4-FFF2-40B4-BE49-F238E27FC236}">
              <a16:creationId xmlns:a16="http://schemas.microsoft.com/office/drawing/2014/main" id="{BE400F47-3D72-47F7-A33A-E448E102413E}"/>
            </a:ext>
          </a:extLst>
        </xdr:cNvPr>
        <xdr:cNvSpPr txBox="1"/>
      </xdr:nvSpPr>
      <xdr:spPr>
        <a:xfrm>
          <a:off x="14389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15" name="n_3mainValue【保健センター・保健所】&#10;有形固定資産減価償却率">
          <a:extLst>
            <a:ext uri="{FF2B5EF4-FFF2-40B4-BE49-F238E27FC236}">
              <a16:creationId xmlns:a16="http://schemas.microsoft.com/office/drawing/2014/main" id="{2BE4F0F0-4C8D-4FB6-AF4D-30F4B91E57AF}"/>
            </a:ext>
          </a:extLst>
        </xdr:cNvPr>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778A6FFF-5893-4016-9683-4430379C2C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480359DF-4AFF-4DA4-9997-D893F3A2F1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3BC7275A-8E88-4B40-ACFD-B3682190EB6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45F04F8A-49C8-41E3-B3A5-ED4D1C3E7F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FC55A6E7-F5F3-45CB-AD3E-8D1C2EB9E7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22BD8C2C-6E17-465D-8A42-97E80843B4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4CC2C035-44BD-413C-B1B3-BEE1E4A034B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F99B4CAD-467C-40C5-B316-9DA64C28E45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4" name="テキスト ボックス 623">
          <a:extLst>
            <a:ext uri="{FF2B5EF4-FFF2-40B4-BE49-F238E27FC236}">
              <a16:creationId xmlns:a16="http://schemas.microsoft.com/office/drawing/2014/main" id="{20F29A1B-3DF0-4EFA-A602-223D31EE13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5" name="直線コネクタ 624">
          <a:extLst>
            <a:ext uri="{FF2B5EF4-FFF2-40B4-BE49-F238E27FC236}">
              <a16:creationId xmlns:a16="http://schemas.microsoft.com/office/drawing/2014/main" id="{DB1F03FA-C24A-4CAA-9A7F-DFCF47C82B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6" name="直線コネクタ 625">
          <a:extLst>
            <a:ext uri="{FF2B5EF4-FFF2-40B4-BE49-F238E27FC236}">
              <a16:creationId xmlns:a16="http://schemas.microsoft.com/office/drawing/2014/main" id="{FB88D2F5-12B2-4A29-8FDC-3936ECBE830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7" name="テキスト ボックス 626">
          <a:extLst>
            <a:ext uri="{FF2B5EF4-FFF2-40B4-BE49-F238E27FC236}">
              <a16:creationId xmlns:a16="http://schemas.microsoft.com/office/drawing/2014/main" id="{479CE280-F02F-426C-BA5E-B5C38F91F28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8" name="直線コネクタ 627">
          <a:extLst>
            <a:ext uri="{FF2B5EF4-FFF2-40B4-BE49-F238E27FC236}">
              <a16:creationId xmlns:a16="http://schemas.microsoft.com/office/drawing/2014/main" id="{418F1074-3BD0-4118-95C7-0AB436ED9B0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9" name="テキスト ボックス 628">
          <a:extLst>
            <a:ext uri="{FF2B5EF4-FFF2-40B4-BE49-F238E27FC236}">
              <a16:creationId xmlns:a16="http://schemas.microsoft.com/office/drawing/2014/main" id="{705B67ED-1180-4D4C-A558-0F249C1742A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0" name="直線コネクタ 629">
          <a:extLst>
            <a:ext uri="{FF2B5EF4-FFF2-40B4-BE49-F238E27FC236}">
              <a16:creationId xmlns:a16="http://schemas.microsoft.com/office/drawing/2014/main" id="{24FEA6C0-D0AF-4CEB-A65C-FECFE3515F7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1" name="テキスト ボックス 630">
          <a:extLst>
            <a:ext uri="{FF2B5EF4-FFF2-40B4-BE49-F238E27FC236}">
              <a16:creationId xmlns:a16="http://schemas.microsoft.com/office/drawing/2014/main" id="{D780A09B-645A-4FF0-9815-A1F6E5668BB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2" name="直線コネクタ 631">
          <a:extLst>
            <a:ext uri="{FF2B5EF4-FFF2-40B4-BE49-F238E27FC236}">
              <a16:creationId xmlns:a16="http://schemas.microsoft.com/office/drawing/2014/main" id="{5D0593EB-EC01-481B-9669-2EC6461E398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3" name="テキスト ボックス 632">
          <a:extLst>
            <a:ext uri="{FF2B5EF4-FFF2-40B4-BE49-F238E27FC236}">
              <a16:creationId xmlns:a16="http://schemas.microsoft.com/office/drawing/2014/main" id="{563AF8EB-8D8A-47E3-B676-6C8E8BB6CB1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4" name="直線コネクタ 633">
          <a:extLst>
            <a:ext uri="{FF2B5EF4-FFF2-40B4-BE49-F238E27FC236}">
              <a16:creationId xmlns:a16="http://schemas.microsoft.com/office/drawing/2014/main" id="{F6ECC5E6-DB9E-4C0D-9566-92CB484F1BA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5" name="テキスト ボックス 634">
          <a:extLst>
            <a:ext uri="{FF2B5EF4-FFF2-40B4-BE49-F238E27FC236}">
              <a16:creationId xmlns:a16="http://schemas.microsoft.com/office/drawing/2014/main" id="{95DB86E4-4E41-466E-B239-931CF151733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6" name="直線コネクタ 635">
          <a:extLst>
            <a:ext uri="{FF2B5EF4-FFF2-40B4-BE49-F238E27FC236}">
              <a16:creationId xmlns:a16="http://schemas.microsoft.com/office/drawing/2014/main" id="{3A513811-DEC4-47F4-99DB-3CFAC325D65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7" name="テキスト ボックス 636">
          <a:extLst>
            <a:ext uri="{FF2B5EF4-FFF2-40B4-BE49-F238E27FC236}">
              <a16:creationId xmlns:a16="http://schemas.microsoft.com/office/drawing/2014/main" id="{767989D6-3482-408F-A19E-63BC3370AD4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8" name="直線コネクタ 637">
          <a:extLst>
            <a:ext uri="{FF2B5EF4-FFF2-40B4-BE49-F238E27FC236}">
              <a16:creationId xmlns:a16="http://schemas.microsoft.com/office/drawing/2014/main" id="{261C43BC-E3A3-452F-8F41-27672BBD5C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9" name="テキスト ボックス 638">
          <a:extLst>
            <a:ext uri="{FF2B5EF4-FFF2-40B4-BE49-F238E27FC236}">
              <a16:creationId xmlns:a16="http://schemas.microsoft.com/office/drawing/2014/main" id="{01849F26-EC38-4D89-A4D8-F6B20608F62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0" name="【保健センター・保健所】&#10;一人当たり面積グラフ枠">
          <a:extLst>
            <a:ext uri="{FF2B5EF4-FFF2-40B4-BE49-F238E27FC236}">
              <a16:creationId xmlns:a16="http://schemas.microsoft.com/office/drawing/2014/main" id="{6B2EB30F-E57B-475D-B005-61F43D4157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1" name="直線コネクタ 640">
          <a:extLst>
            <a:ext uri="{FF2B5EF4-FFF2-40B4-BE49-F238E27FC236}">
              <a16:creationId xmlns:a16="http://schemas.microsoft.com/office/drawing/2014/main" id="{249F2246-316A-4416-AB3B-DCD64D640923}"/>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42" name="【保健センター・保健所】&#10;一人当たり面積最小値テキスト">
          <a:extLst>
            <a:ext uri="{FF2B5EF4-FFF2-40B4-BE49-F238E27FC236}">
              <a16:creationId xmlns:a16="http://schemas.microsoft.com/office/drawing/2014/main" id="{C982F8A0-D2A6-4BA2-AE13-10D7AB901AD2}"/>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43" name="直線コネクタ 642">
          <a:extLst>
            <a:ext uri="{FF2B5EF4-FFF2-40B4-BE49-F238E27FC236}">
              <a16:creationId xmlns:a16="http://schemas.microsoft.com/office/drawing/2014/main" id="{CD6A55BB-5AF0-4C1C-A933-979994E4CA7F}"/>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44" name="【保健センター・保健所】&#10;一人当たり面積最大値テキスト">
          <a:extLst>
            <a:ext uri="{FF2B5EF4-FFF2-40B4-BE49-F238E27FC236}">
              <a16:creationId xmlns:a16="http://schemas.microsoft.com/office/drawing/2014/main" id="{C73F2E7F-F9B1-4E5D-A07C-F06405FF7F45}"/>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45" name="直線コネクタ 644">
          <a:extLst>
            <a:ext uri="{FF2B5EF4-FFF2-40B4-BE49-F238E27FC236}">
              <a16:creationId xmlns:a16="http://schemas.microsoft.com/office/drawing/2014/main" id="{D9342C3A-9395-451F-BF46-5C8125FAE85A}"/>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46" name="【保健センター・保健所】&#10;一人当たり面積平均値テキスト">
          <a:extLst>
            <a:ext uri="{FF2B5EF4-FFF2-40B4-BE49-F238E27FC236}">
              <a16:creationId xmlns:a16="http://schemas.microsoft.com/office/drawing/2014/main" id="{99A5FA2D-812E-4DBA-9AF9-AF06317EFCF8}"/>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47" name="フローチャート: 判断 646">
          <a:extLst>
            <a:ext uri="{FF2B5EF4-FFF2-40B4-BE49-F238E27FC236}">
              <a16:creationId xmlns:a16="http://schemas.microsoft.com/office/drawing/2014/main" id="{FD5764A4-941E-499F-8D1A-758BFA4BAA0C}"/>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48" name="フローチャート: 判断 647">
          <a:extLst>
            <a:ext uri="{FF2B5EF4-FFF2-40B4-BE49-F238E27FC236}">
              <a16:creationId xmlns:a16="http://schemas.microsoft.com/office/drawing/2014/main" id="{A0ED7444-DA0C-466A-AE3A-625CD18D7AB5}"/>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49" name="フローチャート: 判断 648">
          <a:extLst>
            <a:ext uri="{FF2B5EF4-FFF2-40B4-BE49-F238E27FC236}">
              <a16:creationId xmlns:a16="http://schemas.microsoft.com/office/drawing/2014/main" id="{EE91EE81-2AEE-4451-8384-5856C5BD1173}"/>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0" name="フローチャート: 判断 649">
          <a:extLst>
            <a:ext uri="{FF2B5EF4-FFF2-40B4-BE49-F238E27FC236}">
              <a16:creationId xmlns:a16="http://schemas.microsoft.com/office/drawing/2014/main" id="{CEC5D046-05E6-42FA-8DCC-F004F4CF2712}"/>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1" name="フローチャート: 判断 650">
          <a:extLst>
            <a:ext uri="{FF2B5EF4-FFF2-40B4-BE49-F238E27FC236}">
              <a16:creationId xmlns:a16="http://schemas.microsoft.com/office/drawing/2014/main" id="{724BE429-F2B3-43AF-9391-C1697F5C0D0E}"/>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EB250441-7F05-44F4-8363-88294FEBDA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6D7B8AA8-A5D1-4507-9142-A53B961CF5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E66F62F3-24CB-46B9-8079-345A05EDE1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FADCCDE2-8054-450C-9C55-02A2805556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7459B930-3017-48ED-B368-3B92624172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107587</xdr:rowOff>
    </xdr:from>
    <xdr:to>
      <xdr:col>116</xdr:col>
      <xdr:colOff>114300</xdr:colOff>
      <xdr:row>64</xdr:row>
      <xdr:rowOff>37737</xdr:rowOff>
    </xdr:to>
    <xdr:sp macro="" textlink="">
      <xdr:nvSpPr>
        <xdr:cNvPr id="657" name="楕円 656">
          <a:extLst>
            <a:ext uri="{FF2B5EF4-FFF2-40B4-BE49-F238E27FC236}">
              <a16:creationId xmlns:a16="http://schemas.microsoft.com/office/drawing/2014/main" id="{3C8ED31F-8E4E-471D-99EA-F659F8564E96}"/>
            </a:ext>
          </a:extLst>
        </xdr:cNvPr>
        <xdr:cNvSpPr/>
      </xdr:nvSpPr>
      <xdr:spPr>
        <a:xfrm>
          <a:off x="22110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22514</xdr:rowOff>
    </xdr:from>
    <xdr:ext cx="469744" cy="259045"/>
    <xdr:sp macro="" textlink="">
      <xdr:nvSpPr>
        <xdr:cNvPr id="658" name="【保健センター・保健所】&#10;一人当たり面積該当値テキスト">
          <a:extLst>
            <a:ext uri="{FF2B5EF4-FFF2-40B4-BE49-F238E27FC236}">
              <a16:creationId xmlns:a16="http://schemas.microsoft.com/office/drawing/2014/main" id="{39E836B9-367A-4BEE-93C5-9BB0202D90A4}"/>
            </a:ext>
          </a:extLst>
        </xdr:cNvPr>
        <xdr:cNvSpPr txBox="1"/>
      </xdr:nvSpPr>
      <xdr:spPr>
        <a:xfrm>
          <a:off x="22199600" y="1082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107587</xdr:rowOff>
    </xdr:from>
    <xdr:to>
      <xdr:col>112</xdr:col>
      <xdr:colOff>38100</xdr:colOff>
      <xdr:row>64</xdr:row>
      <xdr:rowOff>37737</xdr:rowOff>
    </xdr:to>
    <xdr:sp macro="" textlink="">
      <xdr:nvSpPr>
        <xdr:cNvPr id="659" name="楕円 658">
          <a:extLst>
            <a:ext uri="{FF2B5EF4-FFF2-40B4-BE49-F238E27FC236}">
              <a16:creationId xmlns:a16="http://schemas.microsoft.com/office/drawing/2014/main" id="{8081D6CF-BA1C-46BD-9556-35282589DC4C}"/>
            </a:ext>
          </a:extLst>
        </xdr:cNvPr>
        <xdr:cNvSpPr/>
      </xdr:nvSpPr>
      <xdr:spPr>
        <a:xfrm>
          <a:off x="21272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158387</xdr:rowOff>
    </xdr:from>
    <xdr:to>
      <xdr:col>116</xdr:col>
      <xdr:colOff>63500</xdr:colOff>
      <xdr:row>63</xdr:row>
      <xdr:rowOff>158387</xdr:rowOff>
    </xdr:to>
    <xdr:cxnSp macro="">
      <xdr:nvCxnSpPr>
        <xdr:cNvPr id="660" name="直線コネクタ 659">
          <a:extLst>
            <a:ext uri="{FF2B5EF4-FFF2-40B4-BE49-F238E27FC236}">
              <a16:creationId xmlns:a16="http://schemas.microsoft.com/office/drawing/2014/main" id="{51B3DBD0-D38A-474A-8999-110924BF6A49}"/>
            </a:ext>
          </a:extLst>
        </xdr:cNvPr>
        <xdr:cNvCxnSpPr/>
      </xdr:nvCxnSpPr>
      <xdr:spPr>
        <a:xfrm>
          <a:off x="21323300" y="1095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110853</xdr:rowOff>
    </xdr:from>
    <xdr:to>
      <xdr:col>107</xdr:col>
      <xdr:colOff>101600</xdr:colOff>
      <xdr:row>64</xdr:row>
      <xdr:rowOff>41003</xdr:rowOff>
    </xdr:to>
    <xdr:sp macro="" textlink="">
      <xdr:nvSpPr>
        <xdr:cNvPr id="661" name="楕円 660">
          <a:extLst>
            <a:ext uri="{FF2B5EF4-FFF2-40B4-BE49-F238E27FC236}">
              <a16:creationId xmlns:a16="http://schemas.microsoft.com/office/drawing/2014/main" id="{D1F32650-FC4A-4363-AA79-9125BFC65802}"/>
            </a:ext>
          </a:extLst>
        </xdr:cNvPr>
        <xdr:cNvSpPr/>
      </xdr:nvSpPr>
      <xdr:spPr>
        <a:xfrm>
          <a:off x="20383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158387</xdr:rowOff>
    </xdr:from>
    <xdr:to>
      <xdr:col>111</xdr:col>
      <xdr:colOff>177800</xdr:colOff>
      <xdr:row>63</xdr:row>
      <xdr:rowOff>161653</xdr:rowOff>
    </xdr:to>
    <xdr:cxnSp macro="">
      <xdr:nvCxnSpPr>
        <xdr:cNvPr id="662" name="直線コネクタ 661">
          <a:extLst>
            <a:ext uri="{FF2B5EF4-FFF2-40B4-BE49-F238E27FC236}">
              <a16:creationId xmlns:a16="http://schemas.microsoft.com/office/drawing/2014/main" id="{4A8E8672-FEC0-4F9F-BE3D-6401F5724AD3}"/>
            </a:ext>
          </a:extLst>
        </xdr:cNvPr>
        <xdr:cNvCxnSpPr/>
      </xdr:nvCxnSpPr>
      <xdr:spPr>
        <a:xfrm flipV="1">
          <a:off x="20434300" y="1095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110853</xdr:rowOff>
    </xdr:from>
    <xdr:to>
      <xdr:col>102</xdr:col>
      <xdr:colOff>165100</xdr:colOff>
      <xdr:row>64</xdr:row>
      <xdr:rowOff>41003</xdr:rowOff>
    </xdr:to>
    <xdr:sp macro="" textlink="">
      <xdr:nvSpPr>
        <xdr:cNvPr id="663" name="楕円 662">
          <a:extLst>
            <a:ext uri="{FF2B5EF4-FFF2-40B4-BE49-F238E27FC236}">
              <a16:creationId xmlns:a16="http://schemas.microsoft.com/office/drawing/2014/main" id="{94F5A9E3-AB91-4C9B-A858-0584F27B61B3}"/>
            </a:ext>
          </a:extLst>
        </xdr:cNvPr>
        <xdr:cNvSpPr/>
      </xdr:nvSpPr>
      <xdr:spPr>
        <a:xfrm>
          <a:off x="19494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161653</xdr:rowOff>
    </xdr:from>
    <xdr:to>
      <xdr:col>107</xdr:col>
      <xdr:colOff>50800</xdr:colOff>
      <xdr:row>63</xdr:row>
      <xdr:rowOff>161653</xdr:rowOff>
    </xdr:to>
    <xdr:cxnSp macro="">
      <xdr:nvCxnSpPr>
        <xdr:cNvPr id="664" name="直線コネクタ 663">
          <a:extLst>
            <a:ext uri="{FF2B5EF4-FFF2-40B4-BE49-F238E27FC236}">
              <a16:creationId xmlns:a16="http://schemas.microsoft.com/office/drawing/2014/main" id="{F38CCCA8-70F4-4715-AE86-5B1061AD95A6}"/>
            </a:ext>
          </a:extLst>
        </xdr:cNvPr>
        <xdr:cNvCxnSpPr/>
      </xdr:nvCxnSpPr>
      <xdr:spPr>
        <a:xfrm>
          <a:off x="19545300" y="1096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65" name="n_1aveValue【保健センター・保健所】&#10;一人当たり面積">
          <a:extLst>
            <a:ext uri="{FF2B5EF4-FFF2-40B4-BE49-F238E27FC236}">
              <a16:creationId xmlns:a16="http://schemas.microsoft.com/office/drawing/2014/main" id="{3BB66209-BB31-4A92-9332-9700F890D37C}"/>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66" name="n_2aveValue【保健センター・保健所】&#10;一人当たり面積">
          <a:extLst>
            <a:ext uri="{FF2B5EF4-FFF2-40B4-BE49-F238E27FC236}">
              <a16:creationId xmlns:a16="http://schemas.microsoft.com/office/drawing/2014/main" id="{DE05E925-44AD-4ED1-A4B8-7FD09B47201D}"/>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67" name="n_3aveValue【保健センター・保健所】&#10;一人当たり面積">
          <a:extLst>
            <a:ext uri="{FF2B5EF4-FFF2-40B4-BE49-F238E27FC236}">
              <a16:creationId xmlns:a16="http://schemas.microsoft.com/office/drawing/2014/main" id="{8E9C3E9C-DB10-498B-8370-1F1B495CC7D0}"/>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68" name="n_4aveValue【保健センター・保健所】&#10;一人当たり面積">
          <a:extLst>
            <a:ext uri="{FF2B5EF4-FFF2-40B4-BE49-F238E27FC236}">
              <a16:creationId xmlns:a16="http://schemas.microsoft.com/office/drawing/2014/main" id="{018FA245-14D1-4E39-907E-F6F3CD71006E}"/>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28864</xdr:rowOff>
    </xdr:from>
    <xdr:ext cx="469744" cy="259045"/>
    <xdr:sp macro="" textlink="">
      <xdr:nvSpPr>
        <xdr:cNvPr id="669" name="n_1mainValue【保健センター・保健所】&#10;一人当たり面積">
          <a:extLst>
            <a:ext uri="{FF2B5EF4-FFF2-40B4-BE49-F238E27FC236}">
              <a16:creationId xmlns:a16="http://schemas.microsoft.com/office/drawing/2014/main" id="{C4C957BD-9D22-4056-8482-45E9C6E847D8}"/>
            </a:ext>
          </a:extLst>
        </xdr:cNvPr>
        <xdr:cNvSpPr txBox="1"/>
      </xdr:nvSpPr>
      <xdr:spPr>
        <a:xfrm>
          <a:off x="210757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32130</xdr:rowOff>
    </xdr:from>
    <xdr:ext cx="469744" cy="259045"/>
    <xdr:sp macro="" textlink="">
      <xdr:nvSpPr>
        <xdr:cNvPr id="670" name="n_2mainValue【保健センター・保健所】&#10;一人当たり面積">
          <a:extLst>
            <a:ext uri="{FF2B5EF4-FFF2-40B4-BE49-F238E27FC236}">
              <a16:creationId xmlns:a16="http://schemas.microsoft.com/office/drawing/2014/main" id="{8D6043FB-4514-4C5D-B6BD-D26921092E91}"/>
            </a:ext>
          </a:extLst>
        </xdr:cNvPr>
        <xdr:cNvSpPr txBox="1"/>
      </xdr:nvSpPr>
      <xdr:spPr>
        <a:xfrm>
          <a:off x="201994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32130</xdr:rowOff>
    </xdr:from>
    <xdr:ext cx="469744" cy="259045"/>
    <xdr:sp macro="" textlink="">
      <xdr:nvSpPr>
        <xdr:cNvPr id="671" name="n_3mainValue【保健センター・保健所】&#10;一人当たり面積">
          <a:extLst>
            <a:ext uri="{FF2B5EF4-FFF2-40B4-BE49-F238E27FC236}">
              <a16:creationId xmlns:a16="http://schemas.microsoft.com/office/drawing/2014/main" id="{87FEB841-25C4-499F-838D-1E30B2BE35E7}"/>
            </a:ext>
          </a:extLst>
        </xdr:cNvPr>
        <xdr:cNvSpPr txBox="1"/>
      </xdr:nvSpPr>
      <xdr:spPr>
        <a:xfrm>
          <a:off x="193104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2" name="正方形/長方形 671">
          <a:extLst>
            <a:ext uri="{FF2B5EF4-FFF2-40B4-BE49-F238E27FC236}">
              <a16:creationId xmlns:a16="http://schemas.microsoft.com/office/drawing/2014/main" id="{0077798B-46B3-4512-B795-9FFFEF7D0B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3" name="正方形/長方形 672">
          <a:extLst>
            <a:ext uri="{FF2B5EF4-FFF2-40B4-BE49-F238E27FC236}">
              <a16:creationId xmlns:a16="http://schemas.microsoft.com/office/drawing/2014/main" id="{EDC48690-7554-425F-81E6-CAE0938A34A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4" name="正方形/長方形 673">
          <a:extLst>
            <a:ext uri="{FF2B5EF4-FFF2-40B4-BE49-F238E27FC236}">
              <a16:creationId xmlns:a16="http://schemas.microsoft.com/office/drawing/2014/main" id="{BC674AB3-20E5-4BC8-BAD0-FA5D422048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5" name="正方形/長方形 674">
          <a:extLst>
            <a:ext uri="{FF2B5EF4-FFF2-40B4-BE49-F238E27FC236}">
              <a16:creationId xmlns:a16="http://schemas.microsoft.com/office/drawing/2014/main" id="{4F221DEF-6A4E-4B27-9389-F555C57C0E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6" name="正方形/長方形 675">
          <a:extLst>
            <a:ext uri="{FF2B5EF4-FFF2-40B4-BE49-F238E27FC236}">
              <a16:creationId xmlns:a16="http://schemas.microsoft.com/office/drawing/2014/main" id="{B05BF576-2A1E-4A41-9168-4855075C37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7" name="正方形/長方形 676">
          <a:extLst>
            <a:ext uri="{FF2B5EF4-FFF2-40B4-BE49-F238E27FC236}">
              <a16:creationId xmlns:a16="http://schemas.microsoft.com/office/drawing/2014/main" id="{1349137E-69A2-4AB8-B153-3B0BF1534E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8" name="正方形/長方形 677">
          <a:extLst>
            <a:ext uri="{FF2B5EF4-FFF2-40B4-BE49-F238E27FC236}">
              <a16:creationId xmlns:a16="http://schemas.microsoft.com/office/drawing/2014/main" id="{6CCB46C8-B8E1-4868-B864-E2A64EC79C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正方形/長方形 678">
          <a:extLst>
            <a:ext uri="{FF2B5EF4-FFF2-40B4-BE49-F238E27FC236}">
              <a16:creationId xmlns:a16="http://schemas.microsoft.com/office/drawing/2014/main" id="{E8F37471-AE23-428C-9827-9E2838EFF0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0" name="テキスト ボックス 679">
          <a:extLst>
            <a:ext uri="{FF2B5EF4-FFF2-40B4-BE49-F238E27FC236}">
              <a16:creationId xmlns:a16="http://schemas.microsoft.com/office/drawing/2014/main" id="{36D80986-0817-4A6A-9F48-33FD50B95E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1" name="直線コネクタ 680">
          <a:extLst>
            <a:ext uri="{FF2B5EF4-FFF2-40B4-BE49-F238E27FC236}">
              <a16:creationId xmlns:a16="http://schemas.microsoft.com/office/drawing/2014/main" id="{605C44F7-346F-43DA-B291-143A1CB780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2" name="テキスト ボックス 681">
          <a:extLst>
            <a:ext uri="{FF2B5EF4-FFF2-40B4-BE49-F238E27FC236}">
              <a16:creationId xmlns:a16="http://schemas.microsoft.com/office/drawing/2014/main" id="{08FFD7A2-73B5-4C65-AA65-DC186A04C33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a:extLst>
            <a:ext uri="{FF2B5EF4-FFF2-40B4-BE49-F238E27FC236}">
              <a16:creationId xmlns:a16="http://schemas.microsoft.com/office/drawing/2014/main" id="{52E50338-E8E0-45F1-A0E7-5F7919F1FE5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103A0EA5-77EA-4A6C-80D1-0F91738EACC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a:extLst>
            <a:ext uri="{FF2B5EF4-FFF2-40B4-BE49-F238E27FC236}">
              <a16:creationId xmlns:a16="http://schemas.microsoft.com/office/drawing/2014/main" id="{68D94D80-3334-4128-BD00-9E6F50BE12C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a:extLst>
            <a:ext uri="{FF2B5EF4-FFF2-40B4-BE49-F238E27FC236}">
              <a16:creationId xmlns:a16="http://schemas.microsoft.com/office/drawing/2014/main" id="{F6577AA5-7382-4A06-B991-B926768168E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a:extLst>
            <a:ext uri="{FF2B5EF4-FFF2-40B4-BE49-F238E27FC236}">
              <a16:creationId xmlns:a16="http://schemas.microsoft.com/office/drawing/2014/main" id="{21C79D2B-0B92-4C28-807A-1565238C14A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a:extLst>
            <a:ext uri="{FF2B5EF4-FFF2-40B4-BE49-F238E27FC236}">
              <a16:creationId xmlns:a16="http://schemas.microsoft.com/office/drawing/2014/main" id="{6F700B46-A1D8-4602-A80A-905CD335923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a:extLst>
            <a:ext uri="{FF2B5EF4-FFF2-40B4-BE49-F238E27FC236}">
              <a16:creationId xmlns:a16="http://schemas.microsoft.com/office/drawing/2014/main" id="{4909B348-064E-4B04-BA70-F0F95653C81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a:extLst>
            <a:ext uri="{FF2B5EF4-FFF2-40B4-BE49-F238E27FC236}">
              <a16:creationId xmlns:a16="http://schemas.microsoft.com/office/drawing/2014/main" id="{23D790F5-C897-4574-A110-4715F555520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a:extLst>
            <a:ext uri="{FF2B5EF4-FFF2-40B4-BE49-F238E27FC236}">
              <a16:creationId xmlns:a16="http://schemas.microsoft.com/office/drawing/2014/main" id="{EE1DA5BA-8CD7-4903-BB37-406BE60BF36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a:extLst>
            <a:ext uri="{FF2B5EF4-FFF2-40B4-BE49-F238E27FC236}">
              <a16:creationId xmlns:a16="http://schemas.microsoft.com/office/drawing/2014/main" id="{78C3423D-87D9-4492-ABFE-EFC5A703CBE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a:extLst>
            <a:ext uri="{FF2B5EF4-FFF2-40B4-BE49-F238E27FC236}">
              <a16:creationId xmlns:a16="http://schemas.microsoft.com/office/drawing/2014/main" id="{B83C2068-1D09-46DB-9671-E52AA6B937B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4" name="テキスト ボックス 693">
          <a:extLst>
            <a:ext uri="{FF2B5EF4-FFF2-40B4-BE49-F238E27FC236}">
              <a16:creationId xmlns:a16="http://schemas.microsoft.com/office/drawing/2014/main" id="{DEF89A42-0EBA-4B2C-8424-AEDA90D7175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a:extLst>
            <a:ext uri="{FF2B5EF4-FFF2-40B4-BE49-F238E27FC236}">
              <a16:creationId xmlns:a16="http://schemas.microsoft.com/office/drawing/2014/main" id="{1B11CF7B-BA20-46FD-98F3-6BF9321D2A2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消防施設】&#10;有形固定資産減価償却率グラフ枠">
          <a:extLst>
            <a:ext uri="{FF2B5EF4-FFF2-40B4-BE49-F238E27FC236}">
              <a16:creationId xmlns:a16="http://schemas.microsoft.com/office/drawing/2014/main" id="{EE01409A-CB40-45C0-B073-8AD630B40B5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97" name="直線コネクタ 696">
          <a:extLst>
            <a:ext uri="{FF2B5EF4-FFF2-40B4-BE49-F238E27FC236}">
              <a16:creationId xmlns:a16="http://schemas.microsoft.com/office/drawing/2014/main" id="{949F4AEA-545C-4EC2-AC2E-9412EB05A388}"/>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8" name="【消防施設】&#10;有形固定資産減価償却率最小値テキスト">
          <a:extLst>
            <a:ext uri="{FF2B5EF4-FFF2-40B4-BE49-F238E27FC236}">
              <a16:creationId xmlns:a16="http://schemas.microsoft.com/office/drawing/2014/main" id="{B2EF1491-DECE-4235-91EF-6B8A7E87E84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9" name="直線コネクタ 698">
          <a:extLst>
            <a:ext uri="{FF2B5EF4-FFF2-40B4-BE49-F238E27FC236}">
              <a16:creationId xmlns:a16="http://schemas.microsoft.com/office/drawing/2014/main" id="{E796ACE0-A78C-4E7F-8111-56A87EEAE4F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00" name="【消防施設】&#10;有形固定資産減価償却率最大値テキスト">
          <a:extLst>
            <a:ext uri="{FF2B5EF4-FFF2-40B4-BE49-F238E27FC236}">
              <a16:creationId xmlns:a16="http://schemas.microsoft.com/office/drawing/2014/main" id="{0DCAAB34-D1AF-402B-86DF-5571F00C2EB8}"/>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01" name="直線コネクタ 700">
          <a:extLst>
            <a:ext uri="{FF2B5EF4-FFF2-40B4-BE49-F238E27FC236}">
              <a16:creationId xmlns:a16="http://schemas.microsoft.com/office/drawing/2014/main" id="{B716EA53-60FE-4EC0-BACA-B0F20758930E}"/>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02" name="【消防施設】&#10;有形固定資産減価償却率平均値テキスト">
          <a:extLst>
            <a:ext uri="{FF2B5EF4-FFF2-40B4-BE49-F238E27FC236}">
              <a16:creationId xmlns:a16="http://schemas.microsoft.com/office/drawing/2014/main" id="{2E81BF8E-1FA0-4394-B97A-6A6FD5A31CBA}"/>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03" name="フローチャート: 判断 702">
          <a:extLst>
            <a:ext uri="{FF2B5EF4-FFF2-40B4-BE49-F238E27FC236}">
              <a16:creationId xmlns:a16="http://schemas.microsoft.com/office/drawing/2014/main" id="{223A3D28-6D0B-4756-9D89-1A628048748E}"/>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04" name="フローチャート: 判断 703">
          <a:extLst>
            <a:ext uri="{FF2B5EF4-FFF2-40B4-BE49-F238E27FC236}">
              <a16:creationId xmlns:a16="http://schemas.microsoft.com/office/drawing/2014/main" id="{070B742F-8B59-4CA8-9134-B00DDF8FBA84}"/>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05" name="フローチャート: 判断 704">
          <a:extLst>
            <a:ext uri="{FF2B5EF4-FFF2-40B4-BE49-F238E27FC236}">
              <a16:creationId xmlns:a16="http://schemas.microsoft.com/office/drawing/2014/main" id="{CC1B9C27-5969-4F46-9E88-ED156A35D5C5}"/>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06" name="フローチャート: 判断 705">
          <a:extLst>
            <a:ext uri="{FF2B5EF4-FFF2-40B4-BE49-F238E27FC236}">
              <a16:creationId xmlns:a16="http://schemas.microsoft.com/office/drawing/2014/main" id="{35FC8063-90F5-4275-95AA-4300A3788F4A}"/>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07" name="フローチャート: 判断 706">
          <a:extLst>
            <a:ext uri="{FF2B5EF4-FFF2-40B4-BE49-F238E27FC236}">
              <a16:creationId xmlns:a16="http://schemas.microsoft.com/office/drawing/2014/main" id="{ED353A26-A532-468F-8E17-88A497155F6C}"/>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A427F488-6347-402D-B12E-0EABA493D2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D69FCF74-B852-42BB-8192-78C62C58E4C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65B7BB3F-ED5D-4A06-8F94-9FB8AE71E3D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84C0ED9-709D-4CF9-91C6-84E159FF9D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AF5E5EA-4442-4EA3-9456-75765104CB1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145687</xdr:rowOff>
    </xdr:from>
    <xdr:to>
      <xdr:col>85</xdr:col>
      <xdr:colOff>177800</xdr:colOff>
      <xdr:row>85</xdr:row>
      <xdr:rowOff>75837</xdr:rowOff>
    </xdr:to>
    <xdr:sp macro="" textlink="">
      <xdr:nvSpPr>
        <xdr:cNvPr id="713" name="楕円 712">
          <a:extLst>
            <a:ext uri="{FF2B5EF4-FFF2-40B4-BE49-F238E27FC236}">
              <a16:creationId xmlns:a16="http://schemas.microsoft.com/office/drawing/2014/main" id="{28EE6B49-06BC-4C67-85BC-6CF037D96A83}"/>
            </a:ext>
          </a:extLst>
        </xdr:cNvPr>
        <xdr:cNvSpPr/>
      </xdr:nvSpPr>
      <xdr:spPr>
        <a:xfrm>
          <a:off x="162687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124114</xdr:rowOff>
    </xdr:from>
    <xdr:ext cx="405111" cy="259045"/>
    <xdr:sp macro="" textlink="">
      <xdr:nvSpPr>
        <xdr:cNvPr id="714" name="【消防施設】&#10;有形固定資産減価償却率該当値テキスト">
          <a:extLst>
            <a:ext uri="{FF2B5EF4-FFF2-40B4-BE49-F238E27FC236}">
              <a16:creationId xmlns:a16="http://schemas.microsoft.com/office/drawing/2014/main" id="{CF263BE2-CEE0-423F-8DCE-8EAAEBC43C5C}"/>
            </a:ext>
          </a:extLst>
        </xdr:cNvPr>
        <xdr:cNvSpPr txBox="1"/>
      </xdr:nvSpPr>
      <xdr:spPr>
        <a:xfrm>
          <a:off x="16357600"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715" name="楕円 714">
          <a:extLst>
            <a:ext uri="{FF2B5EF4-FFF2-40B4-BE49-F238E27FC236}">
              <a16:creationId xmlns:a16="http://schemas.microsoft.com/office/drawing/2014/main" id="{6CB65865-83E7-4183-BEE3-1A1A74B2D79D}"/>
            </a:ext>
          </a:extLst>
        </xdr:cNvPr>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3811</xdr:rowOff>
    </xdr:from>
    <xdr:to>
      <xdr:col>85</xdr:col>
      <xdr:colOff>127000</xdr:colOff>
      <xdr:row>85</xdr:row>
      <xdr:rowOff>25037</xdr:rowOff>
    </xdr:to>
    <xdr:cxnSp macro="">
      <xdr:nvCxnSpPr>
        <xdr:cNvPr id="716" name="直線コネクタ 715">
          <a:extLst>
            <a:ext uri="{FF2B5EF4-FFF2-40B4-BE49-F238E27FC236}">
              <a16:creationId xmlns:a16="http://schemas.microsoft.com/office/drawing/2014/main" id="{D035B460-387F-48E9-9C02-794D5745CB2E}"/>
            </a:ext>
          </a:extLst>
        </xdr:cNvPr>
        <xdr:cNvCxnSpPr/>
      </xdr:nvCxnSpPr>
      <xdr:spPr>
        <a:xfrm>
          <a:off x="15481300" y="14577061"/>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86905</xdr:rowOff>
    </xdr:from>
    <xdr:to>
      <xdr:col>76</xdr:col>
      <xdr:colOff>165100</xdr:colOff>
      <xdr:row>85</xdr:row>
      <xdr:rowOff>17055</xdr:rowOff>
    </xdr:to>
    <xdr:sp macro="" textlink="">
      <xdr:nvSpPr>
        <xdr:cNvPr id="717" name="楕円 716">
          <a:extLst>
            <a:ext uri="{FF2B5EF4-FFF2-40B4-BE49-F238E27FC236}">
              <a16:creationId xmlns:a16="http://schemas.microsoft.com/office/drawing/2014/main" id="{5F02EBE0-C425-4C0A-A5CF-DA1DCBD2856C}"/>
            </a:ext>
          </a:extLst>
        </xdr:cNvPr>
        <xdr:cNvSpPr/>
      </xdr:nvSpPr>
      <xdr:spPr>
        <a:xfrm>
          <a:off x="1454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137705</xdr:rowOff>
    </xdr:from>
    <xdr:to>
      <xdr:col>81</xdr:col>
      <xdr:colOff>50800</xdr:colOff>
      <xdr:row>85</xdr:row>
      <xdr:rowOff>3811</xdr:rowOff>
    </xdr:to>
    <xdr:cxnSp macro="">
      <xdr:nvCxnSpPr>
        <xdr:cNvPr id="718" name="直線コネクタ 717">
          <a:extLst>
            <a:ext uri="{FF2B5EF4-FFF2-40B4-BE49-F238E27FC236}">
              <a16:creationId xmlns:a16="http://schemas.microsoft.com/office/drawing/2014/main" id="{4C0F00BF-BE08-4006-BE5A-2C3D0B258E64}"/>
            </a:ext>
          </a:extLst>
        </xdr:cNvPr>
        <xdr:cNvCxnSpPr/>
      </xdr:nvCxnSpPr>
      <xdr:spPr>
        <a:xfrm>
          <a:off x="14592300" y="145395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34652</xdr:rowOff>
    </xdr:from>
    <xdr:to>
      <xdr:col>72</xdr:col>
      <xdr:colOff>38100</xdr:colOff>
      <xdr:row>84</xdr:row>
      <xdr:rowOff>136252</xdr:rowOff>
    </xdr:to>
    <xdr:sp macro="" textlink="">
      <xdr:nvSpPr>
        <xdr:cNvPr id="719" name="楕円 718">
          <a:extLst>
            <a:ext uri="{FF2B5EF4-FFF2-40B4-BE49-F238E27FC236}">
              <a16:creationId xmlns:a16="http://schemas.microsoft.com/office/drawing/2014/main" id="{4DF6A72F-3773-450C-9C8F-DCB0B9EDCF31}"/>
            </a:ext>
          </a:extLst>
        </xdr:cNvPr>
        <xdr:cNvSpPr/>
      </xdr:nvSpPr>
      <xdr:spPr>
        <a:xfrm>
          <a:off x="13652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85452</xdr:rowOff>
    </xdr:from>
    <xdr:to>
      <xdr:col>76</xdr:col>
      <xdr:colOff>114300</xdr:colOff>
      <xdr:row>84</xdr:row>
      <xdr:rowOff>137705</xdr:rowOff>
    </xdr:to>
    <xdr:cxnSp macro="">
      <xdr:nvCxnSpPr>
        <xdr:cNvPr id="720" name="直線コネクタ 719">
          <a:extLst>
            <a:ext uri="{FF2B5EF4-FFF2-40B4-BE49-F238E27FC236}">
              <a16:creationId xmlns:a16="http://schemas.microsoft.com/office/drawing/2014/main" id="{F928EB01-06A9-4B7A-AE8D-F91D335B5A56}"/>
            </a:ext>
          </a:extLst>
        </xdr:cNvPr>
        <xdr:cNvCxnSpPr/>
      </xdr:nvCxnSpPr>
      <xdr:spPr>
        <a:xfrm>
          <a:off x="13703300" y="1448725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11793</xdr:rowOff>
    </xdr:from>
    <xdr:to>
      <xdr:col>67</xdr:col>
      <xdr:colOff>101600</xdr:colOff>
      <xdr:row>79</xdr:row>
      <xdr:rowOff>113393</xdr:rowOff>
    </xdr:to>
    <xdr:sp macro="" textlink="">
      <xdr:nvSpPr>
        <xdr:cNvPr id="721" name="楕円 720">
          <a:extLst>
            <a:ext uri="{FF2B5EF4-FFF2-40B4-BE49-F238E27FC236}">
              <a16:creationId xmlns:a16="http://schemas.microsoft.com/office/drawing/2014/main" id="{52489CC7-9222-4C42-9B47-C3BE04E1B9F1}"/>
            </a:ext>
          </a:extLst>
        </xdr:cNvPr>
        <xdr:cNvSpPr/>
      </xdr:nvSpPr>
      <xdr:spPr>
        <a:xfrm>
          <a:off x="12763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62593</xdr:rowOff>
    </xdr:from>
    <xdr:to>
      <xdr:col>71</xdr:col>
      <xdr:colOff>177800</xdr:colOff>
      <xdr:row>84</xdr:row>
      <xdr:rowOff>85452</xdr:rowOff>
    </xdr:to>
    <xdr:cxnSp macro="">
      <xdr:nvCxnSpPr>
        <xdr:cNvPr id="722" name="直線コネクタ 721">
          <a:extLst>
            <a:ext uri="{FF2B5EF4-FFF2-40B4-BE49-F238E27FC236}">
              <a16:creationId xmlns:a16="http://schemas.microsoft.com/office/drawing/2014/main" id="{C95CE91C-6B3B-49C4-874E-695AE8E86B62}"/>
            </a:ext>
          </a:extLst>
        </xdr:cNvPr>
        <xdr:cNvCxnSpPr/>
      </xdr:nvCxnSpPr>
      <xdr:spPr>
        <a:xfrm>
          <a:off x="12814300" y="13607143"/>
          <a:ext cx="889000" cy="8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23" name="n_1aveValue【消防施設】&#10;有形固定資産減価償却率">
          <a:extLst>
            <a:ext uri="{FF2B5EF4-FFF2-40B4-BE49-F238E27FC236}">
              <a16:creationId xmlns:a16="http://schemas.microsoft.com/office/drawing/2014/main" id="{8638D5E3-6502-4E3C-91E5-9A228F024A26}"/>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24" name="n_2aveValue【消防施設】&#10;有形固定資産減価償却率">
          <a:extLst>
            <a:ext uri="{FF2B5EF4-FFF2-40B4-BE49-F238E27FC236}">
              <a16:creationId xmlns:a16="http://schemas.microsoft.com/office/drawing/2014/main" id="{DD2C8F71-D6B3-4E72-A907-9C16CB1F407A}"/>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25" name="n_3aveValue【消防施設】&#10;有形固定資産減価償却率">
          <a:extLst>
            <a:ext uri="{FF2B5EF4-FFF2-40B4-BE49-F238E27FC236}">
              <a16:creationId xmlns:a16="http://schemas.microsoft.com/office/drawing/2014/main" id="{314D558C-FAA9-4419-A2A1-9F327742B783}"/>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26" name="n_4aveValue【消防施設】&#10;有形固定資産減価償却率">
          <a:extLst>
            <a:ext uri="{FF2B5EF4-FFF2-40B4-BE49-F238E27FC236}">
              <a16:creationId xmlns:a16="http://schemas.microsoft.com/office/drawing/2014/main" id="{64E28DA6-7FB7-413C-8BFF-DA557376AF6D}"/>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727" name="n_1mainValue【消防施設】&#10;有形固定資産減価償却率">
          <a:extLst>
            <a:ext uri="{FF2B5EF4-FFF2-40B4-BE49-F238E27FC236}">
              <a16:creationId xmlns:a16="http://schemas.microsoft.com/office/drawing/2014/main" id="{8BA4DA3F-77E6-4E48-B671-6D012883F1E3}"/>
            </a:ext>
          </a:extLst>
        </xdr:cNvPr>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8182</xdr:rowOff>
    </xdr:from>
    <xdr:ext cx="405111" cy="259045"/>
    <xdr:sp macro="" textlink="">
      <xdr:nvSpPr>
        <xdr:cNvPr id="728" name="n_2mainValue【消防施設】&#10;有形固定資産減価償却率">
          <a:extLst>
            <a:ext uri="{FF2B5EF4-FFF2-40B4-BE49-F238E27FC236}">
              <a16:creationId xmlns:a16="http://schemas.microsoft.com/office/drawing/2014/main" id="{52BA976A-9298-4624-9C24-2209350C2120}"/>
            </a:ext>
          </a:extLst>
        </xdr:cNvPr>
        <xdr:cNvSpPr txBox="1"/>
      </xdr:nvSpPr>
      <xdr:spPr>
        <a:xfrm>
          <a:off x="14389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127379</xdr:rowOff>
    </xdr:from>
    <xdr:ext cx="405111" cy="259045"/>
    <xdr:sp macro="" textlink="">
      <xdr:nvSpPr>
        <xdr:cNvPr id="729" name="n_3mainValue【消防施設】&#10;有形固定資産減価償却率">
          <a:extLst>
            <a:ext uri="{FF2B5EF4-FFF2-40B4-BE49-F238E27FC236}">
              <a16:creationId xmlns:a16="http://schemas.microsoft.com/office/drawing/2014/main" id="{B7C80D0F-5C02-4AE0-A8DE-C7E864EF7C0A}"/>
            </a:ext>
          </a:extLst>
        </xdr:cNvPr>
        <xdr:cNvSpPr txBox="1"/>
      </xdr:nvSpPr>
      <xdr:spPr>
        <a:xfrm>
          <a:off x="13500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129920</xdr:rowOff>
    </xdr:from>
    <xdr:ext cx="405111" cy="259045"/>
    <xdr:sp macro="" textlink="">
      <xdr:nvSpPr>
        <xdr:cNvPr id="730" name="n_4mainValue【消防施設】&#10;有形固定資産減価償却率">
          <a:extLst>
            <a:ext uri="{FF2B5EF4-FFF2-40B4-BE49-F238E27FC236}">
              <a16:creationId xmlns:a16="http://schemas.microsoft.com/office/drawing/2014/main" id="{A3BC1BAA-F0C9-4C26-9F39-9D8139696EA7}"/>
            </a:ext>
          </a:extLst>
        </xdr:cNvPr>
        <xdr:cNvSpPr txBox="1"/>
      </xdr:nvSpPr>
      <xdr:spPr>
        <a:xfrm>
          <a:off x="12611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88F2BDDD-5BFA-4085-A975-071EE9249E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97335E0D-2F93-4528-A93C-0333A812A0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7241DC92-B0EE-4EC0-A31A-F5F30C5DC1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2A28CE1A-B252-431D-8140-AEAB2B6149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CBB1C323-9A04-403D-87EA-AD25C52C3C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F398A7E3-AED8-469C-B3D1-8BBD6DC7515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B5222B49-E523-410F-A3D4-C1D70F5B38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E995C6D2-AB62-4882-88BE-52006E7FCD4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8603CE9B-58A1-4C21-82A9-DDCA27CF27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EDA4625E-EE2C-4AC2-9406-EF77B3B2DDD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1" name="直線コネクタ 740">
          <a:extLst>
            <a:ext uri="{FF2B5EF4-FFF2-40B4-BE49-F238E27FC236}">
              <a16:creationId xmlns:a16="http://schemas.microsoft.com/office/drawing/2014/main" id="{5F447FA6-99D5-4663-A851-745BB9EF862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2" name="テキスト ボックス 741">
          <a:extLst>
            <a:ext uri="{FF2B5EF4-FFF2-40B4-BE49-F238E27FC236}">
              <a16:creationId xmlns:a16="http://schemas.microsoft.com/office/drawing/2014/main" id="{FC86E293-E0F5-48E4-AE9C-641DD5F9AAE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3" name="直線コネクタ 742">
          <a:extLst>
            <a:ext uri="{FF2B5EF4-FFF2-40B4-BE49-F238E27FC236}">
              <a16:creationId xmlns:a16="http://schemas.microsoft.com/office/drawing/2014/main" id="{149FE84C-E09B-4A48-A306-3579D49FC42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4" name="テキスト ボックス 743">
          <a:extLst>
            <a:ext uri="{FF2B5EF4-FFF2-40B4-BE49-F238E27FC236}">
              <a16:creationId xmlns:a16="http://schemas.microsoft.com/office/drawing/2014/main" id="{8EB5F6F1-57FB-4DB3-84CC-BD9AFD88B68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5" name="直線コネクタ 744">
          <a:extLst>
            <a:ext uri="{FF2B5EF4-FFF2-40B4-BE49-F238E27FC236}">
              <a16:creationId xmlns:a16="http://schemas.microsoft.com/office/drawing/2014/main" id="{6E6ACF72-9898-4730-B4CF-BA0FAB2CC1C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6" name="テキスト ボックス 745">
          <a:extLst>
            <a:ext uri="{FF2B5EF4-FFF2-40B4-BE49-F238E27FC236}">
              <a16:creationId xmlns:a16="http://schemas.microsoft.com/office/drawing/2014/main" id="{FD701F37-3F94-4B8E-A362-216F783D372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7" name="直線コネクタ 746">
          <a:extLst>
            <a:ext uri="{FF2B5EF4-FFF2-40B4-BE49-F238E27FC236}">
              <a16:creationId xmlns:a16="http://schemas.microsoft.com/office/drawing/2014/main" id="{68EA0068-BAB5-4BCF-BF75-A3417A24396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8" name="テキスト ボックス 747">
          <a:extLst>
            <a:ext uri="{FF2B5EF4-FFF2-40B4-BE49-F238E27FC236}">
              <a16:creationId xmlns:a16="http://schemas.microsoft.com/office/drawing/2014/main" id="{91C24FC9-D5F2-4041-99B7-E7C6BA8C213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9" name="直線コネクタ 748">
          <a:extLst>
            <a:ext uri="{FF2B5EF4-FFF2-40B4-BE49-F238E27FC236}">
              <a16:creationId xmlns:a16="http://schemas.microsoft.com/office/drawing/2014/main" id="{F2FAA467-AEA6-43B3-840E-B298F142F63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0" name="テキスト ボックス 749">
          <a:extLst>
            <a:ext uri="{FF2B5EF4-FFF2-40B4-BE49-F238E27FC236}">
              <a16:creationId xmlns:a16="http://schemas.microsoft.com/office/drawing/2014/main" id="{2BCCEEE4-C616-4573-82EE-668D7A922B3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1" name="【消防施設】&#10;一人当たり面積グラフ枠">
          <a:extLst>
            <a:ext uri="{FF2B5EF4-FFF2-40B4-BE49-F238E27FC236}">
              <a16:creationId xmlns:a16="http://schemas.microsoft.com/office/drawing/2014/main" id="{7D9A4F3E-E24F-42A4-9F8F-7E319F4C32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52" name="直線コネクタ 751">
          <a:extLst>
            <a:ext uri="{FF2B5EF4-FFF2-40B4-BE49-F238E27FC236}">
              <a16:creationId xmlns:a16="http://schemas.microsoft.com/office/drawing/2014/main" id="{BFDED62E-1CC2-42C5-A1B6-3430204127AB}"/>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3" name="【消防施設】&#10;一人当たり面積最小値テキスト">
          <a:extLst>
            <a:ext uri="{FF2B5EF4-FFF2-40B4-BE49-F238E27FC236}">
              <a16:creationId xmlns:a16="http://schemas.microsoft.com/office/drawing/2014/main" id="{204F6419-EBA6-4E96-BAC1-2A3C3080811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4" name="直線コネクタ 753">
          <a:extLst>
            <a:ext uri="{FF2B5EF4-FFF2-40B4-BE49-F238E27FC236}">
              <a16:creationId xmlns:a16="http://schemas.microsoft.com/office/drawing/2014/main" id="{79DC70F3-39EF-4489-924C-02FE79418ED4}"/>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55" name="【消防施設】&#10;一人当たり面積最大値テキスト">
          <a:extLst>
            <a:ext uri="{FF2B5EF4-FFF2-40B4-BE49-F238E27FC236}">
              <a16:creationId xmlns:a16="http://schemas.microsoft.com/office/drawing/2014/main" id="{11A56029-F157-4E3D-8044-CDE99E0D802E}"/>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56" name="直線コネクタ 755">
          <a:extLst>
            <a:ext uri="{FF2B5EF4-FFF2-40B4-BE49-F238E27FC236}">
              <a16:creationId xmlns:a16="http://schemas.microsoft.com/office/drawing/2014/main" id="{A32FD32D-1EAF-43EE-B6D2-88810E2A6617}"/>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57" name="【消防施設】&#10;一人当たり面積平均値テキスト">
          <a:extLst>
            <a:ext uri="{FF2B5EF4-FFF2-40B4-BE49-F238E27FC236}">
              <a16:creationId xmlns:a16="http://schemas.microsoft.com/office/drawing/2014/main" id="{623EDCFE-C196-4E54-97FB-712D3A58F17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58" name="フローチャート: 判断 757">
          <a:extLst>
            <a:ext uri="{FF2B5EF4-FFF2-40B4-BE49-F238E27FC236}">
              <a16:creationId xmlns:a16="http://schemas.microsoft.com/office/drawing/2014/main" id="{D05B20B0-B442-43DF-983D-3C1DA855AC27}"/>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59" name="フローチャート: 判断 758">
          <a:extLst>
            <a:ext uri="{FF2B5EF4-FFF2-40B4-BE49-F238E27FC236}">
              <a16:creationId xmlns:a16="http://schemas.microsoft.com/office/drawing/2014/main" id="{141AE335-966E-4F3D-8DDC-64F17C0DD1D9}"/>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60" name="フローチャート: 判断 759">
          <a:extLst>
            <a:ext uri="{FF2B5EF4-FFF2-40B4-BE49-F238E27FC236}">
              <a16:creationId xmlns:a16="http://schemas.microsoft.com/office/drawing/2014/main" id="{E407C811-19F3-4C14-9177-94DA5C38DAE1}"/>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61" name="フローチャート: 判断 760">
          <a:extLst>
            <a:ext uri="{FF2B5EF4-FFF2-40B4-BE49-F238E27FC236}">
              <a16:creationId xmlns:a16="http://schemas.microsoft.com/office/drawing/2014/main" id="{7DE490DB-553E-44D7-A1B6-A1D38EC81699}"/>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62" name="フローチャート: 判断 761">
          <a:extLst>
            <a:ext uri="{FF2B5EF4-FFF2-40B4-BE49-F238E27FC236}">
              <a16:creationId xmlns:a16="http://schemas.microsoft.com/office/drawing/2014/main" id="{E42706C4-D507-4698-A3B4-C567F1460CFE}"/>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CF4D68C-9468-4685-83C2-39304CA9289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622608AE-3FC3-495F-B9D2-7E09931D3D4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DABAA406-57C0-4693-8CFA-B04C1584457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C2E6DA22-16A6-4165-8457-E9A2E61C7B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BD8C3B20-FC15-4A8C-B1AE-EA734DBD0FD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68" name="楕円 767">
          <a:extLst>
            <a:ext uri="{FF2B5EF4-FFF2-40B4-BE49-F238E27FC236}">
              <a16:creationId xmlns:a16="http://schemas.microsoft.com/office/drawing/2014/main" id="{2162BCEE-CA34-4D1C-8A15-83F356FD53CE}"/>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69" name="【消防施設】&#10;一人当たり面積該当値テキスト">
          <a:extLst>
            <a:ext uri="{FF2B5EF4-FFF2-40B4-BE49-F238E27FC236}">
              <a16:creationId xmlns:a16="http://schemas.microsoft.com/office/drawing/2014/main" id="{3B70EAA4-F32D-4692-A9B8-4D546C5C29DC}"/>
            </a:ext>
          </a:extLst>
        </xdr:cNvPr>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70" name="楕円 769">
          <a:extLst>
            <a:ext uri="{FF2B5EF4-FFF2-40B4-BE49-F238E27FC236}">
              <a16:creationId xmlns:a16="http://schemas.microsoft.com/office/drawing/2014/main" id="{FB9D3946-99B7-4397-8F61-3549CD3C4E6F}"/>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771" name="直線コネクタ 770">
          <a:extLst>
            <a:ext uri="{FF2B5EF4-FFF2-40B4-BE49-F238E27FC236}">
              <a16:creationId xmlns:a16="http://schemas.microsoft.com/office/drawing/2014/main" id="{911D470D-58B0-4C97-90FD-04105634F283}"/>
            </a:ext>
          </a:extLst>
        </xdr:cNvPr>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72" name="楕円 771">
          <a:extLst>
            <a:ext uri="{FF2B5EF4-FFF2-40B4-BE49-F238E27FC236}">
              <a16:creationId xmlns:a16="http://schemas.microsoft.com/office/drawing/2014/main" id="{BEFF4361-0F4E-475D-A87F-E31DFE17C0CB}"/>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773" name="直線コネクタ 772">
          <a:extLst>
            <a:ext uri="{FF2B5EF4-FFF2-40B4-BE49-F238E27FC236}">
              <a16:creationId xmlns:a16="http://schemas.microsoft.com/office/drawing/2014/main" id="{48C6E100-DF23-467C-8368-572F8763D75A}"/>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74" name="楕円 773">
          <a:extLst>
            <a:ext uri="{FF2B5EF4-FFF2-40B4-BE49-F238E27FC236}">
              <a16:creationId xmlns:a16="http://schemas.microsoft.com/office/drawing/2014/main" id="{990FFE56-56DF-4BD7-BFD4-9A749124BBF4}"/>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775" name="直線コネクタ 774">
          <a:extLst>
            <a:ext uri="{FF2B5EF4-FFF2-40B4-BE49-F238E27FC236}">
              <a16:creationId xmlns:a16="http://schemas.microsoft.com/office/drawing/2014/main" id="{E4F3A399-5A37-4C07-A5B0-5DA4895C2A05}"/>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76" name="楕円 775">
          <a:extLst>
            <a:ext uri="{FF2B5EF4-FFF2-40B4-BE49-F238E27FC236}">
              <a16:creationId xmlns:a16="http://schemas.microsoft.com/office/drawing/2014/main" id="{A26E5F0F-362A-4829-8375-8B0D0AF38A3C}"/>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86106</xdr:rowOff>
    </xdr:to>
    <xdr:cxnSp macro="">
      <xdr:nvCxnSpPr>
        <xdr:cNvPr id="777" name="直線コネクタ 776">
          <a:extLst>
            <a:ext uri="{FF2B5EF4-FFF2-40B4-BE49-F238E27FC236}">
              <a16:creationId xmlns:a16="http://schemas.microsoft.com/office/drawing/2014/main" id="{15216F33-035E-45DA-B7DE-DD1BF5F97D7F}"/>
            </a:ext>
          </a:extLst>
        </xdr:cNvPr>
        <xdr:cNvCxnSpPr/>
      </xdr:nvCxnSpPr>
      <xdr:spPr>
        <a:xfrm flipV="1">
          <a:off x="18656300" y="14618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78" name="n_1aveValue【消防施設】&#10;一人当たり面積">
          <a:extLst>
            <a:ext uri="{FF2B5EF4-FFF2-40B4-BE49-F238E27FC236}">
              <a16:creationId xmlns:a16="http://schemas.microsoft.com/office/drawing/2014/main" id="{E37C9C0B-8C9B-4CA4-BE28-90744EC518D2}"/>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79" name="n_2aveValue【消防施設】&#10;一人当たり面積">
          <a:extLst>
            <a:ext uri="{FF2B5EF4-FFF2-40B4-BE49-F238E27FC236}">
              <a16:creationId xmlns:a16="http://schemas.microsoft.com/office/drawing/2014/main" id="{1D5C275F-1CE2-487C-9BF1-54F4F392752E}"/>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80" name="n_3aveValue【消防施設】&#10;一人当たり面積">
          <a:extLst>
            <a:ext uri="{FF2B5EF4-FFF2-40B4-BE49-F238E27FC236}">
              <a16:creationId xmlns:a16="http://schemas.microsoft.com/office/drawing/2014/main" id="{CA96FE07-1499-4E12-B6F0-37D53946834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81" name="n_4aveValue【消防施設】&#10;一人当たり面積">
          <a:extLst>
            <a:ext uri="{FF2B5EF4-FFF2-40B4-BE49-F238E27FC236}">
              <a16:creationId xmlns:a16="http://schemas.microsoft.com/office/drawing/2014/main" id="{C5665755-2591-41A1-B71B-CC8D3F21A6F9}"/>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82" name="n_1mainValue【消防施設】&#10;一人当たり面積">
          <a:extLst>
            <a:ext uri="{FF2B5EF4-FFF2-40B4-BE49-F238E27FC236}">
              <a16:creationId xmlns:a16="http://schemas.microsoft.com/office/drawing/2014/main" id="{C77F09FF-F4A2-4502-8E3B-528734D7732C}"/>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83" name="n_2mainValue【消防施設】&#10;一人当たり面積">
          <a:extLst>
            <a:ext uri="{FF2B5EF4-FFF2-40B4-BE49-F238E27FC236}">
              <a16:creationId xmlns:a16="http://schemas.microsoft.com/office/drawing/2014/main" id="{F3163573-2E69-4CCC-B6A1-0B50CA9BFBD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84" name="n_3mainValue【消防施設】&#10;一人当たり面積">
          <a:extLst>
            <a:ext uri="{FF2B5EF4-FFF2-40B4-BE49-F238E27FC236}">
              <a16:creationId xmlns:a16="http://schemas.microsoft.com/office/drawing/2014/main" id="{1B230A80-3B11-42BF-99F6-54B2B3E6B248}"/>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85" name="n_4mainValue【消防施設】&#10;一人当たり面積">
          <a:extLst>
            <a:ext uri="{FF2B5EF4-FFF2-40B4-BE49-F238E27FC236}">
              <a16:creationId xmlns:a16="http://schemas.microsoft.com/office/drawing/2014/main" id="{49E7C312-A27D-4B6A-A8FE-E7FC37EEC6CD}"/>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a:extLst>
            <a:ext uri="{FF2B5EF4-FFF2-40B4-BE49-F238E27FC236}">
              <a16:creationId xmlns:a16="http://schemas.microsoft.com/office/drawing/2014/main" id="{D2E8A2E7-0682-4333-AFE2-075F815561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a:extLst>
            <a:ext uri="{FF2B5EF4-FFF2-40B4-BE49-F238E27FC236}">
              <a16:creationId xmlns:a16="http://schemas.microsoft.com/office/drawing/2014/main" id="{4A89CC49-47F7-4C20-8B2F-25B59453AD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a:extLst>
            <a:ext uri="{FF2B5EF4-FFF2-40B4-BE49-F238E27FC236}">
              <a16:creationId xmlns:a16="http://schemas.microsoft.com/office/drawing/2014/main" id="{3733AFB9-DA71-40D5-94A8-6779FBFE76D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a:extLst>
            <a:ext uri="{FF2B5EF4-FFF2-40B4-BE49-F238E27FC236}">
              <a16:creationId xmlns:a16="http://schemas.microsoft.com/office/drawing/2014/main" id="{E83449FE-73FD-4EB2-B091-53E37CC416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a:extLst>
            <a:ext uri="{FF2B5EF4-FFF2-40B4-BE49-F238E27FC236}">
              <a16:creationId xmlns:a16="http://schemas.microsoft.com/office/drawing/2014/main" id="{02987CDB-D45C-4006-9FF3-3EC1994130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a:extLst>
            <a:ext uri="{FF2B5EF4-FFF2-40B4-BE49-F238E27FC236}">
              <a16:creationId xmlns:a16="http://schemas.microsoft.com/office/drawing/2014/main" id="{7097FC3B-9911-493E-9B18-49BDCC4C106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a:extLst>
            <a:ext uri="{FF2B5EF4-FFF2-40B4-BE49-F238E27FC236}">
              <a16:creationId xmlns:a16="http://schemas.microsoft.com/office/drawing/2014/main" id="{E1E4BAC1-6CC0-41E4-BE8B-D5B48CAAEC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a:extLst>
            <a:ext uri="{FF2B5EF4-FFF2-40B4-BE49-F238E27FC236}">
              <a16:creationId xmlns:a16="http://schemas.microsoft.com/office/drawing/2014/main" id="{32A0FBBB-516E-4988-8FCC-3B2CAA8F0E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a:extLst>
            <a:ext uri="{FF2B5EF4-FFF2-40B4-BE49-F238E27FC236}">
              <a16:creationId xmlns:a16="http://schemas.microsoft.com/office/drawing/2014/main" id="{5921810B-0129-469E-A0BA-4316957B94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a:extLst>
            <a:ext uri="{FF2B5EF4-FFF2-40B4-BE49-F238E27FC236}">
              <a16:creationId xmlns:a16="http://schemas.microsoft.com/office/drawing/2014/main" id="{88D292D3-7C8B-4B31-B1B9-C90099AB52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53EC556A-6FD4-431C-8B69-55E795AF2D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a:extLst>
            <a:ext uri="{FF2B5EF4-FFF2-40B4-BE49-F238E27FC236}">
              <a16:creationId xmlns:a16="http://schemas.microsoft.com/office/drawing/2014/main" id="{F17974EC-466A-4A1B-8536-049251063D9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1DFB69F4-9C69-4C91-908D-2C2CDDCABB4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a:extLst>
            <a:ext uri="{FF2B5EF4-FFF2-40B4-BE49-F238E27FC236}">
              <a16:creationId xmlns:a16="http://schemas.microsoft.com/office/drawing/2014/main" id="{9DDA1E98-78D8-4D99-90D5-D7D85F1E49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a:extLst>
            <a:ext uri="{FF2B5EF4-FFF2-40B4-BE49-F238E27FC236}">
              <a16:creationId xmlns:a16="http://schemas.microsoft.com/office/drawing/2014/main" id="{2E6E5364-4C85-405A-8DBA-72F0F39BBA8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a:extLst>
            <a:ext uri="{FF2B5EF4-FFF2-40B4-BE49-F238E27FC236}">
              <a16:creationId xmlns:a16="http://schemas.microsoft.com/office/drawing/2014/main" id="{36831500-432E-41BE-A83C-54747EEAF9B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a:extLst>
            <a:ext uri="{FF2B5EF4-FFF2-40B4-BE49-F238E27FC236}">
              <a16:creationId xmlns:a16="http://schemas.microsoft.com/office/drawing/2014/main" id="{4363BBA6-327F-4BD9-93EA-6754ECC45D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a:extLst>
            <a:ext uri="{FF2B5EF4-FFF2-40B4-BE49-F238E27FC236}">
              <a16:creationId xmlns:a16="http://schemas.microsoft.com/office/drawing/2014/main" id="{3B8BCBBA-BC5A-4A7D-A20A-7670EE6DC5E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a:extLst>
            <a:ext uri="{FF2B5EF4-FFF2-40B4-BE49-F238E27FC236}">
              <a16:creationId xmlns:a16="http://schemas.microsoft.com/office/drawing/2014/main" id="{33E0444B-995F-4ADD-ADA3-FF83175C98E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a:extLst>
            <a:ext uri="{FF2B5EF4-FFF2-40B4-BE49-F238E27FC236}">
              <a16:creationId xmlns:a16="http://schemas.microsoft.com/office/drawing/2014/main" id="{16136177-18AB-4C1B-97B2-8BB2AF375C7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a:extLst>
            <a:ext uri="{FF2B5EF4-FFF2-40B4-BE49-F238E27FC236}">
              <a16:creationId xmlns:a16="http://schemas.microsoft.com/office/drawing/2014/main" id="{CDF7C3E5-870F-4F85-8241-9AF81A7A6A5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a:extLst>
            <a:ext uri="{FF2B5EF4-FFF2-40B4-BE49-F238E27FC236}">
              <a16:creationId xmlns:a16="http://schemas.microsoft.com/office/drawing/2014/main" id="{0D4566FF-3FAA-496B-8762-BBD51927049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a:extLst>
            <a:ext uri="{FF2B5EF4-FFF2-40B4-BE49-F238E27FC236}">
              <a16:creationId xmlns:a16="http://schemas.microsoft.com/office/drawing/2014/main" id="{20D2C3CA-14A7-42A3-8105-C058313124F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2913371E-4C54-40FF-8944-0E47A5A60E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庁舎】&#10;有形固定資産減価償却率グラフ枠">
          <a:extLst>
            <a:ext uri="{FF2B5EF4-FFF2-40B4-BE49-F238E27FC236}">
              <a16:creationId xmlns:a16="http://schemas.microsoft.com/office/drawing/2014/main" id="{4BE67AE4-459B-4C7D-A817-1F12DB98B5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11" name="直線コネクタ 810">
          <a:extLst>
            <a:ext uri="{FF2B5EF4-FFF2-40B4-BE49-F238E27FC236}">
              <a16:creationId xmlns:a16="http://schemas.microsoft.com/office/drawing/2014/main" id="{FDB46988-32FA-416D-BCD2-CC8D615956D6}"/>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2" name="【庁舎】&#10;有形固定資産減価償却率最小値テキスト">
          <a:extLst>
            <a:ext uri="{FF2B5EF4-FFF2-40B4-BE49-F238E27FC236}">
              <a16:creationId xmlns:a16="http://schemas.microsoft.com/office/drawing/2014/main" id="{9A909440-08C9-495E-876A-C85D99FD1E2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3" name="直線コネクタ 812">
          <a:extLst>
            <a:ext uri="{FF2B5EF4-FFF2-40B4-BE49-F238E27FC236}">
              <a16:creationId xmlns:a16="http://schemas.microsoft.com/office/drawing/2014/main" id="{A42201F1-DBD8-45A5-A4A3-09B345299C0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14" name="【庁舎】&#10;有形固定資産減価償却率最大値テキスト">
          <a:extLst>
            <a:ext uri="{FF2B5EF4-FFF2-40B4-BE49-F238E27FC236}">
              <a16:creationId xmlns:a16="http://schemas.microsoft.com/office/drawing/2014/main" id="{1B28D34F-E7D0-43CD-8E08-94D78B3C9352}"/>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15" name="直線コネクタ 814">
          <a:extLst>
            <a:ext uri="{FF2B5EF4-FFF2-40B4-BE49-F238E27FC236}">
              <a16:creationId xmlns:a16="http://schemas.microsoft.com/office/drawing/2014/main" id="{F1D6609E-A1E4-44C8-9930-EC185C15592B}"/>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16" name="【庁舎】&#10;有形固定資産減価償却率平均値テキスト">
          <a:extLst>
            <a:ext uri="{FF2B5EF4-FFF2-40B4-BE49-F238E27FC236}">
              <a16:creationId xmlns:a16="http://schemas.microsoft.com/office/drawing/2014/main" id="{394199B1-C8A2-416E-A719-709E1B624823}"/>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17" name="フローチャート: 判断 816">
          <a:extLst>
            <a:ext uri="{FF2B5EF4-FFF2-40B4-BE49-F238E27FC236}">
              <a16:creationId xmlns:a16="http://schemas.microsoft.com/office/drawing/2014/main" id="{C8FFC474-9BC3-496A-926F-A19DA2CBA699}"/>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18" name="フローチャート: 判断 817">
          <a:extLst>
            <a:ext uri="{FF2B5EF4-FFF2-40B4-BE49-F238E27FC236}">
              <a16:creationId xmlns:a16="http://schemas.microsoft.com/office/drawing/2014/main" id="{75C7F9DA-28E3-445E-8F6A-BCEA7F218323}"/>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19" name="フローチャート: 判断 818">
          <a:extLst>
            <a:ext uri="{FF2B5EF4-FFF2-40B4-BE49-F238E27FC236}">
              <a16:creationId xmlns:a16="http://schemas.microsoft.com/office/drawing/2014/main" id="{2B20340B-4810-4826-B9AD-813062FD7523}"/>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20" name="フローチャート: 判断 819">
          <a:extLst>
            <a:ext uri="{FF2B5EF4-FFF2-40B4-BE49-F238E27FC236}">
              <a16:creationId xmlns:a16="http://schemas.microsoft.com/office/drawing/2014/main" id="{25F20A07-D6BB-4E9A-A8F6-F70AC59C54C4}"/>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21" name="フローチャート: 判断 820">
          <a:extLst>
            <a:ext uri="{FF2B5EF4-FFF2-40B4-BE49-F238E27FC236}">
              <a16:creationId xmlns:a16="http://schemas.microsoft.com/office/drawing/2014/main" id="{27C69C6B-CDD2-44BD-AC02-34089DDC6632}"/>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67AC6787-4AFE-474B-852F-D84B02C26E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F23DEC8C-42FE-42F6-AE1B-316E47D05B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8F6E037-E311-46F9-9A59-725F87D1019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EA95B84-DA72-4015-A115-0E5B27A16E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5D0B563-00CB-4A8F-97AB-214D6B83B2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827" name="楕円 826">
          <a:extLst>
            <a:ext uri="{FF2B5EF4-FFF2-40B4-BE49-F238E27FC236}">
              <a16:creationId xmlns:a16="http://schemas.microsoft.com/office/drawing/2014/main" id="{2112C273-3806-48D6-9FCF-AF9C5C3F36BD}"/>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828" name="【庁舎】&#10;有形固定資産減価償却率該当値テキスト">
          <a:extLst>
            <a:ext uri="{FF2B5EF4-FFF2-40B4-BE49-F238E27FC236}">
              <a16:creationId xmlns:a16="http://schemas.microsoft.com/office/drawing/2014/main" id="{BE9AA4D3-2B58-463B-9CBD-F6708A3A241A}"/>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69487</xdr:rowOff>
    </xdr:from>
    <xdr:to>
      <xdr:col>81</xdr:col>
      <xdr:colOff>101600</xdr:colOff>
      <xdr:row>107</xdr:row>
      <xdr:rowOff>171087</xdr:rowOff>
    </xdr:to>
    <xdr:sp macro="" textlink="">
      <xdr:nvSpPr>
        <xdr:cNvPr id="829" name="楕円 828">
          <a:extLst>
            <a:ext uri="{FF2B5EF4-FFF2-40B4-BE49-F238E27FC236}">
              <a16:creationId xmlns:a16="http://schemas.microsoft.com/office/drawing/2014/main" id="{325BAA04-E4CD-43E0-9BB3-6C5E9C7C545C}"/>
            </a:ext>
          </a:extLst>
        </xdr:cNvPr>
        <xdr:cNvSpPr/>
      </xdr:nvSpPr>
      <xdr:spPr>
        <a:xfrm>
          <a:off x="15430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120287</xdr:rowOff>
    </xdr:from>
    <xdr:to>
      <xdr:col>85</xdr:col>
      <xdr:colOff>127000</xdr:colOff>
      <xdr:row>107</xdr:row>
      <xdr:rowOff>149679</xdr:rowOff>
    </xdr:to>
    <xdr:cxnSp macro="">
      <xdr:nvCxnSpPr>
        <xdr:cNvPr id="830" name="直線コネクタ 829">
          <a:extLst>
            <a:ext uri="{FF2B5EF4-FFF2-40B4-BE49-F238E27FC236}">
              <a16:creationId xmlns:a16="http://schemas.microsoft.com/office/drawing/2014/main" id="{92D9983C-766B-4CCE-B67B-CF30D3F0EE31}"/>
            </a:ext>
          </a:extLst>
        </xdr:cNvPr>
        <xdr:cNvCxnSpPr/>
      </xdr:nvCxnSpPr>
      <xdr:spPr>
        <a:xfrm>
          <a:off x="15481300" y="184654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831" name="楕円 830">
          <a:extLst>
            <a:ext uri="{FF2B5EF4-FFF2-40B4-BE49-F238E27FC236}">
              <a16:creationId xmlns:a16="http://schemas.microsoft.com/office/drawing/2014/main" id="{67B0404E-F68D-4E27-A1FC-BDA925712919}"/>
            </a:ext>
          </a:extLst>
        </xdr:cNvPr>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120287</xdr:rowOff>
    </xdr:to>
    <xdr:cxnSp macro="">
      <xdr:nvCxnSpPr>
        <xdr:cNvPr id="832" name="直線コネクタ 831">
          <a:extLst>
            <a:ext uri="{FF2B5EF4-FFF2-40B4-BE49-F238E27FC236}">
              <a16:creationId xmlns:a16="http://schemas.microsoft.com/office/drawing/2014/main" id="{A84213F0-A5F3-41A7-933C-DC9FF8B86A1F}"/>
            </a:ext>
          </a:extLst>
        </xdr:cNvPr>
        <xdr:cNvCxnSpPr/>
      </xdr:nvCxnSpPr>
      <xdr:spPr>
        <a:xfrm>
          <a:off x="14592300" y="184246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10705</xdr:rowOff>
    </xdr:from>
    <xdr:to>
      <xdr:col>72</xdr:col>
      <xdr:colOff>38100</xdr:colOff>
      <xdr:row>107</xdr:row>
      <xdr:rowOff>112305</xdr:rowOff>
    </xdr:to>
    <xdr:sp macro="" textlink="">
      <xdr:nvSpPr>
        <xdr:cNvPr id="833" name="楕円 832">
          <a:extLst>
            <a:ext uri="{FF2B5EF4-FFF2-40B4-BE49-F238E27FC236}">
              <a16:creationId xmlns:a16="http://schemas.microsoft.com/office/drawing/2014/main" id="{450B95FE-69E1-4432-910A-644B2DD40B2C}"/>
            </a:ext>
          </a:extLst>
        </xdr:cNvPr>
        <xdr:cNvSpPr/>
      </xdr:nvSpPr>
      <xdr:spPr>
        <a:xfrm>
          <a:off x="1365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61505</xdr:rowOff>
    </xdr:from>
    <xdr:to>
      <xdr:col>76</xdr:col>
      <xdr:colOff>114300</xdr:colOff>
      <xdr:row>107</xdr:row>
      <xdr:rowOff>79466</xdr:rowOff>
    </xdr:to>
    <xdr:cxnSp macro="">
      <xdr:nvCxnSpPr>
        <xdr:cNvPr id="834" name="直線コネクタ 833">
          <a:extLst>
            <a:ext uri="{FF2B5EF4-FFF2-40B4-BE49-F238E27FC236}">
              <a16:creationId xmlns:a16="http://schemas.microsoft.com/office/drawing/2014/main" id="{3D112CB7-A05C-4E6E-8469-CEA3B3332DD4}"/>
            </a:ext>
          </a:extLst>
        </xdr:cNvPr>
        <xdr:cNvCxnSpPr/>
      </xdr:nvCxnSpPr>
      <xdr:spPr>
        <a:xfrm>
          <a:off x="13703300" y="1840665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115207</xdr:rowOff>
    </xdr:from>
    <xdr:to>
      <xdr:col>67</xdr:col>
      <xdr:colOff>101600</xdr:colOff>
      <xdr:row>103</xdr:row>
      <xdr:rowOff>45357</xdr:rowOff>
    </xdr:to>
    <xdr:sp macro="" textlink="">
      <xdr:nvSpPr>
        <xdr:cNvPr id="835" name="楕円 834">
          <a:extLst>
            <a:ext uri="{FF2B5EF4-FFF2-40B4-BE49-F238E27FC236}">
              <a16:creationId xmlns:a16="http://schemas.microsoft.com/office/drawing/2014/main" id="{9C10FAEF-83AE-4140-8F0D-0D6E882E7466}"/>
            </a:ext>
          </a:extLst>
        </xdr:cNvPr>
        <xdr:cNvSpPr/>
      </xdr:nvSpPr>
      <xdr:spPr>
        <a:xfrm>
          <a:off x="12763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166007</xdr:rowOff>
    </xdr:from>
    <xdr:to>
      <xdr:col>71</xdr:col>
      <xdr:colOff>177800</xdr:colOff>
      <xdr:row>107</xdr:row>
      <xdr:rowOff>61505</xdr:rowOff>
    </xdr:to>
    <xdr:cxnSp macro="">
      <xdr:nvCxnSpPr>
        <xdr:cNvPr id="836" name="直線コネクタ 835">
          <a:extLst>
            <a:ext uri="{FF2B5EF4-FFF2-40B4-BE49-F238E27FC236}">
              <a16:creationId xmlns:a16="http://schemas.microsoft.com/office/drawing/2014/main" id="{F1320C34-E157-4723-9722-D80B8BCCF0E1}"/>
            </a:ext>
          </a:extLst>
        </xdr:cNvPr>
        <xdr:cNvCxnSpPr/>
      </xdr:nvCxnSpPr>
      <xdr:spPr>
        <a:xfrm>
          <a:off x="12814300" y="17653907"/>
          <a:ext cx="889000" cy="75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37" name="n_1aveValue【庁舎】&#10;有形固定資産減価償却率">
          <a:extLst>
            <a:ext uri="{FF2B5EF4-FFF2-40B4-BE49-F238E27FC236}">
              <a16:creationId xmlns:a16="http://schemas.microsoft.com/office/drawing/2014/main" id="{EE8BA640-F540-4A7F-B16C-610EDDDBC8B5}"/>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38" name="n_2aveValue【庁舎】&#10;有形固定資産減価償却率">
          <a:extLst>
            <a:ext uri="{FF2B5EF4-FFF2-40B4-BE49-F238E27FC236}">
              <a16:creationId xmlns:a16="http://schemas.microsoft.com/office/drawing/2014/main" id="{563892DE-A0C9-4545-BE27-2B5E9D3DAB28}"/>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39" name="n_3aveValue【庁舎】&#10;有形固定資産減価償却率">
          <a:extLst>
            <a:ext uri="{FF2B5EF4-FFF2-40B4-BE49-F238E27FC236}">
              <a16:creationId xmlns:a16="http://schemas.microsoft.com/office/drawing/2014/main" id="{131A4DA3-123F-4CDD-98B3-33BDEC5E92A0}"/>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840" name="n_4aveValue【庁舎】&#10;有形固定資産減価償却率">
          <a:extLst>
            <a:ext uri="{FF2B5EF4-FFF2-40B4-BE49-F238E27FC236}">
              <a16:creationId xmlns:a16="http://schemas.microsoft.com/office/drawing/2014/main" id="{982D6C88-04F3-42CA-8D0A-BF2CABF1DCE6}"/>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162214</xdr:rowOff>
    </xdr:from>
    <xdr:ext cx="405111" cy="259045"/>
    <xdr:sp macro="" textlink="">
      <xdr:nvSpPr>
        <xdr:cNvPr id="841" name="n_1mainValue【庁舎】&#10;有形固定資産減価償却率">
          <a:extLst>
            <a:ext uri="{FF2B5EF4-FFF2-40B4-BE49-F238E27FC236}">
              <a16:creationId xmlns:a16="http://schemas.microsoft.com/office/drawing/2014/main" id="{72836896-25C7-4B37-A204-EBCBA52E8D49}"/>
            </a:ext>
          </a:extLst>
        </xdr:cNvPr>
        <xdr:cNvSpPr txBox="1"/>
      </xdr:nvSpPr>
      <xdr:spPr>
        <a:xfrm>
          <a:off x="152660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842" name="n_2mainValue【庁舎】&#10;有形固定資産減価償却率">
          <a:extLst>
            <a:ext uri="{FF2B5EF4-FFF2-40B4-BE49-F238E27FC236}">
              <a16:creationId xmlns:a16="http://schemas.microsoft.com/office/drawing/2014/main" id="{9FB1B83D-097C-4B6F-B12B-93DD49377D53}"/>
            </a:ext>
          </a:extLst>
        </xdr:cNvPr>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103432</xdr:rowOff>
    </xdr:from>
    <xdr:ext cx="405111" cy="259045"/>
    <xdr:sp macro="" textlink="">
      <xdr:nvSpPr>
        <xdr:cNvPr id="843" name="n_3mainValue【庁舎】&#10;有形固定資産減価償却率">
          <a:extLst>
            <a:ext uri="{FF2B5EF4-FFF2-40B4-BE49-F238E27FC236}">
              <a16:creationId xmlns:a16="http://schemas.microsoft.com/office/drawing/2014/main" id="{A1A66E86-962F-4168-85BF-9B7691E9E193}"/>
            </a:ext>
          </a:extLst>
        </xdr:cNvPr>
        <xdr:cNvSpPr txBox="1"/>
      </xdr:nvSpPr>
      <xdr:spPr>
        <a:xfrm>
          <a:off x="13500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61884</xdr:rowOff>
    </xdr:from>
    <xdr:ext cx="405111" cy="259045"/>
    <xdr:sp macro="" textlink="">
      <xdr:nvSpPr>
        <xdr:cNvPr id="844" name="n_4mainValue【庁舎】&#10;有形固定資産減価償却率">
          <a:extLst>
            <a:ext uri="{FF2B5EF4-FFF2-40B4-BE49-F238E27FC236}">
              <a16:creationId xmlns:a16="http://schemas.microsoft.com/office/drawing/2014/main" id="{A83A7915-4851-4E2D-BFCE-14CAB6ECA612}"/>
            </a:ext>
          </a:extLst>
        </xdr:cNvPr>
        <xdr:cNvSpPr txBox="1"/>
      </xdr:nvSpPr>
      <xdr:spPr>
        <a:xfrm>
          <a:off x="12611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B1E6F29E-A2E0-4C7B-866E-10349F80F2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A220EA28-04A9-4775-8B92-648C4690EB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36170967-4DCD-49B4-98E6-91C112B9B2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723ACB47-1696-47FB-9D46-10CE142676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38B56954-433F-4B65-98F6-804F7E9211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029501F7-A3BA-46CB-B23E-20C4EACD4D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4DF70A8B-3091-49B1-ABBD-5CC6510FEF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BA1EC8F6-9678-439B-8E9F-68403759131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EB18642F-2C4D-4DA3-818D-F3306BEEEC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CA1A50DE-869C-4540-B55D-501CF3B9AE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5" name="直線コネクタ 854">
          <a:extLst>
            <a:ext uri="{FF2B5EF4-FFF2-40B4-BE49-F238E27FC236}">
              <a16:creationId xmlns:a16="http://schemas.microsoft.com/office/drawing/2014/main" id="{C5DB0BE6-A442-4B39-96D6-EAE38384CBD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6" name="テキスト ボックス 855">
          <a:extLst>
            <a:ext uri="{FF2B5EF4-FFF2-40B4-BE49-F238E27FC236}">
              <a16:creationId xmlns:a16="http://schemas.microsoft.com/office/drawing/2014/main" id="{A2A6B65E-4754-48CC-8678-C7CABD6570A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7" name="直線コネクタ 856">
          <a:extLst>
            <a:ext uri="{FF2B5EF4-FFF2-40B4-BE49-F238E27FC236}">
              <a16:creationId xmlns:a16="http://schemas.microsoft.com/office/drawing/2014/main" id="{9C10E0A6-B4E4-4864-8886-B8835F0969C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8" name="テキスト ボックス 857">
          <a:extLst>
            <a:ext uri="{FF2B5EF4-FFF2-40B4-BE49-F238E27FC236}">
              <a16:creationId xmlns:a16="http://schemas.microsoft.com/office/drawing/2014/main" id="{A107261D-5926-421F-A513-2DC68F47A63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9" name="直線コネクタ 858">
          <a:extLst>
            <a:ext uri="{FF2B5EF4-FFF2-40B4-BE49-F238E27FC236}">
              <a16:creationId xmlns:a16="http://schemas.microsoft.com/office/drawing/2014/main" id="{41DAE6AE-2A6C-46D5-BADD-FF72F022CF4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0" name="テキスト ボックス 859">
          <a:extLst>
            <a:ext uri="{FF2B5EF4-FFF2-40B4-BE49-F238E27FC236}">
              <a16:creationId xmlns:a16="http://schemas.microsoft.com/office/drawing/2014/main" id="{70DABC33-D727-462E-91AE-20436EAE9F1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1" name="直線コネクタ 860">
          <a:extLst>
            <a:ext uri="{FF2B5EF4-FFF2-40B4-BE49-F238E27FC236}">
              <a16:creationId xmlns:a16="http://schemas.microsoft.com/office/drawing/2014/main" id="{B39EA969-0452-4163-B0FF-624B55F14DF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2" name="テキスト ボックス 861">
          <a:extLst>
            <a:ext uri="{FF2B5EF4-FFF2-40B4-BE49-F238E27FC236}">
              <a16:creationId xmlns:a16="http://schemas.microsoft.com/office/drawing/2014/main" id="{51FDB2CB-28FC-446C-A6DF-5590EAE1603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3" name="直線コネクタ 862">
          <a:extLst>
            <a:ext uri="{FF2B5EF4-FFF2-40B4-BE49-F238E27FC236}">
              <a16:creationId xmlns:a16="http://schemas.microsoft.com/office/drawing/2014/main" id="{F7EFB823-6EF2-455B-B753-E3E82F16C8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4" name="テキスト ボックス 863">
          <a:extLst>
            <a:ext uri="{FF2B5EF4-FFF2-40B4-BE49-F238E27FC236}">
              <a16:creationId xmlns:a16="http://schemas.microsoft.com/office/drawing/2014/main" id="{E3E352BC-B7D0-46C5-A9F2-67C31B6946E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a:extLst>
            <a:ext uri="{FF2B5EF4-FFF2-40B4-BE49-F238E27FC236}">
              <a16:creationId xmlns:a16="http://schemas.microsoft.com/office/drawing/2014/main" id="{24C76278-5E98-49AB-9DDE-8DDC818A01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a:extLst>
            <a:ext uri="{FF2B5EF4-FFF2-40B4-BE49-F238E27FC236}">
              <a16:creationId xmlns:a16="http://schemas.microsoft.com/office/drawing/2014/main" id="{7F033F71-2DC0-4F53-B018-0CE044429A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庁舎】&#10;一人当たり面積グラフ枠">
          <a:extLst>
            <a:ext uri="{FF2B5EF4-FFF2-40B4-BE49-F238E27FC236}">
              <a16:creationId xmlns:a16="http://schemas.microsoft.com/office/drawing/2014/main" id="{EE095232-AEBD-4565-B301-4CF65891E4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68" name="直線コネクタ 867">
          <a:extLst>
            <a:ext uri="{FF2B5EF4-FFF2-40B4-BE49-F238E27FC236}">
              <a16:creationId xmlns:a16="http://schemas.microsoft.com/office/drawing/2014/main" id="{3D1F5C1F-DE8D-4465-8469-016618ACB45F}"/>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69" name="【庁舎】&#10;一人当たり面積最小値テキスト">
          <a:extLst>
            <a:ext uri="{FF2B5EF4-FFF2-40B4-BE49-F238E27FC236}">
              <a16:creationId xmlns:a16="http://schemas.microsoft.com/office/drawing/2014/main" id="{02D418B0-B0FD-4DA6-847D-8C722C0F07DE}"/>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70" name="直線コネクタ 869">
          <a:extLst>
            <a:ext uri="{FF2B5EF4-FFF2-40B4-BE49-F238E27FC236}">
              <a16:creationId xmlns:a16="http://schemas.microsoft.com/office/drawing/2014/main" id="{762D16A3-18CB-4056-B445-02B462637A6A}"/>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71" name="【庁舎】&#10;一人当たり面積最大値テキスト">
          <a:extLst>
            <a:ext uri="{FF2B5EF4-FFF2-40B4-BE49-F238E27FC236}">
              <a16:creationId xmlns:a16="http://schemas.microsoft.com/office/drawing/2014/main" id="{E3D26BB9-0A11-4D90-8C1D-E0C2E0E99283}"/>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72" name="直線コネクタ 871">
          <a:extLst>
            <a:ext uri="{FF2B5EF4-FFF2-40B4-BE49-F238E27FC236}">
              <a16:creationId xmlns:a16="http://schemas.microsoft.com/office/drawing/2014/main" id="{252D365F-BE80-4944-9A1A-356C1E35BCD1}"/>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73" name="【庁舎】&#10;一人当たり面積平均値テキスト">
          <a:extLst>
            <a:ext uri="{FF2B5EF4-FFF2-40B4-BE49-F238E27FC236}">
              <a16:creationId xmlns:a16="http://schemas.microsoft.com/office/drawing/2014/main" id="{5365B2B3-AE95-4E14-AAA9-38132BA41A0B}"/>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74" name="フローチャート: 判断 873">
          <a:extLst>
            <a:ext uri="{FF2B5EF4-FFF2-40B4-BE49-F238E27FC236}">
              <a16:creationId xmlns:a16="http://schemas.microsoft.com/office/drawing/2014/main" id="{82C5F58C-435A-4C54-A0FC-1DF7F2FB1752}"/>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75" name="フローチャート: 判断 874">
          <a:extLst>
            <a:ext uri="{FF2B5EF4-FFF2-40B4-BE49-F238E27FC236}">
              <a16:creationId xmlns:a16="http://schemas.microsoft.com/office/drawing/2014/main" id="{6671DAA8-6D11-45E4-972D-C2CD2EECAFE7}"/>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76" name="フローチャート: 判断 875">
          <a:extLst>
            <a:ext uri="{FF2B5EF4-FFF2-40B4-BE49-F238E27FC236}">
              <a16:creationId xmlns:a16="http://schemas.microsoft.com/office/drawing/2014/main" id="{BD0A214E-14B3-4C76-9A2C-0C37D1780D57}"/>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77" name="フローチャート: 判断 876">
          <a:extLst>
            <a:ext uri="{FF2B5EF4-FFF2-40B4-BE49-F238E27FC236}">
              <a16:creationId xmlns:a16="http://schemas.microsoft.com/office/drawing/2014/main" id="{19608958-9F29-42C0-89F4-CA0C6CD4055D}"/>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78" name="フローチャート: 判断 877">
          <a:extLst>
            <a:ext uri="{FF2B5EF4-FFF2-40B4-BE49-F238E27FC236}">
              <a16:creationId xmlns:a16="http://schemas.microsoft.com/office/drawing/2014/main" id="{0B2EDD91-DBDE-4E94-8F7B-82FA7525DDCB}"/>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B99A965-E7BA-40A6-B2A7-E30A996D57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2D8DBA72-179E-4CC5-A7BA-65BA15A91F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9407ADF6-E484-4004-8534-61691D84C5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5917053E-6477-44D9-9D4A-5CBCB30D5E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87F3B123-69EE-42D3-88C7-83F8F58B6D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884" name="楕円 883">
          <a:extLst>
            <a:ext uri="{FF2B5EF4-FFF2-40B4-BE49-F238E27FC236}">
              <a16:creationId xmlns:a16="http://schemas.microsoft.com/office/drawing/2014/main" id="{FD985802-5149-4554-A864-3BD0D4BF712C}"/>
            </a:ext>
          </a:extLst>
        </xdr:cNvPr>
        <xdr:cNvSpPr/>
      </xdr:nvSpPr>
      <xdr:spPr>
        <a:xfrm>
          <a:off x="22110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132732</xdr:rowOff>
    </xdr:from>
    <xdr:ext cx="469744" cy="259045"/>
    <xdr:sp macro="" textlink="">
      <xdr:nvSpPr>
        <xdr:cNvPr id="885" name="【庁舎】&#10;一人当たり面積該当値テキスト">
          <a:extLst>
            <a:ext uri="{FF2B5EF4-FFF2-40B4-BE49-F238E27FC236}">
              <a16:creationId xmlns:a16="http://schemas.microsoft.com/office/drawing/2014/main" id="{90ED71E1-EB12-450F-A899-9979D7F70DA2}"/>
            </a:ext>
          </a:extLst>
        </xdr:cNvPr>
        <xdr:cNvSpPr txBox="1"/>
      </xdr:nvSpPr>
      <xdr:spPr>
        <a:xfrm>
          <a:off x="22199600" y="183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886" name="楕円 885">
          <a:extLst>
            <a:ext uri="{FF2B5EF4-FFF2-40B4-BE49-F238E27FC236}">
              <a16:creationId xmlns:a16="http://schemas.microsoft.com/office/drawing/2014/main" id="{6DD0318A-D29C-47E2-9988-6AF0497A53F4}"/>
            </a:ext>
          </a:extLst>
        </xdr:cNvPr>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97155</xdr:rowOff>
    </xdr:from>
    <xdr:to>
      <xdr:col>116</xdr:col>
      <xdr:colOff>63500</xdr:colOff>
      <xdr:row>107</xdr:row>
      <xdr:rowOff>99061</xdr:rowOff>
    </xdr:to>
    <xdr:cxnSp macro="">
      <xdr:nvCxnSpPr>
        <xdr:cNvPr id="887" name="直線コネクタ 886">
          <a:extLst>
            <a:ext uri="{FF2B5EF4-FFF2-40B4-BE49-F238E27FC236}">
              <a16:creationId xmlns:a16="http://schemas.microsoft.com/office/drawing/2014/main" id="{BAAB08C3-1D1E-4922-B1CA-7B0889E9866A}"/>
            </a:ext>
          </a:extLst>
        </xdr:cNvPr>
        <xdr:cNvCxnSpPr/>
      </xdr:nvCxnSpPr>
      <xdr:spPr>
        <a:xfrm flipV="1">
          <a:off x="21323300" y="184423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48261</xdr:rowOff>
    </xdr:from>
    <xdr:to>
      <xdr:col>107</xdr:col>
      <xdr:colOff>101600</xdr:colOff>
      <xdr:row>107</xdr:row>
      <xdr:rowOff>149861</xdr:rowOff>
    </xdr:to>
    <xdr:sp macro="" textlink="">
      <xdr:nvSpPr>
        <xdr:cNvPr id="888" name="楕円 887">
          <a:extLst>
            <a:ext uri="{FF2B5EF4-FFF2-40B4-BE49-F238E27FC236}">
              <a16:creationId xmlns:a16="http://schemas.microsoft.com/office/drawing/2014/main" id="{50F8E979-FFA9-4BA1-8557-1ECF1F546978}"/>
            </a:ext>
          </a:extLst>
        </xdr:cNvPr>
        <xdr:cNvSpPr/>
      </xdr:nvSpPr>
      <xdr:spPr>
        <a:xfrm>
          <a:off x="2038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99061</xdr:rowOff>
    </xdr:to>
    <xdr:cxnSp macro="">
      <xdr:nvCxnSpPr>
        <xdr:cNvPr id="889" name="直線コネクタ 888">
          <a:extLst>
            <a:ext uri="{FF2B5EF4-FFF2-40B4-BE49-F238E27FC236}">
              <a16:creationId xmlns:a16="http://schemas.microsoft.com/office/drawing/2014/main" id="{489BAF87-717F-4D6A-A92B-1AEBDDEFD891}"/>
            </a:ext>
          </a:extLst>
        </xdr:cNvPr>
        <xdr:cNvCxnSpPr/>
      </xdr:nvCxnSpPr>
      <xdr:spPr>
        <a:xfrm>
          <a:off x="20434300" y="1844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50164</xdr:rowOff>
    </xdr:from>
    <xdr:to>
      <xdr:col>102</xdr:col>
      <xdr:colOff>165100</xdr:colOff>
      <xdr:row>107</xdr:row>
      <xdr:rowOff>151764</xdr:rowOff>
    </xdr:to>
    <xdr:sp macro="" textlink="">
      <xdr:nvSpPr>
        <xdr:cNvPr id="890" name="楕円 889">
          <a:extLst>
            <a:ext uri="{FF2B5EF4-FFF2-40B4-BE49-F238E27FC236}">
              <a16:creationId xmlns:a16="http://schemas.microsoft.com/office/drawing/2014/main" id="{8691A2AD-F4E7-4513-BCE1-709EEBD50285}"/>
            </a:ext>
          </a:extLst>
        </xdr:cNvPr>
        <xdr:cNvSpPr/>
      </xdr:nvSpPr>
      <xdr:spPr>
        <a:xfrm>
          <a:off x="19494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99061</xdr:rowOff>
    </xdr:from>
    <xdr:to>
      <xdr:col>107</xdr:col>
      <xdr:colOff>50800</xdr:colOff>
      <xdr:row>107</xdr:row>
      <xdr:rowOff>100964</xdr:rowOff>
    </xdr:to>
    <xdr:cxnSp macro="">
      <xdr:nvCxnSpPr>
        <xdr:cNvPr id="891" name="直線コネクタ 890">
          <a:extLst>
            <a:ext uri="{FF2B5EF4-FFF2-40B4-BE49-F238E27FC236}">
              <a16:creationId xmlns:a16="http://schemas.microsoft.com/office/drawing/2014/main" id="{DDFF1AEC-7F0F-40EF-A8CF-B8222F35BE0E}"/>
            </a:ext>
          </a:extLst>
        </xdr:cNvPr>
        <xdr:cNvCxnSpPr/>
      </xdr:nvCxnSpPr>
      <xdr:spPr>
        <a:xfrm flipV="1">
          <a:off x="19545300" y="184442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50164</xdr:rowOff>
    </xdr:from>
    <xdr:to>
      <xdr:col>98</xdr:col>
      <xdr:colOff>38100</xdr:colOff>
      <xdr:row>107</xdr:row>
      <xdr:rowOff>151764</xdr:rowOff>
    </xdr:to>
    <xdr:sp macro="" textlink="">
      <xdr:nvSpPr>
        <xdr:cNvPr id="892" name="楕円 891">
          <a:extLst>
            <a:ext uri="{FF2B5EF4-FFF2-40B4-BE49-F238E27FC236}">
              <a16:creationId xmlns:a16="http://schemas.microsoft.com/office/drawing/2014/main" id="{3999B4FC-9D4E-4F50-9C3D-44F4B7C6F543}"/>
            </a:ext>
          </a:extLst>
        </xdr:cNvPr>
        <xdr:cNvSpPr/>
      </xdr:nvSpPr>
      <xdr:spPr>
        <a:xfrm>
          <a:off x="18605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100964</xdr:rowOff>
    </xdr:from>
    <xdr:to>
      <xdr:col>102</xdr:col>
      <xdr:colOff>114300</xdr:colOff>
      <xdr:row>107</xdr:row>
      <xdr:rowOff>100964</xdr:rowOff>
    </xdr:to>
    <xdr:cxnSp macro="">
      <xdr:nvCxnSpPr>
        <xdr:cNvPr id="893" name="直線コネクタ 892">
          <a:extLst>
            <a:ext uri="{FF2B5EF4-FFF2-40B4-BE49-F238E27FC236}">
              <a16:creationId xmlns:a16="http://schemas.microsoft.com/office/drawing/2014/main" id="{E455BB90-B180-4D9F-820A-22169EE5C2DF}"/>
            </a:ext>
          </a:extLst>
        </xdr:cNvPr>
        <xdr:cNvCxnSpPr/>
      </xdr:nvCxnSpPr>
      <xdr:spPr>
        <a:xfrm>
          <a:off x="18656300" y="18446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94" name="n_1aveValue【庁舎】&#10;一人当たり面積">
          <a:extLst>
            <a:ext uri="{FF2B5EF4-FFF2-40B4-BE49-F238E27FC236}">
              <a16:creationId xmlns:a16="http://schemas.microsoft.com/office/drawing/2014/main" id="{F4F955D4-58A5-445B-9480-AD5B3D90EAA7}"/>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95" name="n_2aveValue【庁舎】&#10;一人当たり面積">
          <a:extLst>
            <a:ext uri="{FF2B5EF4-FFF2-40B4-BE49-F238E27FC236}">
              <a16:creationId xmlns:a16="http://schemas.microsoft.com/office/drawing/2014/main" id="{06787EB8-95F0-4685-9E3B-74200396F485}"/>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96" name="n_3aveValue【庁舎】&#10;一人当たり面積">
          <a:extLst>
            <a:ext uri="{FF2B5EF4-FFF2-40B4-BE49-F238E27FC236}">
              <a16:creationId xmlns:a16="http://schemas.microsoft.com/office/drawing/2014/main" id="{0E470E46-CB1E-4A77-A382-8C7E002F5287}"/>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97" name="n_4aveValue【庁舎】&#10;一人当たり面積">
          <a:extLst>
            <a:ext uri="{FF2B5EF4-FFF2-40B4-BE49-F238E27FC236}">
              <a16:creationId xmlns:a16="http://schemas.microsoft.com/office/drawing/2014/main" id="{D2557AA6-F70E-40AC-9169-72ACF3A4D56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140988</xdr:rowOff>
    </xdr:from>
    <xdr:ext cx="469744" cy="259045"/>
    <xdr:sp macro="" textlink="">
      <xdr:nvSpPr>
        <xdr:cNvPr id="898" name="n_1mainValue【庁舎】&#10;一人当たり面積">
          <a:extLst>
            <a:ext uri="{FF2B5EF4-FFF2-40B4-BE49-F238E27FC236}">
              <a16:creationId xmlns:a16="http://schemas.microsoft.com/office/drawing/2014/main" id="{A0850296-C3E6-47EF-94A0-187DD9C90FC1}"/>
            </a:ext>
          </a:extLst>
        </xdr:cNvPr>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899" name="n_2mainValue【庁舎】&#10;一人当たり面積">
          <a:extLst>
            <a:ext uri="{FF2B5EF4-FFF2-40B4-BE49-F238E27FC236}">
              <a16:creationId xmlns:a16="http://schemas.microsoft.com/office/drawing/2014/main" id="{14664847-F1C4-4CEC-B09E-C741EFADDFE5}"/>
            </a:ext>
          </a:extLst>
        </xdr:cNvPr>
        <xdr:cNvSpPr txBox="1"/>
      </xdr:nvSpPr>
      <xdr:spPr>
        <a:xfrm>
          <a:off x="20199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142891</xdr:rowOff>
    </xdr:from>
    <xdr:ext cx="469744" cy="259045"/>
    <xdr:sp macro="" textlink="">
      <xdr:nvSpPr>
        <xdr:cNvPr id="900" name="n_3mainValue【庁舎】&#10;一人当たり面積">
          <a:extLst>
            <a:ext uri="{FF2B5EF4-FFF2-40B4-BE49-F238E27FC236}">
              <a16:creationId xmlns:a16="http://schemas.microsoft.com/office/drawing/2014/main" id="{4A4CF923-48F2-4FE6-9F7C-759EE32A2542}"/>
            </a:ext>
          </a:extLst>
        </xdr:cNvPr>
        <xdr:cNvSpPr txBox="1"/>
      </xdr:nvSpPr>
      <xdr:spPr>
        <a:xfrm>
          <a:off x="19310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142891</xdr:rowOff>
    </xdr:from>
    <xdr:ext cx="469744" cy="259045"/>
    <xdr:sp macro="" textlink="">
      <xdr:nvSpPr>
        <xdr:cNvPr id="901" name="n_4mainValue【庁舎】&#10;一人当たり面積">
          <a:extLst>
            <a:ext uri="{FF2B5EF4-FFF2-40B4-BE49-F238E27FC236}">
              <a16:creationId xmlns:a16="http://schemas.microsoft.com/office/drawing/2014/main" id="{CF0C5F24-32CD-4F95-AD9C-D9679D983986}"/>
            </a:ext>
          </a:extLst>
        </xdr:cNvPr>
        <xdr:cNvSpPr txBox="1"/>
      </xdr:nvSpPr>
      <xdr:spPr>
        <a:xfrm>
          <a:off x="18421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F9A74928-A86E-4DCB-8F58-4A102FF737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CFEBB3ED-F9DD-4A3A-B4CD-20F443A0D3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9E6BBD22-C1BB-4739-B08E-6A3AAF80C0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類似団体と比較して特に有形固定資産減価償却率が高くなっている施設は、図書館、一般廃棄物処理施設、体育館・プール、保健センター保健所、消防施設、庁舎であり、同様に</a:t>
          </a:r>
          <a:r>
            <a:rPr kumimoji="1" lang="ja-JP" altLang="en-US" sz="1100" b="0" i="0" baseline="0">
              <a:solidFill>
                <a:schemeClr val="dk1"/>
              </a:solidFill>
              <a:effectLst/>
              <a:latin typeface="+mn-lt"/>
              <a:ea typeface="+mn-ea"/>
              <a:cs typeface="+mn-cs"/>
            </a:rPr>
            <a:t>人口</a:t>
          </a:r>
          <a:r>
            <a:rPr kumimoji="1" lang="ja-JP" altLang="ja-JP" sz="1100" b="0" i="0" baseline="0">
              <a:solidFill>
                <a:schemeClr val="dk1"/>
              </a:solidFill>
              <a:effectLst/>
              <a:latin typeface="+mn-lt"/>
              <a:ea typeface="+mn-ea"/>
              <a:cs typeface="+mn-cs"/>
            </a:rPr>
            <a:t>一人当たり</a:t>
          </a:r>
          <a:r>
            <a:rPr kumimoji="1" lang="ja-JP" altLang="en-US" sz="1100" b="0" i="0" baseline="0">
              <a:solidFill>
                <a:schemeClr val="dk1"/>
              </a:solidFill>
              <a:effectLst/>
              <a:latin typeface="+mn-lt"/>
              <a:ea typeface="+mn-ea"/>
              <a:cs typeface="+mn-cs"/>
            </a:rPr>
            <a:t>の有形固定資産額</a:t>
          </a:r>
          <a:r>
            <a:rPr kumimoji="1" lang="ja-JP" altLang="ja-JP" sz="1100" b="0" i="0" baseline="0">
              <a:solidFill>
                <a:schemeClr val="dk1"/>
              </a:solidFill>
              <a:effectLst/>
              <a:latin typeface="+mn-lt"/>
              <a:ea typeface="+mn-ea"/>
              <a:cs typeface="+mn-cs"/>
            </a:rPr>
            <a:t>において比較すると一般廃棄物処理施設が高い数値となっている。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有形固定資産減価償却率や人口一人当たりの有形固定資産額が高い</a:t>
          </a:r>
          <a:r>
            <a:rPr kumimoji="1" lang="ja-JP" altLang="ja-JP" sz="1100" b="0" i="0" baseline="0">
              <a:solidFill>
                <a:schemeClr val="dk1"/>
              </a:solidFill>
              <a:effectLst/>
              <a:latin typeface="+mn-lt"/>
              <a:ea typeface="+mn-ea"/>
              <a:cs typeface="+mn-cs"/>
            </a:rPr>
            <a:t>一般廃棄物処理施設については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広域化等による施設のマネジメントを検討した上で、今後複数年にわたり長寿命化計画に基づいて基幹的改修工事を図っていく。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ポイント上回り、前年度より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ポイント上昇している。これは景気回復による町民税の増や、産業団地工場の</a:t>
          </a:r>
          <a:r>
            <a:rPr kumimoji="1" lang="ja-JP" altLang="en-US" sz="1100">
              <a:solidFill>
                <a:schemeClr val="dk1"/>
              </a:solidFill>
              <a:effectLst/>
              <a:latin typeface="+mn-lt"/>
              <a:ea typeface="+mn-ea"/>
              <a:cs typeface="+mn-cs"/>
            </a:rPr>
            <a:t>設備投資</a:t>
          </a:r>
          <a:r>
            <a:rPr kumimoji="1" lang="ja-JP" altLang="ja-JP" sz="1100">
              <a:solidFill>
                <a:schemeClr val="dk1"/>
              </a:solidFill>
              <a:effectLst/>
              <a:latin typeface="+mn-lt"/>
              <a:ea typeface="+mn-ea"/>
              <a:cs typeface="+mn-cs"/>
            </a:rPr>
            <a:t>による固定資産税の増が主な要因と考えられる。なお、町の施策として平成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年度より都市計画税の税率を</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％としていることから、引き続きより一層の歳出削減を図るとともに、税の徴収業務の強化等歳入確保に努める。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170039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45867"/>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回り、前年と比較すると</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回る結果となった。</a:t>
          </a:r>
          <a:r>
            <a:rPr kumimoji="1" lang="ja-JP" altLang="en-US" sz="1100">
              <a:solidFill>
                <a:schemeClr val="dk1"/>
              </a:solidFill>
              <a:effectLst/>
              <a:latin typeface="+mn-lt"/>
              <a:ea typeface="+mn-ea"/>
              <a:cs typeface="+mn-cs"/>
            </a:rPr>
            <a:t>これは歳入の地方交付税が大きく減額となったことと歳出の</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の増加と国民健康保険事業等に要する繰入金が大きく増額した</a:t>
          </a:r>
          <a:r>
            <a:rPr kumimoji="1" lang="ja-JP" altLang="ja-JP" sz="1100">
              <a:solidFill>
                <a:schemeClr val="dk1"/>
              </a:solidFill>
              <a:effectLst/>
              <a:latin typeface="+mn-lt"/>
              <a:ea typeface="+mn-ea"/>
              <a:cs typeface="+mn-cs"/>
            </a:rPr>
            <a:t>ことが要因である。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扶助費については例年増加しており、今後も経常的経費の増加が予想されることから、事業の見直し等経常経費の削減に努めていかなければならない。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65</xdr:row>
      <xdr:rowOff>54928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86415"/>
          <a:ext cx="8382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62</xdr:row>
      <xdr:rowOff>74613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864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74613</xdr:rowOff>
    </xdr:from>
    <xdr:to>
      <xdr:col>15</xdr:col>
      <xdr:colOff>82550</xdr:colOff>
      <xdr:row>62</xdr:row>
      <xdr:rowOff>86678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59732"/>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4128</xdr:rowOff>
    </xdr:from>
    <xdr:to>
      <xdr:col>23</xdr:col>
      <xdr:colOff>184150</xdr:colOff>
      <xdr:row>65</xdr:row>
      <xdr:rowOff>105728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147655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2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23813</xdr:rowOff>
    </xdr:from>
    <xdr:to>
      <xdr:col>15</xdr:col>
      <xdr:colOff>133350</xdr:colOff>
      <xdr:row>62</xdr:row>
      <xdr:rowOff>125413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135590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17,750</a:t>
          </a:r>
          <a:r>
            <a:rPr kumimoji="1" lang="ja-JP" altLang="ja-JP" sz="1100">
              <a:solidFill>
                <a:schemeClr val="dk1"/>
              </a:solidFill>
              <a:effectLst/>
              <a:latin typeface="+mn-lt"/>
              <a:ea typeface="+mn-ea"/>
              <a:cs typeface="+mn-cs"/>
            </a:rPr>
            <a:t>円負担は少ない。これは、行政改革などの経費削減の成果があらわれたものである。</a:t>
          </a:r>
          <a:endParaRPr lang="ja-JP" altLang="ja-JP" sz="1400">
            <a:effectLst/>
          </a:endParaRPr>
        </a:p>
        <a:p>
          <a:r>
            <a:rPr kumimoji="1" lang="ja-JP" altLang="ja-JP" sz="1100">
              <a:solidFill>
                <a:schemeClr val="dk1"/>
              </a:solidFill>
              <a:effectLst/>
              <a:latin typeface="+mn-lt"/>
              <a:ea typeface="+mn-ea"/>
              <a:cs typeface="+mn-cs"/>
            </a:rPr>
            <a:t>　しかしながら前年度と比較して物件費が増となったことから、今後の経費削減の重点項目として留意したい。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121701</xdr:rowOff>
    </xdr:from>
    <xdr:to>
      <xdr:col>23</xdr:col>
      <xdr:colOff>133350</xdr:colOff>
      <xdr:row>82</xdr:row>
      <xdr:rowOff>145221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0601"/>
          <a:ext cx="838200" cy="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116337</xdr:rowOff>
    </xdr:from>
    <xdr:to>
      <xdr:col>19</xdr:col>
      <xdr:colOff>133350</xdr:colOff>
      <xdr:row>82</xdr:row>
      <xdr:rowOff>121701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5237"/>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112942</xdr:rowOff>
    </xdr:from>
    <xdr:to>
      <xdr:col>15</xdr:col>
      <xdr:colOff>82550</xdr:colOff>
      <xdr:row>82</xdr:row>
      <xdr:rowOff>116337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71842"/>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112942</xdr:rowOff>
    </xdr:from>
    <xdr:to>
      <xdr:col>11</xdr:col>
      <xdr:colOff>31750</xdr:colOff>
      <xdr:row>82</xdr:row>
      <xdr:rowOff>120021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71842"/>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94421</xdr:rowOff>
    </xdr:from>
    <xdr:to>
      <xdr:col>23</xdr:col>
      <xdr:colOff>184150</xdr:colOff>
      <xdr:row>83</xdr:row>
      <xdr:rowOff>24571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110948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9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70901</xdr:rowOff>
    </xdr:from>
    <xdr:to>
      <xdr:col>19</xdr:col>
      <xdr:colOff>184150</xdr:colOff>
      <xdr:row>83</xdr:row>
      <xdr:rowOff>1051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11228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9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65537</xdr:rowOff>
    </xdr:from>
    <xdr:to>
      <xdr:col>15</xdr:col>
      <xdr:colOff>133350</xdr:colOff>
      <xdr:row>82</xdr:row>
      <xdr:rowOff>167137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9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62142</xdr:rowOff>
    </xdr:from>
    <xdr:to>
      <xdr:col>11</xdr:col>
      <xdr:colOff>82550</xdr:colOff>
      <xdr:row>82</xdr:row>
      <xdr:rowOff>163742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8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69221</xdr:rowOff>
    </xdr:from>
    <xdr:to>
      <xdr:col>7</xdr:col>
      <xdr:colOff>31750</xdr:colOff>
      <xdr:row>82</xdr:row>
      <xdr:rowOff>170821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前年度と比較すると新陳代謝により同水準に位置しているが、類似団体平均値を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ポイント上回る数値となっている。これは、他町と比較して職員の級が上がるのが早いことが大きな要因となっている。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類似団体との差が</a:t>
          </a:r>
          <a:r>
            <a:rPr kumimoji="1" lang="ja-JP" altLang="en-US" sz="1100">
              <a:solidFill>
                <a:schemeClr val="dk1"/>
              </a:solidFill>
              <a:effectLst/>
              <a:latin typeface="+mn-lt"/>
              <a:ea typeface="+mn-ea"/>
              <a:cs typeface="+mn-cs"/>
            </a:rPr>
            <a:t>縮ま</a:t>
          </a:r>
          <a:r>
            <a:rPr kumimoji="1" lang="ja-JP" altLang="ja-JP" sz="1100">
              <a:solidFill>
                <a:schemeClr val="dk1"/>
              </a:solidFill>
              <a:effectLst/>
              <a:latin typeface="+mn-lt"/>
              <a:ea typeface="+mn-ea"/>
              <a:cs typeface="+mn-cs"/>
            </a:rPr>
            <a:t>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、給与制度及びその適正化に努めていく。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85271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324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85271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153307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人下回る数値で、これまでの定員管理が適正に行われてきたことを示すものである。今後もより一層の職員配置等の適正化を図り、この水準の維持に努める。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48623</xdr:rowOff>
    </xdr:from>
    <xdr:to>
      <xdr:col>81</xdr:col>
      <xdr:colOff>44450</xdr:colOff>
      <xdr:row>59</xdr:row>
      <xdr:rowOff>57241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6417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48623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6072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46899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6072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46899</xdr:rowOff>
    </xdr:from>
    <xdr:to>
      <xdr:col>68</xdr:col>
      <xdr:colOff>152400</xdr:colOff>
      <xdr:row>59</xdr:row>
      <xdr:rowOff>71029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16244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6441</xdr:rowOff>
    </xdr:from>
    <xdr:to>
      <xdr:col>81</xdr:col>
      <xdr:colOff>95250</xdr:colOff>
      <xdr:row>59</xdr:row>
      <xdr:rowOff>108041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22968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6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169273</xdr:rowOff>
    </xdr:from>
    <xdr:to>
      <xdr:col>77</xdr:col>
      <xdr:colOff>95250</xdr:colOff>
      <xdr:row>59</xdr:row>
      <xdr:rowOff>99423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109600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8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165826</xdr:rowOff>
    </xdr:from>
    <xdr:to>
      <xdr:col>73</xdr:col>
      <xdr:colOff>44450</xdr:colOff>
      <xdr:row>59</xdr:row>
      <xdr:rowOff>95976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106153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167549</xdr:rowOff>
    </xdr:from>
    <xdr:to>
      <xdr:col>68</xdr:col>
      <xdr:colOff>203200</xdr:colOff>
      <xdr:row>59</xdr:row>
      <xdr:rowOff>97699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107876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20229</xdr:rowOff>
    </xdr:from>
    <xdr:to>
      <xdr:col>64</xdr:col>
      <xdr:colOff>152400</xdr:colOff>
      <xdr:row>59</xdr:row>
      <xdr:rowOff>121829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132006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ポイント下回り、前年と比較して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これは大型事業が本格的に始動したことが要因となる。また、</a:t>
          </a:r>
          <a:r>
            <a:rPr kumimoji="1" lang="ja-JP" altLang="ja-JP" sz="1100">
              <a:solidFill>
                <a:schemeClr val="dk1"/>
              </a:solidFill>
              <a:effectLst/>
              <a:latin typeface="+mn-lt"/>
              <a:ea typeface="+mn-ea"/>
              <a:cs typeface="+mn-cs"/>
            </a:rPr>
            <a:t>今後は大型事業</a:t>
          </a:r>
          <a:r>
            <a:rPr kumimoji="1" lang="ja-JP" altLang="en-US" sz="1100">
              <a:solidFill>
                <a:schemeClr val="dk1"/>
              </a:solidFill>
              <a:effectLst/>
              <a:latin typeface="+mn-lt"/>
              <a:ea typeface="+mn-ea"/>
              <a:cs typeface="+mn-cs"/>
            </a:rPr>
            <a:t>がより本格化し、今年度以上に</a:t>
          </a:r>
          <a:r>
            <a:rPr kumimoji="1" lang="ja-JP" altLang="ja-JP" sz="1100">
              <a:solidFill>
                <a:schemeClr val="dk1"/>
              </a:solidFill>
              <a:effectLst/>
              <a:latin typeface="+mn-lt"/>
              <a:ea typeface="+mn-ea"/>
              <a:cs typeface="+mn-cs"/>
            </a:rPr>
            <a:t>実質公債費比率が大きく増加することが想定されるため、より一層、町債発行事業を峻別し、町債に過度に依存することのない財政運営を図る。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68156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734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68156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35983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町債発行にあたり「返済額以上に借入はしない」という基本方針や「交付税措置の有利な起債を借入れる」等に努めた結果、類似団体平均値が</a:t>
          </a:r>
          <a:r>
            <a:rPr kumimoji="1" lang="en-US" altLang="ja-JP" sz="1100">
              <a:solidFill>
                <a:schemeClr val="dk1"/>
              </a:solidFill>
              <a:effectLst/>
              <a:latin typeface="+mn-lt"/>
              <a:ea typeface="+mn-ea"/>
              <a:cs typeface="+mn-cs"/>
            </a:rPr>
            <a:t>20.3%</a:t>
          </a:r>
          <a:r>
            <a:rPr kumimoji="1" lang="ja-JP" altLang="ja-JP" sz="1100">
              <a:solidFill>
                <a:schemeClr val="dk1"/>
              </a:solidFill>
              <a:effectLst/>
              <a:latin typeface="+mn-lt"/>
              <a:ea typeface="+mn-ea"/>
              <a:cs typeface="+mn-cs"/>
            </a:rPr>
            <a:t>のところ、本町は計算上マイナスとなる。今後も借入額と返済額のバランスに留意し、この水準を維持していく。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ポイント低い数値であ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決算額も前年度より減となっているが、</a:t>
          </a:r>
          <a:r>
            <a:rPr kumimoji="1" lang="ja-JP" altLang="en-US" sz="1100">
              <a:solidFill>
                <a:sysClr val="windowText" lastClr="000000"/>
              </a:solidFill>
              <a:effectLst/>
              <a:latin typeface="+mn-lt"/>
              <a:ea typeface="+mn-ea"/>
              <a:cs typeface="+mn-cs"/>
            </a:rPr>
            <a:t>臨時的な特定財源が増となったことに伴い、経常的な充当財源が減少したことが要因である</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はより一層</a:t>
          </a:r>
          <a:r>
            <a:rPr kumimoji="1" lang="ja-JP" altLang="ja-JP" sz="1100">
              <a:solidFill>
                <a:sysClr val="windowText" lastClr="000000"/>
              </a:solidFill>
              <a:effectLst/>
              <a:latin typeface="+mn-lt"/>
              <a:ea typeface="+mn-ea"/>
              <a:cs typeface="+mn-cs"/>
            </a:rPr>
            <a:t>、時間外手当の抑制等、人件費の抑制に努めていく。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57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ポイント上回る数値である。これは、</a:t>
          </a:r>
          <a:r>
            <a:rPr kumimoji="1" lang="ja-JP" altLang="en-US" sz="1100">
              <a:solidFill>
                <a:schemeClr val="dk1"/>
              </a:solidFill>
              <a:effectLst/>
              <a:latin typeface="+mn-lt"/>
              <a:ea typeface="+mn-ea"/>
              <a:cs typeface="+mn-cs"/>
            </a:rPr>
            <a:t>不燃・粗大ごみ等中間処理業務委託事業</a:t>
          </a:r>
          <a:r>
            <a:rPr kumimoji="1" lang="ja-JP" altLang="ja-JP" sz="1100">
              <a:solidFill>
                <a:schemeClr val="dk1"/>
              </a:solidFill>
              <a:effectLst/>
              <a:latin typeface="+mn-lt"/>
              <a:ea typeface="+mn-ea"/>
              <a:cs typeface="+mn-cs"/>
            </a:rPr>
            <a:t>係る物件費の増加による影響が大きい。</a:t>
          </a:r>
          <a:endParaRPr lang="ja-JP" altLang="ja-JP" sz="1400">
            <a:effectLst/>
          </a:endParaRPr>
        </a:p>
        <a:p>
          <a:r>
            <a:rPr kumimoji="1" lang="ja-JP" altLang="ja-JP" sz="1100">
              <a:solidFill>
                <a:schemeClr val="dk1"/>
              </a:solidFill>
              <a:effectLst/>
              <a:latin typeface="+mn-lt"/>
              <a:ea typeface="+mn-ea"/>
              <a:cs typeface="+mn-cs"/>
            </a:rPr>
            <a:t>また前年度と比較して充当一般財源が増加していることから、引き続き経常経費の削減に努める。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21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類似団体平均値を上回り、前年度より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ポイント増となった要因として</a:t>
          </a:r>
          <a:r>
            <a:rPr kumimoji="1" lang="ja-JP" altLang="ja-JP" sz="1100">
              <a:solidFill>
                <a:sysClr val="windowText" lastClr="000000"/>
              </a:solidFill>
              <a:effectLst/>
              <a:latin typeface="+mn-lt"/>
              <a:ea typeface="+mn-ea"/>
              <a:cs typeface="+mn-cs"/>
            </a:rPr>
            <a:t>障がい福祉が増加傾向にあることが挙げられる。今後とも住民ニーズの把握精度を高め、必要経費の峻別を強化していく。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7257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18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124278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00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99785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127907</xdr:rowOff>
    </xdr:from>
    <xdr:to>
      <xdr:col>24</xdr:col>
      <xdr:colOff>76200</xdr:colOff>
      <xdr:row>58</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99984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61</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61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41275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616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41275</xdr:rowOff>
    </xdr:from>
    <xdr:to>
      <xdr:col>73</xdr:col>
      <xdr:colOff>180975</xdr:colOff>
      <xdr:row>60</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28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79375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37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60977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161925</xdr:rowOff>
    </xdr:from>
    <xdr:to>
      <xdr:col>74</xdr:col>
      <xdr:colOff>31750</xdr:colOff>
      <xdr:row>60</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76852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28575</xdr:rowOff>
    </xdr:from>
    <xdr:to>
      <xdr:col>65</xdr:col>
      <xdr:colOff>53975</xdr:colOff>
      <xdr:row>60</xdr:row>
      <xdr:rowOff>130175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114952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ポイント低い数値であるが、前年度と比較して充当一般財源等が増加し</a:t>
          </a:r>
          <a:r>
            <a:rPr kumimoji="1" lang="ja-JP" altLang="en-US" sz="1100">
              <a:solidFill>
                <a:schemeClr val="dk1"/>
              </a:solidFill>
              <a:effectLst/>
              <a:latin typeface="+mn-lt"/>
              <a:ea typeface="+mn-ea"/>
              <a:cs typeface="+mn-cs"/>
            </a:rPr>
            <a:t>ている。これは、子どものための教育・保育給付事業や石橋地区消防組合負担金が増額となったことが大きな要因である。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031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8128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43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ポイント低く、全国平均より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ポイント低い数値である。これは町債発行にあたり返済額以上には借入しないという基本方針に則り、借入額と返済額のバランスに留意してきた結果であるといえる。</a:t>
          </a:r>
          <a:r>
            <a:rPr kumimoji="1" lang="ja-JP" altLang="en-US" sz="1100">
              <a:solidFill>
                <a:schemeClr val="dk1"/>
              </a:solidFill>
              <a:effectLst/>
              <a:latin typeface="+mn-lt"/>
              <a:ea typeface="+mn-ea"/>
              <a:cs typeface="+mn-cs"/>
            </a:rPr>
            <a:t>しかしながら大型建設事業等により前年度比で</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ポイント増えていることから、</a:t>
          </a:r>
          <a:r>
            <a:rPr kumimoji="1" lang="ja-JP" altLang="ja-JP" sz="1100">
              <a:solidFill>
                <a:schemeClr val="dk1"/>
              </a:solidFill>
              <a:effectLst/>
              <a:latin typeface="+mn-lt"/>
              <a:ea typeface="+mn-ea"/>
              <a:cs typeface="+mn-cs"/>
            </a:rPr>
            <a:t>町債発行対象事業を峻別</a:t>
          </a:r>
          <a:r>
            <a:rPr kumimoji="1" lang="ja-JP" altLang="en-US" sz="1100">
              <a:solidFill>
                <a:schemeClr val="dk1"/>
              </a:solidFill>
              <a:effectLst/>
              <a:latin typeface="+mn-lt"/>
              <a:ea typeface="+mn-ea"/>
              <a:cs typeface="+mn-cs"/>
            </a:rPr>
            <a:t>を徹底し、</a:t>
          </a:r>
          <a:r>
            <a:rPr kumimoji="1" lang="ja-JP" altLang="ja-JP" sz="1100">
              <a:solidFill>
                <a:schemeClr val="dk1"/>
              </a:solidFill>
              <a:effectLst/>
              <a:latin typeface="+mn-lt"/>
              <a:ea typeface="+mn-ea"/>
              <a:cs typeface="+mn-cs"/>
            </a:rPr>
            <a:t>将来負担の抑制に努める。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8447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4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8890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75</xdr:row>
      <xdr:rowOff>8890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ポイント高い数値である。扶助費、繰出金など類似団体と比較して高い数値となっている経費がこれを上げる最大の要因となっている。今後もこれらの経費の削減に留意していく。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45237"/>
          <a:ext cx="8382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76708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81280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165354</xdr:rowOff>
    </xdr:from>
    <xdr:to>
      <xdr:col>82</xdr:col>
      <xdr:colOff>158750</xdr:colOff>
      <xdr:row>80</xdr:row>
      <xdr:rowOff>95504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73931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102845</xdr:rowOff>
    </xdr:from>
    <xdr:to>
      <xdr:col>29</xdr:col>
      <xdr:colOff>127000</xdr:colOff>
      <xdr:row>18</xdr:row>
      <xdr:rowOff>122325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6570"/>
          <a:ext cx="6477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110568</xdr:rowOff>
    </xdr:from>
    <xdr:to>
      <xdr:col>26</xdr:col>
      <xdr:colOff>50800</xdr:colOff>
      <xdr:row>18</xdr:row>
      <xdr:rowOff>122325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44293"/>
          <a:ext cx="6985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96281</xdr:rowOff>
    </xdr:from>
    <xdr:to>
      <xdr:col>22</xdr:col>
      <xdr:colOff>114300</xdr:colOff>
      <xdr:row>18</xdr:row>
      <xdr:rowOff>110568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30006"/>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55541</xdr:rowOff>
    </xdr:from>
    <xdr:to>
      <xdr:col>18</xdr:col>
      <xdr:colOff>177800</xdr:colOff>
      <xdr:row>18</xdr:row>
      <xdr:rowOff>96281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9266"/>
          <a:ext cx="698500" cy="4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52045</xdr:rowOff>
    </xdr:from>
    <xdr:to>
      <xdr:col>29</xdr:col>
      <xdr:colOff>177800</xdr:colOff>
      <xdr:row>18</xdr:row>
      <xdr:rowOff>153645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24122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71525</xdr:rowOff>
    </xdr:from>
    <xdr:to>
      <xdr:col>26</xdr:col>
      <xdr:colOff>101600</xdr:colOff>
      <xdr:row>19</xdr:row>
      <xdr:rowOff>1674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5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157902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59768</xdr:rowOff>
    </xdr:from>
    <xdr:to>
      <xdr:col>22</xdr:col>
      <xdr:colOff>165100</xdr:colOff>
      <xdr:row>18</xdr:row>
      <xdr:rowOff>161368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146145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45481</xdr:rowOff>
    </xdr:from>
    <xdr:to>
      <xdr:col>19</xdr:col>
      <xdr:colOff>38100</xdr:colOff>
      <xdr:row>18</xdr:row>
      <xdr:rowOff>147081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131858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4741</xdr:rowOff>
    </xdr:from>
    <xdr:to>
      <xdr:col>15</xdr:col>
      <xdr:colOff>101600</xdr:colOff>
      <xdr:row>18</xdr:row>
      <xdr:rowOff>106341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91118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279443</xdr:rowOff>
    </xdr:from>
    <xdr:to>
      <xdr:col>29</xdr:col>
      <xdr:colOff>127000</xdr:colOff>
      <xdr:row>35</xdr:row>
      <xdr:rowOff>334732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89793"/>
          <a:ext cx="647700" cy="5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291919</xdr:rowOff>
    </xdr:from>
    <xdr:to>
      <xdr:col>26</xdr:col>
      <xdr:colOff>50800</xdr:colOff>
      <xdr:row>35</xdr:row>
      <xdr:rowOff>334732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02269"/>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291919</xdr:rowOff>
    </xdr:from>
    <xdr:to>
      <xdr:col>22</xdr:col>
      <xdr:colOff>114300</xdr:colOff>
      <xdr:row>35</xdr:row>
      <xdr:rowOff>328331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02269"/>
          <a:ext cx="698500" cy="3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302826</xdr:rowOff>
    </xdr:from>
    <xdr:to>
      <xdr:col>18</xdr:col>
      <xdr:colOff>177800</xdr:colOff>
      <xdr:row>35</xdr:row>
      <xdr:rowOff>328331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13176"/>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228643</xdr:rowOff>
    </xdr:from>
    <xdr:to>
      <xdr:col>29</xdr:col>
      <xdr:colOff>177800</xdr:colOff>
      <xdr:row>35</xdr:row>
      <xdr:rowOff>330243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3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200720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1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283932</xdr:rowOff>
    </xdr:from>
    <xdr:to>
      <xdr:col>26</xdr:col>
      <xdr:colOff>101600</xdr:colOff>
      <xdr:row>36</xdr:row>
      <xdr:rowOff>42632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9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27409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8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241119</xdr:rowOff>
    </xdr:from>
    <xdr:to>
      <xdr:col>22</xdr:col>
      <xdr:colOff>165100</xdr:colOff>
      <xdr:row>35</xdr:row>
      <xdr:rowOff>342719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5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327496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277531</xdr:rowOff>
    </xdr:from>
    <xdr:to>
      <xdr:col>19</xdr:col>
      <xdr:colOff>38100</xdr:colOff>
      <xdr:row>36</xdr:row>
      <xdr:rowOff>36231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8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21008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7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252026</xdr:rowOff>
    </xdr:from>
    <xdr:to>
      <xdr:col>15</xdr:col>
      <xdr:colOff>101600</xdr:colOff>
      <xdr:row>36</xdr:row>
      <xdr:rowOff>10726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338403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4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105696</xdr:rowOff>
    </xdr:from>
    <xdr:to>
      <xdr:col>24</xdr:col>
      <xdr:colOff>63500</xdr:colOff>
      <xdr:row>38</xdr:row>
      <xdr:rowOff>106325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20796"/>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92170</xdr:rowOff>
    </xdr:from>
    <xdr:to>
      <xdr:col>19</xdr:col>
      <xdr:colOff>177800</xdr:colOff>
      <xdr:row>38</xdr:row>
      <xdr:rowOff>105696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07270"/>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66263</xdr:rowOff>
    </xdr:from>
    <xdr:to>
      <xdr:col>15</xdr:col>
      <xdr:colOff>50800</xdr:colOff>
      <xdr:row>38</xdr:row>
      <xdr:rowOff>92170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1363"/>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26410</xdr:rowOff>
    </xdr:from>
    <xdr:to>
      <xdr:col>10</xdr:col>
      <xdr:colOff>114300</xdr:colOff>
      <xdr:row>38</xdr:row>
      <xdr:rowOff>66263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1510"/>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55525</xdr:rowOff>
    </xdr:from>
    <xdr:to>
      <xdr:col>24</xdr:col>
      <xdr:colOff>114300</xdr:colOff>
      <xdr:row>38</xdr:row>
      <xdr:rowOff>157125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33952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54896</xdr:rowOff>
    </xdr:from>
    <xdr:to>
      <xdr:col>20</xdr:col>
      <xdr:colOff>38100</xdr:colOff>
      <xdr:row>38</xdr:row>
      <xdr:rowOff>156496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147623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41370</xdr:rowOff>
    </xdr:from>
    <xdr:to>
      <xdr:col>15</xdr:col>
      <xdr:colOff>101600</xdr:colOff>
      <xdr:row>38</xdr:row>
      <xdr:rowOff>142970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134097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15463</xdr:rowOff>
    </xdr:from>
    <xdr:to>
      <xdr:col>10</xdr:col>
      <xdr:colOff>165100</xdr:colOff>
      <xdr:row>38</xdr:row>
      <xdr:rowOff>117063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108190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147060</xdr:rowOff>
    </xdr:from>
    <xdr:to>
      <xdr:col>6</xdr:col>
      <xdr:colOff>38100</xdr:colOff>
      <xdr:row>38</xdr:row>
      <xdr:rowOff>77209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0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68337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96393</xdr:rowOff>
    </xdr:from>
    <xdr:to>
      <xdr:col>24</xdr:col>
      <xdr:colOff>63500</xdr:colOff>
      <xdr:row>57</xdr:row>
      <xdr:rowOff>133934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9043"/>
          <a:ext cx="8382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133934</xdr:rowOff>
    </xdr:from>
    <xdr:to>
      <xdr:col>19</xdr:col>
      <xdr:colOff>177800</xdr:colOff>
      <xdr:row>57</xdr:row>
      <xdr:rowOff>138202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6584"/>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138202</xdr:rowOff>
    </xdr:from>
    <xdr:to>
      <xdr:col>15</xdr:col>
      <xdr:colOff>50800</xdr:colOff>
      <xdr:row>57</xdr:row>
      <xdr:rowOff>147104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0852"/>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147104</xdr:rowOff>
    </xdr:from>
    <xdr:to>
      <xdr:col>10</xdr:col>
      <xdr:colOff>114300</xdr:colOff>
      <xdr:row>57</xdr:row>
      <xdr:rowOff>166891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9754"/>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45593</xdr:rowOff>
    </xdr:from>
    <xdr:to>
      <xdr:col>24</xdr:col>
      <xdr:colOff>114300</xdr:colOff>
      <xdr:row>57</xdr:row>
      <xdr:rowOff>147193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24020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83134</xdr:rowOff>
    </xdr:from>
    <xdr:to>
      <xdr:col>20</xdr:col>
      <xdr:colOff>38100</xdr:colOff>
      <xdr:row>58</xdr:row>
      <xdr:rowOff>13284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87402</xdr:rowOff>
    </xdr:from>
    <xdr:to>
      <xdr:col>15</xdr:col>
      <xdr:colOff>101600</xdr:colOff>
      <xdr:row>58</xdr:row>
      <xdr:rowOff>17552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96304</xdr:rowOff>
    </xdr:from>
    <xdr:to>
      <xdr:col>10</xdr:col>
      <xdr:colOff>165100</xdr:colOff>
      <xdr:row>58</xdr:row>
      <xdr:rowOff>26454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17581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116091</xdr:rowOff>
    </xdr:from>
    <xdr:to>
      <xdr:col>6</xdr:col>
      <xdr:colOff>38100</xdr:colOff>
      <xdr:row>58</xdr:row>
      <xdr:rowOff>46241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37368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65291</xdr:rowOff>
    </xdr:from>
    <xdr:to>
      <xdr:col>24</xdr:col>
      <xdr:colOff>63500</xdr:colOff>
      <xdr:row>77</xdr:row>
      <xdr:rowOff>91466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66941"/>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65291</xdr:rowOff>
    </xdr:from>
    <xdr:to>
      <xdr:col>19</xdr:col>
      <xdr:colOff>177800</xdr:colOff>
      <xdr:row>77</xdr:row>
      <xdr:rowOff>71177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66941"/>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71177</xdr:rowOff>
    </xdr:from>
    <xdr:to>
      <xdr:col>15</xdr:col>
      <xdr:colOff>50800</xdr:colOff>
      <xdr:row>77</xdr:row>
      <xdr:rowOff>85350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7282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82207</xdr:rowOff>
    </xdr:from>
    <xdr:to>
      <xdr:col>10</xdr:col>
      <xdr:colOff>114300</xdr:colOff>
      <xdr:row>77</xdr:row>
      <xdr:rowOff>85350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83857"/>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40666</xdr:rowOff>
    </xdr:from>
    <xdr:to>
      <xdr:col>24</xdr:col>
      <xdr:colOff>114300</xdr:colOff>
      <xdr:row>77</xdr:row>
      <xdr:rowOff>142266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127043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14491</xdr:rowOff>
    </xdr:from>
    <xdr:to>
      <xdr:col>20</xdr:col>
      <xdr:colOff>38100</xdr:colOff>
      <xdr:row>77</xdr:row>
      <xdr:rowOff>116091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107218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20377</xdr:rowOff>
    </xdr:from>
    <xdr:to>
      <xdr:col>15</xdr:col>
      <xdr:colOff>101600</xdr:colOff>
      <xdr:row>77</xdr:row>
      <xdr:rowOff>121977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113104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34550</xdr:rowOff>
    </xdr:from>
    <xdr:to>
      <xdr:col>10</xdr:col>
      <xdr:colOff>165100</xdr:colOff>
      <xdr:row>77</xdr:row>
      <xdr:rowOff>136150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127277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31407</xdr:rowOff>
    </xdr:from>
    <xdr:to>
      <xdr:col>6</xdr:col>
      <xdr:colOff>38100</xdr:colOff>
      <xdr:row>77</xdr:row>
      <xdr:rowOff>133007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124134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2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77113</xdr:rowOff>
    </xdr:from>
    <xdr:to>
      <xdr:col>24</xdr:col>
      <xdr:colOff>63500</xdr:colOff>
      <xdr:row>96</xdr:row>
      <xdr:rowOff>125037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36313"/>
          <a:ext cx="8382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81407</xdr:rowOff>
    </xdr:from>
    <xdr:to>
      <xdr:col>19</xdr:col>
      <xdr:colOff>177800</xdr:colOff>
      <xdr:row>96</xdr:row>
      <xdr:rowOff>125037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40607"/>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81407</xdr:rowOff>
    </xdr:from>
    <xdr:to>
      <xdr:col>15</xdr:col>
      <xdr:colOff>50800</xdr:colOff>
      <xdr:row>97</xdr:row>
      <xdr:rowOff>54628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40607"/>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54628</xdr:rowOff>
    </xdr:from>
    <xdr:to>
      <xdr:col>10</xdr:col>
      <xdr:colOff>114300</xdr:colOff>
      <xdr:row>97</xdr:row>
      <xdr:rowOff>142607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85278"/>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26313</xdr:rowOff>
    </xdr:from>
    <xdr:to>
      <xdr:col>24</xdr:col>
      <xdr:colOff>114300</xdr:colOff>
      <xdr:row>96</xdr:row>
      <xdr:rowOff>127913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49190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74237</xdr:rowOff>
    </xdr:from>
    <xdr:to>
      <xdr:col>20</xdr:col>
      <xdr:colOff>38100</xdr:colOff>
      <xdr:row>97</xdr:row>
      <xdr:rowOff>4387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20914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30607</xdr:rowOff>
    </xdr:from>
    <xdr:to>
      <xdr:col>15</xdr:col>
      <xdr:colOff>101600</xdr:colOff>
      <xdr:row>96</xdr:row>
      <xdr:rowOff>132207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148734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3828</xdr:rowOff>
    </xdr:from>
    <xdr:to>
      <xdr:col>10</xdr:col>
      <xdr:colOff>165100</xdr:colOff>
      <xdr:row>97</xdr:row>
      <xdr:rowOff>105428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96555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91807</xdr:rowOff>
    </xdr:from>
    <xdr:to>
      <xdr:col>6</xdr:col>
      <xdr:colOff>38100</xdr:colOff>
      <xdr:row>98</xdr:row>
      <xdr:rowOff>21957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85424</xdr:rowOff>
    </xdr:from>
    <xdr:to>
      <xdr:col>55</xdr:col>
      <xdr:colOff>0</xdr:colOff>
      <xdr:row>37</xdr:row>
      <xdr:rowOff>129740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29074"/>
          <a:ext cx="8382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129740</xdr:rowOff>
    </xdr:from>
    <xdr:to>
      <xdr:col>50</xdr:col>
      <xdr:colOff>114300</xdr:colOff>
      <xdr:row>37</xdr:row>
      <xdr:rowOff>147941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73390"/>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147941</xdr:rowOff>
    </xdr:from>
    <xdr:to>
      <xdr:col>45</xdr:col>
      <xdr:colOff>177800</xdr:colOff>
      <xdr:row>37</xdr:row>
      <xdr:rowOff>161362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91591"/>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143575</xdr:rowOff>
    </xdr:from>
    <xdr:to>
      <xdr:col>41</xdr:col>
      <xdr:colOff>50800</xdr:colOff>
      <xdr:row>37</xdr:row>
      <xdr:rowOff>161362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87225"/>
          <a:ext cx="8890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34624</xdr:rowOff>
    </xdr:from>
    <xdr:to>
      <xdr:col>55</xdr:col>
      <xdr:colOff>50800</xdr:colOff>
      <xdr:row>37</xdr:row>
      <xdr:rowOff>136224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13051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78940</xdr:rowOff>
    </xdr:from>
    <xdr:to>
      <xdr:col>50</xdr:col>
      <xdr:colOff>165100</xdr:colOff>
      <xdr:row>38</xdr:row>
      <xdr:rowOff>9089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97141</xdr:rowOff>
    </xdr:from>
    <xdr:to>
      <xdr:col>46</xdr:col>
      <xdr:colOff>38100</xdr:colOff>
      <xdr:row>38</xdr:row>
      <xdr:rowOff>27291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18418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110563</xdr:rowOff>
    </xdr:from>
    <xdr:to>
      <xdr:col>41</xdr:col>
      <xdr:colOff>101600</xdr:colOff>
      <xdr:row>38</xdr:row>
      <xdr:rowOff>40712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54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31839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92775</xdr:rowOff>
    </xdr:from>
    <xdr:to>
      <xdr:col>36</xdr:col>
      <xdr:colOff>165100</xdr:colOff>
      <xdr:row>38</xdr:row>
      <xdr:rowOff>22926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36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32342</xdr:rowOff>
    </xdr:from>
    <xdr:to>
      <xdr:col>55</xdr:col>
      <xdr:colOff>0</xdr:colOff>
      <xdr:row>58</xdr:row>
      <xdr:rowOff>48247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76442"/>
          <a:ext cx="8382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48247</xdr:rowOff>
    </xdr:from>
    <xdr:to>
      <xdr:col>50</xdr:col>
      <xdr:colOff>114300</xdr:colOff>
      <xdr:row>58</xdr:row>
      <xdr:rowOff>64708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92347"/>
          <a:ext cx="8890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42625</xdr:rowOff>
    </xdr:from>
    <xdr:to>
      <xdr:col>45</xdr:col>
      <xdr:colOff>177800</xdr:colOff>
      <xdr:row>58</xdr:row>
      <xdr:rowOff>64708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86725"/>
          <a:ext cx="8890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42625</xdr:rowOff>
    </xdr:from>
    <xdr:to>
      <xdr:col>41</xdr:col>
      <xdr:colOff>50800</xdr:colOff>
      <xdr:row>58</xdr:row>
      <xdr:rowOff>77025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86725"/>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152992</xdr:rowOff>
    </xdr:from>
    <xdr:to>
      <xdr:col>55</xdr:col>
      <xdr:colOff>50800</xdr:colOff>
      <xdr:row>58</xdr:row>
      <xdr:rowOff>83142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168897</xdr:rowOff>
    </xdr:from>
    <xdr:to>
      <xdr:col>50</xdr:col>
      <xdr:colOff>165100</xdr:colOff>
      <xdr:row>58</xdr:row>
      <xdr:rowOff>99047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90174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13908</xdr:rowOff>
    </xdr:from>
    <xdr:to>
      <xdr:col>46</xdr:col>
      <xdr:colOff>38100</xdr:colOff>
      <xdr:row>58</xdr:row>
      <xdr:rowOff>115508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106635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163275</xdr:rowOff>
    </xdr:from>
    <xdr:to>
      <xdr:col>41</xdr:col>
      <xdr:colOff>101600</xdr:colOff>
      <xdr:row>58</xdr:row>
      <xdr:rowOff>93425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84552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26225</xdr:rowOff>
    </xdr:from>
    <xdr:to>
      <xdr:col>36</xdr:col>
      <xdr:colOff>165100</xdr:colOff>
      <xdr:row>58</xdr:row>
      <xdr:rowOff>127825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118952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107128</xdr:rowOff>
    </xdr:from>
    <xdr:to>
      <xdr:col>55</xdr:col>
      <xdr:colOff>0</xdr:colOff>
      <xdr:row>78</xdr:row>
      <xdr:rowOff>127859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80228"/>
          <a:ext cx="838200" cy="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127859</xdr:rowOff>
    </xdr:from>
    <xdr:to>
      <xdr:col>50</xdr:col>
      <xdr:colOff>114300</xdr:colOff>
      <xdr:row>78</xdr:row>
      <xdr:rowOff>131390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00959"/>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131390</xdr:rowOff>
    </xdr:from>
    <xdr:to>
      <xdr:col>45</xdr:col>
      <xdr:colOff>177800</xdr:colOff>
      <xdr:row>78</xdr:row>
      <xdr:rowOff>133586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04490"/>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105797</xdr:rowOff>
    </xdr:from>
    <xdr:to>
      <xdr:col>41</xdr:col>
      <xdr:colOff>50800</xdr:colOff>
      <xdr:row>78</xdr:row>
      <xdr:rowOff>133586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78897"/>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56328</xdr:rowOff>
    </xdr:from>
    <xdr:to>
      <xdr:col>55</xdr:col>
      <xdr:colOff>50800</xdr:colOff>
      <xdr:row>78</xdr:row>
      <xdr:rowOff>157928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15705</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77059</xdr:rowOff>
    </xdr:from>
    <xdr:to>
      <xdr:col>50</xdr:col>
      <xdr:colOff>165100</xdr:colOff>
      <xdr:row>79</xdr:row>
      <xdr:rowOff>7209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169786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80590</xdr:rowOff>
    </xdr:from>
    <xdr:to>
      <xdr:col>46</xdr:col>
      <xdr:colOff>38100</xdr:colOff>
      <xdr:row>79</xdr:row>
      <xdr:rowOff>10740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1867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82786</xdr:rowOff>
    </xdr:from>
    <xdr:to>
      <xdr:col>41</xdr:col>
      <xdr:colOff>101600</xdr:colOff>
      <xdr:row>79</xdr:row>
      <xdr:rowOff>12936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4063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54997</xdr:rowOff>
    </xdr:from>
    <xdr:to>
      <xdr:col>36</xdr:col>
      <xdr:colOff>165100</xdr:colOff>
      <xdr:row>78</xdr:row>
      <xdr:rowOff>156597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147724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44625</xdr:rowOff>
    </xdr:from>
    <xdr:to>
      <xdr:col>55</xdr:col>
      <xdr:colOff>0</xdr:colOff>
      <xdr:row>98</xdr:row>
      <xdr:rowOff>76164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46725"/>
          <a:ext cx="8382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43352</xdr:rowOff>
    </xdr:from>
    <xdr:to>
      <xdr:col>50</xdr:col>
      <xdr:colOff>114300</xdr:colOff>
      <xdr:row>98</xdr:row>
      <xdr:rowOff>44625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45452"/>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19974</xdr:rowOff>
    </xdr:from>
    <xdr:to>
      <xdr:col>45</xdr:col>
      <xdr:colOff>177800</xdr:colOff>
      <xdr:row>98</xdr:row>
      <xdr:rowOff>43352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22074"/>
          <a:ext cx="889000" cy="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19974</xdr:rowOff>
    </xdr:from>
    <xdr:to>
      <xdr:col>41</xdr:col>
      <xdr:colOff>50800</xdr:colOff>
      <xdr:row>98</xdr:row>
      <xdr:rowOff>164464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22074"/>
          <a:ext cx="889000" cy="14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25364</xdr:rowOff>
    </xdr:from>
    <xdr:to>
      <xdr:col>55</xdr:col>
      <xdr:colOff>50800</xdr:colOff>
      <xdr:row>98</xdr:row>
      <xdr:rowOff>126964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111741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165275</xdr:rowOff>
    </xdr:from>
    <xdr:to>
      <xdr:col>50</xdr:col>
      <xdr:colOff>165100</xdr:colOff>
      <xdr:row>98</xdr:row>
      <xdr:rowOff>95425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86552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164002</xdr:rowOff>
    </xdr:from>
    <xdr:to>
      <xdr:col>46</xdr:col>
      <xdr:colOff>38100</xdr:colOff>
      <xdr:row>98</xdr:row>
      <xdr:rowOff>94152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85279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8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140624</xdr:rowOff>
    </xdr:from>
    <xdr:to>
      <xdr:col>41</xdr:col>
      <xdr:colOff>101600</xdr:colOff>
      <xdr:row>98</xdr:row>
      <xdr:rowOff>70774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87301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113664</xdr:rowOff>
    </xdr:from>
    <xdr:to>
      <xdr:col>36</xdr:col>
      <xdr:colOff>165100</xdr:colOff>
      <xdr:row>99</xdr:row>
      <xdr:rowOff>43814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34941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0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22097</xdr:rowOff>
    </xdr:from>
    <xdr:to>
      <xdr:col>85</xdr:col>
      <xdr:colOff>127000</xdr:colOff>
      <xdr:row>39</xdr:row>
      <xdr:rowOff>44027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08647"/>
          <a:ext cx="8382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44027</xdr:rowOff>
    </xdr:from>
    <xdr:to>
      <xdr:col>81</xdr:col>
      <xdr:colOff>50800</xdr:colOff>
      <xdr:row>39</xdr:row>
      <xdr:rowOff>44217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305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18367</xdr:rowOff>
    </xdr:from>
    <xdr:to>
      <xdr:col>76</xdr:col>
      <xdr:colOff>114300</xdr:colOff>
      <xdr:row>39</xdr:row>
      <xdr:rowOff>44217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04917"/>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18058</xdr:rowOff>
    </xdr:from>
    <xdr:to>
      <xdr:col>71</xdr:col>
      <xdr:colOff>177800</xdr:colOff>
      <xdr:row>39</xdr:row>
      <xdr:rowOff>18367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04608"/>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142747</xdr:rowOff>
    </xdr:from>
    <xdr:to>
      <xdr:col>85</xdr:col>
      <xdr:colOff>177800</xdr:colOff>
      <xdr:row>39</xdr:row>
      <xdr:rowOff>72897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102124</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164677</xdr:rowOff>
    </xdr:from>
    <xdr:to>
      <xdr:col>81</xdr:col>
      <xdr:colOff>101600</xdr:colOff>
      <xdr:row>39</xdr:row>
      <xdr:rowOff>94827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85954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7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164867</xdr:rowOff>
    </xdr:from>
    <xdr:to>
      <xdr:col>76</xdr:col>
      <xdr:colOff>165100</xdr:colOff>
      <xdr:row>39</xdr:row>
      <xdr:rowOff>95017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86144</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2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139017</xdr:rowOff>
    </xdr:from>
    <xdr:to>
      <xdr:col>72</xdr:col>
      <xdr:colOff>38100</xdr:colOff>
      <xdr:row>39</xdr:row>
      <xdr:rowOff>69167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85694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138708</xdr:rowOff>
    </xdr:from>
    <xdr:to>
      <xdr:col>67</xdr:col>
      <xdr:colOff>101600</xdr:colOff>
      <xdr:row>39</xdr:row>
      <xdr:rowOff>68858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85385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106260</xdr:rowOff>
    </xdr:from>
    <xdr:to>
      <xdr:col>85</xdr:col>
      <xdr:colOff>127000</xdr:colOff>
      <xdr:row>77</xdr:row>
      <xdr:rowOff>130887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07910"/>
          <a:ext cx="8382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130887</xdr:rowOff>
    </xdr:from>
    <xdr:to>
      <xdr:col>81</xdr:col>
      <xdr:colOff>50800</xdr:colOff>
      <xdr:row>77</xdr:row>
      <xdr:rowOff>131077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33253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131077</xdr:rowOff>
    </xdr:from>
    <xdr:to>
      <xdr:col>76</xdr:col>
      <xdr:colOff>114300</xdr:colOff>
      <xdr:row>77</xdr:row>
      <xdr:rowOff>140221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327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137998</xdr:rowOff>
    </xdr:from>
    <xdr:to>
      <xdr:col>71</xdr:col>
      <xdr:colOff>177800</xdr:colOff>
      <xdr:row>77</xdr:row>
      <xdr:rowOff>140221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396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55460</xdr:rowOff>
    </xdr:from>
    <xdr:to>
      <xdr:col>85</xdr:col>
      <xdr:colOff>177800</xdr:colOff>
      <xdr:row>77</xdr:row>
      <xdr:rowOff>157060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141837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80087</xdr:rowOff>
    </xdr:from>
    <xdr:to>
      <xdr:col>81</xdr:col>
      <xdr:colOff>101600</xdr:colOff>
      <xdr:row>78</xdr:row>
      <xdr:rowOff>10237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7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80277</xdr:rowOff>
    </xdr:from>
    <xdr:to>
      <xdr:col>76</xdr:col>
      <xdr:colOff>165100</xdr:colOff>
      <xdr:row>78</xdr:row>
      <xdr:rowOff>10427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89421</xdr:rowOff>
    </xdr:from>
    <xdr:to>
      <xdr:col>72</xdr:col>
      <xdr:colOff>38100</xdr:colOff>
      <xdr:row>78</xdr:row>
      <xdr:rowOff>19571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10698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87198</xdr:rowOff>
    </xdr:from>
    <xdr:to>
      <xdr:col>67</xdr:col>
      <xdr:colOff>101600</xdr:colOff>
      <xdr:row>78</xdr:row>
      <xdr:rowOff>17348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31344</xdr:rowOff>
    </xdr:from>
    <xdr:to>
      <xdr:col>85</xdr:col>
      <xdr:colOff>127000</xdr:colOff>
      <xdr:row>99</xdr:row>
      <xdr:rowOff>12509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833444"/>
          <a:ext cx="838200" cy="1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31344</xdr:rowOff>
    </xdr:from>
    <xdr:to>
      <xdr:col>81</xdr:col>
      <xdr:colOff>50800</xdr:colOff>
      <xdr:row>98</xdr:row>
      <xdr:rowOff>35483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33444"/>
          <a:ext cx="8890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35483</xdr:rowOff>
    </xdr:from>
    <xdr:to>
      <xdr:col>76</xdr:col>
      <xdr:colOff>114300</xdr:colOff>
      <xdr:row>98</xdr:row>
      <xdr:rowOff>157962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37583"/>
          <a:ext cx="889000" cy="1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121805</xdr:rowOff>
    </xdr:from>
    <xdr:to>
      <xdr:col>71</xdr:col>
      <xdr:colOff>177800</xdr:colOff>
      <xdr:row>98</xdr:row>
      <xdr:rowOff>157962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23905"/>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133159</xdr:rowOff>
    </xdr:from>
    <xdr:to>
      <xdr:col>85</xdr:col>
      <xdr:colOff>177800</xdr:colOff>
      <xdr:row>99</xdr:row>
      <xdr:rowOff>63309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48086</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5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151994</xdr:rowOff>
    </xdr:from>
    <xdr:to>
      <xdr:col>81</xdr:col>
      <xdr:colOff>101600</xdr:colOff>
      <xdr:row>98</xdr:row>
      <xdr:rowOff>82144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73271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156133</xdr:rowOff>
    </xdr:from>
    <xdr:to>
      <xdr:col>76</xdr:col>
      <xdr:colOff>165100</xdr:colOff>
      <xdr:row>98</xdr:row>
      <xdr:rowOff>86283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77410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107162</xdr:rowOff>
    </xdr:from>
    <xdr:to>
      <xdr:col>72</xdr:col>
      <xdr:colOff>38100</xdr:colOff>
      <xdr:row>99</xdr:row>
      <xdr:rowOff>37312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28439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0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71005</xdr:rowOff>
    </xdr:from>
    <xdr:to>
      <xdr:col>67</xdr:col>
      <xdr:colOff>101600</xdr:colOff>
      <xdr:row>99</xdr:row>
      <xdr:rowOff>1155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163732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6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17456</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32556"/>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17456</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532556"/>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12484</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2758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138106</xdr:rowOff>
    </xdr:from>
    <xdr:to>
      <xdr:col>107</xdr:col>
      <xdr:colOff>101600</xdr:colOff>
      <xdr:row>38</xdr:row>
      <xdr:rowOff>68256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59383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574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133134</xdr:rowOff>
    </xdr:from>
    <xdr:to>
      <xdr:col>98</xdr:col>
      <xdr:colOff>38100</xdr:colOff>
      <xdr:row>38</xdr:row>
      <xdr:rowOff>63285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767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54411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56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30978</xdr:rowOff>
    </xdr:from>
    <xdr:to>
      <xdr:col>116</xdr:col>
      <xdr:colOff>63500</xdr:colOff>
      <xdr:row>58</xdr:row>
      <xdr:rowOff>60604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975078"/>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30200</xdr:rowOff>
    </xdr:from>
    <xdr:to>
      <xdr:col>111</xdr:col>
      <xdr:colOff>177800</xdr:colOff>
      <xdr:row>58</xdr:row>
      <xdr:rowOff>30978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974300"/>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156114</xdr:rowOff>
    </xdr:from>
    <xdr:to>
      <xdr:col>107</xdr:col>
      <xdr:colOff>50800</xdr:colOff>
      <xdr:row>58</xdr:row>
      <xdr:rowOff>30200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28764"/>
          <a:ext cx="889000" cy="4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116154</xdr:rowOff>
    </xdr:from>
    <xdr:to>
      <xdr:col>102</xdr:col>
      <xdr:colOff>114300</xdr:colOff>
      <xdr:row>57</xdr:row>
      <xdr:rowOff>156114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888804"/>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9804</xdr:rowOff>
    </xdr:from>
    <xdr:to>
      <xdr:col>116</xdr:col>
      <xdr:colOff>114300</xdr:colOff>
      <xdr:row>58</xdr:row>
      <xdr:rowOff>111404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140631</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4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151628</xdr:rowOff>
    </xdr:from>
    <xdr:to>
      <xdr:col>112</xdr:col>
      <xdr:colOff>38100</xdr:colOff>
      <xdr:row>58</xdr:row>
      <xdr:rowOff>81778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98305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9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150850</xdr:rowOff>
    </xdr:from>
    <xdr:to>
      <xdr:col>107</xdr:col>
      <xdr:colOff>101600</xdr:colOff>
      <xdr:row>58</xdr:row>
      <xdr:rowOff>81000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97527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105314</xdr:rowOff>
    </xdr:from>
    <xdr:to>
      <xdr:col>102</xdr:col>
      <xdr:colOff>165100</xdr:colOff>
      <xdr:row>58</xdr:row>
      <xdr:rowOff>35464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51991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65354</xdr:rowOff>
    </xdr:from>
    <xdr:to>
      <xdr:col>98</xdr:col>
      <xdr:colOff>38100</xdr:colOff>
      <xdr:row>57</xdr:row>
      <xdr:rowOff>166954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12031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58958</xdr:rowOff>
    </xdr:from>
    <xdr:to>
      <xdr:col>116</xdr:col>
      <xdr:colOff>63500</xdr:colOff>
      <xdr:row>75</xdr:row>
      <xdr:rowOff>36167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746258"/>
          <a:ext cx="838200" cy="1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85042</xdr:rowOff>
    </xdr:from>
    <xdr:to>
      <xdr:col>111</xdr:col>
      <xdr:colOff>177800</xdr:colOff>
      <xdr:row>75</xdr:row>
      <xdr:rowOff>36167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772342"/>
          <a:ext cx="889000" cy="12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85042</xdr:rowOff>
    </xdr:from>
    <xdr:to>
      <xdr:col>107</xdr:col>
      <xdr:colOff>50800</xdr:colOff>
      <xdr:row>74</xdr:row>
      <xdr:rowOff>85248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77234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64239</xdr:rowOff>
    </xdr:from>
    <xdr:to>
      <xdr:col>102</xdr:col>
      <xdr:colOff>114300</xdr:colOff>
      <xdr:row>74</xdr:row>
      <xdr:rowOff>85248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751539"/>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8158</xdr:rowOff>
    </xdr:from>
    <xdr:to>
      <xdr:col>116</xdr:col>
      <xdr:colOff>114300</xdr:colOff>
      <xdr:row>74</xdr:row>
      <xdr:rowOff>109758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6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31035</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5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156817</xdr:rowOff>
    </xdr:from>
    <xdr:to>
      <xdr:col>112</xdr:col>
      <xdr:colOff>38100</xdr:colOff>
      <xdr:row>75</xdr:row>
      <xdr:rowOff>86967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103494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34242</xdr:rowOff>
    </xdr:from>
    <xdr:to>
      <xdr:col>107</xdr:col>
      <xdr:colOff>101600</xdr:colOff>
      <xdr:row>74</xdr:row>
      <xdr:rowOff>135842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7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152369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4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34448</xdr:rowOff>
    </xdr:from>
    <xdr:to>
      <xdr:col>102</xdr:col>
      <xdr:colOff>165100</xdr:colOff>
      <xdr:row>74</xdr:row>
      <xdr:rowOff>136048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152575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13439</xdr:rowOff>
    </xdr:from>
    <xdr:to>
      <xdr:col>98</xdr:col>
      <xdr:colOff>38100</xdr:colOff>
      <xdr:row>74</xdr:row>
      <xdr:rowOff>115039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131566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住民一人当たりコストは、災害復旧事業費、扶助費、普通建設事業費（うち新規整備）、貸付金及び繰出金を除いて、概ね類似団体平均値以下の水準で推移している。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災害復旧事業費については、令和元年東日本台風の影響により大きく増加している。また、大型事業が本格的に始動したことにより、新規整備に係る普通建設事業費が大きく増加している。</a:t>
          </a:r>
        </a:p>
        <a:p>
          <a:r>
            <a:rPr kumimoji="1" lang="ja-JP" altLang="en-US" sz="13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53,532</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a:t>
          </a:r>
          <a:r>
            <a:rPr kumimoji="1" lang="en-US" altLang="ja-JP" sz="1300">
              <a:latin typeface="ＭＳ Ｐゴシック" panose="020B0600070205080204" pitchFamily="50" charset="-128"/>
              <a:ea typeface="ＭＳ Ｐゴシック" panose="020B0600070205080204" pitchFamily="50" charset="-128"/>
            </a:rPr>
            <a:t>14,566</a:t>
          </a:r>
          <a:r>
            <a:rPr kumimoji="1" lang="ja-JP" altLang="en-US" sz="1300">
              <a:latin typeface="ＭＳ Ｐゴシック" panose="020B0600070205080204" pitchFamily="50" charset="-128"/>
              <a:ea typeface="ＭＳ Ｐゴシック" panose="020B0600070205080204" pitchFamily="50" charset="-128"/>
            </a:rPr>
            <a:t>円上回っている。これは国民健康保険特別会計の財政状態の悪化に伴う赤字補てん的な繰出金が多額となっていることが大きな要因である。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前年度よりも類似団体平均値を上回る費目が増えたため、より一層事業の見直しを図り、普通会計の負担額を減らしていくよう努める。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158968</xdr:rowOff>
    </xdr:from>
    <xdr:to>
      <xdr:col>24</xdr:col>
      <xdr:colOff>63500</xdr:colOff>
      <xdr:row>37</xdr:row>
      <xdr:rowOff>6459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31168"/>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170071</xdr:rowOff>
    </xdr:from>
    <xdr:to>
      <xdr:col>19</xdr:col>
      <xdr:colOff>177800</xdr:colOff>
      <xdr:row>37</xdr:row>
      <xdr:rowOff>6459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42271"/>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170071</xdr:rowOff>
    </xdr:from>
    <xdr:to>
      <xdr:col>15</xdr:col>
      <xdr:colOff>50800</xdr:colOff>
      <xdr:row>37</xdr:row>
      <xdr:rowOff>5479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4227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68507</xdr:rowOff>
    </xdr:from>
    <xdr:to>
      <xdr:col>10</xdr:col>
      <xdr:colOff>114300</xdr:colOff>
      <xdr:row>37</xdr:row>
      <xdr:rowOff>5479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40707"/>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108168</xdr:rowOff>
    </xdr:from>
    <xdr:to>
      <xdr:col>24</xdr:col>
      <xdr:colOff>114300</xdr:colOff>
      <xdr:row>37</xdr:row>
      <xdr:rowOff>38318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86595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5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127109</xdr:rowOff>
    </xdr:from>
    <xdr:to>
      <xdr:col>20</xdr:col>
      <xdr:colOff>38100</xdr:colOff>
      <xdr:row>37</xdr:row>
      <xdr:rowOff>57259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48386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119271</xdr:rowOff>
    </xdr:from>
    <xdr:to>
      <xdr:col>15</xdr:col>
      <xdr:colOff>101600</xdr:colOff>
      <xdr:row>37</xdr:row>
      <xdr:rowOff>49421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40548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8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126129</xdr:rowOff>
    </xdr:from>
    <xdr:to>
      <xdr:col>10</xdr:col>
      <xdr:colOff>165100</xdr:colOff>
      <xdr:row>37</xdr:row>
      <xdr:rowOff>56279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47406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17707</xdr:rowOff>
    </xdr:from>
    <xdr:to>
      <xdr:col>6</xdr:col>
      <xdr:colOff>38100</xdr:colOff>
      <xdr:row>36</xdr:row>
      <xdr:rowOff>119307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110434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132733</xdr:rowOff>
    </xdr:from>
    <xdr:to>
      <xdr:col>24</xdr:col>
      <xdr:colOff>63500</xdr:colOff>
      <xdr:row>59</xdr:row>
      <xdr:rowOff>65100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76833"/>
          <a:ext cx="838200" cy="1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131449</xdr:rowOff>
    </xdr:from>
    <xdr:to>
      <xdr:col>19</xdr:col>
      <xdr:colOff>177800</xdr:colOff>
      <xdr:row>58</xdr:row>
      <xdr:rowOff>132733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75549"/>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131449</xdr:rowOff>
    </xdr:from>
    <xdr:to>
      <xdr:col>15</xdr:col>
      <xdr:colOff>50800</xdr:colOff>
      <xdr:row>59</xdr:row>
      <xdr:rowOff>43895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75549"/>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12163</xdr:rowOff>
    </xdr:from>
    <xdr:to>
      <xdr:col>10</xdr:col>
      <xdr:colOff>114300</xdr:colOff>
      <xdr:row>59</xdr:row>
      <xdr:rowOff>43895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127713"/>
          <a:ext cx="889000" cy="3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14300</xdr:rowOff>
    </xdr:from>
    <xdr:to>
      <xdr:col>24</xdr:col>
      <xdr:colOff>114300</xdr:colOff>
      <xdr:row>59</xdr:row>
      <xdr:rowOff>115900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1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100677</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81933</xdr:rowOff>
    </xdr:from>
    <xdr:to>
      <xdr:col>20</xdr:col>
      <xdr:colOff>38100</xdr:colOff>
      <xdr:row>59</xdr:row>
      <xdr:rowOff>12083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1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80649</xdr:rowOff>
    </xdr:from>
    <xdr:to>
      <xdr:col>15</xdr:col>
      <xdr:colOff>101600</xdr:colOff>
      <xdr:row>59</xdr:row>
      <xdr:rowOff>10799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1926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1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164545</xdr:rowOff>
    </xdr:from>
    <xdr:to>
      <xdr:col>10</xdr:col>
      <xdr:colOff>165100</xdr:colOff>
      <xdr:row>59</xdr:row>
      <xdr:rowOff>94695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1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85822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2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132813</xdr:rowOff>
    </xdr:from>
    <xdr:to>
      <xdr:col>6</xdr:col>
      <xdr:colOff>38100</xdr:colOff>
      <xdr:row>59</xdr:row>
      <xdr:rowOff>62963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54090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6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68529</xdr:rowOff>
    </xdr:from>
    <xdr:to>
      <xdr:col>24</xdr:col>
      <xdr:colOff>63500</xdr:colOff>
      <xdr:row>76</xdr:row>
      <xdr:rowOff>165557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98729"/>
          <a:ext cx="8382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165557</xdr:rowOff>
    </xdr:from>
    <xdr:to>
      <xdr:col>19</xdr:col>
      <xdr:colOff>177800</xdr:colOff>
      <xdr:row>77</xdr:row>
      <xdr:rowOff>14630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95757"/>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7925</xdr:rowOff>
    </xdr:from>
    <xdr:to>
      <xdr:col>15</xdr:col>
      <xdr:colOff>50800</xdr:colOff>
      <xdr:row>77</xdr:row>
      <xdr:rowOff>14630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20957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7925</xdr:rowOff>
    </xdr:from>
    <xdr:to>
      <xdr:col>10</xdr:col>
      <xdr:colOff>114300</xdr:colOff>
      <xdr:row>77</xdr:row>
      <xdr:rowOff>115812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09575"/>
          <a:ext cx="889000" cy="10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17729</xdr:rowOff>
    </xdr:from>
    <xdr:to>
      <xdr:col>24</xdr:col>
      <xdr:colOff>114300</xdr:colOff>
      <xdr:row>76</xdr:row>
      <xdr:rowOff>119329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167606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2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114757</xdr:rowOff>
    </xdr:from>
    <xdr:to>
      <xdr:col>20</xdr:col>
      <xdr:colOff>38100</xdr:colOff>
      <xdr:row>77</xdr:row>
      <xdr:rowOff>44907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36034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3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135280</xdr:rowOff>
    </xdr:from>
    <xdr:to>
      <xdr:col>15</xdr:col>
      <xdr:colOff>101600</xdr:colOff>
      <xdr:row>77</xdr:row>
      <xdr:rowOff>65430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56557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5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128575</xdr:rowOff>
    </xdr:from>
    <xdr:to>
      <xdr:col>10</xdr:col>
      <xdr:colOff>165100</xdr:colOff>
      <xdr:row>77</xdr:row>
      <xdr:rowOff>58725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49852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5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65012</xdr:rowOff>
    </xdr:from>
    <xdr:to>
      <xdr:col>6</xdr:col>
      <xdr:colOff>38100</xdr:colOff>
      <xdr:row>77</xdr:row>
      <xdr:rowOff>166612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157739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23343</xdr:rowOff>
    </xdr:from>
    <xdr:to>
      <xdr:col>24</xdr:col>
      <xdr:colOff>63500</xdr:colOff>
      <xdr:row>99</xdr:row>
      <xdr:rowOff>49126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996893"/>
          <a:ext cx="8382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22608</xdr:rowOff>
    </xdr:from>
    <xdr:to>
      <xdr:col>19</xdr:col>
      <xdr:colOff>177800</xdr:colOff>
      <xdr:row>99</xdr:row>
      <xdr:rowOff>23343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996158"/>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22608</xdr:rowOff>
    </xdr:from>
    <xdr:to>
      <xdr:col>15</xdr:col>
      <xdr:colOff>50800</xdr:colOff>
      <xdr:row>99</xdr:row>
      <xdr:rowOff>38953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9615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24110</xdr:rowOff>
    </xdr:from>
    <xdr:to>
      <xdr:col>10</xdr:col>
      <xdr:colOff>114300</xdr:colOff>
      <xdr:row>99</xdr:row>
      <xdr:rowOff>38953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97660"/>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169776</xdr:rowOff>
    </xdr:from>
    <xdr:to>
      <xdr:col>24</xdr:col>
      <xdr:colOff>114300</xdr:colOff>
      <xdr:row>99</xdr:row>
      <xdr:rowOff>99926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84703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143993</xdr:rowOff>
    </xdr:from>
    <xdr:to>
      <xdr:col>20</xdr:col>
      <xdr:colOff>38100</xdr:colOff>
      <xdr:row>99</xdr:row>
      <xdr:rowOff>74143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65270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143258</xdr:rowOff>
    </xdr:from>
    <xdr:to>
      <xdr:col>15</xdr:col>
      <xdr:colOff>101600</xdr:colOff>
      <xdr:row>99</xdr:row>
      <xdr:rowOff>73408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64535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159603</xdr:rowOff>
    </xdr:from>
    <xdr:to>
      <xdr:col>10</xdr:col>
      <xdr:colOff>165100</xdr:colOff>
      <xdr:row>99</xdr:row>
      <xdr:rowOff>89753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80880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144760</xdr:rowOff>
    </xdr:from>
    <xdr:to>
      <xdr:col>6</xdr:col>
      <xdr:colOff>38100</xdr:colOff>
      <xdr:row>99</xdr:row>
      <xdr:rowOff>74910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66037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98226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784122"/>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98226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98226</xdr:rowOff>
    </xdr:from>
    <xdr:to>
      <xdr:col>45</xdr:col>
      <xdr:colOff>177800</xdr:colOff>
      <xdr:row>39</xdr:row>
      <xdr:rowOff>98226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98226</xdr:rowOff>
    </xdr:from>
    <xdr:to>
      <xdr:col>41</xdr:col>
      <xdr:colOff>50800</xdr:colOff>
      <xdr:row>39</xdr:row>
      <xdr:rowOff>98226</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47426</xdr:rowOff>
    </xdr:from>
    <xdr:to>
      <xdr:col>46</xdr:col>
      <xdr:colOff>38100</xdr:colOff>
      <xdr:row>39</xdr:row>
      <xdr:rowOff>149026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140153</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47426</xdr:rowOff>
    </xdr:from>
    <xdr:to>
      <xdr:col>41</xdr:col>
      <xdr:colOff>101600</xdr:colOff>
      <xdr:row>39</xdr:row>
      <xdr:rowOff>149026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140153</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47426</xdr:rowOff>
    </xdr:from>
    <xdr:to>
      <xdr:col>36</xdr:col>
      <xdr:colOff>165100</xdr:colOff>
      <xdr:row>39</xdr:row>
      <xdr:rowOff>149026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140153</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31262</xdr:rowOff>
    </xdr:from>
    <xdr:to>
      <xdr:col>55</xdr:col>
      <xdr:colOff>0</xdr:colOff>
      <xdr:row>58</xdr:row>
      <xdr:rowOff>37712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9975362"/>
          <a:ext cx="8382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37712</xdr:rowOff>
    </xdr:from>
    <xdr:to>
      <xdr:col>50</xdr:col>
      <xdr:colOff>114300</xdr:colOff>
      <xdr:row>58</xdr:row>
      <xdr:rowOff>67283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9981812"/>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67283</xdr:rowOff>
    </xdr:from>
    <xdr:to>
      <xdr:col>45</xdr:col>
      <xdr:colOff>177800</xdr:colOff>
      <xdr:row>58</xdr:row>
      <xdr:rowOff>90861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01138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66401</xdr:rowOff>
    </xdr:from>
    <xdr:to>
      <xdr:col>41</xdr:col>
      <xdr:colOff>50800</xdr:colOff>
      <xdr:row>58</xdr:row>
      <xdr:rowOff>90861</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01050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151912</xdr:rowOff>
    </xdr:from>
    <xdr:to>
      <xdr:col>55</xdr:col>
      <xdr:colOff>50800</xdr:colOff>
      <xdr:row>58</xdr:row>
      <xdr:rowOff>82062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9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3339</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7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158362</xdr:rowOff>
    </xdr:from>
    <xdr:to>
      <xdr:col>50</xdr:col>
      <xdr:colOff>165100</xdr:colOff>
      <xdr:row>58</xdr:row>
      <xdr:rowOff>88512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9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105039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7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16483</xdr:rowOff>
    </xdr:from>
    <xdr:to>
      <xdr:col>46</xdr:col>
      <xdr:colOff>38100</xdr:colOff>
      <xdr:row>58</xdr:row>
      <xdr:rowOff>118083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9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134610</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7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40061</xdr:rowOff>
    </xdr:from>
    <xdr:to>
      <xdr:col>41</xdr:col>
      <xdr:colOff>101600</xdr:colOff>
      <xdr:row>58</xdr:row>
      <xdr:rowOff>141661</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9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15601</xdr:rowOff>
    </xdr:from>
    <xdr:to>
      <xdr:col>36</xdr:col>
      <xdr:colOff>165100</xdr:colOff>
      <xdr:row>58</xdr:row>
      <xdr:rowOff>117201</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9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133728</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7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139221</xdr:rowOff>
    </xdr:from>
    <xdr:to>
      <xdr:col>55</xdr:col>
      <xdr:colOff>0</xdr:colOff>
      <xdr:row>78</xdr:row>
      <xdr:rowOff>143075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512321"/>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139221</xdr:rowOff>
    </xdr:from>
    <xdr:to>
      <xdr:col>50</xdr:col>
      <xdr:colOff>114300</xdr:colOff>
      <xdr:row>78</xdr:row>
      <xdr:rowOff>161048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512321"/>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140658</xdr:rowOff>
    </xdr:from>
    <xdr:to>
      <xdr:col>45</xdr:col>
      <xdr:colOff>177800</xdr:colOff>
      <xdr:row>78</xdr:row>
      <xdr:rowOff>161048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513758"/>
          <a:ext cx="889000" cy="2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140658</xdr:rowOff>
    </xdr:from>
    <xdr:to>
      <xdr:col>41</xdr:col>
      <xdr:colOff>50800</xdr:colOff>
      <xdr:row>78</xdr:row>
      <xdr:rowOff>155626</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513758"/>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92275</xdr:rowOff>
    </xdr:from>
    <xdr:to>
      <xdr:col>55</xdr:col>
      <xdr:colOff>50800</xdr:colOff>
      <xdr:row>79</xdr:row>
      <xdr:rowOff>22425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4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51652</xdr:rowOff>
    </xdr:from>
    <xdr:ext cx="534377"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88421</xdr:rowOff>
    </xdr:from>
    <xdr:to>
      <xdr:col>50</xdr:col>
      <xdr:colOff>165100</xdr:colOff>
      <xdr:row>79</xdr:row>
      <xdr:rowOff>18571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35098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2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110248</xdr:rowOff>
    </xdr:from>
    <xdr:to>
      <xdr:col>46</xdr:col>
      <xdr:colOff>38100</xdr:colOff>
      <xdr:row>79</xdr:row>
      <xdr:rowOff>40398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4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56925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325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89858</xdr:rowOff>
    </xdr:from>
    <xdr:to>
      <xdr:col>41</xdr:col>
      <xdr:colOff>101600</xdr:colOff>
      <xdr:row>79</xdr:row>
      <xdr:rowOff>20008</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4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36535</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594111" y="132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104826</xdr:rowOff>
    </xdr:from>
    <xdr:to>
      <xdr:col>36</xdr:col>
      <xdr:colOff>165100</xdr:colOff>
      <xdr:row>79</xdr:row>
      <xdr:rowOff>34976</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51503</xdr:rowOff>
    </xdr:from>
    <xdr:ext cx="534377"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05111" y="1325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51972</xdr:rowOff>
    </xdr:from>
    <xdr:to>
      <xdr:col>55</xdr:col>
      <xdr:colOff>0</xdr:colOff>
      <xdr:row>98</xdr:row>
      <xdr:rowOff>67339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54072"/>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56252</xdr:rowOff>
    </xdr:from>
    <xdr:to>
      <xdr:col>50</xdr:col>
      <xdr:colOff>114300</xdr:colOff>
      <xdr:row>98</xdr:row>
      <xdr:rowOff>67339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58352"/>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56252</xdr:rowOff>
    </xdr:from>
    <xdr:to>
      <xdr:col>45</xdr:col>
      <xdr:colOff>177800</xdr:colOff>
      <xdr:row>98</xdr:row>
      <xdr:rowOff>57992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58352"/>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57992</xdr:rowOff>
    </xdr:from>
    <xdr:to>
      <xdr:col>41</xdr:col>
      <xdr:colOff>50800</xdr:colOff>
      <xdr:row>98</xdr:row>
      <xdr:rowOff>61142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60092"/>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1172</xdr:rowOff>
    </xdr:from>
    <xdr:to>
      <xdr:col>55</xdr:col>
      <xdr:colOff>50800</xdr:colOff>
      <xdr:row>98</xdr:row>
      <xdr:rowOff>102772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16539</xdr:rowOff>
    </xdr:from>
    <xdr:to>
      <xdr:col>50</xdr:col>
      <xdr:colOff>165100</xdr:colOff>
      <xdr:row>98</xdr:row>
      <xdr:rowOff>118139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109266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1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5452</xdr:rowOff>
    </xdr:from>
    <xdr:to>
      <xdr:col>46</xdr:col>
      <xdr:colOff>38100</xdr:colOff>
      <xdr:row>98</xdr:row>
      <xdr:rowOff>107052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98179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7192</xdr:rowOff>
    </xdr:from>
    <xdr:to>
      <xdr:col>41</xdr:col>
      <xdr:colOff>101600</xdr:colOff>
      <xdr:row>98</xdr:row>
      <xdr:rowOff>108792</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99919</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10342</xdr:rowOff>
    </xdr:from>
    <xdr:to>
      <xdr:col>36</xdr:col>
      <xdr:colOff>165100</xdr:colOff>
      <xdr:row>98</xdr:row>
      <xdr:rowOff>111942</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103069</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143472</xdr:rowOff>
    </xdr:from>
    <xdr:to>
      <xdr:col>85</xdr:col>
      <xdr:colOff>127000</xdr:colOff>
      <xdr:row>37</xdr:row>
      <xdr:rowOff>165570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48712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165570</xdr:rowOff>
    </xdr:from>
    <xdr:to>
      <xdr:col>81</xdr:col>
      <xdr:colOff>50800</xdr:colOff>
      <xdr:row>38</xdr:row>
      <xdr:rowOff>19838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0922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19838</xdr:rowOff>
    </xdr:from>
    <xdr:to>
      <xdr:col>76</xdr:col>
      <xdr:colOff>114300</xdr:colOff>
      <xdr:row>38</xdr:row>
      <xdr:rowOff>41097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534938"/>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41097</xdr:rowOff>
    </xdr:from>
    <xdr:to>
      <xdr:col>71</xdr:col>
      <xdr:colOff>177800</xdr:colOff>
      <xdr:row>38</xdr:row>
      <xdr:rowOff>69062</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56197"/>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92672</xdr:rowOff>
    </xdr:from>
    <xdr:to>
      <xdr:col>85</xdr:col>
      <xdr:colOff>177800</xdr:colOff>
      <xdr:row>38</xdr:row>
      <xdr:rowOff>22822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71099</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114770</xdr:rowOff>
    </xdr:from>
    <xdr:to>
      <xdr:col>81</xdr:col>
      <xdr:colOff>101600</xdr:colOff>
      <xdr:row>38</xdr:row>
      <xdr:rowOff>44920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36047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5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140488</xdr:rowOff>
    </xdr:from>
    <xdr:to>
      <xdr:col>76</xdr:col>
      <xdr:colOff>165100</xdr:colOff>
      <xdr:row>38</xdr:row>
      <xdr:rowOff>70638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61765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5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161747</xdr:rowOff>
    </xdr:from>
    <xdr:to>
      <xdr:col>72</xdr:col>
      <xdr:colOff>38100</xdr:colOff>
      <xdr:row>38</xdr:row>
      <xdr:rowOff>91897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83024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18262</xdr:rowOff>
    </xdr:from>
    <xdr:to>
      <xdr:col>67</xdr:col>
      <xdr:colOff>101600</xdr:colOff>
      <xdr:row>38</xdr:row>
      <xdr:rowOff>119862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110989</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144500</xdr:rowOff>
    </xdr:from>
    <xdr:to>
      <xdr:col>85</xdr:col>
      <xdr:colOff>127000</xdr:colOff>
      <xdr:row>59</xdr:row>
      <xdr:rowOff>42077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088600"/>
          <a:ext cx="838200" cy="6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38452</xdr:rowOff>
    </xdr:from>
    <xdr:to>
      <xdr:col>81</xdr:col>
      <xdr:colOff>50800</xdr:colOff>
      <xdr:row>59</xdr:row>
      <xdr:rowOff>42077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154002"/>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35502</xdr:rowOff>
    </xdr:from>
    <xdr:to>
      <xdr:col>76</xdr:col>
      <xdr:colOff>114300</xdr:colOff>
      <xdr:row>59</xdr:row>
      <xdr:rowOff>38452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151052"/>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35502</xdr:rowOff>
    </xdr:from>
    <xdr:to>
      <xdr:col>71</xdr:col>
      <xdr:colOff>177800</xdr:colOff>
      <xdr:row>59</xdr:row>
      <xdr:rowOff>111898</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151052"/>
          <a:ext cx="8890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93700</xdr:rowOff>
    </xdr:from>
    <xdr:to>
      <xdr:col>85</xdr:col>
      <xdr:colOff>177800</xdr:colOff>
      <xdr:row>59</xdr:row>
      <xdr:rowOff>23850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72127</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162727</xdr:rowOff>
    </xdr:from>
    <xdr:to>
      <xdr:col>81</xdr:col>
      <xdr:colOff>101600</xdr:colOff>
      <xdr:row>59</xdr:row>
      <xdr:rowOff>92877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1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84004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159102</xdr:rowOff>
    </xdr:from>
    <xdr:to>
      <xdr:col>76</xdr:col>
      <xdr:colOff>165100</xdr:colOff>
      <xdr:row>59</xdr:row>
      <xdr:rowOff>89252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80379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1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156152</xdr:rowOff>
    </xdr:from>
    <xdr:to>
      <xdr:col>72</xdr:col>
      <xdr:colOff>38100</xdr:colOff>
      <xdr:row>59</xdr:row>
      <xdr:rowOff>86302</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77429</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61098</xdr:rowOff>
    </xdr:from>
    <xdr:to>
      <xdr:col>67</xdr:col>
      <xdr:colOff>101600</xdr:colOff>
      <xdr:row>59</xdr:row>
      <xdr:rowOff>162698</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153825</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22096</xdr:rowOff>
    </xdr:from>
    <xdr:to>
      <xdr:col>85</xdr:col>
      <xdr:colOff>127000</xdr:colOff>
      <xdr:row>79</xdr:row>
      <xdr:rowOff>44027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66646"/>
          <a:ext cx="8382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44027</xdr:rowOff>
    </xdr:from>
    <xdr:to>
      <xdr:col>81</xdr:col>
      <xdr:colOff>50800</xdr:colOff>
      <xdr:row>79</xdr:row>
      <xdr:rowOff>44217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85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18366</xdr:rowOff>
    </xdr:from>
    <xdr:to>
      <xdr:col>76</xdr:col>
      <xdr:colOff>114300</xdr:colOff>
      <xdr:row>79</xdr:row>
      <xdr:rowOff>44217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62916"/>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18058</xdr:rowOff>
    </xdr:from>
    <xdr:to>
      <xdr:col>71</xdr:col>
      <xdr:colOff>177800</xdr:colOff>
      <xdr:row>79</xdr:row>
      <xdr:rowOff>18366</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62608"/>
          <a:ext cx="889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142746</xdr:rowOff>
    </xdr:from>
    <xdr:to>
      <xdr:col>85</xdr:col>
      <xdr:colOff>177800</xdr:colOff>
      <xdr:row>79</xdr:row>
      <xdr:rowOff>72896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102123</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164677</xdr:rowOff>
    </xdr:from>
    <xdr:to>
      <xdr:col>81</xdr:col>
      <xdr:colOff>101600</xdr:colOff>
      <xdr:row>79</xdr:row>
      <xdr:rowOff>94827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85954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164867</xdr:rowOff>
    </xdr:from>
    <xdr:to>
      <xdr:col>76</xdr:col>
      <xdr:colOff>165100</xdr:colOff>
      <xdr:row>79</xdr:row>
      <xdr:rowOff>95017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86144</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35333" y="13630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139016</xdr:rowOff>
    </xdr:from>
    <xdr:to>
      <xdr:col>72</xdr:col>
      <xdr:colOff>38100</xdr:colOff>
      <xdr:row>79</xdr:row>
      <xdr:rowOff>69166</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85693</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68428" y="132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138708</xdr:rowOff>
    </xdr:from>
    <xdr:to>
      <xdr:col>67</xdr:col>
      <xdr:colOff>101600</xdr:colOff>
      <xdr:row>79</xdr:row>
      <xdr:rowOff>68858</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1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85385</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28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106260</xdr:rowOff>
    </xdr:from>
    <xdr:to>
      <xdr:col>85</xdr:col>
      <xdr:colOff>127000</xdr:colOff>
      <xdr:row>97</xdr:row>
      <xdr:rowOff>130887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736910"/>
          <a:ext cx="8382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130887</xdr:rowOff>
    </xdr:from>
    <xdr:to>
      <xdr:col>81</xdr:col>
      <xdr:colOff>50800</xdr:colOff>
      <xdr:row>97</xdr:row>
      <xdr:rowOff>131077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76153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131077</xdr:rowOff>
    </xdr:from>
    <xdr:to>
      <xdr:col>76</xdr:col>
      <xdr:colOff>114300</xdr:colOff>
      <xdr:row>97</xdr:row>
      <xdr:rowOff>140221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7617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137998</xdr:rowOff>
    </xdr:from>
    <xdr:to>
      <xdr:col>71</xdr:col>
      <xdr:colOff>177800</xdr:colOff>
      <xdr:row>97</xdr:row>
      <xdr:rowOff>140221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686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55460</xdr:rowOff>
    </xdr:from>
    <xdr:to>
      <xdr:col>85</xdr:col>
      <xdr:colOff>177800</xdr:colOff>
      <xdr:row>97</xdr:row>
      <xdr:rowOff>157060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141837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80087</xdr:rowOff>
    </xdr:from>
    <xdr:to>
      <xdr:col>81</xdr:col>
      <xdr:colOff>101600</xdr:colOff>
      <xdr:row>98</xdr:row>
      <xdr:rowOff>10237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80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80277</xdr:rowOff>
    </xdr:from>
    <xdr:to>
      <xdr:col>76</xdr:col>
      <xdr:colOff>165100</xdr:colOff>
      <xdr:row>98</xdr:row>
      <xdr:rowOff>10427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8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89421</xdr:rowOff>
    </xdr:from>
    <xdr:to>
      <xdr:col>72</xdr:col>
      <xdr:colOff>38100</xdr:colOff>
      <xdr:row>98</xdr:row>
      <xdr:rowOff>19571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10698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8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87198</xdr:rowOff>
    </xdr:from>
    <xdr:to>
      <xdr:col>67</xdr:col>
      <xdr:colOff>101600</xdr:colOff>
      <xdr:row>98</xdr:row>
      <xdr:rowOff>17348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8475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8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住民一人当たりコストは、農林水産業費、商工費、災害復旧費を除いて概ね類似団体平均値以下の水準で推移している。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が、類似団体平均値を上回っているのは、農業集落排水事業特別会計繰出金の増が主な要因である。また、商工費が類似団体平均値を上回っているのは、産業振興奨励金が多額であることが主な要因となっており、令和２年度まで継続して支出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また、災害復旧事業費が類似団体平均値を上回っているのは、令和元年度東日本台風の影響により大きく増となったことによる。</a:t>
          </a:r>
        </a:p>
        <a:p>
          <a:r>
            <a:rPr kumimoji="1" lang="ja-JP" altLang="en-US" sz="1300">
              <a:latin typeface="ＭＳ Ｐゴシック" panose="020B0600070205080204" pitchFamily="50" charset="-128"/>
              <a:ea typeface="ＭＳ Ｐゴシック" panose="020B0600070205080204" pitchFamily="50" charset="-128"/>
            </a:rPr>
            <a:t>また、住民一人当たりコストが最も高い民生費については例年よりも増加比率が大きくなっているが、これは障害者自立支援給付事業や就労支援施設改修等工事をはじめとする社会福祉費の急激な上昇が大き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財政調整基金については、標準財政規模費比</a:t>
          </a:r>
          <a:r>
            <a:rPr kumimoji="1" lang="en-US" altLang="ja-JP" sz="1100">
              <a:solidFill>
                <a:schemeClr val="dk1"/>
              </a:solidFill>
              <a:effectLst/>
              <a:latin typeface="+mn-lt"/>
              <a:ea typeface="+mn-ea"/>
              <a:cs typeface="+mn-cs"/>
            </a:rPr>
            <a:t>11.68</a:t>
          </a:r>
          <a:r>
            <a:rPr kumimoji="1" lang="ja-JP" altLang="ja-JP" sz="1100">
              <a:solidFill>
                <a:schemeClr val="dk1"/>
              </a:solidFill>
              <a:effectLst/>
              <a:latin typeface="+mn-lt"/>
              <a:ea typeface="+mn-ea"/>
              <a:cs typeface="+mn-cs"/>
            </a:rPr>
            <a:t>％の残高</a:t>
          </a:r>
          <a:r>
            <a:rPr kumimoji="1" lang="ja-JP" altLang="en-US" sz="1100">
              <a:solidFill>
                <a:schemeClr val="dk1"/>
              </a:solidFill>
              <a:effectLst/>
              <a:latin typeface="+mn-lt"/>
              <a:ea typeface="+mn-ea"/>
              <a:cs typeface="+mn-cs"/>
            </a:rPr>
            <a:t>となり、前年度よりも</a:t>
          </a:r>
          <a:r>
            <a:rPr kumimoji="1" lang="en-US" altLang="ja-JP" sz="1100">
              <a:solidFill>
                <a:schemeClr val="dk1"/>
              </a:solidFill>
              <a:effectLst/>
              <a:latin typeface="+mn-lt"/>
              <a:ea typeface="+mn-ea"/>
              <a:cs typeface="+mn-cs"/>
            </a:rPr>
            <a:t>7.53</a:t>
          </a:r>
          <a:r>
            <a:rPr kumimoji="1" lang="ja-JP" altLang="en-US" sz="1100">
              <a:solidFill>
                <a:schemeClr val="dk1"/>
              </a:solidFill>
              <a:effectLst/>
              <a:latin typeface="+mn-lt"/>
              <a:ea typeface="+mn-ea"/>
              <a:cs typeface="+mn-cs"/>
            </a:rPr>
            <a:t>％減となった。これは</a:t>
          </a:r>
          <a:r>
            <a:rPr kumimoji="1" lang="ja-JP" altLang="ja-JP" sz="1100">
              <a:solidFill>
                <a:schemeClr val="dk1"/>
              </a:solidFill>
              <a:effectLst/>
              <a:latin typeface="+mn-lt"/>
              <a:ea typeface="+mn-ea"/>
              <a:cs typeface="+mn-cs"/>
            </a:rPr>
            <a:t>複数の大型事業</a:t>
          </a:r>
          <a:r>
            <a:rPr kumimoji="1" lang="ja-JP" altLang="en-US" sz="1100">
              <a:solidFill>
                <a:schemeClr val="dk1"/>
              </a:solidFill>
              <a:effectLst/>
              <a:latin typeface="+mn-lt"/>
              <a:ea typeface="+mn-ea"/>
              <a:cs typeface="+mn-cs"/>
            </a:rPr>
            <a:t>が本格的に始動したことによる普通建設事業費の増加</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令和元年度東日本台風に伴う災害復旧費の増加が大きな要因となっている。また、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、大型事業はより本格化することから、</a:t>
          </a:r>
          <a:r>
            <a:rPr kumimoji="1" lang="ja-JP" altLang="ja-JP" sz="1100">
              <a:solidFill>
                <a:schemeClr val="dk1"/>
              </a:solidFill>
              <a:effectLst/>
              <a:latin typeface="+mn-lt"/>
              <a:ea typeface="+mn-ea"/>
              <a:cs typeface="+mn-cs"/>
            </a:rPr>
            <a:t>より一層の経費削減が必要と考えられる。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介護保険事業特別会計については、標準財政規模</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がマイナスとなっているが、これは、令和元年度中に収納予定であった国庫支出金が年度末時点で翌年度に納入されることが判明し、繰上充用で対応となったことが大きな要因である。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法適用の公営企業である水道事業会計については、適正な事業展開を図っていることなどから、安定した黒字額を維持している。</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その他の会計について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、実施収支額に大きな変動はなく、安定した財政運営が図られている。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13805344</v>
      </c>
      <c r="BO4" s="462"/>
      <c r="BP4" s="462"/>
      <c r="BQ4" s="462"/>
      <c r="BR4" s="462"/>
      <c r="BS4" s="462"/>
      <c r="BT4" s="462"/>
      <c r="BU4" s="463"/>
      <c r="BV4" s="461">
        <v>13265100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3.6</v>
      </c>
      <c r="CU4" s="646"/>
      <c r="CV4" s="646"/>
      <c r="CW4" s="646"/>
      <c r="CX4" s="646"/>
      <c r="CY4" s="646"/>
      <c r="CZ4" s="646"/>
      <c r="DA4" s="647"/>
      <c r="DB4" s="645">
        <v>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13319835</v>
      </c>
      <c r="BO5" s="467"/>
      <c r="BP5" s="467"/>
      <c r="BQ5" s="467"/>
      <c r="BR5" s="467"/>
      <c r="BS5" s="467"/>
      <c r="BT5" s="467"/>
      <c r="BU5" s="468"/>
      <c r="BV5" s="466">
        <v>12682054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96.7</v>
      </c>
      <c r="CU5" s="437"/>
      <c r="CV5" s="437"/>
      <c r="CW5" s="437"/>
      <c r="CX5" s="437"/>
      <c r="CY5" s="437"/>
      <c r="CZ5" s="437"/>
      <c r="DA5" s="438"/>
      <c r="DB5" s="436">
        <v>88.2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485509</v>
      </c>
      <c r="BO6" s="467"/>
      <c r="BP6" s="467"/>
      <c r="BQ6" s="467"/>
      <c r="BR6" s="467"/>
      <c r="BS6" s="467"/>
      <c r="BT6" s="467"/>
      <c r="BU6" s="468"/>
      <c r="BV6" s="466">
        <v>583046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100.7</v>
      </c>
      <c r="CU6" s="620"/>
      <c r="CV6" s="620"/>
      <c r="CW6" s="620"/>
      <c r="CX6" s="620"/>
      <c r="CY6" s="620"/>
      <c r="CZ6" s="620"/>
      <c r="DA6" s="621"/>
      <c r="DB6" s="619">
        <v>90.3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192388</v>
      </c>
      <c r="BO7" s="467"/>
      <c r="BP7" s="467"/>
      <c r="BQ7" s="467"/>
      <c r="BR7" s="467"/>
      <c r="BS7" s="467"/>
      <c r="BT7" s="467"/>
      <c r="BU7" s="468"/>
      <c r="BV7" s="466">
        <v>94188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8040460</v>
      </c>
      <c r="CU7" s="467"/>
      <c r="CV7" s="467"/>
      <c r="CW7" s="467"/>
      <c r="CX7" s="467"/>
      <c r="CY7" s="467"/>
      <c r="CZ7" s="467"/>
      <c r="DA7" s="468"/>
      <c r="DB7" s="466">
        <v>8207787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293121</v>
      </c>
      <c r="BO8" s="467"/>
      <c r="BP8" s="467"/>
      <c r="BQ8" s="467"/>
      <c r="BR8" s="467"/>
      <c r="BS8" s="467"/>
      <c r="BT8" s="467"/>
      <c r="BU8" s="468"/>
      <c r="BV8" s="466">
        <v>488858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0.78</v>
      </c>
      <c r="CU8" s="580"/>
      <c r="CV8" s="580"/>
      <c r="CW8" s="580"/>
      <c r="CX8" s="580"/>
      <c r="CY8" s="580"/>
      <c r="CZ8" s="580"/>
      <c r="DA8" s="581"/>
      <c r="DB8" s="579">
        <v>0.74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39951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-195737</v>
      </c>
      <c r="BO9" s="467"/>
      <c r="BP9" s="467"/>
      <c r="BQ9" s="467"/>
      <c r="BR9" s="467"/>
      <c r="BS9" s="467"/>
      <c r="BT9" s="467"/>
      <c r="BU9" s="468"/>
      <c r="BV9" s="466">
        <v>7848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9.1</v>
      </c>
      <c r="CU9" s="437"/>
      <c r="CV9" s="437"/>
      <c r="CW9" s="437"/>
      <c r="CX9" s="437"/>
      <c r="CY9" s="437"/>
      <c r="CZ9" s="437"/>
      <c r="DA9" s="438"/>
      <c r="DB9" s="436">
        <v>8.1999999999999993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39605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101</v>
      </c>
      <c r="AV10" s="524"/>
      <c r="AW10" s="524"/>
      <c r="AX10" s="524"/>
      <c r="AY10" s="446" t="s">
        <v>121</v>
      </c>
      <c r="AZ10" s="447"/>
      <c r="BA10" s="447"/>
      <c r="BB10" s="447"/>
      <c r="BC10" s="447"/>
      <c r="BD10" s="447"/>
      <c r="BE10" s="447"/>
      <c r="BF10" s="447"/>
      <c r="BG10" s="447"/>
      <c r="BH10" s="447"/>
      <c r="BI10" s="447"/>
      <c r="BJ10" s="447"/>
      <c r="BK10" s="447"/>
      <c r="BL10" s="447"/>
      <c r="BM10" s="448"/>
      <c r="BN10" s="466">
        <v>106</v>
      </c>
      <c r="BO10" s="467"/>
      <c r="BP10" s="467"/>
      <c r="BQ10" s="467"/>
      <c r="BR10" s="467"/>
      <c r="BS10" s="467"/>
      <c r="BT10" s="467"/>
      <c r="BU10" s="468"/>
      <c r="BV10" s="466">
        <v>276747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116</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39313</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116</v>
      </c>
      <c r="AV12" s="524"/>
      <c r="AW12" s="524"/>
      <c r="AX12" s="524"/>
      <c r="AY12" s="446" t="s">
        <v>134</v>
      </c>
      <c r="AZ12" s="447"/>
      <c r="BA12" s="447"/>
      <c r="BB12" s="447"/>
      <c r="BC12" s="447"/>
      <c r="BD12" s="447"/>
      <c r="BE12" s="447"/>
      <c r="BF12" s="447"/>
      <c r="BG12" s="447"/>
      <c r="BH12" s="447"/>
      <c r="BI12" s="447"/>
      <c r="BJ12" s="447"/>
      <c r="BK12" s="447"/>
      <c r="BL12" s="447"/>
      <c r="BM12" s="448"/>
      <c r="BN12" s="466">
        <v>637347</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38743</v>
      </c>
      <c r="S13" s="570"/>
      <c r="T13" s="570"/>
      <c r="U13" s="570"/>
      <c r="V13" s="571"/>
      <c r="W13" s="557" t="s">
        <v>137</v>
      </c>
      <c r="X13" s="479"/>
      <c r="Y13" s="479"/>
      <c r="Z13" s="479"/>
      <c r="AA13" s="479"/>
      <c r="AB13" s="480"/>
      <c r="AC13" s="442">
        <v>1439</v>
      </c>
      <c r="AD13" s="443"/>
      <c r="AE13" s="443"/>
      <c r="AF13" s="443"/>
      <c r="AG13" s="444"/>
      <c r="AH13" s="442">
        <v>1434</v>
      </c>
      <c r="AI13" s="443"/>
      <c r="AJ13" s="443"/>
      <c r="AK13" s="443"/>
      <c r="AL13" s="445"/>
      <c r="AM13" s="535" t="s">
        <v>138</v>
      </c>
      <c r="AN13" s="440"/>
      <c r="AO13" s="440"/>
      <c r="AP13" s="440"/>
      <c r="AQ13" s="440"/>
      <c r="AR13" s="440"/>
      <c r="AS13" s="440"/>
      <c r="AT13" s="441"/>
      <c r="AU13" s="523" t="s">
        <v>116</v>
      </c>
      <c r="AV13" s="524"/>
      <c r="AW13" s="524"/>
      <c r="AX13" s="524"/>
      <c r="AY13" s="446" t="s">
        <v>139</v>
      </c>
      <c r="AZ13" s="447"/>
      <c r="BA13" s="447"/>
      <c r="BB13" s="447"/>
      <c r="BC13" s="447"/>
      <c r="BD13" s="447"/>
      <c r="BE13" s="447"/>
      <c r="BF13" s="447"/>
      <c r="BG13" s="447"/>
      <c r="BH13" s="447"/>
      <c r="BI13" s="447"/>
      <c r="BJ13" s="447"/>
      <c r="BK13" s="447"/>
      <c r="BL13" s="447"/>
      <c r="BM13" s="448"/>
      <c r="BN13" s="466">
        <v>-832978</v>
      </c>
      <c r="BO13" s="467"/>
      <c r="BP13" s="467"/>
      <c r="BQ13" s="467"/>
      <c r="BR13" s="467"/>
      <c r="BS13" s="467"/>
      <c r="BT13" s="467"/>
      <c r="BU13" s="468"/>
      <c r="BV13" s="466">
        <v>284595</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6.4</v>
      </c>
      <c r="CU13" s="437"/>
      <c r="CV13" s="437"/>
      <c r="CW13" s="437"/>
      <c r="CX13" s="437"/>
      <c r="CY13" s="437"/>
      <c r="CZ13" s="437"/>
      <c r="DA13" s="438"/>
      <c r="DB13" s="436">
        <v>6.1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39526</v>
      </c>
      <c r="S14" s="570"/>
      <c r="T14" s="570"/>
      <c r="U14" s="570"/>
      <c r="V14" s="571"/>
      <c r="W14" s="572"/>
      <c r="X14" s="482"/>
      <c r="Y14" s="482"/>
      <c r="Z14" s="482"/>
      <c r="AA14" s="482"/>
      <c r="AB14" s="483"/>
      <c r="AC14" s="562">
        <v>7.4</v>
      </c>
      <c r="AD14" s="563"/>
      <c r="AE14" s="563"/>
      <c r="AF14" s="563"/>
      <c r="AG14" s="564"/>
      <c r="AH14" s="562">
        <v>7.6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143</v>
      </c>
      <c r="N15" s="567"/>
      <c r="O15" s="567"/>
      <c r="P15" s="567"/>
      <c r="Q15" s="568"/>
      <c r="R15" s="569">
        <v>39005</v>
      </c>
      <c r="S15" s="570"/>
      <c r="T15" s="570"/>
      <c r="U15" s="570"/>
      <c r="V15" s="571"/>
      <c r="W15" s="557" t="s">
        <v>144</v>
      </c>
      <c r="X15" s="479"/>
      <c r="Y15" s="479"/>
      <c r="Z15" s="479"/>
      <c r="AA15" s="479"/>
      <c r="AB15" s="480"/>
      <c r="AC15" s="442">
        <v>5712</v>
      </c>
      <c r="AD15" s="443"/>
      <c r="AE15" s="443"/>
      <c r="AF15" s="443"/>
      <c r="AG15" s="444"/>
      <c r="AH15" s="442">
        <v>5593</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5350473</v>
      </c>
      <c r="BO15" s="462"/>
      <c r="BP15" s="462"/>
      <c r="BQ15" s="462"/>
      <c r="BR15" s="462"/>
      <c r="BS15" s="462"/>
      <c r="BT15" s="462"/>
      <c r="BU15" s="463"/>
      <c r="BV15" s="461">
        <v>4956836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29.3</v>
      </c>
      <c r="AD16" s="563"/>
      <c r="AE16" s="563"/>
      <c r="AF16" s="563"/>
      <c r="AG16" s="564"/>
      <c r="AH16" s="562">
        <v>29.6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6399212</v>
      </c>
      <c r="BO16" s="467"/>
      <c r="BP16" s="467"/>
      <c r="BQ16" s="467"/>
      <c r="BR16" s="467"/>
      <c r="BS16" s="467"/>
      <c r="BT16" s="467"/>
      <c r="BU16" s="468"/>
      <c r="BV16" s="466">
        <v>6352124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12320</v>
      </c>
      <c r="AD17" s="443"/>
      <c r="AE17" s="443"/>
      <c r="AF17" s="443"/>
      <c r="AG17" s="444"/>
      <c r="AH17" s="442">
        <v>11883</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6870709</v>
      </c>
      <c r="BO17" s="467"/>
      <c r="BP17" s="467"/>
      <c r="BQ17" s="467"/>
      <c r="BR17" s="467"/>
      <c r="BS17" s="467"/>
      <c r="BT17" s="467"/>
      <c r="BU17" s="468"/>
      <c r="BV17" s="466">
        <v>6347998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61.06</v>
      </c>
      <c r="M18" s="531"/>
      <c r="N18" s="531"/>
      <c r="O18" s="531"/>
      <c r="P18" s="531"/>
      <c r="Q18" s="531"/>
      <c r="R18" s="532"/>
      <c r="S18" s="532"/>
      <c r="T18" s="532"/>
      <c r="U18" s="532"/>
      <c r="V18" s="533"/>
      <c r="W18" s="547"/>
      <c r="X18" s="548"/>
      <c r="Y18" s="548"/>
      <c r="Z18" s="548"/>
      <c r="AA18" s="548"/>
      <c r="AB18" s="558"/>
      <c r="AC18" s="430">
        <v>63.3</v>
      </c>
      <c r="AD18" s="431"/>
      <c r="AE18" s="431"/>
      <c r="AF18" s="431"/>
      <c r="AG18" s="534"/>
      <c r="AH18" s="430">
        <v>62.8</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7619541</v>
      </c>
      <c r="BO18" s="467"/>
      <c r="BP18" s="467"/>
      <c r="BQ18" s="467"/>
      <c r="BR18" s="467"/>
      <c r="BS18" s="467"/>
      <c r="BT18" s="467"/>
      <c r="BU18" s="468"/>
      <c r="BV18" s="466">
        <v>7447545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654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9582874</v>
      </c>
      <c r="BO19" s="467"/>
      <c r="BP19" s="467"/>
      <c r="BQ19" s="467"/>
      <c r="BR19" s="467"/>
      <c r="BS19" s="467"/>
      <c r="BT19" s="467"/>
      <c r="BU19" s="468"/>
      <c r="BV19" s="466">
        <v>9672998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15258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7433446</v>
      </c>
      <c r="BO23" s="467"/>
      <c r="BP23" s="467"/>
      <c r="BQ23" s="467"/>
      <c r="BR23" s="467"/>
      <c r="BS23" s="467"/>
      <c r="BT23" s="467"/>
      <c r="BU23" s="468"/>
      <c r="BV23" s="466">
        <v>7364078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8500</v>
      </c>
      <c r="R24" s="443"/>
      <c r="S24" s="443"/>
      <c r="T24" s="443"/>
      <c r="U24" s="443"/>
      <c r="V24" s="444"/>
      <c r="W24" s="508"/>
      <c r="X24" s="499"/>
      <c r="Y24" s="500"/>
      <c r="Z24" s="439" t="s">
        <v>168</v>
      </c>
      <c r="AA24" s="440"/>
      <c r="AB24" s="440"/>
      <c r="AC24" s="440"/>
      <c r="AD24" s="440"/>
      <c r="AE24" s="440"/>
      <c r="AF24" s="440"/>
      <c r="AG24" s="441"/>
      <c r="AH24" s="442">
        <v>208</v>
      </c>
      <c r="AI24" s="443"/>
      <c r="AJ24" s="443"/>
      <c r="AK24" s="443"/>
      <c r="AL24" s="444"/>
      <c r="AM24" s="442">
        <v>612352</v>
      </c>
      <c r="AN24" s="443"/>
      <c r="AO24" s="443"/>
      <c r="AP24" s="443"/>
      <c r="AQ24" s="443"/>
      <c r="AR24" s="444"/>
      <c r="AS24" s="442">
        <v>2944</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5446650</v>
      </c>
      <c r="BO24" s="467"/>
      <c r="BP24" s="467"/>
      <c r="BQ24" s="467"/>
      <c r="BR24" s="467"/>
      <c r="BS24" s="467"/>
      <c r="BT24" s="467"/>
      <c r="BU24" s="468"/>
      <c r="BV24" s="466">
        <v>5125649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7000</v>
      </c>
      <c r="R25" s="443"/>
      <c r="S25" s="443"/>
      <c r="T25" s="443"/>
      <c r="U25" s="443"/>
      <c r="V25" s="444"/>
      <c r="W25" s="508"/>
      <c r="X25" s="499"/>
      <c r="Y25" s="500"/>
      <c r="Z25" s="439" t="s">
        <v>171</v>
      </c>
      <c r="AA25" s="440"/>
      <c r="AB25" s="440"/>
      <c r="AC25" s="440"/>
      <c r="AD25" s="440"/>
      <c r="AE25" s="440"/>
      <c r="AF25" s="440"/>
      <c r="AG25" s="441"/>
      <c r="AH25" s="442" t="s">
        <v>172</v>
      </c>
      <c r="AI25" s="443"/>
      <c r="AJ25" s="443"/>
      <c r="AK25" s="443"/>
      <c r="AL25" s="444"/>
      <c r="AM25" s="442" t="s">
        <v>172</v>
      </c>
      <c r="AN25" s="443"/>
      <c r="AO25" s="443"/>
      <c r="AP25" s="443"/>
      <c r="AQ25" s="443"/>
      <c r="AR25" s="444"/>
      <c r="AS25" s="442" t="s">
        <v>172</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958225</v>
      </c>
      <c r="BO25" s="462"/>
      <c r="BP25" s="462"/>
      <c r="BQ25" s="462"/>
      <c r="BR25" s="462"/>
      <c r="BS25" s="462"/>
      <c r="BT25" s="462"/>
      <c r="BU25" s="463"/>
      <c r="BV25" s="461">
        <v>746471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6100</v>
      </c>
      <c r="R26" s="443"/>
      <c r="S26" s="443"/>
      <c r="T26" s="443"/>
      <c r="U26" s="443"/>
      <c r="V26" s="444"/>
      <c r="W26" s="508"/>
      <c r="X26" s="499"/>
      <c r="Y26" s="500"/>
      <c r="Z26" s="439" t="s">
        <v>175</v>
      </c>
      <c r="AA26" s="521"/>
      <c r="AB26" s="521"/>
      <c r="AC26" s="521"/>
      <c r="AD26" s="521"/>
      <c r="AE26" s="521"/>
      <c r="AF26" s="521"/>
      <c r="AG26" s="522"/>
      <c r="AH26" s="442">
        <v>16</v>
      </c>
      <c r="AI26" s="443"/>
      <c r="AJ26" s="443"/>
      <c r="AK26" s="443"/>
      <c r="AL26" s="444"/>
      <c r="AM26" s="442">
        <v>42848</v>
      </c>
      <c r="AN26" s="443"/>
      <c r="AO26" s="443"/>
      <c r="AP26" s="443"/>
      <c r="AQ26" s="443"/>
      <c r="AR26" s="444"/>
      <c r="AS26" s="442">
        <v>2678</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172</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4000</v>
      </c>
      <c r="R27" s="443"/>
      <c r="S27" s="443"/>
      <c r="T27" s="443"/>
      <c r="U27" s="443"/>
      <c r="V27" s="444"/>
      <c r="W27" s="508"/>
      <c r="X27" s="499"/>
      <c r="Y27" s="500"/>
      <c r="Z27" s="439" t="s">
        <v>178</v>
      </c>
      <c r="AA27" s="440"/>
      <c r="AB27" s="440"/>
      <c r="AC27" s="440"/>
      <c r="AD27" s="440"/>
      <c r="AE27" s="440"/>
      <c r="AF27" s="440"/>
      <c r="AG27" s="441"/>
      <c r="AH27" s="442">
        <v>4</v>
      </c>
      <c r="AI27" s="443"/>
      <c r="AJ27" s="443"/>
      <c r="AK27" s="443"/>
      <c r="AL27" s="444"/>
      <c r="AM27" s="442">
        <v>14788</v>
      </c>
      <c r="AN27" s="443"/>
      <c r="AO27" s="443"/>
      <c r="AP27" s="443"/>
      <c r="AQ27" s="443"/>
      <c r="AR27" s="444"/>
      <c r="AS27" s="442">
        <v>3697</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410082</v>
      </c>
      <c r="BO27" s="470"/>
      <c r="BP27" s="470"/>
      <c r="BQ27" s="470"/>
      <c r="BR27" s="470"/>
      <c r="BS27" s="470"/>
      <c r="BT27" s="470"/>
      <c r="BU27" s="471"/>
      <c r="BV27" s="469">
        <v>430561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3350</v>
      </c>
      <c r="R28" s="443"/>
      <c r="S28" s="443"/>
      <c r="T28" s="443"/>
      <c r="U28" s="443"/>
      <c r="V28" s="444"/>
      <c r="W28" s="508"/>
      <c r="X28" s="499"/>
      <c r="Y28" s="500"/>
      <c r="Z28" s="439" t="s">
        <v>181</v>
      </c>
      <c r="AA28" s="440"/>
      <c r="AB28" s="440"/>
      <c r="AC28" s="440"/>
      <c r="AD28" s="440"/>
      <c r="AE28" s="440"/>
      <c r="AF28" s="440"/>
      <c r="AG28" s="441"/>
      <c r="AH28" s="442" t="s">
        <v>172</v>
      </c>
      <c r="AI28" s="443"/>
      <c r="AJ28" s="443"/>
      <c r="AK28" s="443"/>
      <c r="AL28" s="444"/>
      <c r="AM28" s="442" t="s">
        <v>172</v>
      </c>
      <c r="AN28" s="443"/>
      <c r="AO28" s="443"/>
      <c r="AP28" s="443"/>
      <c r="AQ28" s="443"/>
      <c r="AR28" s="444"/>
      <c r="AS28" s="442" t="s">
        <v>172</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939259</v>
      </c>
      <c r="BO28" s="462"/>
      <c r="BP28" s="462"/>
      <c r="BQ28" s="462"/>
      <c r="BR28" s="462"/>
      <c r="BS28" s="462"/>
      <c r="BT28" s="462"/>
      <c r="BU28" s="463"/>
      <c r="BV28" s="461">
        <v>1576500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14</v>
      </c>
      <c r="M29" s="443"/>
      <c r="N29" s="443"/>
      <c r="O29" s="443"/>
      <c r="P29" s="444"/>
      <c r="Q29" s="442">
        <v>3000</v>
      </c>
      <c r="R29" s="443"/>
      <c r="S29" s="443"/>
      <c r="T29" s="443"/>
      <c r="U29" s="443"/>
      <c r="V29" s="444"/>
      <c r="W29" s="509"/>
      <c r="X29" s="510"/>
      <c r="Y29" s="511"/>
      <c r="Z29" s="439" t="s">
        <v>184</v>
      </c>
      <c r="AA29" s="440"/>
      <c r="AB29" s="440"/>
      <c r="AC29" s="440"/>
      <c r="AD29" s="440"/>
      <c r="AE29" s="440"/>
      <c r="AF29" s="440"/>
      <c r="AG29" s="441"/>
      <c r="AH29" s="442">
        <v>212</v>
      </c>
      <c r="AI29" s="443"/>
      <c r="AJ29" s="443"/>
      <c r="AK29" s="443"/>
      <c r="AL29" s="444"/>
      <c r="AM29" s="442">
        <v>627140</v>
      </c>
      <c r="AN29" s="443"/>
      <c r="AO29" s="443"/>
      <c r="AP29" s="443"/>
      <c r="AQ29" s="443"/>
      <c r="AR29" s="444"/>
      <c r="AS29" s="442">
        <v>2958</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517661</v>
      </c>
      <c r="BO29" s="467"/>
      <c r="BP29" s="467"/>
      <c r="BQ29" s="467"/>
      <c r="BR29" s="467"/>
      <c r="BS29" s="467"/>
      <c r="BT29" s="467"/>
      <c r="BU29" s="468"/>
      <c r="BV29" s="466">
        <v>517563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98.9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2902128</v>
      </c>
      <c r="BO30" s="470"/>
      <c r="BP30" s="470"/>
      <c r="BQ30" s="470"/>
      <c r="BR30" s="470"/>
      <c r="BS30" s="470"/>
      <c r="BT30" s="470"/>
      <c r="BU30" s="471"/>
      <c r="BV30" s="469">
        <v>3188135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栃木県市町村総合事務組合（一般会計）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壬生町施設振興公社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奨学資金特別会計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栃木県市町村総合事務組合（特別会計）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 xml:space="preserve">栃木県後期高齢者医療広域連合（一般会計）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 xml:space="preserve">栃木県後期高齢者医療広域連合（特別会計）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 xml:space="preserve">石橋地区消防組合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2dTIe+eEeWGGEeAilPgKjMliIr9kq2wVHvKnZZ31xiNlnF0j3spgp22GniRBuD9CAcOgI0L02slXx/qKS5zgcw==" saltValue="cBtVYJx8rRTRZlcTdi99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566</v>
      </c>
      <c r="D34" s="1248"/>
      <c r="E34" s="1249"/>
      <c r="F34" s="32">
        <v>0.98</v>
      </c>
      <c r="G34" s="33">
        <v>0.93</v>
      </c>
      <c r="H34" s="33">
        <v>3.19</v>
      </c>
      <c r="I34" s="33">
        <v>0.06</v>
      </c>
      <c r="J34" s="34" t="s">
        <v>567</v>
      </c>
      <c r="K34" s="22"/>
      <c r="L34" s="22"/>
      <c r="M34" s="22"/>
      <c r="N34" s="22"/>
      <c r="O34" s="22"/>
      <c r="P34" s="22"/>
    </row>
    <row r="35" spans="1:16" ht="39" customHeight="1" x14ac:dyDescent="0.15">
      <c r="A35" s="22"/>
      <c r="B35" s="35"/>
      <c r="C35" s="1242" t="s">
        <v>568</v>
      </c>
      <c r="D35" s="1243"/>
      <c r="E35" s="1244"/>
      <c r="F35" s="36">
        <v>12.51</v>
      </c>
      <c r="G35" s="37">
        <v>12.14</v>
      </c>
      <c r="H35" s="37">
        <v>12.24</v>
      </c>
      <c r="I35" s="37">
        <v>11.96</v>
      </c>
      <c r="J35" s="38">
        <v>11.11</v>
      </c>
      <c r="K35" s="22"/>
      <c r="L35" s="22"/>
      <c r="M35" s="22"/>
      <c r="N35" s="22"/>
      <c r="O35" s="22"/>
      <c r="P35" s="22"/>
    </row>
    <row r="36" spans="1:16" ht="39" customHeight="1" x14ac:dyDescent="0.15">
      <c r="A36" s="22"/>
      <c r="B36" s="35"/>
      <c r="C36" s="1242" t="s">
        <v>569</v>
      </c>
      <c r="D36" s="1243"/>
      <c r="E36" s="1244"/>
      <c r="F36" s="36">
        <v>6.01</v>
      </c>
      <c r="G36" s="37">
        <v>5.45</v>
      </c>
      <c r="H36" s="37">
        <v>6</v>
      </c>
      <c r="I36" s="37">
        <v>5.95</v>
      </c>
      <c r="J36" s="38">
        <v>3.64</v>
      </c>
      <c r="K36" s="22"/>
      <c r="L36" s="22"/>
      <c r="M36" s="22"/>
      <c r="N36" s="22"/>
      <c r="O36" s="22"/>
      <c r="P36" s="22"/>
    </row>
    <row r="37" spans="1:16" ht="39" customHeight="1" x14ac:dyDescent="0.15">
      <c r="A37" s="22"/>
      <c r="B37" s="35"/>
      <c r="C37" s="1242" t="s">
        <v>570</v>
      </c>
      <c r="D37" s="1243"/>
      <c r="E37" s="1244"/>
      <c r="F37" s="36">
        <v>0.13</v>
      </c>
      <c r="G37" s="37">
        <v>0.15</v>
      </c>
      <c r="H37" s="37">
        <v>0.19</v>
      </c>
      <c r="I37" s="37">
        <v>0.17</v>
      </c>
      <c r="J37" s="38">
        <v>3.28</v>
      </c>
      <c r="K37" s="22"/>
      <c r="L37" s="22"/>
      <c r="M37" s="22"/>
      <c r="N37" s="22"/>
      <c r="O37" s="22"/>
      <c r="P37" s="22"/>
    </row>
    <row r="38" spans="1:16" ht="39" customHeight="1" x14ac:dyDescent="0.15">
      <c r="A38" s="22"/>
      <c r="B38" s="35"/>
      <c r="C38" s="1242" t="s">
        <v>571</v>
      </c>
      <c r="D38" s="1243"/>
      <c r="E38" s="1244"/>
      <c r="F38" s="36">
        <v>7.0000000000000007E-2</v>
      </c>
      <c r="G38" s="37">
        <v>0.05</v>
      </c>
      <c r="H38" s="37">
        <v>0.13</v>
      </c>
      <c r="I38" s="37">
        <v>0.08</v>
      </c>
      <c r="J38" s="38">
        <v>0.76</v>
      </c>
      <c r="K38" s="22"/>
      <c r="L38" s="22"/>
      <c r="M38" s="22"/>
      <c r="N38" s="22"/>
      <c r="O38" s="22"/>
      <c r="P38" s="22"/>
    </row>
    <row r="39" spans="1:16" ht="39" customHeight="1" x14ac:dyDescent="0.15">
      <c r="A39" s="22"/>
      <c r="B39" s="35"/>
      <c r="C39" s="1242" t="s">
        <v>572</v>
      </c>
      <c r="D39" s="1243"/>
      <c r="E39" s="1244"/>
      <c r="F39" s="36">
        <v>1.22</v>
      </c>
      <c r="G39" s="37">
        <v>2.81</v>
      </c>
      <c r="H39" s="37">
        <v>2.94</v>
      </c>
      <c r="I39" s="37">
        <v>0.41</v>
      </c>
      <c r="J39" s="38">
        <v>0.34</v>
      </c>
      <c r="K39" s="22"/>
      <c r="L39" s="22"/>
      <c r="M39" s="22"/>
      <c r="N39" s="22"/>
      <c r="O39" s="22"/>
      <c r="P39" s="22"/>
    </row>
    <row r="40" spans="1:16" ht="39" customHeight="1" x14ac:dyDescent="0.15">
      <c r="A40" s="22"/>
      <c r="B40" s="35"/>
      <c r="C40" s="1242" t="s">
        <v>573</v>
      </c>
      <c r="D40" s="1243"/>
      <c r="E40" s="1244"/>
      <c r="F40" s="36">
        <v>0.02</v>
      </c>
      <c r="G40" s="37">
        <v>0.02</v>
      </c>
      <c r="H40" s="37">
        <v>0.03</v>
      </c>
      <c r="I40" s="37">
        <v>0.03</v>
      </c>
      <c r="J40" s="38">
        <v>0.03</v>
      </c>
      <c r="K40" s="22"/>
      <c r="L40" s="22"/>
      <c r="M40" s="22"/>
      <c r="N40" s="22"/>
      <c r="O40" s="22"/>
      <c r="P40" s="22"/>
    </row>
    <row r="41" spans="1:16" ht="39" customHeight="1" x14ac:dyDescent="0.15">
      <c r="A41" s="22"/>
      <c r="B41" s="35"/>
      <c r="C41" s="1242" t="s">
        <v>574</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575</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576</v>
      </c>
      <c r="D43" s="1246"/>
      <c r="E43" s="1247"/>
      <c r="F43" s="41" t="s">
        <v>517</v>
      </c>
      <c r="G43" s="42" t="s">
        <v>517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KhdENvlmcffyYwZp0OweMYJWcu1YY1F2PLrRFiTbdjKsA5aArmKfB5MrY2f+EbbEdOZZeJQATu0rGqdeDk93A==" saltValue="T+OSqIcMk1kOTIByDXbg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726</v>
      </c>
      <c r="L45" s="60">
        <v>775</v>
      </c>
      <c r="M45" s="60">
        <v>800</v>
      </c>
      <c r="N45" s="60">
        <v>798</v>
      </c>
      <c r="O45" s="61">
        <v>870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x14ac:dyDescent="0.15">
      <c r="A48" s="48"/>
      <c r="B48" s="1270"/>
      <c r="C48" s="1271"/>
      <c r="D48" s="62"/>
      <c r="E48" s="1252" t="s">
        <v>14</v>
      </c>
      <c r="F48" s="1252"/>
      <c r="G48" s="1252"/>
      <c r="H48" s="1252"/>
      <c r="I48" s="1252"/>
      <c r="J48" s="1253"/>
      <c r="K48" s="63">
        <v>740</v>
      </c>
      <c r="L48" s="64">
        <v>670</v>
      </c>
      <c r="M48" s="64">
        <v>713</v>
      </c>
      <c r="N48" s="64">
        <v>622</v>
      </c>
      <c r="O48" s="65">
        <v>586</v>
      </c>
      <c r="P48" s="48"/>
      <c r="Q48" s="48"/>
      <c r="R48" s="48"/>
      <c r="S48" s="48"/>
      <c r="T48" s="48"/>
      <c r="U48" s="48"/>
    </row>
    <row r="49" spans="1:21" ht="30.75" customHeight="1" x14ac:dyDescent="0.15">
      <c r="A49" s="48"/>
      <c r="B49" s="1270"/>
      <c r="C49" s="1271"/>
      <c r="D49" s="62"/>
      <c r="E49" s="1252" t="s">
        <v>15</v>
      </c>
      <c r="F49" s="1252"/>
      <c r="G49" s="1252"/>
      <c r="H49" s="1252"/>
      <c r="I49" s="1252"/>
      <c r="J49" s="1253"/>
      <c r="K49" s="63">
        <v>42</v>
      </c>
      <c r="L49" s="64">
        <v>54</v>
      </c>
      <c r="M49" s="64">
        <v>58</v>
      </c>
      <c r="N49" s="64">
        <v>66</v>
      </c>
      <c r="O49" s="65">
        <v>69</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517</v>
      </c>
      <c r="L50" s="64" t="s">
        <v>517</v>
      </c>
      <c r="M50" s="64" t="s">
        <v>517</v>
      </c>
      <c r="N50" s="64" t="s">
        <v>517</v>
      </c>
      <c r="O50" s="65" t="s">
        <v>517</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517</v>
      </c>
      <c r="L51" s="64" t="s">
        <v>517</v>
      </c>
      <c r="M51" s="64" t="s">
        <v>517</v>
      </c>
      <c r="N51" s="64" t="s">
        <v>517</v>
      </c>
      <c r="O51" s="65" t="s">
        <v>517</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1056</v>
      </c>
      <c r="L52" s="64">
        <v>1078</v>
      </c>
      <c r="M52" s="64">
        <v>1106</v>
      </c>
      <c r="N52" s="64">
        <v>1075</v>
      </c>
      <c r="O52" s="65">
        <v>1052</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452</v>
      </c>
      <c r="L53" s="69">
        <v>421</v>
      </c>
      <c r="M53" s="69">
        <v>465</v>
      </c>
      <c r="N53" s="69">
        <v>411</v>
      </c>
      <c r="O53" s="70">
        <v>473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594</v>
      </c>
      <c r="L57" s="84" t="s">
        <v>594</v>
      </c>
      <c r="M57" s="84" t="s">
        <v>594</v>
      </c>
      <c r="N57" s="84" t="s">
        <v>594</v>
      </c>
      <c r="O57" s="85" t="s">
        <v>594</v>
      </c>
    </row>
    <row r="58" spans="1:21" ht="31.5" customHeight="1" thickBot="1" x14ac:dyDescent="0.2">
      <c r="B58" s="1260"/>
      <c r="C58" s="1261"/>
      <c r="D58" s="1265" t="s">
        <v>26</v>
      </c>
      <c r="E58" s="1266"/>
      <c r="F58" s="1266"/>
      <c r="G58" s="1266"/>
      <c r="H58" s="1266"/>
      <c r="I58" s="1266"/>
      <c r="J58" s="1267"/>
      <c r="K58" s="86" t="s">
        <v>594</v>
      </c>
      <c r="L58" s="87" t="s">
        <v>594</v>
      </c>
      <c r="M58" s="87" t="s">
        <v>594</v>
      </c>
      <c r="N58" s="87" t="s">
        <v>594</v>
      </c>
      <c r="O58" s="88" t="s">
        <v>594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VP/PPzN/grlIqzCQpX/1AjBinFP+aO7F46LoAnQ6mE5XcZg/yj+4DGhl5EIpsAKWRR+P4Nn0rTV2msbPLRGg==" saltValue="q6HFD6BACyEJJ5oNm+EX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88" t="s">
        <v>29</v>
      </c>
      <c r="C41" s="1289"/>
      <c r="D41" s="102"/>
      <c r="E41" s="1290" t="s">
        <v>30</v>
      </c>
      <c r="F41" s="1290"/>
      <c r="G41" s="1290"/>
      <c r="H41" s="1291"/>
      <c r="I41" s="103">
        <v>7724</v>
      </c>
      <c r="J41" s="104">
        <v>7707</v>
      </c>
      <c r="K41" s="104">
        <v>7552</v>
      </c>
      <c r="L41" s="104">
        <v>7364</v>
      </c>
      <c r="M41" s="105">
        <v>7433</v>
      </c>
    </row>
    <row r="42" spans="2:13" ht="27.75" customHeight="1" x14ac:dyDescent="0.15">
      <c r="B42" s="1278"/>
      <c r="C42" s="1279"/>
      <c r="D42" s="106"/>
      <c r="E42" s="1282" t="s">
        <v>31</v>
      </c>
      <c r="F42" s="1282"/>
      <c r="G42" s="1282"/>
      <c r="H42" s="1283"/>
      <c r="I42" s="107" t="s">
        <v>517</v>
      </c>
      <c r="J42" s="108" t="s">
        <v>517</v>
      </c>
      <c r="K42" s="108" t="s">
        <v>517</v>
      </c>
      <c r="L42" s="108" t="s">
        <v>517</v>
      </c>
      <c r="M42" s="109" t="s">
        <v>517</v>
      </c>
    </row>
    <row r="43" spans="2:13" ht="27.75" customHeight="1" x14ac:dyDescent="0.15">
      <c r="B43" s="1278"/>
      <c r="C43" s="1279"/>
      <c r="D43" s="106"/>
      <c r="E43" s="1282" t="s">
        <v>32</v>
      </c>
      <c r="F43" s="1282"/>
      <c r="G43" s="1282"/>
      <c r="H43" s="1283"/>
      <c r="I43" s="107">
        <v>7907</v>
      </c>
      <c r="J43" s="108">
        <v>7672</v>
      </c>
      <c r="K43" s="108">
        <v>7034</v>
      </c>
      <c r="L43" s="108">
        <v>6486</v>
      </c>
      <c r="M43" s="109">
        <v>6330</v>
      </c>
    </row>
    <row r="44" spans="2:13" ht="27.75" customHeight="1" x14ac:dyDescent="0.15">
      <c r="B44" s="1278"/>
      <c r="C44" s="1279"/>
      <c r="D44" s="106"/>
      <c r="E44" s="1282" t="s">
        <v>33</v>
      </c>
      <c r="F44" s="1282"/>
      <c r="G44" s="1282"/>
      <c r="H44" s="1283"/>
      <c r="I44" s="107">
        <v>434</v>
      </c>
      <c r="J44" s="108">
        <v>391</v>
      </c>
      <c r="K44" s="108">
        <v>332</v>
      </c>
      <c r="L44" s="108">
        <v>329</v>
      </c>
      <c r="M44" s="109">
        <v>265</v>
      </c>
    </row>
    <row r="45" spans="2:13" ht="27.75" customHeight="1" x14ac:dyDescent="0.15">
      <c r="B45" s="1278"/>
      <c r="C45" s="1279"/>
      <c r="D45" s="106"/>
      <c r="E45" s="1282" t="s">
        <v>34</v>
      </c>
      <c r="F45" s="1282"/>
      <c r="G45" s="1282"/>
      <c r="H45" s="1283"/>
      <c r="I45" s="107">
        <v>633</v>
      </c>
      <c r="J45" s="108">
        <v>695</v>
      </c>
      <c r="K45" s="108">
        <v>740</v>
      </c>
      <c r="L45" s="108">
        <v>762</v>
      </c>
      <c r="M45" s="109">
        <v>764</v>
      </c>
    </row>
    <row r="46" spans="2:13" ht="27.75" customHeight="1" x14ac:dyDescent="0.15">
      <c r="B46" s="1278"/>
      <c r="C46" s="1279"/>
      <c r="D46" s="110"/>
      <c r="E46" s="1282" t="s">
        <v>35</v>
      </c>
      <c r="F46" s="1282"/>
      <c r="G46" s="1282"/>
      <c r="H46" s="1283"/>
      <c r="I46" s="107">
        <v>0</v>
      </c>
      <c r="J46" s="108" t="s">
        <v>517</v>
      </c>
      <c r="K46" s="108" t="s">
        <v>517</v>
      </c>
      <c r="L46" s="108" t="s">
        <v>517</v>
      </c>
      <c r="M46" s="109" t="s">
        <v>517</v>
      </c>
    </row>
    <row r="47" spans="2:13" ht="27.75" customHeight="1" x14ac:dyDescent="0.15">
      <c r="B47" s="1278"/>
      <c r="C47" s="1279"/>
      <c r="D47" s="111"/>
      <c r="E47" s="1292" t="s">
        <v>36</v>
      </c>
      <c r="F47" s="1293"/>
      <c r="G47" s="1293"/>
      <c r="H47" s="1294"/>
      <c r="I47" s="107" t="s">
        <v>517</v>
      </c>
      <c r="J47" s="108" t="s">
        <v>517</v>
      </c>
      <c r="K47" s="108" t="s">
        <v>517</v>
      </c>
      <c r="L47" s="108" t="s">
        <v>517</v>
      </c>
      <c r="M47" s="109" t="s">
        <v>517</v>
      </c>
    </row>
    <row r="48" spans="2:13" ht="27.75" customHeight="1" x14ac:dyDescent="0.15">
      <c r="B48" s="1278"/>
      <c r="C48" s="1279"/>
      <c r="D48" s="106"/>
      <c r="E48" s="1282" t="s">
        <v>37</v>
      </c>
      <c r="F48" s="1282"/>
      <c r="G48" s="1282"/>
      <c r="H48" s="1283"/>
      <c r="I48" s="107" t="s">
        <v>517</v>
      </c>
      <c r="J48" s="108" t="s">
        <v>517</v>
      </c>
      <c r="K48" s="108" t="s">
        <v>517</v>
      </c>
      <c r="L48" s="108" t="s">
        <v>517</v>
      </c>
      <c r="M48" s="109" t="s">
        <v>517</v>
      </c>
    </row>
    <row r="49" spans="2:13" ht="27.75" customHeight="1" x14ac:dyDescent="0.15">
      <c r="B49" s="1280"/>
      <c r="C49" s="1281"/>
      <c r="D49" s="106"/>
      <c r="E49" s="1282" t="s">
        <v>38</v>
      </c>
      <c r="F49" s="1282"/>
      <c r="G49" s="1282"/>
      <c r="H49" s="1283"/>
      <c r="I49" s="107" t="s">
        <v>517</v>
      </c>
      <c r="J49" s="108" t="s">
        <v>517</v>
      </c>
      <c r="K49" s="108" t="s">
        <v>517</v>
      </c>
      <c r="L49" s="108" t="s">
        <v>517</v>
      </c>
      <c r="M49" s="109" t="s">
        <v>517</v>
      </c>
    </row>
    <row r="50" spans="2:13" ht="27.75" customHeight="1" x14ac:dyDescent="0.15">
      <c r="B50" s="1276" t="s">
        <v>39</v>
      </c>
      <c r="C50" s="1277"/>
      <c r="D50" s="112"/>
      <c r="E50" s="1282" t="s">
        <v>40</v>
      </c>
      <c r="F50" s="1282"/>
      <c r="G50" s="1282"/>
      <c r="H50" s="1283"/>
      <c r="I50" s="107">
        <v>5491</v>
      </c>
      <c r="J50" s="108">
        <v>5504</v>
      </c>
      <c r="K50" s="108">
        <v>5691</v>
      </c>
      <c r="L50" s="108">
        <v>5998</v>
      </c>
      <c r="M50" s="109">
        <v>4987</v>
      </c>
    </row>
    <row r="51" spans="2:13" ht="27.75" customHeight="1" x14ac:dyDescent="0.15">
      <c r="B51" s="1278"/>
      <c r="C51" s="1279"/>
      <c r="D51" s="106"/>
      <c r="E51" s="1282" t="s">
        <v>41</v>
      </c>
      <c r="F51" s="1282"/>
      <c r="G51" s="1282"/>
      <c r="H51" s="1283"/>
      <c r="I51" s="107">
        <v>60</v>
      </c>
      <c r="J51" s="108">
        <v>39</v>
      </c>
      <c r="K51" s="108">
        <v>19</v>
      </c>
      <c r="L51" s="108">
        <v>9</v>
      </c>
      <c r="M51" s="109">
        <v>4</v>
      </c>
    </row>
    <row r="52" spans="2:13" ht="27.75" customHeight="1" x14ac:dyDescent="0.15">
      <c r="B52" s="1280"/>
      <c r="C52" s="1281"/>
      <c r="D52" s="106"/>
      <c r="E52" s="1282" t="s">
        <v>42</v>
      </c>
      <c r="F52" s="1282"/>
      <c r="G52" s="1282"/>
      <c r="H52" s="1283"/>
      <c r="I52" s="107">
        <v>12676</v>
      </c>
      <c r="J52" s="108">
        <v>12557</v>
      </c>
      <c r="K52" s="108">
        <v>12319</v>
      </c>
      <c r="L52" s="108">
        <v>12464</v>
      </c>
      <c r="M52" s="109">
        <v>12324</v>
      </c>
    </row>
    <row r="53" spans="2:13" ht="27.75" customHeight="1" thickBot="1" x14ac:dyDescent="0.2">
      <c r="B53" s="1284" t="s">
        <v>43</v>
      </c>
      <c r="C53" s="1285"/>
      <c r="D53" s="113"/>
      <c r="E53" s="1286" t="s">
        <v>44</v>
      </c>
      <c r="F53" s="1286"/>
      <c r="G53" s="1286"/>
      <c r="H53" s="1287"/>
      <c r="I53" s="114">
        <v>-1529</v>
      </c>
      <c r="J53" s="115">
        <v>-1636</v>
      </c>
      <c r="K53" s="115">
        <v>-2371</v>
      </c>
      <c r="L53" s="115">
        <v>-3530</v>
      </c>
      <c r="M53" s="116">
        <v>-2523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5XERfHSYCVCgW1wp/qWL5olvffHetVyuIVbGfwjpILtpFIPaJ16ydVkOrG+IOt21LNeq2tIFhPDNfD1Wpjohg==" saltValue="eLVUXjruJGJspcUBbyUf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47</v>
      </c>
      <c r="D55" s="1303"/>
      <c r="E55" s="1304"/>
      <c r="F55" s="128">
        <v>1300</v>
      </c>
      <c r="G55" s="128">
        <v>1577</v>
      </c>
      <c r="H55" s="129">
        <v>939</v>
      </c>
    </row>
    <row r="56" spans="2:8" ht="52.5" customHeight="1" x14ac:dyDescent="0.15">
      <c r="B56" s="130"/>
      <c r="C56" s="1305" t="s">
        <v>48</v>
      </c>
      <c r="D56" s="1305"/>
      <c r="E56" s="1306"/>
      <c r="F56" s="131">
        <v>517</v>
      </c>
      <c r="G56" s="131">
        <v>518</v>
      </c>
      <c r="H56" s="132">
        <v>518</v>
      </c>
    </row>
    <row r="57" spans="2:8" ht="53.25" customHeight="1" x14ac:dyDescent="0.15">
      <c r="B57" s="130"/>
      <c r="C57" s="1307" t="s">
        <v>49</v>
      </c>
      <c r="D57" s="1307"/>
      <c r="E57" s="1308"/>
      <c r="F57" s="133">
        <v>3202</v>
      </c>
      <c r="G57" s="133">
        <v>3188</v>
      </c>
      <c r="H57" s="134">
        <v>2902</v>
      </c>
    </row>
    <row r="58" spans="2:8" ht="45.75" customHeight="1" x14ac:dyDescent="0.15">
      <c r="B58" s="135"/>
      <c r="C58" s="1295" t="s">
        <v>589</v>
      </c>
      <c r="D58" s="1296"/>
      <c r="E58" s="1297"/>
      <c r="F58" s="136">
        <v>1348</v>
      </c>
      <c r="G58" s="136">
        <v>1534</v>
      </c>
      <c r="H58" s="137">
        <v>1516</v>
      </c>
    </row>
    <row r="59" spans="2:8" ht="45.75" customHeight="1" x14ac:dyDescent="0.15">
      <c r="B59" s="135"/>
      <c r="C59" s="1295" t="s">
        <v>590</v>
      </c>
      <c r="D59" s="1296"/>
      <c r="E59" s="1297"/>
      <c r="F59" s="136">
        <v>899</v>
      </c>
      <c r="G59" s="136">
        <v>915</v>
      </c>
      <c r="H59" s="137">
        <v>883</v>
      </c>
    </row>
    <row r="60" spans="2:8" ht="45.75" customHeight="1" x14ac:dyDescent="0.15">
      <c r="B60" s="135"/>
      <c r="C60" s="1295" t="s">
        <v>591</v>
      </c>
      <c r="D60" s="1296"/>
      <c r="E60" s="1297"/>
      <c r="F60" s="136">
        <v>305</v>
      </c>
      <c r="G60" s="136">
        <v>306</v>
      </c>
      <c r="H60" s="137">
        <v>306</v>
      </c>
    </row>
    <row r="61" spans="2:8" ht="45.75" customHeight="1" x14ac:dyDescent="0.15">
      <c r="B61" s="135"/>
      <c r="C61" s="1295" t="s">
        <v>593</v>
      </c>
      <c r="D61" s="1296"/>
      <c r="E61" s="1297"/>
      <c r="F61" s="136">
        <v>549</v>
      </c>
      <c r="G61" s="136">
        <v>337</v>
      </c>
      <c r="H61" s="137">
        <v>102</v>
      </c>
    </row>
    <row r="62" spans="2:8" ht="45.75" customHeight="1" thickBot="1" x14ac:dyDescent="0.2">
      <c r="B62" s="138"/>
      <c r="C62" s="1298" t="s">
        <v>592</v>
      </c>
      <c r="D62" s="1299"/>
      <c r="E62" s="1300"/>
      <c r="F62" s="139">
        <v>51</v>
      </c>
      <c r="G62" s="139">
        <v>51</v>
      </c>
      <c r="H62" s="140">
        <v>50</v>
      </c>
    </row>
    <row r="63" spans="2:8" ht="52.5" customHeight="1" thickBot="1" x14ac:dyDescent="0.2">
      <c r="B63" s="141"/>
      <c r="C63" s="1301" t="s">
        <v>50</v>
      </c>
      <c r="D63" s="1301"/>
      <c r="E63" s="1302"/>
      <c r="F63" s="142">
        <v>5019</v>
      </c>
      <c r="G63" s="142">
        <v>5282</v>
      </c>
      <c r="H63" s="143">
        <v>4359</v>
      </c>
    </row>
    <row r="64" spans="2:8" ht="15" customHeight="1" x14ac:dyDescent="0.15"/>
  </sheetData>
  <sheetProtection algorithmName="SHA-512" hashValue="7F0gO1QTTFWwGODwD4539afrZyMeSyCc+9T/f8twjdDaA9F029YaZfBi2okHjwAYmL6wfho9DVEr5VIilJWGuQ==" saltValue="fMwTtFjJEd/ifAdupqH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601</v>
      </c>
      <c r="AO51" s="1312"/>
      <c r="AP51" s="1312"/>
      <c r="AQ51" s="1312"/>
      <c r="AR51" s="1312"/>
      <c r="AS51" s="1312"/>
      <c r="AT51" s="1312"/>
      <c r="AU51" s="1312"/>
      <c r="AV51" s="1312"/>
      <c r="AW51" s="1312"/>
      <c r="AX51" s="1312"/>
      <c r="AY51" s="1312"/>
      <c r="AZ51" s="1312"/>
      <c r="BA51" s="1312"/>
      <c r="BB51" s="1312" t="s">
        <v>602</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603</v>
      </c>
      <c r="BC53" s="1312"/>
      <c r="BD53" s="1312"/>
      <c r="BE53" s="1312"/>
      <c r="BF53" s="1312"/>
      <c r="BG53" s="1312"/>
      <c r="BH53" s="1312"/>
      <c r="BI53" s="1312"/>
      <c r="BJ53" s="1312"/>
      <c r="BK53" s="1312"/>
      <c r="BL53" s="1312"/>
      <c r="BM53" s="1312"/>
      <c r="BN53" s="1312"/>
      <c r="BO53" s="1312"/>
      <c r="BP53" s="1309">
        <v>63.1</v>
      </c>
      <c r="BQ53" s="1309"/>
      <c r="BR53" s="1309"/>
      <c r="BS53" s="1309"/>
      <c r="BT53" s="1309"/>
      <c r="BU53" s="1309"/>
      <c r="BV53" s="1309"/>
      <c r="BW53" s="1309"/>
      <c r="BX53" s="1309">
        <v>65.7</v>
      </c>
      <c r="BY53" s="1309"/>
      <c r="BZ53" s="1309"/>
      <c r="CA53" s="1309"/>
      <c r="CB53" s="1309"/>
      <c r="CC53" s="1309"/>
      <c r="CD53" s="1309"/>
      <c r="CE53" s="1309"/>
      <c r="CF53" s="1309">
        <v>66.900000000000006</v>
      </c>
      <c r="CG53" s="1309"/>
      <c r="CH53" s="1309"/>
      <c r="CI53" s="1309"/>
      <c r="CJ53" s="1309"/>
      <c r="CK53" s="1309"/>
      <c r="CL53" s="1309"/>
      <c r="CM53" s="1309"/>
      <c r="CN53" s="1309">
        <v>68.2</v>
      </c>
      <c r="CO53" s="1309"/>
      <c r="CP53" s="1309"/>
      <c r="CQ53" s="1309"/>
      <c r="CR53" s="1309"/>
      <c r="CS53" s="1309"/>
      <c r="CT53" s="1309"/>
      <c r="CU53" s="1309"/>
      <c r="CV53" s="1309">
        <v>69.2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604</v>
      </c>
      <c r="AO55" s="1314"/>
      <c r="AP55" s="1314"/>
      <c r="AQ55" s="1314"/>
      <c r="AR55" s="1314"/>
      <c r="AS55" s="1314"/>
      <c r="AT55" s="1314"/>
      <c r="AU55" s="1314"/>
      <c r="AV55" s="1314"/>
      <c r="AW55" s="1314"/>
      <c r="AX55" s="1314"/>
      <c r="AY55" s="1314"/>
      <c r="AZ55" s="1314"/>
      <c r="BA55" s="1314"/>
      <c r="BB55" s="1312" t="s">
        <v>602</v>
      </c>
      <c r="BC55" s="1312"/>
      <c r="BD55" s="1312"/>
      <c r="BE55" s="1312"/>
      <c r="BF55" s="1312"/>
      <c r="BG55" s="1312"/>
      <c r="BH55" s="1312"/>
      <c r="BI55" s="1312"/>
      <c r="BJ55" s="1312"/>
      <c r="BK55" s="1312"/>
      <c r="BL55" s="1312"/>
      <c r="BM55" s="1312"/>
      <c r="BN55" s="1312"/>
      <c r="BO55" s="1312"/>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603</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601</v>
      </c>
      <c r="AO73" s="1312"/>
      <c r="AP73" s="1312"/>
      <c r="AQ73" s="1312"/>
      <c r="AR73" s="1312"/>
      <c r="AS73" s="1312"/>
      <c r="AT73" s="1312"/>
      <c r="AU73" s="1312"/>
      <c r="AV73" s="1312"/>
      <c r="AW73" s="1312"/>
      <c r="AX73" s="1312"/>
      <c r="AY73" s="1312"/>
      <c r="AZ73" s="1312"/>
      <c r="BA73" s="1312"/>
      <c r="BB73" s="1312" t="s">
        <v>602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09">
        <v>6</v>
      </c>
      <c r="BQ75" s="1309"/>
      <c r="BR75" s="1309"/>
      <c r="BS75" s="1309"/>
      <c r="BT75" s="1309"/>
      <c r="BU75" s="1309"/>
      <c r="BV75" s="1309"/>
      <c r="BW75" s="1309"/>
      <c r="BX75" s="1309">
        <v>5.9</v>
      </c>
      <c r="BY75" s="1309"/>
      <c r="BZ75" s="1309"/>
      <c r="CA75" s="1309"/>
      <c r="CB75" s="1309"/>
      <c r="CC75" s="1309"/>
      <c r="CD75" s="1309"/>
      <c r="CE75" s="1309"/>
      <c r="CF75" s="1309">
        <v>6.4</v>
      </c>
      <c r="CG75" s="1309"/>
      <c r="CH75" s="1309"/>
      <c r="CI75" s="1309"/>
      <c r="CJ75" s="1309"/>
      <c r="CK75" s="1309"/>
      <c r="CL75" s="1309"/>
      <c r="CM75" s="1309"/>
      <c r="CN75" s="1309">
        <v>6.1</v>
      </c>
      <c r="CO75" s="1309"/>
      <c r="CP75" s="1309"/>
      <c r="CQ75" s="1309"/>
      <c r="CR75" s="1309"/>
      <c r="CS75" s="1309"/>
      <c r="CT75" s="1309"/>
      <c r="CU75" s="1309"/>
      <c r="CV75" s="1309">
        <v>6.4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604</v>
      </c>
      <c r="AO77" s="1314"/>
      <c r="AP77" s="1314"/>
      <c r="AQ77" s="1314"/>
      <c r="AR77" s="1314"/>
      <c r="AS77" s="1314"/>
      <c r="AT77" s="1314"/>
      <c r="AU77" s="1314"/>
      <c r="AV77" s="1314"/>
      <c r="AW77" s="1314"/>
      <c r="AX77" s="1314"/>
      <c r="AY77" s="1314"/>
      <c r="AZ77" s="1314"/>
      <c r="BA77" s="1314"/>
      <c r="BB77" s="1312" t="s">
        <v>602</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607</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DSdPvnBBiEZpIMbaVGGZdyHPdZ1auB40fkDk504GmyPyw0mDmz0gMxcAvkAjazm94F07j3AdNXFG+ArypHGhw==" saltValue="0Yh/8Mo4zPDxCldAbQD/k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WWszfIQSt8F4G1f/oOnvvQRkseJGWwEs6doZbEZkSPDxFGjYQi1xr4PHgCEeMY9u87dQtqn2EaiLPl2X5El0XA==" saltValue="CeIPJ9Uacf4Z/+OEjqf7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LbBHv5UycddcaCzsnRWg69FHkGDLpV3HbczIvjFAQr9DYOmp3mWFjC6KtmgoRPNE+a54+1w3wZAYsSGdGUi9Bg==" saltValue="SSYrLNtSeGsjds3RTl87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27417</v>
      </c>
      <c r="E3" s="162"/>
      <c r="F3" s="163">
        <v>49919</v>
      </c>
      <c r="G3" s="164"/>
      <c r="H3" s="165"/>
    </row>
    <row r="4" spans="1:8" x14ac:dyDescent="0.15">
      <c r="A4" s="166"/>
      <c r="B4" s="167"/>
      <c r="C4" s="168"/>
      <c r="D4" s="169">
        <v>17108</v>
      </c>
      <c r="E4" s="170"/>
      <c r="F4" s="171">
        <v>26398</v>
      </c>
      <c r="G4" s="172"/>
      <c r="H4" s="173"/>
    </row>
    <row r="5" spans="1:8" x14ac:dyDescent="0.15">
      <c r="A5" s="154" t="s">
        <v>551</v>
      </c>
      <c r="B5" s="159"/>
      <c r="C5" s="160"/>
      <c r="D5" s="161">
        <v>42465</v>
      </c>
      <c r="E5" s="162"/>
      <c r="F5" s="163">
        <v>47738</v>
      </c>
      <c r="G5" s="164"/>
      <c r="H5" s="165"/>
    </row>
    <row r="6" spans="1:8" x14ac:dyDescent="0.15">
      <c r="A6" s="166"/>
      <c r="B6" s="167"/>
      <c r="C6" s="168"/>
      <c r="D6" s="169">
        <v>22345</v>
      </c>
      <c r="E6" s="170"/>
      <c r="F6" s="171">
        <v>24937</v>
      </c>
      <c r="G6" s="172"/>
      <c r="H6" s="173"/>
    </row>
    <row r="7" spans="1:8" x14ac:dyDescent="0.15">
      <c r="A7" s="154" t="s">
        <v>552</v>
      </c>
      <c r="B7" s="159"/>
      <c r="C7" s="160"/>
      <c r="D7" s="161">
        <v>32805</v>
      </c>
      <c r="E7" s="162"/>
      <c r="F7" s="163">
        <v>52191</v>
      </c>
      <c r="G7" s="164"/>
      <c r="H7" s="165"/>
    </row>
    <row r="8" spans="1:8" x14ac:dyDescent="0.15">
      <c r="A8" s="166"/>
      <c r="B8" s="167"/>
      <c r="C8" s="168"/>
      <c r="D8" s="169">
        <v>22384</v>
      </c>
      <c r="E8" s="170"/>
      <c r="F8" s="171">
        <v>24843</v>
      </c>
      <c r="G8" s="172"/>
      <c r="H8" s="173"/>
    </row>
    <row r="9" spans="1:8" x14ac:dyDescent="0.15">
      <c r="A9" s="154" t="s">
        <v>553</v>
      </c>
      <c r="B9" s="159"/>
      <c r="C9" s="160"/>
      <c r="D9" s="161">
        <v>40006</v>
      </c>
      <c r="E9" s="162"/>
      <c r="F9" s="163">
        <v>47387</v>
      </c>
      <c r="G9" s="164"/>
      <c r="H9" s="165"/>
    </row>
    <row r="10" spans="1:8" x14ac:dyDescent="0.15">
      <c r="A10" s="166"/>
      <c r="B10" s="167"/>
      <c r="C10" s="168"/>
      <c r="D10" s="169">
        <v>27186</v>
      </c>
      <c r="E10" s="170"/>
      <c r="F10" s="171">
        <v>24928</v>
      </c>
      <c r="G10" s="172"/>
      <c r="H10" s="173"/>
    </row>
    <row r="11" spans="1:8" x14ac:dyDescent="0.15">
      <c r="A11" s="154" t="s">
        <v>554</v>
      </c>
      <c r="B11" s="159"/>
      <c r="C11" s="160"/>
      <c r="D11" s="161">
        <v>46963</v>
      </c>
      <c r="E11" s="162"/>
      <c r="F11" s="163">
        <v>51264</v>
      </c>
      <c r="G11" s="164"/>
      <c r="H11" s="165"/>
    </row>
    <row r="12" spans="1:8" x14ac:dyDescent="0.15">
      <c r="A12" s="166"/>
      <c r="B12" s="167"/>
      <c r="C12" s="174"/>
      <c r="D12" s="169">
        <v>30815</v>
      </c>
      <c r="E12" s="170"/>
      <c r="F12" s="171">
        <v>26040</v>
      </c>
      <c r="G12" s="172"/>
      <c r="H12" s="173"/>
    </row>
    <row r="13" spans="1:8" x14ac:dyDescent="0.15">
      <c r="A13" s="154"/>
      <c r="B13" s="159"/>
      <c r="C13" s="175"/>
      <c r="D13" s="176">
        <v>37931</v>
      </c>
      <c r="E13" s="177"/>
      <c r="F13" s="178">
        <v>49700</v>
      </c>
      <c r="G13" s="179"/>
      <c r="H13" s="165"/>
    </row>
    <row r="14" spans="1:8" x14ac:dyDescent="0.15">
      <c r="A14" s="166"/>
      <c r="B14" s="167"/>
      <c r="C14" s="168"/>
      <c r="D14" s="169">
        <v>23968</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6.01</v>
      </c>
      <c r="C19" s="180">
        <f>ROUND(VALUE(SUBSTITUTE(実質収支比率等に係る経年分析!G$48,"▲","-")),2)</f>
        <v>5.45</v>
      </c>
      <c r="D19" s="180">
        <f>ROUND(VALUE(SUBSTITUTE(実質収支比率等に係る経年分析!H$48,"▲","-")),2)</f>
        <v>6</v>
      </c>
      <c r="E19" s="180">
        <f>ROUND(VALUE(SUBSTITUTE(実質収支比率等に係る経年分析!I$48,"▲","-")),2)</f>
        <v>5.96</v>
      </c>
      <c r="F19" s="180">
        <f>ROUND(VALUE(SUBSTITUTE(実質収支比率等に係る経年分析!J$48,"▲","-")),2)</f>
        <v>3.65</v>
      </c>
    </row>
    <row r="20" spans="1:11" x14ac:dyDescent="0.15">
      <c r="A20" s="180" t="s">
        <v>54</v>
      </c>
      <c r="B20" s="180">
        <f>ROUND(VALUE(SUBSTITUTE(実質収支比率等に係る経年分析!F$47,"▲","-")),2)</f>
        <v>14.46</v>
      </c>
      <c r="C20" s="180">
        <f>ROUND(VALUE(SUBSTITUTE(実質収支比率等に係る経年分析!G$47,"▲","-")),2)</f>
        <v>14.09</v>
      </c>
      <c r="D20" s="180">
        <f>ROUND(VALUE(SUBSTITUTE(実質収支比率等に係る経年分析!H$47,"▲","-")),2)</f>
        <v>16.22</v>
      </c>
      <c r="E20" s="180">
        <f>ROUND(VALUE(SUBSTITUTE(実質収支比率等に係る経年分析!I$47,"▲","-")),2)</f>
        <v>19.21</v>
      </c>
      <c r="F20" s="180">
        <f>ROUND(VALUE(SUBSTITUTE(実質収支比率等に係る経年分析!J$47,"▲","-")),2)</f>
        <v>11.68</v>
      </c>
    </row>
    <row r="21" spans="1:11" x14ac:dyDescent="0.15">
      <c r="A21" s="180" t="s">
        <v>55</v>
      </c>
      <c r="B21" s="180">
        <f>IF(ISNUMBER(VALUE(SUBSTITUTE(実質収支比率等に係る経年分析!F$49,"▲","-"))),ROUND(VALUE(SUBSTITUTE(実質収支比率等に係る経年分析!F$49,"▲","-")),2),NA())</f>
        <v>1.58</v>
      </c>
      <c r="C21" s="180">
        <f>IF(ISNUMBER(VALUE(SUBSTITUTE(実質収支比率等に係る経年分析!G$49,"▲","-"))),ROUND(VALUE(SUBSTITUTE(実質収支比率等に係る経年分析!G$49,"▲","-")),2),NA())</f>
        <v>-0.9</v>
      </c>
      <c r="D21" s="180">
        <f>IF(ISNUMBER(VALUE(SUBSTITUTE(実質収支比率等に係る経年分析!H$49,"▲","-"))),ROUND(VALUE(SUBSTITUTE(実質収支比率等に係る経年分析!H$49,"▲","-")),2),NA())</f>
        <v>2.82</v>
      </c>
      <c r="E21" s="180">
        <f>IF(ISNUMBER(VALUE(SUBSTITUTE(実質収支比率等に係る経年分析!I$49,"▲","-"))),ROUND(VALUE(SUBSTITUTE(実質収支比率等に係る経年分析!I$49,"▲","-")),2),NA())</f>
        <v>3.47</v>
      </c>
      <c r="F21" s="180">
        <f>IF(ISNUMBER(VALUE(SUBSTITUTE(実質収支比率等に係る経年分析!J$49,"▲","-"))),ROUND(VALUE(SUBSTITUTE(実質収支比率等に係る経年分析!J$49,"▲","-")),2),NA())</f>
        <v>-10.36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2.81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2.94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0.76</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11.11</v>
      </c>
    </row>
    <row r="36" spans="1:16" x14ac:dyDescent="0.15">
      <c r="A36" s="181" t="str">
        <f>IF(連結実質赤字比率に係る赤字・黒字の構成分析!C$34="",NA(),連結実質赤字比率に係る赤字・黒字の構成分析!C$34)</f>
        <v>介護保険事業特別会計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0.06</v>
      </c>
      <c r="J36" s="181">
        <f>IF(ROUND(VALUE(SUBSTITUTE(連結実質赤字比率に係る赤字・黒字の構成分析!J$34,"▲", "-")), 2) &lt; 0, ABS(ROUND(VALUE(SUBSTITUTE(連結実質赤字比率に係る赤字・黒字の構成分析!J$34,"▲", "-")), 2)), NA())</f>
        <v>0.16</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1056</v>
      </c>
      <c r="E42" s="182"/>
      <c r="F42" s="182"/>
      <c r="G42" s="182">
        <f>'実質公債費比率（分子）の構造'!L$52</f>
        <v>1078</v>
      </c>
      <c r="H42" s="182"/>
      <c r="I42" s="182"/>
      <c r="J42" s="182">
        <f>'実質公債費比率（分子）の構造'!M$52</f>
        <v>1106</v>
      </c>
      <c r="K42" s="182"/>
      <c r="L42" s="182"/>
      <c r="M42" s="182">
        <f>'実質公債費比率（分子）の構造'!N$52</f>
        <v>1075</v>
      </c>
      <c r="N42" s="182"/>
      <c r="O42" s="182"/>
      <c r="P42" s="182">
        <f>'実質公債費比率（分子）の構造'!O$52</f>
        <v>1052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42</v>
      </c>
      <c r="C45" s="182"/>
      <c r="D45" s="182"/>
      <c r="E45" s="182">
        <f>'実質公債費比率（分子）の構造'!L$49</f>
        <v>54</v>
      </c>
      <c r="F45" s="182"/>
      <c r="G45" s="182"/>
      <c r="H45" s="182">
        <f>'実質公債費比率（分子）の構造'!M$49</f>
        <v>58</v>
      </c>
      <c r="I45" s="182"/>
      <c r="J45" s="182"/>
      <c r="K45" s="182">
        <f>'実質公債費比率（分子）の構造'!N$49</f>
        <v>66</v>
      </c>
      <c r="L45" s="182"/>
      <c r="M45" s="182"/>
      <c r="N45" s="182">
        <f>'実質公債費比率（分子）の構造'!O$49</f>
        <v>69</v>
      </c>
      <c r="O45" s="182"/>
      <c r="P45" s="182"/>
    </row>
    <row r="46" spans="1:16" x14ac:dyDescent="0.15">
      <c r="A46" s="182" t="s">
        <v>66</v>
      </c>
      <c r="B46" s="182">
        <f>'実質公債費比率（分子）の構造'!K$48</f>
        <v>740</v>
      </c>
      <c r="C46" s="182"/>
      <c r="D46" s="182"/>
      <c r="E46" s="182">
        <f>'実質公債費比率（分子）の構造'!L$48</f>
        <v>670</v>
      </c>
      <c r="F46" s="182"/>
      <c r="G46" s="182"/>
      <c r="H46" s="182">
        <f>'実質公債費比率（分子）の構造'!M$48</f>
        <v>713</v>
      </c>
      <c r="I46" s="182"/>
      <c r="J46" s="182"/>
      <c r="K46" s="182">
        <f>'実質公債費比率（分子）の構造'!N$48</f>
        <v>622</v>
      </c>
      <c r="L46" s="182"/>
      <c r="M46" s="182"/>
      <c r="N46" s="182">
        <f>'実質公債費比率（分子）の構造'!O$48</f>
        <v>586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726</v>
      </c>
      <c r="C49" s="182"/>
      <c r="D49" s="182"/>
      <c r="E49" s="182">
        <f>'実質公債費比率（分子）の構造'!L$45</f>
        <v>775</v>
      </c>
      <c r="F49" s="182"/>
      <c r="G49" s="182"/>
      <c r="H49" s="182">
        <f>'実質公債費比率（分子）の構造'!M$45</f>
        <v>800</v>
      </c>
      <c r="I49" s="182"/>
      <c r="J49" s="182"/>
      <c r="K49" s="182">
        <f>'実質公債費比率（分子）の構造'!N$45</f>
        <v>798</v>
      </c>
      <c r="L49" s="182"/>
      <c r="M49" s="182"/>
      <c r="N49" s="182">
        <f>'実質公債費比率（分子）の構造'!O$45</f>
        <v>870</v>
      </c>
      <c r="O49" s="182"/>
      <c r="P49" s="182"/>
    </row>
    <row r="50" spans="1:16" x14ac:dyDescent="0.15">
      <c r="A50" s="182" t="s">
        <v>70</v>
      </c>
      <c r="B50" s="182" t="e">
        <f>NA()</f>
        <v>#N/A</v>
      </c>
      <c r="C50" s="182">
        <f>IF(ISNUMBER('実質公債費比率（分子）の構造'!K$53),'実質公債費比率（分子）の構造'!K$53,NA())</f>
        <v>452</v>
      </c>
      <c r="D50" s="182" t="e">
        <f>NA()</f>
        <v>#N/A</v>
      </c>
      <c r="E50" s="182" t="e">
        <f>NA()</f>
        <v>#N/A</v>
      </c>
      <c r="F50" s="182">
        <f>IF(ISNUMBER('実質公債費比率（分子）の構造'!L$53),'実質公債費比率（分子）の構造'!L$53,NA())</f>
        <v>421</v>
      </c>
      <c r="G50" s="182" t="e">
        <f>NA()</f>
        <v>#N/A</v>
      </c>
      <c r="H50" s="182" t="e">
        <f>NA()</f>
        <v>#N/A</v>
      </c>
      <c r="I50" s="182">
        <f>IF(ISNUMBER('実質公債費比率（分子）の構造'!M$53),'実質公債費比率（分子）の構造'!M$53,NA())</f>
        <v>465</v>
      </c>
      <c r="J50" s="182" t="e">
        <f>NA()</f>
        <v>#N/A</v>
      </c>
      <c r="K50" s="182" t="e">
        <f>NA()</f>
        <v>#N/A</v>
      </c>
      <c r="L50" s="182">
        <f>IF(ISNUMBER('実質公債費比率（分子）の構造'!N$53),'実質公債費比率（分子）の構造'!N$53,NA())</f>
        <v>411</v>
      </c>
      <c r="M50" s="182" t="e">
        <f>NA()</f>
        <v>#N/A</v>
      </c>
      <c r="N50" s="182" t="e">
        <f>NA()</f>
        <v>#N/A</v>
      </c>
      <c r="O50" s="182">
        <f>IF(ISNUMBER('実質公債費比率（分子）の構造'!O$53),'実質公債費比率（分子）の構造'!O$53,NA())</f>
        <v>473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12676</v>
      </c>
      <c r="E56" s="181"/>
      <c r="F56" s="181"/>
      <c r="G56" s="181">
        <f>'将来負担比率（分子）の構造'!J$52</f>
        <v>12557</v>
      </c>
      <c r="H56" s="181"/>
      <c r="I56" s="181"/>
      <c r="J56" s="181">
        <f>'将来負担比率（分子）の構造'!K$52</f>
        <v>12319</v>
      </c>
      <c r="K56" s="181"/>
      <c r="L56" s="181"/>
      <c r="M56" s="181">
        <f>'将来負担比率（分子）の構造'!L$52</f>
        <v>12464</v>
      </c>
      <c r="N56" s="181"/>
      <c r="O56" s="181"/>
      <c r="P56" s="181">
        <f>'将来負担比率（分子）の構造'!M$52</f>
        <v>12324</v>
      </c>
    </row>
    <row r="57" spans="1:16" x14ac:dyDescent="0.15">
      <c r="A57" s="181" t="s">
        <v>41</v>
      </c>
      <c r="B57" s="181"/>
      <c r="C57" s="181"/>
      <c r="D57" s="181">
        <f>'将来負担比率（分子）の構造'!I$51</f>
        <v>60</v>
      </c>
      <c r="E57" s="181"/>
      <c r="F57" s="181"/>
      <c r="G57" s="181">
        <f>'将来負担比率（分子）の構造'!J$51</f>
        <v>39</v>
      </c>
      <c r="H57" s="181"/>
      <c r="I57" s="181"/>
      <c r="J57" s="181">
        <f>'将来負担比率（分子）の構造'!K$51</f>
        <v>19</v>
      </c>
      <c r="K57" s="181"/>
      <c r="L57" s="181"/>
      <c r="M57" s="181">
        <f>'将来負担比率（分子）の構造'!L$51</f>
        <v>9</v>
      </c>
      <c r="N57" s="181"/>
      <c r="O57" s="181"/>
      <c r="P57" s="181">
        <f>'将来負担比率（分子）の構造'!M$51</f>
        <v>4</v>
      </c>
    </row>
    <row r="58" spans="1:16" x14ac:dyDescent="0.15">
      <c r="A58" s="181" t="s">
        <v>40</v>
      </c>
      <c r="B58" s="181"/>
      <c r="C58" s="181"/>
      <c r="D58" s="181">
        <f>'将来負担比率（分子）の構造'!I$50</f>
        <v>5491</v>
      </c>
      <c r="E58" s="181"/>
      <c r="F58" s="181"/>
      <c r="G58" s="181">
        <f>'将来負担比率（分子）の構造'!J$50</f>
        <v>5504</v>
      </c>
      <c r="H58" s="181"/>
      <c r="I58" s="181"/>
      <c r="J58" s="181">
        <f>'将来負担比率（分子）の構造'!K$50</f>
        <v>5691</v>
      </c>
      <c r="K58" s="181"/>
      <c r="L58" s="181"/>
      <c r="M58" s="181">
        <f>'将来負担比率（分子）の構造'!L$50</f>
        <v>5998</v>
      </c>
      <c r="N58" s="181"/>
      <c r="O58" s="181"/>
      <c r="P58" s="181">
        <f>'将来負担比率（分子）の構造'!M$50</f>
        <v>4987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633</v>
      </c>
      <c r="C62" s="181"/>
      <c r="D62" s="181"/>
      <c r="E62" s="181">
        <f>'将来負担比率（分子）の構造'!J$45</f>
        <v>695</v>
      </c>
      <c r="F62" s="181"/>
      <c r="G62" s="181"/>
      <c r="H62" s="181">
        <f>'将来負担比率（分子）の構造'!K$45</f>
        <v>740</v>
      </c>
      <c r="I62" s="181"/>
      <c r="J62" s="181"/>
      <c r="K62" s="181">
        <f>'将来負担比率（分子）の構造'!L$45</f>
        <v>762</v>
      </c>
      <c r="L62" s="181"/>
      <c r="M62" s="181"/>
      <c r="N62" s="181">
        <f>'将来負担比率（分子）の構造'!M$45</f>
        <v>764</v>
      </c>
      <c r="O62" s="181"/>
      <c r="P62" s="181"/>
    </row>
    <row r="63" spans="1:16" x14ac:dyDescent="0.15">
      <c r="A63" s="181" t="s">
        <v>33</v>
      </c>
      <c r="B63" s="181">
        <f>'将来負担比率（分子）の構造'!I$44</f>
        <v>434</v>
      </c>
      <c r="C63" s="181"/>
      <c r="D63" s="181"/>
      <c r="E63" s="181">
        <f>'将来負担比率（分子）の構造'!J$44</f>
        <v>391</v>
      </c>
      <c r="F63" s="181"/>
      <c r="G63" s="181"/>
      <c r="H63" s="181">
        <f>'将来負担比率（分子）の構造'!K$44</f>
        <v>332</v>
      </c>
      <c r="I63" s="181"/>
      <c r="J63" s="181"/>
      <c r="K63" s="181">
        <f>'将来負担比率（分子）の構造'!L$44</f>
        <v>329</v>
      </c>
      <c r="L63" s="181"/>
      <c r="M63" s="181"/>
      <c r="N63" s="181">
        <f>'将来負担比率（分子）の構造'!M$44</f>
        <v>265</v>
      </c>
      <c r="O63" s="181"/>
      <c r="P63" s="181"/>
    </row>
    <row r="64" spans="1:16" x14ac:dyDescent="0.15">
      <c r="A64" s="181" t="s">
        <v>32</v>
      </c>
      <c r="B64" s="181">
        <f>'将来負担比率（分子）の構造'!I$43</f>
        <v>7907</v>
      </c>
      <c r="C64" s="181"/>
      <c r="D64" s="181"/>
      <c r="E64" s="181">
        <f>'将来負担比率（分子）の構造'!J$43</f>
        <v>7672</v>
      </c>
      <c r="F64" s="181"/>
      <c r="G64" s="181"/>
      <c r="H64" s="181">
        <f>'将来負担比率（分子）の構造'!K$43</f>
        <v>7034</v>
      </c>
      <c r="I64" s="181"/>
      <c r="J64" s="181"/>
      <c r="K64" s="181">
        <f>'将来負担比率（分子）の構造'!L$43</f>
        <v>6486</v>
      </c>
      <c r="L64" s="181"/>
      <c r="M64" s="181"/>
      <c r="N64" s="181">
        <f>'将来負担比率（分子）の構造'!M$43</f>
        <v>6330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7724</v>
      </c>
      <c r="C66" s="181"/>
      <c r="D66" s="181"/>
      <c r="E66" s="181">
        <f>'将来負担比率（分子）の構造'!J$41</f>
        <v>7707</v>
      </c>
      <c r="F66" s="181"/>
      <c r="G66" s="181"/>
      <c r="H66" s="181">
        <f>'将来負担比率（分子）の構造'!K$41</f>
        <v>7552</v>
      </c>
      <c r="I66" s="181"/>
      <c r="J66" s="181"/>
      <c r="K66" s="181">
        <f>'将来負担比率（分子）の構造'!L$41</f>
        <v>7364</v>
      </c>
      <c r="L66" s="181"/>
      <c r="M66" s="181"/>
      <c r="N66" s="181">
        <f>'将来負担比率（分子）の構造'!M$41</f>
        <v>7433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1300</v>
      </c>
      <c r="C72" s="185">
        <f>基金残高に係る経年分析!G55</f>
        <v>1577</v>
      </c>
      <c r="D72" s="185">
        <f>基金残高に係る経年分析!H55</f>
        <v>939</v>
      </c>
    </row>
    <row r="73" spans="1:16" x14ac:dyDescent="0.15">
      <c r="A73" s="184" t="s">
        <v>77</v>
      </c>
      <c r="B73" s="185">
        <f>基金残高に係る経年分析!F56</f>
        <v>517</v>
      </c>
      <c r="C73" s="185">
        <f>基金残高に係る経年分析!G56</f>
        <v>518</v>
      </c>
      <c r="D73" s="185">
        <f>基金残高に係る経年分析!H56</f>
        <v>518</v>
      </c>
    </row>
    <row r="74" spans="1:16" x14ac:dyDescent="0.15">
      <c r="A74" s="184" t="s">
        <v>78</v>
      </c>
      <c r="B74" s="185">
        <f>基金残高に係る経年分析!F57</f>
        <v>3202</v>
      </c>
      <c r="C74" s="185">
        <f>基金残高に係る経年分析!G57</f>
        <v>3188</v>
      </c>
      <c r="D74" s="185">
        <f>基金残高に係る経年分析!H57</f>
        <v>2902</v>
      </c>
    </row>
  </sheetData>
  <sheetProtection algorithmName="SHA-512" hashValue="TEqlxeideEz9CblXmvhBaMLqwzykGYxCE4otH4tZr8oYdFWcMHvds72Qtcp7ZCERL8s3KTfe3pvMFyIj67uuIw==" saltValue="UdkeV8Dbg5Hau66XBoH2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5625689</v>
      </c>
      <c r="S5" s="734"/>
      <c r="T5" s="734"/>
      <c r="U5" s="734"/>
      <c r="V5" s="734"/>
      <c r="W5" s="734"/>
      <c r="X5" s="734"/>
      <c r="Y5" s="777"/>
      <c r="Z5" s="795">
        <v>40.799999999999997</v>
      </c>
      <c r="AA5" s="795"/>
      <c r="AB5" s="795"/>
      <c r="AC5" s="795"/>
      <c r="AD5" s="796">
        <v>5625463</v>
      </c>
      <c r="AE5" s="796"/>
      <c r="AF5" s="796"/>
      <c r="AG5" s="796"/>
      <c r="AH5" s="796"/>
      <c r="AI5" s="796"/>
      <c r="AJ5" s="796"/>
      <c r="AK5" s="796"/>
      <c r="AL5" s="778">
        <v>74.400000000000006</v>
      </c>
      <c r="AM5" s="749"/>
      <c r="AN5" s="749"/>
      <c r="AO5" s="779"/>
      <c r="AP5" s="744" t="s">
        <v>222</v>
      </c>
      <c r="AQ5" s="745"/>
      <c r="AR5" s="745"/>
      <c r="AS5" s="745"/>
      <c r="AT5" s="745"/>
      <c r="AU5" s="745"/>
      <c r="AV5" s="745"/>
      <c r="AW5" s="745"/>
      <c r="AX5" s="745"/>
      <c r="AY5" s="745"/>
      <c r="AZ5" s="745"/>
      <c r="BA5" s="745"/>
      <c r="BB5" s="745"/>
      <c r="BC5" s="745"/>
      <c r="BD5" s="745"/>
      <c r="BE5" s="745"/>
      <c r="BF5" s="746"/>
      <c r="BG5" s="678">
        <v>5625463</v>
      </c>
      <c r="BH5" s="679"/>
      <c r="BI5" s="679"/>
      <c r="BJ5" s="679"/>
      <c r="BK5" s="679"/>
      <c r="BL5" s="679"/>
      <c r="BM5" s="679"/>
      <c r="BN5" s="680"/>
      <c r="BO5" s="715">
        <v>100</v>
      </c>
      <c r="BP5" s="715"/>
      <c r="BQ5" s="715"/>
      <c r="BR5" s="715"/>
      <c r="BS5" s="716">
        <v>94437</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155781</v>
      </c>
      <c r="S6" s="679"/>
      <c r="T6" s="679"/>
      <c r="U6" s="679"/>
      <c r="V6" s="679"/>
      <c r="W6" s="679"/>
      <c r="X6" s="679"/>
      <c r="Y6" s="680"/>
      <c r="Z6" s="715">
        <v>1.1000000000000001</v>
      </c>
      <c r="AA6" s="715"/>
      <c r="AB6" s="715"/>
      <c r="AC6" s="715"/>
      <c r="AD6" s="716">
        <v>155781</v>
      </c>
      <c r="AE6" s="716"/>
      <c r="AF6" s="716"/>
      <c r="AG6" s="716"/>
      <c r="AH6" s="716"/>
      <c r="AI6" s="716"/>
      <c r="AJ6" s="716"/>
      <c r="AK6" s="716"/>
      <c r="AL6" s="681">
        <v>2.1</v>
      </c>
      <c r="AM6" s="682"/>
      <c r="AN6" s="682"/>
      <c r="AO6" s="717"/>
      <c r="AP6" s="675" t="s">
        <v>227</v>
      </c>
      <c r="AQ6" s="676"/>
      <c r="AR6" s="676"/>
      <c r="AS6" s="676"/>
      <c r="AT6" s="676"/>
      <c r="AU6" s="676"/>
      <c r="AV6" s="676"/>
      <c r="AW6" s="676"/>
      <c r="AX6" s="676"/>
      <c r="AY6" s="676"/>
      <c r="AZ6" s="676"/>
      <c r="BA6" s="676"/>
      <c r="BB6" s="676"/>
      <c r="BC6" s="676"/>
      <c r="BD6" s="676"/>
      <c r="BE6" s="676"/>
      <c r="BF6" s="677"/>
      <c r="BG6" s="678">
        <v>5625463</v>
      </c>
      <c r="BH6" s="679"/>
      <c r="BI6" s="679"/>
      <c r="BJ6" s="679"/>
      <c r="BK6" s="679"/>
      <c r="BL6" s="679"/>
      <c r="BM6" s="679"/>
      <c r="BN6" s="680"/>
      <c r="BO6" s="715">
        <v>100</v>
      </c>
      <c r="BP6" s="715"/>
      <c r="BQ6" s="715"/>
      <c r="BR6" s="715"/>
      <c r="BS6" s="716">
        <v>94437</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133313</v>
      </c>
      <c r="CS6" s="679"/>
      <c r="CT6" s="679"/>
      <c r="CU6" s="679"/>
      <c r="CV6" s="679"/>
      <c r="CW6" s="679"/>
      <c r="CX6" s="679"/>
      <c r="CY6" s="680"/>
      <c r="CZ6" s="778">
        <v>1</v>
      </c>
      <c r="DA6" s="749"/>
      <c r="DB6" s="749"/>
      <c r="DC6" s="781"/>
      <c r="DD6" s="684" t="s">
        <v>229</v>
      </c>
      <c r="DE6" s="679"/>
      <c r="DF6" s="679"/>
      <c r="DG6" s="679"/>
      <c r="DH6" s="679"/>
      <c r="DI6" s="679"/>
      <c r="DJ6" s="679"/>
      <c r="DK6" s="679"/>
      <c r="DL6" s="679"/>
      <c r="DM6" s="679"/>
      <c r="DN6" s="679"/>
      <c r="DO6" s="679"/>
      <c r="DP6" s="680"/>
      <c r="DQ6" s="684">
        <v>133313</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3374</v>
      </c>
      <c r="S7" s="679"/>
      <c r="T7" s="679"/>
      <c r="U7" s="679"/>
      <c r="V7" s="679"/>
      <c r="W7" s="679"/>
      <c r="X7" s="679"/>
      <c r="Y7" s="680"/>
      <c r="Z7" s="715">
        <v>0</v>
      </c>
      <c r="AA7" s="715"/>
      <c r="AB7" s="715"/>
      <c r="AC7" s="715"/>
      <c r="AD7" s="716">
        <v>3374</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2599567</v>
      </c>
      <c r="BH7" s="679"/>
      <c r="BI7" s="679"/>
      <c r="BJ7" s="679"/>
      <c r="BK7" s="679"/>
      <c r="BL7" s="679"/>
      <c r="BM7" s="679"/>
      <c r="BN7" s="680"/>
      <c r="BO7" s="715">
        <v>46.2</v>
      </c>
      <c r="BP7" s="715"/>
      <c r="BQ7" s="715"/>
      <c r="BR7" s="715"/>
      <c r="BS7" s="716">
        <v>94437</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1301388</v>
      </c>
      <c r="CS7" s="679"/>
      <c r="CT7" s="679"/>
      <c r="CU7" s="679"/>
      <c r="CV7" s="679"/>
      <c r="CW7" s="679"/>
      <c r="CX7" s="679"/>
      <c r="CY7" s="680"/>
      <c r="CZ7" s="715">
        <v>9.8000000000000007</v>
      </c>
      <c r="DA7" s="715"/>
      <c r="DB7" s="715"/>
      <c r="DC7" s="715"/>
      <c r="DD7" s="684">
        <v>114255</v>
      </c>
      <c r="DE7" s="679"/>
      <c r="DF7" s="679"/>
      <c r="DG7" s="679"/>
      <c r="DH7" s="679"/>
      <c r="DI7" s="679"/>
      <c r="DJ7" s="679"/>
      <c r="DK7" s="679"/>
      <c r="DL7" s="679"/>
      <c r="DM7" s="679"/>
      <c r="DN7" s="679"/>
      <c r="DO7" s="679"/>
      <c r="DP7" s="680"/>
      <c r="DQ7" s="684">
        <v>1050616</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21177</v>
      </c>
      <c r="S8" s="679"/>
      <c r="T8" s="679"/>
      <c r="U8" s="679"/>
      <c r="V8" s="679"/>
      <c r="W8" s="679"/>
      <c r="X8" s="679"/>
      <c r="Y8" s="680"/>
      <c r="Z8" s="715">
        <v>0.2</v>
      </c>
      <c r="AA8" s="715"/>
      <c r="AB8" s="715"/>
      <c r="AC8" s="715"/>
      <c r="AD8" s="716">
        <v>21177</v>
      </c>
      <c r="AE8" s="716"/>
      <c r="AF8" s="716"/>
      <c r="AG8" s="716"/>
      <c r="AH8" s="716"/>
      <c r="AI8" s="716"/>
      <c r="AJ8" s="716"/>
      <c r="AK8" s="716"/>
      <c r="AL8" s="681">
        <v>0.3</v>
      </c>
      <c r="AM8" s="682"/>
      <c r="AN8" s="682"/>
      <c r="AO8" s="717"/>
      <c r="AP8" s="675" t="s">
        <v>234</v>
      </c>
      <c r="AQ8" s="676"/>
      <c r="AR8" s="676"/>
      <c r="AS8" s="676"/>
      <c r="AT8" s="676"/>
      <c r="AU8" s="676"/>
      <c r="AV8" s="676"/>
      <c r="AW8" s="676"/>
      <c r="AX8" s="676"/>
      <c r="AY8" s="676"/>
      <c r="AZ8" s="676"/>
      <c r="BA8" s="676"/>
      <c r="BB8" s="676"/>
      <c r="BC8" s="676"/>
      <c r="BD8" s="676"/>
      <c r="BE8" s="676"/>
      <c r="BF8" s="677"/>
      <c r="BG8" s="678">
        <v>70367</v>
      </c>
      <c r="BH8" s="679"/>
      <c r="BI8" s="679"/>
      <c r="BJ8" s="679"/>
      <c r="BK8" s="679"/>
      <c r="BL8" s="679"/>
      <c r="BM8" s="679"/>
      <c r="BN8" s="680"/>
      <c r="BO8" s="715">
        <v>1.3</v>
      </c>
      <c r="BP8" s="715"/>
      <c r="BQ8" s="715"/>
      <c r="BR8" s="715"/>
      <c r="BS8" s="684" t="s">
        <v>229</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5055826</v>
      </c>
      <c r="CS8" s="679"/>
      <c r="CT8" s="679"/>
      <c r="CU8" s="679"/>
      <c r="CV8" s="679"/>
      <c r="CW8" s="679"/>
      <c r="CX8" s="679"/>
      <c r="CY8" s="680"/>
      <c r="CZ8" s="715">
        <v>38</v>
      </c>
      <c r="DA8" s="715"/>
      <c r="DB8" s="715"/>
      <c r="DC8" s="715"/>
      <c r="DD8" s="684">
        <v>188866</v>
      </c>
      <c r="DE8" s="679"/>
      <c r="DF8" s="679"/>
      <c r="DG8" s="679"/>
      <c r="DH8" s="679"/>
      <c r="DI8" s="679"/>
      <c r="DJ8" s="679"/>
      <c r="DK8" s="679"/>
      <c r="DL8" s="679"/>
      <c r="DM8" s="679"/>
      <c r="DN8" s="679"/>
      <c r="DO8" s="679"/>
      <c r="DP8" s="680"/>
      <c r="DQ8" s="684">
        <v>2608829</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14684</v>
      </c>
      <c r="S9" s="679"/>
      <c r="T9" s="679"/>
      <c r="U9" s="679"/>
      <c r="V9" s="679"/>
      <c r="W9" s="679"/>
      <c r="X9" s="679"/>
      <c r="Y9" s="680"/>
      <c r="Z9" s="715">
        <v>0.1</v>
      </c>
      <c r="AA9" s="715"/>
      <c r="AB9" s="715"/>
      <c r="AC9" s="715"/>
      <c r="AD9" s="716">
        <v>14684</v>
      </c>
      <c r="AE9" s="716"/>
      <c r="AF9" s="716"/>
      <c r="AG9" s="716"/>
      <c r="AH9" s="716"/>
      <c r="AI9" s="716"/>
      <c r="AJ9" s="716"/>
      <c r="AK9" s="716"/>
      <c r="AL9" s="681">
        <v>0.2</v>
      </c>
      <c r="AM9" s="682"/>
      <c r="AN9" s="682"/>
      <c r="AO9" s="717"/>
      <c r="AP9" s="675" t="s">
        <v>237</v>
      </c>
      <c r="AQ9" s="676"/>
      <c r="AR9" s="676"/>
      <c r="AS9" s="676"/>
      <c r="AT9" s="676"/>
      <c r="AU9" s="676"/>
      <c r="AV9" s="676"/>
      <c r="AW9" s="676"/>
      <c r="AX9" s="676"/>
      <c r="AY9" s="676"/>
      <c r="AZ9" s="676"/>
      <c r="BA9" s="676"/>
      <c r="BB9" s="676"/>
      <c r="BC9" s="676"/>
      <c r="BD9" s="676"/>
      <c r="BE9" s="676"/>
      <c r="BF9" s="677"/>
      <c r="BG9" s="678">
        <v>2038929</v>
      </c>
      <c r="BH9" s="679"/>
      <c r="BI9" s="679"/>
      <c r="BJ9" s="679"/>
      <c r="BK9" s="679"/>
      <c r="BL9" s="679"/>
      <c r="BM9" s="679"/>
      <c r="BN9" s="680"/>
      <c r="BO9" s="715">
        <v>36.200000000000003</v>
      </c>
      <c r="BP9" s="715"/>
      <c r="BQ9" s="715"/>
      <c r="BR9" s="715"/>
      <c r="BS9" s="684" t="s">
        <v>128</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906058</v>
      </c>
      <c r="CS9" s="679"/>
      <c r="CT9" s="679"/>
      <c r="CU9" s="679"/>
      <c r="CV9" s="679"/>
      <c r="CW9" s="679"/>
      <c r="CX9" s="679"/>
      <c r="CY9" s="680"/>
      <c r="CZ9" s="715">
        <v>6.8</v>
      </c>
      <c r="DA9" s="715"/>
      <c r="DB9" s="715"/>
      <c r="DC9" s="715"/>
      <c r="DD9" s="684">
        <v>130550</v>
      </c>
      <c r="DE9" s="679"/>
      <c r="DF9" s="679"/>
      <c r="DG9" s="679"/>
      <c r="DH9" s="679"/>
      <c r="DI9" s="679"/>
      <c r="DJ9" s="679"/>
      <c r="DK9" s="679"/>
      <c r="DL9" s="679"/>
      <c r="DM9" s="679"/>
      <c r="DN9" s="679"/>
      <c r="DO9" s="679"/>
      <c r="DP9" s="680"/>
      <c r="DQ9" s="684">
        <v>781016</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229</v>
      </c>
      <c r="AA10" s="715"/>
      <c r="AB10" s="715"/>
      <c r="AC10" s="715"/>
      <c r="AD10" s="716" t="s">
        <v>128</v>
      </c>
      <c r="AE10" s="716"/>
      <c r="AF10" s="716"/>
      <c r="AG10" s="716"/>
      <c r="AH10" s="716"/>
      <c r="AI10" s="716"/>
      <c r="AJ10" s="716"/>
      <c r="AK10" s="716"/>
      <c r="AL10" s="681" t="s">
        <v>229</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116268</v>
      </c>
      <c r="BH10" s="679"/>
      <c r="BI10" s="679"/>
      <c r="BJ10" s="679"/>
      <c r="BK10" s="679"/>
      <c r="BL10" s="679"/>
      <c r="BM10" s="679"/>
      <c r="BN10" s="680"/>
      <c r="BO10" s="715">
        <v>2.1</v>
      </c>
      <c r="BP10" s="715"/>
      <c r="BQ10" s="715"/>
      <c r="BR10" s="715"/>
      <c r="BS10" s="684">
        <v>20176</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141</v>
      </c>
      <c r="CS10" s="679"/>
      <c r="CT10" s="679"/>
      <c r="CU10" s="679"/>
      <c r="CV10" s="679"/>
      <c r="CW10" s="679"/>
      <c r="CX10" s="679"/>
      <c r="CY10" s="680"/>
      <c r="CZ10" s="715">
        <v>0</v>
      </c>
      <c r="DA10" s="715"/>
      <c r="DB10" s="715"/>
      <c r="DC10" s="715"/>
      <c r="DD10" s="684" t="s">
        <v>229</v>
      </c>
      <c r="DE10" s="679"/>
      <c r="DF10" s="679"/>
      <c r="DG10" s="679"/>
      <c r="DH10" s="679"/>
      <c r="DI10" s="679"/>
      <c r="DJ10" s="679"/>
      <c r="DK10" s="679"/>
      <c r="DL10" s="679"/>
      <c r="DM10" s="679"/>
      <c r="DN10" s="679"/>
      <c r="DO10" s="679"/>
      <c r="DP10" s="680"/>
      <c r="DQ10" s="684">
        <v>141</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698166</v>
      </c>
      <c r="S11" s="679"/>
      <c r="T11" s="679"/>
      <c r="U11" s="679"/>
      <c r="V11" s="679"/>
      <c r="W11" s="679"/>
      <c r="X11" s="679"/>
      <c r="Y11" s="680"/>
      <c r="Z11" s="681">
        <v>5.0999999999999996</v>
      </c>
      <c r="AA11" s="682"/>
      <c r="AB11" s="682"/>
      <c r="AC11" s="683"/>
      <c r="AD11" s="684">
        <v>698166</v>
      </c>
      <c r="AE11" s="679"/>
      <c r="AF11" s="679"/>
      <c r="AG11" s="679"/>
      <c r="AH11" s="679"/>
      <c r="AI11" s="679"/>
      <c r="AJ11" s="679"/>
      <c r="AK11" s="680"/>
      <c r="AL11" s="681">
        <v>9.1999999999999993</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374003</v>
      </c>
      <c r="BH11" s="679"/>
      <c r="BI11" s="679"/>
      <c r="BJ11" s="679"/>
      <c r="BK11" s="679"/>
      <c r="BL11" s="679"/>
      <c r="BM11" s="679"/>
      <c r="BN11" s="680"/>
      <c r="BO11" s="715">
        <v>6.6</v>
      </c>
      <c r="BP11" s="715"/>
      <c r="BQ11" s="715"/>
      <c r="BR11" s="715"/>
      <c r="BS11" s="684">
        <v>74261</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575591</v>
      </c>
      <c r="CS11" s="679"/>
      <c r="CT11" s="679"/>
      <c r="CU11" s="679"/>
      <c r="CV11" s="679"/>
      <c r="CW11" s="679"/>
      <c r="CX11" s="679"/>
      <c r="CY11" s="680"/>
      <c r="CZ11" s="715">
        <v>4.3</v>
      </c>
      <c r="DA11" s="715"/>
      <c r="DB11" s="715"/>
      <c r="DC11" s="715"/>
      <c r="DD11" s="684">
        <v>130507</v>
      </c>
      <c r="DE11" s="679"/>
      <c r="DF11" s="679"/>
      <c r="DG11" s="679"/>
      <c r="DH11" s="679"/>
      <c r="DI11" s="679"/>
      <c r="DJ11" s="679"/>
      <c r="DK11" s="679"/>
      <c r="DL11" s="679"/>
      <c r="DM11" s="679"/>
      <c r="DN11" s="679"/>
      <c r="DO11" s="679"/>
      <c r="DP11" s="680"/>
      <c r="DQ11" s="684">
        <v>449055</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v>26598</v>
      </c>
      <c r="S12" s="679"/>
      <c r="T12" s="679"/>
      <c r="U12" s="679"/>
      <c r="V12" s="679"/>
      <c r="W12" s="679"/>
      <c r="X12" s="679"/>
      <c r="Y12" s="680"/>
      <c r="Z12" s="715">
        <v>0.2</v>
      </c>
      <c r="AA12" s="715"/>
      <c r="AB12" s="715"/>
      <c r="AC12" s="715"/>
      <c r="AD12" s="716">
        <v>26598</v>
      </c>
      <c r="AE12" s="716"/>
      <c r="AF12" s="716"/>
      <c r="AG12" s="716"/>
      <c r="AH12" s="716"/>
      <c r="AI12" s="716"/>
      <c r="AJ12" s="716"/>
      <c r="AK12" s="716"/>
      <c r="AL12" s="681">
        <v>0.4</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2673699</v>
      </c>
      <c r="BH12" s="679"/>
      <c r="BI12" s="679"/>
      <c r="BJ12" s="679"/>
      <c r="BK12" s="679"/>
      <c r="BL12" s="679"/>
      <c r="BM12" s="679"/>
      <c r="BN12" s="680"/>
      <c r="BO12" s="715">
        <v>47.5</v>
      </c>
      <c r="BP12" s="715"/>
      <c r="BQ12" s="715"/>
      <c r="BR12" s="715"/>
      <c r="BS12" s="684" t="s">
        <v>229</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459550</v>
      </c>
      <c r="CS12" s="679"/>
      <c r="CT12" s="679"/>
      <c r="CU12" s="679"/>
      <c r="CV12" s="679"/>
      <c r="CW12" s="679"/>
      <c r="CX12" s="679"/>
      <c r="CY12" s="680"/>
      <c r="CZ12" s="715">
        <v>3.5</v>
      </c>
      <c r="DA12" s="715"/>
      <c r="DB12" s="715"/>
      <c r="DC12" s="715"/>
      <c r="DD12" s="684">
        <v>111787</v>
      </c>
      <c r="DE12" s="679"/>
      <c r="DF12" s="679"/>
      <c r="DG12" s="679"/>
      <c r="DH12" s="679"/>
      <c r="DI12" s="679"/>
      <c r="DJ12" s="679"/>
      <c r="DK12" s="679"/>
      <c r="DL12" s="679"/>
      <c r="DM12" s="679"/>
      <c r="DN12" s="679"/>
      <c r="DO12" s="679"/>
      <c r="DP12" s="680"/>
      <c r="DQ12" s="684">
        <v>149743</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229</v>
      </c>
      <c r="AA13" s="715"/>
      <c r="AB13" s="715"/>
      <c r="AC13" s="715"/>
      <c r="AD13" s="716" t="s">
        <v>229</v>
      </c>
      <c r="AE13" s="716"/>
      <c r="AF13" s="716"/>
      <c r="AG13" s="716"/>
      <c r="AH13" s="716"/>
      <c r="AI13" s="716"/>
      <c r="AJ13" s="716"/>
      <c r="AK13" s="716"/>
      <c r="AL13" s="681" t="s">
        <v>229</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2670765</v>
      </c>
      <c r="BH13" s="679"/>
      <c r="BI13" s="679"/>
      <c r="BJ13" s="679"/>
      <c r="BK13" s="679"/>
      <c r="BL13" s="679"/>
      <c r="BM13" s="679"/>
      <c r="BN13" s="680"/>
      <c r="BO13" s="715">
        <v>47.5</v>
      </c>
      <c r="BP13" s="715"/>
      <c r="BQ13" s="715"/>
      <c r="BR13" s="715"/>
      <c r="BS13" s="684" t="s">
        <v>250</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1508663</v>
      </c>
      <c r="CS13" s="679"/>
      <c r="CT13" s="679"/>
      <c r="CU13" s="679"/>
      <c r="CV13" s="679"/>
      <c r="CW13" s="679"/>
      <c r="CX13" s="679"/>
      <c r="CY13" s="680"/>
      <c r="CZ13" s="715">
        <v>11.3</v>
      </c>
      <c r="DA13" s="715"/>
      <c r="DB13" s="715"/>
      <c r="DC13" s="715"/>
      <c r="DD13" s="684">
        <v>769919</v>
      </c>
      <c r="DE13" s="679"/>
      <c r="DF13" s="679"/>
      <c r="DG13" s="679"/>
      <c r="DH13" s="679"/>
      <c r="DI13" s="679"/>
      <c r="DJ13" s="679"/>
      <c r="DK13" s="679"/>
      <c r="DL13" s="679"/>
      <c r="DM13" s="679"/>
      <c r="DN13" s="679"/>
      <c r="DO13" s="679"/>
      <c r="DP13" s="680"/>
      <c r="DQ13" s="684">
        <v>1104339</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24667</v>
      </c>
      <c r="S14" s="679"/>
      <c r="T14" s="679"/>
      <c r="U14" s="679"/>
      <c r="V14" s="679"/>
      <c r="W14" s="679"/>
      <c r="X14" s="679"/>
      <c r="Y14" s="680"/>
      <c r="Z14" s="715">
        <v>0.2</v>
      </c>
      <c r="AA14" s="715"/>
      <c r="AB14" s="715"/>
      <c r="AC14" s="715"/>
      <c r="AD14" s="716">
        <v>24667</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102602</v>
      </c>
      <c r="BH14" s="679"/>
      <c r="BI14" s="679"/>
      <c r="BJ14" s="679"/>
      <c r="BK14" s="679"/>
      <c r="BL14" s="679"/>
      <c r="BM14" s="679"/>
      <c r="BN14" s="680"/>
      <c r="BO14" s="715">
        <v>1.8</v>
      </c>
      <c r="BP14" s="715"/>
      <c r="BQ14" s="715"/>
      <c r="BR14" s="715"/>
      <c r="BS14" s="684" t="s">
        <v>128</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644769</v>
      </c>
      <c r="CS14" s="679"/>
      <c r="CT14" s="679"/>
      <c r="CU14" s="679"/>
      <c r="CV14" s="679"/>
      <c r="CW14" s="679"/>
      <c r="CX14" s="679"/>
      <c r="CY14" s="680"/>
      <c r="CZ14" s="715">
        <v>4.8</v>
      </c>
      <c r="DA14" s="715"/>
      <c r="DB14" s="715"/>
      <c r="DC14" s="715"/>
      <c r="DD14" s="684">
        <v>4364</v>
      </c>
      <c r="DE14" s="679"/>
      <c r="DF14" s="679"/>
      <c r="DG14" s="679"/>
      <c r="DH14" s="679"/>
      <c r="DI14" s="679"/>
      <c r="DJ14" s="679"/>
      <c r="DK14" s="679"/>
      <c r="DL14" s="679"/>
      <c r="DM14" s="679"/>
      <c r="DN14" s="679"/>
      <c r="DO14" s="679"/>
      <c r="DP14" s="680"/>
      <c r="DQ14" s="684">
        <v>640251</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172</v>
      </c>
      <c r="AE15" s="716"/>
      <c r="AF15" s="716"/>
      <c r="AG15" s="716"/>
      <c r="AH15" s="716"/>
      <c r="AI15" s="716"/>
      <c r="AJ15" s="716"/>
      <c r="AK15" s="716"/>
      <c r="AL15" s="681" t="s">
        <v>128</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249595</v>
      </c>
      <c r="BH15" s="679"/>
      <c r="BI15" s="679"/>
      <c r="BJ15" s="679"/>
      <c r="BK15" s="679"/>
      <c r="BL15" s="679"/>
      <c r="BM15" s="679"/>
      <c r="BN15" s="680"/>
      <c r="BO15" s="715">
        <v>4.4000000000000004</v>
      </c>
      <c r="BP15" s="715"/>
      <c r="BQ15" s="715"/>
      <c r="BR15" s="715"/>
      <c r="BS15" s="684" t="s">
        <v>128</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1633797</v>
      </c>
      <c r="CS15" s="679"/>
      <c r="CT15" s="679"/>
      <c r="CU15" s="679"/>
      <c r="CV15" s="679"/>
      <c r="CW15" s="679"/>
      <c r="CX15" s="679"/>
      <c r="CY15" s="680"/>
      <c r="CZ15" s="715">
        <v>12.3</v>
      </c>
      <c r="DA15" s="715"/>
      <c r="DB15" s="715"/>
      <c r="DC15" s="715"/>
      <c r="DD15" s="684">
        <v>395994</v>
      </c>
      <c r="DE15" s="679"/>
      <c r="DF15" s="679"/>
      <c r="DG15" s="679"/>
      <c r="DH15" s="679"/>
      <c r="DI15" s="679"/>
      <c r="DJ15" s="679"/>
      <c r="DK15" s="679"/>
      <c r="DL15" s="679"/>
      <c r="DM15" s="679"/>
      <c r="DN15" s="679"/>
      <c r="DO15" s="679"/>
      <c r="DP15" s="680"/>
      <c r="DQ15" s="684">
        <v>1173767</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7760</v>
      </c>
      <c r="S16" s="679"/>
      <c r="T16" s="679"/>
      <c r="U16" s="679"/>
      <c r="V16" s="679"/>
      <c r="W16" s="679"/>
      <c r="X16" s="679"/>
      <c r="Y16" s="680"/>
      <c r="Z16" s="715">
        <v>0.1</v>
      </c>
      <c r="AA16" s="715"/>
      <c r="AB16" s="715"/>
      <c r="AC16" s="715"/>
      <c r="AD16" s="716">
        <v>7760</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229</v>
      </c>
      <c r="BP16" s="715"/>
      <c r="BQ16" s="715"/>
      <c r="BR16" s="715"/>
      <c r="BS16" s="684" t="s">
        <v>128</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230635</v>
      </c>
      <c r="CS16" s="679"/>
      <c r="CT16" s="679"/>
      <c r="CU16" s="679"/>
      <c r="CV16" s="679"/>
      <c r="CW16" s="679"/>
      <c r="CX16" s="679"/>
      <c r="CY16" s="680"/>
      <c r="CZ16" s="715">
        <v>1.7</v>
      </c>
      <c r="DA16" s="715"/>
      <c r="DB16" s="715"/>
      <c r="DC16" s="715"/>
      <c r="DD16" s="684" t="s">
        <v>229</v>
      </c>
      <c r="DE16" s="679"/>
      <c r="DF16" s="679"/>
      <c r="DG16" s="679"/>
      <c r="DH16" s="679"/>
      <c r="DI16" s="679"/>
      <c r="DJ16" s="679"/>
      <c r="DK16" s="679"/>
      <c r="DL16" s="679"/>
      <c r="DM16" s="679"/>
      <c r="DN16" s="679"/>
      <c r="DO16" s="679"/>
      <c r="DP16" s="680"/>
      <c r="DQ16" s="684">
        <v>136724</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93045</v>
      </c>
      <c r="S17" s="679"/>
      <c r="T17" s="679"/>
      <c r="U17" s="679"/>
      <c r="V17" s="679"/>
      <c r="W17" s="679"/>
      <c r="X17" s="679"/>
      <c r="Y17" s="680"/>
      <c r="Z17" s="715">
        <v>0.7</v>
      </c>
      <c r="AA17" s="715"/>
      <c r="AB17" s="715"/>
      <c r="AC17" s="715"/>
      <c r="AD17" s="716">
        <v>93045</v>
      </c>
      <c r="AE17" s="716"/>
      <c r="AF17" s="716"/>
      <c r="AG17" s="716"/>
      <c r="AH17" s="716"/>
      <c r="AI17" s="716"/>
      <c r="AJ17" s="716"/>
      <c r="AK17" s="716"/>
      <c r="AL17" s="681">
        <v>1.2</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250</v>
      </c>
      <c r="BP17" s="715"/>
      <c r="BQ17" s="715"/>
      <c r="BR17" s="715"/>
      <c r="BS17" s="684" t="s">
        <v>229</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870104</v>
      </c>
      <c r="CS17" s="679"/>
      <c r="CT17" s="679"/>
      <c r="CU17" s="679"/>
      <c r="CV17" s="679"/>
      <c r="CW17" s="679"/>
      <c r="CX17" s="679"/>
      <c r="CY17" s="680"/>
      <c r="CZ17" s="715">
        <v>6.5</v>
      </c>
      <c r="DA17" s="715"/>
      <c r="DB17" s="715"/>
      <c r="DC17" s="715"/>
      <c r="DD17" s="684" t="s">
        <v>229</v>
      </c>
      <c r="DE17" s="679"/>
      <c r="DF17" s="679"/>
      <c r="DG17" s="679"/>
      <c r="DH17" s="679"/>
      <c r="DI17" s="679"/>
      <c r="DJ17" s="679"/>
      <c r="DK17" s="679"/>
      <c r="DL17" s="679"/>
      <c r="DM17" s="679"/>
      <c r="DN17" s="679"/>
      <c r="DO17" s="679"/>
      <c r="DP17" s="680"/>
      <c r="DQ17" s="684">
        <v>869571</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39894</v>
      </c>
      <c r="S18" s="679"/>
      <c r="T18" s="679"/>
      <c r="U18" s="679"/>
      <c r="V18" s="679"/>
      <c r="W18" s="679"/>
      <c r="X18" s="679"/>
      <c r="Y18" s="680"/>
      <c r="Z18" s="715">
        <v>0.3</v>
      </c>
      <c r="AA18" s="715"/>
      <c r="AB18" s="715"/>
      <c r="AC18" s="715"/>
      <c r="AD18" s="716">
        <v>39894</v>
      </c>
      <c r="AE18" s="716"/>
      <c r="AF18" s="716"/>
      <c r="AG18" s="716"/>
      <c r="AH18" s="716"/>
      <c r="AI18" s="716"/>
      <c r="AJ18" s="716"/>
      <c r="AK18" s="716"/>
      <c r="AL18" s="681">
        <v>0.5</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229</v>
      </c>
      <c r="BP18" s="715"/>
      <c r="BQ18" s="715"/>
      <c r="BR18" s="715"/>
      <c r="BS18" s="684" t="s">
        <v>229</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229</v>
      </c>
      <c r="DE18" s="679"/>
      <c r="DF18" s="679"/>
      <c r="DG18" s="679"/>
      <c r="DH18" s="679"/>
      <c r="DI18" s="679"/>
      <c r="DJ18" s="679"/>
      <c r="DK18" s="679"/>
      <c r="DL18" s="679"/>
      <c r="DM18" s="679"/>
      <c r="DN18" s="679"/>
      <c r="DO18" s="679"/>
      <c r="DP18" s="680"/>
      <c r="DQ18" s="684" t="s">
        <v>229</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4326</v>
      </c>
      <c r="S19" s="679"/>
      <c r="T19" s="679"/>
      <c r="U19" s="679"/>
      <c r="V19" s="679"/>
      <c r="W19" s="679"/>
      <c r="X19" s="679"/>
      <c r="Y19" s="680"/>
      <c r="Z19" s="715">
        <v>0</v>
      </c>
      <c r="AA19" s="715"/>
      <c r="AB19" s="715"/>
      <c r="AC19" s="715"/>
      <c r="AD19" s="716">
        <v>4326</v>
      </c>
      <c r="AE19" s="716"/>
      <c r="AF19" s="716"/>
      <c r="AG19" s="716"/>
      <c r="AH19" s="716"/>
      <c r="AI19" s="716"/>
      <c r="AJ19" s="716"/>
      <c r="AK19" s="716"/>
      <c r="AL19" s="681">
        <v>0.1</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226</v>
      </c>
      <c r="BH19" s="679"/>
      <c r="BI19" s="679"/>
      <c r="BJ19" s="679"/>
      <c r="BK19" s="679"/>
      <c r="BL19" s="679"/>
      <c r="BM19" s="679"/>
      <c r="BN19" s="680"/>
      <c r="BO19" s="715">
        <v>0</v>
      </c>
      <c r="BP19" s="715"/>
      <c r="BQ19" s="715"/>
      <c r="BR19" s="715"/>
      <c r="BS19" s="684" t="s">
        <v>128</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172</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229</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836</v>
      </c>
      <c r="S20" s="679"/>
      <c r="T20" s="679"/>
      <c r="U20" s="679"/>
      <c r="V20" s="679"/>
      <c r="W20" s="679"/>
      <c r="X20" s="679"/>
      <c r="Y20" s="680"/>
      <c r="Z20" s="715">
        <v>0</v>
      </c>
      <c r="AA20" s="715"/>
      <c r="AB20" s="715"/>
      <c r="AC20" s="715"/>
      <c r="AD20" s="716">
        <v>836</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226</v>
      </c>
      <c r="BH20" s="679"/>
      <c r="BI20" s="679"/>
      <c r="BJ20" s="679"/>
      <c r="BK20" s="679"/>
      <c r="BL20" s="679"/>
      <c r="BM20" s="679"/>
      <c r="BN20" s="680"/>
      <c r="BO20" s="715">
        <v>0</v>
      </c>
      <c r="BP20" s="715"/>
      <c r="BQ20" s="715"/>
      <c r="BR20" s="715"/>
      <c r="BS20" s="684" t="s">
        <v>128</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13319835</v>
      </c>
      <c r="CS20" s="679"/>
      <c r="CT20" s="679"/>
      <c r="CU20" s="679"/>
      <c r="CV20" s="679"/>
      <c r="CW20" s="679"/>
      <c r="CX20" s="679"/>
      <c r="CY20" s="680"/>
      <c r="CZ20" s="715">
        <v>100</v>
      </c>
      <c r="DA20" s="715"/>
      <c r="DB20" s="715"/>
      <c r="DC20" s="715"/>
      <c r="DD20" s="684">
        <v>1846242</v>
      </c>
      <c r="DE20" s="679"/>
      <c r="DF20" s="679"/>
      <c r="DG20" s="679"/>
      <c r="DH20" s="679"/>
      <c r="DI20" s="679"/>
      <c r="DJ20" s="679"/>
      <c r="DK20" s="679"/>
      <c r="DL20" s="679"/>
      <c r="DM20" s="679"/>
      <c r="DN20" s="679"/>
      <c r="DO20" s="679"/>
      <c r="DP20" s="680"/>
      <c r="DQ20" s="684">
        <v>9097365</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47989</v>
      </c>
      <c r="S21" s="679"/>
      <c r="T21" s="679"/>
      <c r="U21" s="679"/>
      <c r="V21" s="679"/>
      <c r="W21" s="679"/>
      <c r="X21" s="679"/>
      <c r="Y21" s="680"/>
      <c r="Z21" s="715">
        <v>0.3</v>
      </c>
      <c r="AA21" s="715"/>
      <c r="AB21" s="715"/>
      <c r="AC21" s="715"/>
      <c r="AD21" s="716">
        <v>47989</v>
      </c>
      <c r="AE21" s="716"/>
      <c r="AF21" s="716"/>
      <c r="AG21" s="716"/>
      <c r="AH21" s="716"/>
      <c r="AI21" s="716"/>
      <c r="AJ21" s="716"/>
      <c r="AK21" s="716"/>
      <c r="AL21" s="681">
        <v>0.6</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t="s">
        <v>229</v>
      </c>
      <c r="BH21" s="679"/>
      <c r="BI21" s="679"/>
      <c r="BJ21" s="679"/>
      <c r="BK21" s="679"/>
      <c r="BL21" s="679"/>
      <c r="BM21" s="679"/>
      <c r="BN21" s="680"/>
      <c r="BO21" s="715" t="s">
        <v>128</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1100704</v>
      </c>
      <c r="S22" s="679"/>
      <c r="T22" s="679"/>
      <c r="U22" s="679"/>
      <c r="V22" s="679"/>
      <c r="W22" s="679"/>
      <c r="X22" s="679"/>
      <c r="Y22" s="680"/>
      <c r="Z22" s="715">
        <v>8</v>
      </c>
      <c r="AA22" s="715"/>
      <c r="AB22" s="715"/>
      <c r="AC22" s="715"/>
      <c r="AD22" s="716">
        <v>850318</v>
      </c>
      <c r="AE22" s="716"/>
      <c r="AF22" s="716"/>
      <c r="AG22" s="716"/>
      <c r="AH22" s="716"/>
      <c r="AI22" s="716"/>
      <c r="AJ22" s="716"/>
      <c r="AK22" s="716"/>
      <c r="AL22" s="681">
        <v>11.2</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229</v>
      </c>
      <c r="BH22" s="679"/>
      <c r="BI22" s="679"/>
      <c r="BJ22" s="679"/>
      <c r="BK22" s="679"/>
      <c r="BL22" s="679"/>
      <c r="BM22" s="679"/>
      <c r="BN22" s="680"/>
      <c r="BO22" s="715" t="s">
        <v>128</v>
      </c>
      <c r="BP22" s="715"/>
      <c r="BQ22" s="715"/>
      <c r="BR22" s="715"/>
      <c r="BS22" s="684" t="s">
        <v>229</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850318</v>
      </c>
      <c r="S23" s="679"/>
      <c r="T23" s="679"/>
      <c r="U23" s="679"/>
      <c r="V23" s="679"/>
      <c r="W23" s="679"/>
      <c r="X23" s="679"/>
      <c r="Y23" s="680"/>
      <c r="Z23" s="715">
        <v>6.2</v>
      </c>
      <c r="AA23" s="715"/>
      <c r="AB23" s="715"/>
      <c r="AC23" s="715"/>
      <c r="AD23" s="716">
        <v>850318</v>
      </c>
      <c r="AE23" s="716"/>
      <c r="AF23" s="716"/>
      <c r="AG23" s="716"/>
      <c r="AH23" s="716"/>
      <c r="AI23" s="716"/>
      <c r="AJ23" s="716"/>
      <c r="AK23" s="716"/>
      <c r="AL23" s="681">
        <v>11.2</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226</v>
      </c>
      <c r="BH23" s="679"/>
      <c r="BI23" s="679"/>
      <c r="BJ23" s="679"/>
      <c r="BK23" s="679"/>
      <c r="BL23" s="679"/>
      <c r="BM23" s="679"/>
      <c r="BN23" s="680"/>
      <c r="BO23" s="715">
        <v>0</v>
      </c>
      <c r="BP23" s="715"/>
      <c r="BQ23" s="715"/>
      <c r="BR23" s="715"/>
      <c r="BS23" s="684" t="s">
        <v>229</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250304</v>
      </c>
      <c r="S24" s="679"/>
      <c r="T24" s="679"/>
      <c r="U24" s="679"/>
      <c r="V24" s="679"/>
      <c r="W24" s="679"/>
      <c r="X24" s="679"/>
      <c r="Y24" s="680"/>
      <c r="Z24" s="715">
        <v>1.8</v>
      </c>
      <c r="AA24" s="715"/>
      <c r="AB24" s="715"/>
      <c r="AC24" s="715"/>
      <c r="AD24" s="716" t="s">
        <v>128</v>
      </c>
      <c r="AE24" s="716"/>
      <c r="AF24" s="716"/>
      <c r="AG24" s="716"/>
      <c r="AH24" s="716"/>
      <c r="AI24" s="716"/>
      <c r="AJ24" s="716"/>
      <c r="AK24" s="716"/>
      <c r="AL24" s="681" t="s">
        <v>128</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229</v>
      </c>
      <c r="BH24" s="679"/>
      <c r="BI24" s="679"/>
      <c r="BJ24" s="679"/>
      <c r="BK24" s="679"/>
      <c r="BL24" s="679"/>
      <c r="BM24" s="679"/>
      <c r="BN24" s="680"/>
      <c r="BO24" s="715" t="s">
        <v>229</v>
      </c>
      <c r="BP24" s="715"/>
      <c r="BQ24" s="715"/>
      <c r="BR24" s="715"/>
      <c r="BS24" s="684" t="s">
        <v>229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5532054</v>
      </c>
      <c r="CS24" s="734"/>
      <c r="CT24" s="734"/>
      <c r="CU24" s="734"/>
      <c r="CV24" s="734"/>
      <c r="CW24" s="734"/>
      <c r="CX24" s="734"/>
      <c r="CY24" s="777"/>
      <c r="CZ24" s="778">
        <v>41.5</v>
      </c>
      <c r="DA24" s="749"/>
      <c r="DB24" s="749"/>
      <c r="DC24" s="781"/>
      <c r="DD24" s="776">
        <v>3433110</v>
      </c>
      <c r="DE24" s="734"/>
      <c r="DF24" s="734"/>
      <c r="DG24" s="734"/>
      <c r="DH24" s="734"/>
      <c r="DI24" s="734"/>
      <c r="DJ24" s="734"/>
      <c r="DK24" s="777"/>
      <c r="DL24" s="776">
        <v>3425527</v>
      </c>
      <c r="DM24" s="734"/>
      <c r="DN24" s="734"/>
      <c r="DO24" s="734"/>
      <c r="DP24" s="734"/>
      <c r="DQ24" s="734"/>
      <c r="DR24" s="734"/>
      <c r="DS24" s="734"/>
      <c r="DT24" s="734"/>
      <c r="DU24" s="734"/>
      <c r="DV24" s="777"/>
      <c r="DW24" s="778">
        <v>43.5</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v>82</v>
      </c>
      <c r="S25" s="679"/>
      <c r="T25" s="679"/>
      <c r="U25" s="679"/>
      <c r="V25" s="679"/>
      <c r="W25" s="679"/>
      <c r="X25" s="679"/>
      <c r="Y25" s="680"/>
      <c r="Z25" s="715">
        <v>0</v>
      </c>
      <c r="AA25" s="715"/>
      <c r="AB25" s="715"/>
      <c r="AC25" s="715"/>
      <c r="AD25" s="716" t="s">
        <v>128</v>
      </c>
      <c r="AE25" s="716"/>
      <c r="AF25" s="716"/>
      <c r="AG25" s="716"/>
      <c r="AH25" s="716"/>
      <c r="AI25" s="716"/>
      <c r="AJ25" s="716"/>
      <c r="AK25" s="716"/>
      <c r="AL25" s="681" t="s">
        <v>229</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172</v>
      </c>
      <c r="BP25" s="715"/>
      <c r="BQ25" s="715"/>
      <c r="BR25" s="715"/>
      <c r="BS25" s="684" t="s">
        <v>128</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1798656</v>
      </c>
      <c r="CS25" s="697"/>
      <c r="CT25" s="697"/>
      <c r="CU25" s="697"/>
      <c r="CV25" s="697"/>
      <c r="CW25" s="697"/>
      <c r="CX25" s="697"/>
      <c r="CY25" s="698"/>
      <c r="CZ25" s="681">
        <v>13.5</v>
      </c>
      <c r="DA25" s="699"/>
      <c r="DB25" s="699"/>
      <c r="DC25" s="700"/>
      <c r="DD25" s="684">
        <v>1653089</v>
      </c>
      <c r="DE25" s="697"/>
      <c r="DF25" s="697"/>
      <c r="DG25" s="697"/>
      <c r="DH25" s="697"/>
      <c r="DI25" s="697"/>
      <c r="DJ25" s="697"/>
      <c r="DK25" s="698"/>
      <c r="DL25" s="684">
        <v>1646693</v>
      </c>
      <c r="DM25" s="697"/>
      <c r="DN25" s="697"/>
      <c r="DO25" s="697"/>
      <c r="DP25" s="697"/>
      <c r="DQ25" s="697"/>
      <c r="DR25" s="697"/>
      <c r="DS25" s="697"/>
      <c r="DT25" s="697"/>
      <c r="DU25" s="697"/>
      <c r="DV25" s="698"/>
      <c r="DW25" s="681">
        <v>20.9</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7771645</v>
      </c>
      <c r="S26" s="679"/>
      <c r="T26" s="679"/>
      <c r="U26" s="679"/>
      <c r="V26" s="679"/>
      <c r="W26" s="679"/>
      <c r="X26" s="679"/>
      <c r="Y26" s="680"/>
      <c r="Z26" s="715">
        <v>56.3</v>
      </c>
      <c r="AA26" s="715"/>
      <c r="AB26" s="715"/>
      <c r="AC26" s="715"/>
      <c r="AD26" s="716">
        <v>7521033</v>
      </c>
      <c r="AE26" s="716"/>
      <c r="AF26" s="716"/>
      <c r="AG26" s="716"/>
      <c r="AH26" s="716"/>
      <c r="AI26" s="716"/>
      <c r="AJ26" s="716"/>
      <c r="AK26" s="716"/>
      <c r="AL26" s="681">
        <v>99.4</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229</v>
      </c>
      <c r="BP26" s="715"/>
      <c r="BQ26" s="715"/>
      <c r="BR26" s="715"/>
      <c r="BS26" s="684" t="s">
        <v>229</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1141878</v>
      </c>
      <c r="CS26" s="679"/>
      <c r="CT26" s="679"/>
      <c r="CU26" s="679"/>
      <c r="CV26" s="679"/>
      <c r="CW26" s="679"/>
      <c r="CX26" s="679"/>
      <c r="CY26" s="680"/>
      <c r="CZ26" s="681">
        <v>8.6</v>
      </c>
      <c r="DA26" s="699"/>
      <c r="DB26" s="699"/>
      <c r="DC26" s="700"/>
      <c r="DD26" s="684">
        <v>1028934</v>
      </c>
      <c r="DE26" s="679"/>
      <c r="DF26" s="679"/>
      <c r="DG26" s="679"/>
      <c r="DH26" s="679"/>
      <c r="DI26" s="679"/>
      <c r="DJ26" s="679"/>
      <c r="DK26" s="680"/>
      <c r="DL26" s="684" t="s">
        <v>128</v>
      </c>
      <c r="DM26" s="679"/>
      <c r="DN26" s="679"/>
      <c r="DO26" s="679"/>
      <c r="DP26" s="679"/>
      <c r="DQ26" s="679"/>
      <c r="DR26" s="679"/>
      <c r="DS26" s="679"/>
      <c r="DT26" s="679"/>
      <c r="DU26" s="679"/>
      <c r="DV26" s="680"/>
      <c r="DW26" s="681" t="s">
        <v>229</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4312</v>
      </c>
      <c r="S27" s="679"/>
      <c r="T27" s="679"/>
      <c r="U27" s="679"/>
      <c r="V27" s="679"/>
      <c r="W27" s="679"/>
      <c r="X27" s="679"/>
      <c r="Y27" s="680"/>
      <c r="Z27" s="715">
        <v>0</v>
      </c>
      <c r="AA27" s="715"/>
      <c r="AB27" s="715"/>
      <c r="AC27" s="715"/>
      <c r="AD27" s="716">
        <v>4312</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5625689</v>
      </c>
      <c r="BH27" s="679"/>
      <c r="BI27" s="679"/>
      <c r="BJ27" s="679"/>
      <c r="BK27" s="679"/>
      <c r="BL27" s="679"/>
      <c r="BM27" s="679"/>
      <c r="BN27" s="680"/>
      <c r="BO27" s="715">
        <v>100</v>
      </c>
      <c r="BP27" s="715"/>
      <c r="BQ27" s="715"/>
      <c r="BR27" s="715"/>
      <c r="BS27" s="684">
        <v>94437</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2863294</v>
      </c>
      <c r="CS27" s="697"/>
      <c r="CT27" s="697"/>
      <c r="CU27" s="697"/>
      <c r="CV27" s="697"/>
      <c r="CW27" s="697"/>
      <c r="CX27" s="697"/>
      <c r="CY27" s="698"/>
      <c r="CZ27" s="681">
        <v>21.5</v>
      </c>
      <c r="DA27" s="699"/>
      <c r="DB27" s="699"/>
      <c r="DC27" s="700"/>
      <c r="DD27" s="684">
        <v>910450</v>
      </c>
      <c r="DE27" s="697"/>
      <c r="DF27" s="697"/>
      <c r="DG27" s="697"/>
      <c r="DH27" s="697"/>
      <c r="DI27" s="697"/>
      <c r="DJ27" s="697"/>
      <c r="DK27" s="698"/>
      <c r="DL27" s="684">
        <v>909263</v>
      </c>
      <c r="DM27" s="697"/>
      <c r="DN27" s="697"/>
      <c r="DO27" s="697"/>
      <c r="DP27" s="697"/>
      <c r="DQ27" s="697"/>
      <c r="DR27" s="697"/>
      <c r="DS27" s="697"/>
      <c r="DT27" s="697"/>
      <c r="DU27" s="697"/>
      <c r="DV27" s="698"/>
      <c r="DW27" s="681">
        <v>11.5</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176177</v>
      </c>
      <c r="S28" s="679"/>
      <c r="T28" s="679"/>
      <c r="U28" s="679"/>
      <c r="V28" s="679"/>
      <c r="W28" s="679"/>
      <c r="X28" s="679"/>
      <c r="Y28" s="680"/>
      <c r="Z28" s="715">
        <v>1.3</v>
      </c>
      <c r="AA28" s="715"/>
      <c r="AB28" s="715"/>
      <c r="AC28" s="715"/>
      <c r="AD28" s="716" t="s">
        <v>229</v>
      </c>
      <c r="AE28" s="716"/>
      <c r="AF28" s="716"/>
      <c r="AG28" s="716"/>
      <c r="AH28" s="716"/>
      <c r="AI28" s="716"/>
      <c r="AJ28" s="716"/>
      <c r="AK28" s="716"/>
      <c r="AL28" s="681" t="s">
        <v>229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870104</v>
      </c>
      <c r="CS28" s="679"/>
      <c r="CT28" s="679"/>
      <c r="CU28" s="679"/>
      <c r="CV28" s="679"/>
      <c r="CW28" s="679"/>
      <c r="CX28" s="679"/>
      <c r="CY28" s="680"/>
      <c r="CZ28" s="681">
        <v>6.5</v>
      </c>
      <c r="DA28" s="699"/>
      <c r="DB28" s="699"/>
      <c r="DC28" s="700"/>
      <c r="DD28" s="684">
        <v>869571</v>
      </c>
      <c r="DE28" s="679"/>
      <c r="DF28" s="679"/>
      <c r="DG28" s="679"/>
      <c r="DH28" s="679"/>
      <c r="DI28" s="679"/>
      <c r="DJ28" s="679"/>
      <c r="DK28" s="680"/>
      <c r="DL28" s="684">
        <v>869571</v>
      </c>
      <c r="DM28" s="679"/>
      <c r="DN28" s="679"/>
      <c r="DO28" s="679"/>
      <c r="DP28" s="679"/>
      <c r="DQ28" s="679"/>
      <c r="DR28" s="679"/>
      <c r="DS28" s="679"/>
      <c r="DT28" s="679"/>
      <c r="DU28" s="679"/>
      <c r="DV28" s="680"/>
      <c r="DW28" s="681">
        <v>11</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152367</v>
      </c>
      <c r="S29" s="679"/>
      <c r="T29" s="679"/>
      <c r="U29" s="679"/>
      <c r="V29" s="679"/>
      <c r="W29" s="679"/>
      <c r="X29" s="679"/>
      <c r="Y29" s="680"/>
      <c r="Z29" s="715">
        <v>1.1000000000000001</v>
      </c>
      <c r="AA29" s="715"/>
      <c r="AB29" s="715"/>
      <c r="AC29" s="715"/>
      <c r="AD29" s="716">
        <v>10701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300</v>
      </c>
      <c r="CE29" s="767"/>
      <c r="CF29" s="711" t="s">
        <v>301</v>
      </c>
      <c r="CG29" s="712"/>
      <c r="CH29" s="712"/>
      <c r="CI29" s="712"/>
      <c r="CJ29" s="712"/>
      <c r="CK29" s="712"/>
      <c r="CL29" s="712"/>
      <c r="CM29" s="712"/>
      <c r="CN29" s="712"/>
      <c r="CO29" s="712"/>
      <c r="CP29" s="712"/>
      <c r="CQ29" s="713"/>
      <c r="CR29" s="678">
        <v>870104</v>
      </c>
      <c r="CS29" s="697"/>
      <c r="CT29" s="697"/>
      <c r="CU29" s="697"/>
      <c r="CV29" s="697"/>
      <c r="CW29" s="697"/>
      <c r="CX29" s="697"/>
      <c r="CY29" s="698"/>
      <c r="CZ29" s="681">
        <v>6.5</v>
      </c>
      <c r="DA29" s="699"/>
      <c r="DB29" s="699"/>
      <c r="DC29" s="700"/>
      <c r="DD29" s="684">
        <v>869571</v>
      </c>
      <c r="DE29" s="697"/>
      <c r="DF29" s="697"/>
      <c r="DG29" s="697"/>
      <c r="DH29" s="697"/>
      <c r="DI29" s="697"/>
      <c r="DJ29" s="697"/>
      <c r="DK29" s="698"/>
      <c r="DL29" s="684">
        <v>869571</v>
      </c>
      <c r="DM29" s="697"/>
      <c r="DN29" s="697"/>
      <c r="DO29" s="697"/>
      <c r="DP29" s="697"/>
      <c r="DQ29" s="697"/>
      <c r="DR29" s="697"/>
      <c r="DS29" s="697"/>
      <c r="DT29" s="697"/>
      <c r="DU29" s="697"/>
      <c r="DV29" s="698"/>
      <c r="DW29" s="681">
        <v>11</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81915</v>
      </c>
      <c r="S30" s="679"/>
      <c r="T30" s="679"/>
      <c r="U30" s="679"/>
      <c r="V30" s="679"/>
      <c r="W30" s="679"/>
      <c r="X30" s="679"/>
      <c r="Y30" s="680"/>
      <c r="Z30" s="715">
        <v>0.6</v>
      </c>
      <c r="AA30" s="715"/>
      <c r="AB30" s="715"/>
      <c r="AC30" s="715"/>
      <c r="AD30" s="716" t="s">
        <v>128</v>
      </c>
      <c r="AE30" s="716"/>
      <c r="AF30" s="716"/>
      <c r="AG30" s="716"/>
      <c r="AH30" s="716"/>
      <c r="AI30" s="716"/>
      <c r="AJ30" s="716"/>
      <c r="AK30" s="716"/>
      <c r="AL30" s="681" t="s">
        <v>229</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8"/>
      <c r="CE30" s="769"/>
      <c r="CF30" s="711" t="s">
        <v>305</v>
      </c>
      <c r="CG30" s="712"/>
      <c r="CH30" s="712"/>
      <c r="CI30" s="712"/>
      <c r="CJ30" s="712"/>
      <c r="CK30" s="712"/>
      <c r="CL30" s="712"/>
      <c r="CM30" s="712"/>
      <c r="CN30" s="712"/>
      <c r="CO30" s="712"/>
      <c r="CP30" s="712"/>
      <c r="CQ30" s="713"/>
      <c r="CR30" s="678">
        <v>836632</v>
      </c>
      <c r="CS30" s="679"/>
      <c r="CT30" s="679"/>
      <c r="CU30" s="679"/>
      <c r="CV30" s="679"/>
      <c r="CW30" s="679"/>
      <c r="CX30" s="679"/>
      <c r="CY30" s="680"/>
      <c r="CZ30" s="681">
        <v>6.3</v>
      </c>
      <c r="DA30" s="699"/>
      <c r="DB30" s="699"/>
      <c r="DC30" s="700"/>
      <c r="DD30" s="684">
        <v>836114</v>
      </c>
      <c r="DE30" s="679"/>
      <c r="DF30" s="679"/>
      <c r="DG30" s="679"/>
      <c r="DH30" s="679"/>
      <c r="DI30" s="679"/>
      <c r="DJ30" s="679"/>
      <c r="DK30" s="680"/>
      <c r="DL30" s="684">
        <v>836114</v>
      </c>
      <c r="DM30" s="679"/>
      <c r="DN30" s="679"/>
      <c r="DO30" s="679"/>
      <c r="DP30" s="679"/>
      <c r="DQ30" s="679"/>
      <c r="DR30" s="679"/>
      <c r="DS30" s="679"/>
      <c r="DT30" s="679"/>
      <c r="DU30" s="679"/>
      <c r="DV30" s="680"/>
      <c r="DW30" s="681">
        <v>10.6</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1696251</v>
      </c>
      <c r="S31" s="679"/>
      <c r="T31" s="679"/>
      <c r="U31" s="679"/>
      <c r="V31" s="679"/>
      <c r="W31" s="679"/>
      <c r="X31" s="679"/>
      <c r="Y31" s="680"/>
      <c r="Z31" s="715">
        <v>12.3</v>
      </c>
      <c r="AA31" s="715"/>
      <c r="AB31" s="715"/>
      <c r="AC31" s="715"/>
      <c r="AD31" s="716" t="s">
        <v>229</v>
      </c>
      <c r="AE31" s="716"/>
      <c r="AF31" s="716"/>
      <c r="AG31" s="716"/>
      <c r="AH31" s="716"/>
      <c r="AI31" s="716"/>
      <c r="AJ31" s="716"/>
      <c r="AK31" s="716"/>
      <c r="AL31" s="681" t="s">
        <v>250</v>
      </c>
      <c r="AM31" s="682"/>
      <c r="AN31" s="682"/>
      <c r="AO31" s="717"/>
      <c r="AP31" s="752" t="s">
        <v>307</v>
      </c>
      <c r="AQ31" s="753"/>
      <c r="AR31" s="753"/>
      <c r="AS31" s="753"/>
      <c r="AT31" s="758" t="s">
        <v>308</v>
      </c>
      <c r="AU31" s="231"/>
      <c r="AV31" s="231"/>
      <c r="AW31" s="231"/>
      <c r="AX31" s="744" t="s">
        <v>184</v>
      </c>
      <c r="AY31" s="745"/>
      <c r="AZ31" s="745"/>
      <c r="BA31" s="745"/>
      <c r="BB31" s="745"/>
      <c r="BC31" s="745"/>
      <c r="BD31" s="745"/>
      <c r="BE31" s="745"/>
      <c r="BF31" s="746"/>
      <c r="BG31" s="747">
        <v>98.8</v>
      </c>
      <c r="BH31" s="748"/>
      <c r="BI31" s="748"/>
      <c r="BJ31" s="748"/>
      <c r="BK31" s="748"/>
      <c r="BL31" s="748"/>
      <c r="BM31" s="749">
        <v>95.3</v>
      </c>
      <c r="BN31" s="748"/>
      <c r="BO31" s="748"/>
      <c r="BP31" s="748"/>
      <c r="BQ31" s="750"/>
      <c r="BR31" s="747">
        <v>98.7</v>
      </c>
      <c r="BS31" s="748"/>
      <c r="BT31" s="748"/>
      <c r="BU31" s="748"/>
      <c r="BV31" s="748"/>
      <c r="BW31" s="748"/>
      <c r="BX31" s="749">
        <v>94.9</v>
      </c>
      <c r="BY31" s="748"/>
      <c r="BZ31" s="748"/>
      <c r="CA31" s="748"/>
      <c r="CB31" s="750"/>
      <c r="CD31" s="768"/>
      <c r="CE31" s="769"/>
      <c r="CF31" s="711" t="s">
        <v>309</v>
      </c>
      <c r="CG31" s="712"/>
      <c r="CH31" s="712"/>
      <c r="CI31" s="712"/>
      <c r="CJ31" s="712"/>
      <c r="CK31" s="712"/>
      <c r="CL31" s="712"/>
      <c r="CM31" s="712"/>
      <c r="CN31" s="712"/>
      <c r="CO31" s="712"/>
      <c r="CP31" s="712"/>
      <c r="CQ31" s="713"/>
      <c r="CR31" s="678">
        <v>33472</v>
      </c>
      <c r="CS31" s="697"/>
      <c r="CT31" s="697"/>
      <c r="CU31" s="697"/>
      <c r="CV31" s="697"/>
      <c r="CW31" s="697"/>
      <c r="CX31" s="697"/>
      <c r="CY31" s="698"/>
      <c r="CZ31" s="681">
        <v>0.3</v>
      </c>
      <c r="DA31" s="699"/>
      <c r="DB31" s="699"/>
      <c r="DC31" s="700"/>
      <c r="DD31" s="684">
        <v>33457</v>
      </c>
      <c r="DE31" s="697"/>
      <c r="DF31" s="697"/>
      <c r="DG31" s="697"/>
      <c r="DH31" s="697"/>
      <c r="DI31" s="697"/>
      <c r="DJ31" s="697"/>
      <c r="DK31" s="698"/>
      <c r="DL31" s="684">
        <v>33457</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1" t="s">
        <v>310</v>
      </c>
      <c r="C32" s="762"/>
      <c r="D32" s="762"/>
      <c r="E32" s="762"/>
      <c r="F32" s="762"/>
      <c r="G32" s="762"/>
      <c r="H32" s="762"/>
      <c r="I32" s="762"/>
      <c r="J32" s="762"/>
      <c r="K32" s="762"/>
      <c r="L32" s="762"/>
      <c r="M32" s="762"/>
      <c r="N32" s="762"/>
      <c r="O32" s="762"/>
      <c r="P32" s="762"/>
      <c r="Q32" s="763"/>
      <c r="R32" s="678" t="s">
        <v>229</v>
      </c>
      <c r="S32" s="679"/>
      <c r="T32" s="679"/>
      <c r="U32" s="679"/>
      <c r="V32" s="679"/>
      <c r="W32" s="679"/>
      <c r="X32" s="679"/>
      <c r="Y32" s="680"/>
      <c r="Z32" s="715" t="s">
        <v>128</v>
      </c>
      <c r="AA32" s="715"/>
      <c r="AB32" s="715"/>
      <c r="AC32" s="715"/>
      <c r="AD32" s="716" t="s">
        <v>229</v>
      </c>
      <c r="AE32" s="716"/>
      <c r="AF32" s="716"/>
      <c r="AG32" s="716"/>
      <c r="AH32" s="716"/>
      <c r="AI32" s="716"/>
      <c r="AJ32" s="716"/>
      <c r="AK32" s="716"/>
      <c r="AL32" s="681" t="s">
        <v>229</v>
      </c>
      <c r="AM32" s="682"/>
      <c r="AN32" s="682"/>
      <c r="AO32" s="717"/>
      <c r="AP32" s="754"/>
      <c r="AQ32" s="755"/>
      <c r="AR32" s="755"/>
      <c r="AS32" s="755"/>
      <c r="AT32" s="759"/>
      <c r="AU32" s="230" t="s">
        <v>311</v>
      </c>
      <c r="AV32" s="230"/>
      <c r="AW32" s="230"/>
      <c r="AX32" s="675" t="s">
        <v>312</v>
      </c>
      <c r="AY32" s="676"/>
      <c r="AZ32" s="676"/>
      <c r="BA32" s="676"/>
      <c r="BB32" s="676"/>
      <c r="BC32" s="676"/>
      <c r="BD32" s="676"/>
      <c r="BE32" s="676"/>
      <c r="BF32" s="677"/>
      <c r="BG32" s="751">
        <v>99.1</v>
      </c>
      <c r="BH32" s="697"/>
      <c r="BI32" s="697"/>
      <c r="BJ32" s="697"/>
      <c r="BK32" s="697"/>
      <c r="BL32" s="697"/>
      <c r="BM32" s="682">
        <v>96.9</v>
      </c>
      <c r="BN32" s="743"/>
      <c r="BO32" s="743"/>
      <c r="BP32" s="743"/>
      <c r="BQ32" s="721"/>
      <c r="BR32" s="751">
        <v>98.9</v>
      </c>
      <c r="BS32" s="697"/>
      <c r="BT32" s="697"/>
      <c r="BU32" s="697"/>
      <c r="BV32" s="697"/>
      <c r="BW32" s="697"/>
      <c r="BX32" s="682">
        <v>96.6</v>
      </c>
      <c r="BY32" s="743"/>
      <c r="BZ32" s="743"/>
      <c r="CA32" s="743"/>
      <c r="CB32" s="721"/>
      <c r="CD32" s="770"/>
      <c r="CE32" s="771"/>
      <c r="CF32" s="711" t="s">
        <v>313</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250</v>
      </c>
      <c r="DA32" s="699"/>
      <c r="DB32" s="699"/>
      <c r="DC32" s="700"/>
      <c r="DD32" s="684" t="s">
        <v>229</v>
      </c>
      <c r="DE32" s="679"/>
      <c r="DF32" s="679"/>
      <c r="DG32" s="679"/>
      <c r="DH32" s="679"/>
      <c r="DI32" s="679"/>
      <c r="DJ32" s="679"/>
      <c r="DK32" s="680"/>
      <c r="DL32" s="684" t="s">
        <v>229</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1064303</v>
      </c>
      <c r="S33" s="679"/>
      <c r="T33" s="679"/>
      <c r="U33" s="679"/>
      <c r="V33" s="679"/>
      <c r="W33" s="679"/>
      <c r="X33" s="679"/>
      <c r="Y33" s="680"/>
      <c r="Z33" s="715">
        <v>7.7</v>
      </c>
      <c r="AA33" s="715"/>
      <c r="AB33" s="715"/>
      <c r="AC33" s="715"/>
      <c r="AD33" s="716" t="s">
        <v>229</v>
      </c>
      <c r="AE33" s="716"/>
      <c r="AF33" s="716"/>
      <c r="AG33" s="716"/>
      <c r="AH33" s="716"/>
      <c r="AI33" s="716"/>
      <c r="AJ33" s="716"/>
      <c r="AK33" s="716"/>
      <c r="AL33" s="681" t="s">
        <v>229</v>
      </c>
      <c r="AM33" s="682"/>
      <c r="AN33" s="682"/>
      <c r="AO33" s="717"/>
      <c r="AP33" s="756"/>
      <c r="AQ33" s="757"/>
      <c r="AR33" s="757"/>
      <c r="AS33" s="757"/>
      <c r="AT33" s="760"/>
      <c r="AU33" s="232"/>
      <c r="AV33" s="232"/>
      <c r="AW33" s="232"/>
      <c r="AX33" s="659" t="s">
        <v>315</v>
      </c>
      <c r="AY33" s="660"/>
      <c r="AZ33" s="660"/>
      <c r="BA33" s="660"/>
      <c r="BB33" s="660"/>
      <c r="BC33" s="660"/>
      <c r="BD33" s="660"/>
      <c r="BE33" s="660"/>
      <c r="BF33" s="661"/>
      <c r="BG33" s="742">
        <v>98.4</v>
      </c>
      <c r="BH33" s="663"/>
      <c r="BI33" s="663"/>
      <c r="BJ33" s="663"/>
      <c r="BK33" s="663"/>
      <c r="BL33" s="663"/>
      <c r="BM33" s="706">
        <v>93.7</v>
      </c>
      <c r="BN33" s="663"/>
      <c r="BO33" s="663"/>
      <c r="BP33" s="663"/>
      <c r="BQ33" s="727"/>
      <c r="BR33" s="742">
        <v>98.3</v>
      </c>
      <c r="BS33" s="663"/>
      <c r="BT33" s="663"/>
      <c r="BU33" s="663"/>
      <c r="BV33" s="663"/>
      <c r="BW33" s="663"/>
      <c r="BX33" s="706">
        <v>92.8</v>
      </c>
      <c r="BY33" s="663"/>
      <c r="BZ33" s="663"/>
      <c r="CA33" s="663"/>
      <c r="CB33" s="727"/>
      <c r="CD33" s="711" t="s">
        <v>316</v>
      </c>
      <c r="CE33" s="712"/>
      <c r="CF33" s="712"/>
      <c r="CG33" s="712"/>
      <c r="CH33" s="712"/>
      <c r="CI33" s="712"/>
      <c r="CJ33" s="712"/>
      <c r="CK33" s="712"/>
      <c r="CL33" s="712"/>
      <c r="CM33" s="712"/>
      <c r="CN33" s="712"/>
      <c r="CO33" s="712"/>
      <c r="CP33" s="712"/>
      <c r="CQ33" s="713"/>
      <c r="CR33" s="678">
        <v>5710904</v>
      </c>
      <c r="CS33" s="697"/>
      <c r="CT33" s="697"/>
      <c r="CU33" s="697"/>
      <c r="CV33" s="697"/>
      <c r="CW33" s="697"/>
      <c r="CX33" s="697"/>
      <c r="CY33" s="698"/>
      <c r="CZ33" s="681">
        <v>42.9</v>
      </c>
      <c r="DA33" s="699"/>
      <c r="DB33" s="699"/>
      <c r="DC33" s="700"/>
      <c r="DD33" s="684">
        <v>4682133</v>
      </c>
      <c r="DE33" s="697"/>
      <c r="DF33" s="697"/>
      <c r="DG33" s="697"/>
      <c r="DH33" s="697"/>
      <c r="DI33" s="697"/>
      <c r="DJ33" s="697"/>
      <c r="DK33" s="698"/>
      <c r="DL33" s="684">
        <v>4194014</v>
      </c>
      <c r="DM33" s="697"/>
      <c r="DN33" s="697"/>
      <c r="DO33" s="697"/>
      <c r="DP33" s="697"/>
      <c r="DQ33" s="697"/>
      <c r="DR33" s="697"/>
      <c r="DS33" s="697"/>
      <c r="DT33" s="697"/>
      <c r="DU33" s="697"/>
      <c r="DV33" s="698"/>
      <c r="DW33" s="681">
        <v>53.2</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55269</v>
      </c>
      <c r="S34" s="679"/>
      <c r="T34" s="679"/>
      <c r="U34" s="679"/>
      <c r="V34" s="679"/>
      <c r="W34" s="679"/>
      <c r="X34" s="679"/>
      <c r="Y34" s="680"/>
      <c r="Z34" s="715">
        <v>0.4</v>
      </c>
      <c r="AA34" s="715"/>
      <c r="AB34" s="715"/>
      <c r="AC34" s="715"/>
      <c r="AD34" s="716">
        <v>26132</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2080050</v>
      </c>
      <c r="CS34" s="679"/>
      <c r="CT34" s="679"/>
      <c r="CU34" s="679"/>
      <c r="CV34" s="679"/>
      <c r="CW34" s="679"/>
      <c r="CX34" s="679"/>
      <c r="CY34" s="680"/>
      <c r="CZ34" s="681">
        <v>15.6</v>
      </c>
      <c r="DA34" s="699"/>
      <c r="DB34" s="699"/>
      <c r="DC34" s="700"/>
      <c r="DD34" s="684">
        <v>1665463</v>
      </c>
      <c r="DE34" s="679"/>
      <c r="DF34" s="679"/>
      <c r="DG34" s="679"/>
      <c r="DH34" s="679"/>
      <c r="DI34" s="679"/>
      <c r="DJ34" s="679"/>
      <c r="DK34" s="680"/>
      <c r="DL34" s="684">
        <v>1559074</v>
      </c>
      <c r="DM34" s="679"/>
      <c r="DN34" s="679"/>
      <c r="DO34" s="679"/>
      <c r="DP34" s="679"/>
      <c r="DQ34" s="679"/>
      <c r="DR34" s="679"/>
      <c r="DS34" s="679"/>
      <c r="DT34" s="679"/>
      <c r="DU34" s="679"/>
      <c r="DV34" s="680"/>
      <c r="DW34" s="681">
        <v>19.8</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59749</v>
      </c>
      <c r="S35" s="679"/>
      <c r="T35" s="679"/>
      <c r="U35" s="679"/>
      <c r="V35" s="679"/>
      <c r="W35" s="679"/>
      <c r="X35" s="679"/>
      <c r="Y35" s="680"/>
      <c r="Z35" s="715">
        <v>0.4</v>
      </c>
      <c r="AA35" s="715"/>
      <c r="AB35" s="715"/>
      <c r="AC35" s="715"/>
      <c r="AD35" s="716" t="s">
        <v>172</v>
      </c>
      <c r="AE35" s="716"/>
      <c r="AF35" s="716"/>
      <c r="AG35" s="716"/>
      <c r="AH35" s="716"/>
      <c r="AI35" s="716"/>
      <c r="AJ35" s="716"/>
      <c r="AK35" s="716"/>
      <c r="AL35" s="681" t="s">
        <v>128</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72508</v>
      </c>
      <c r="CS35" s="697"/>
      <c r="CT35" s="697"/>
      <c r="CU35" s="697"/>
      <c r="CV35" s="697"/>
      <c r="CW35" s="697"/>
      <c r="CX35" s="697"/>
      <c r="CY35" s="698"/>
      <c r="CZ35" s="681">
        <v>0.5</v>
      </c>
      <c r="DA35" s="699"/>
      <c r="DB35" s="699"/>
      <c r="DC35" s="700"/>
      <c r="DD35" s="684">
        <v>62176</v>
      </c>
      <c r="DE35" s="697"/>
      <c r="DF35" s="697"/>
      <c r="DG35" s="697"/>
      <c r="DH35" s="697"/>
      <c r="DI35" s="697"/>
      <c r="DJ35" s="697"/>
      <c r="DK35" s="698"/>
      <c r="DL35" s="684">
        <v>62176</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1090606</v>
      </c>
      <c r="S36" s="679"/>
      <c r="T36" s="679"/>
      <c r="U36" s="679"/>
      <c r="V36" s="679"/>
      <c r="W36" s="679"/>
      <c r="X36" s="679"/>
      <c r="Y36" s="680"/>
      <c r="Z36" s="715">
        <v>7.9</v>
      </c>
      <c r="AA36" s="715"/>
      <c r="AB36" s="715"/>
      <c r="AC36" s="715"/>
      <c r="AD36" s="716" t="s">
        <v>229</v>
      </c>
      <c r="AE36" s="716"/>
      <c r="AF36" s="716"/>
      <c r="AG36" s="716"/>
      <c r="AH36" s="716"/>
      <c r="AI36" s="716"/>
      <c r="AJ36" s="716"/>
      <c r="AK36" s="716"/>
      <c r="AL36" s="681" t="s">
        <v>229</v>
      </c>
      <c r="AM36" s="682"/>
      <c r="AN36" s="682"/>
      <c r="AO36" s="717"/>
      <c r="AP36" s="235"/>
      <c r="AQ36" s="730" t="s">
        <v>324</v>
      </c>
      <c r="AR36" s="731"/>
      <c r="AS36" s="731"/>
      <c r="AT36" s="731"/>
      <c r="AU36" s="731"/>
      <c r="AV36" s="731"/>
      <c r="AW36" s="731"/>
      <c r="AX36" s="731"/>
      <c r="AY36" s="732"/>
      <c r="AZ36" s="733">
        <v>2111678</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27631</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1286951</v>
      </c>
      <c r="CS36" s="679"/>
      <c r="CT36" s="679"/>
      <c r="CU36" s="679"/>
      <c r="CV36" s="679"/>
      <c r="CW36" s="679"/>
      <c r="CX36" s="679"/>
      <c r="CY36" s="680"/>
      <c r="CZ36" s="681">
        <v>9.6999999999999993</v>
      </c>
      <c r="DA36" s="699"/>
      <c r="DB36" s="699"/>
      <c r="DC36" s="700"/>
      <c r="DD36" s="684">
        <v>990884</v>
      </c>
      <c r="DE36" s="679"/>
      <c r="DF36" s="679"/>
      <c r="DG36" s="679"/>
      <c r="DH36" s="679"/>
      <c r="DI36" s="679"/>
      <c r="DJ36" s="679"/>
      <c r="DK36" s="680"/>
      <c r="DL36" s="684">
        <v>919486</v>
      </c>
      <c r="DM36" s="679"/>
      <c r="DN36" s="679"/>
      <c r="DO36" s="679"/>
      <c r="DP36" s="679"/>
      <c r="DQ36" s="679"/>
      <c r="DR36" s="679"/>
      <c r="DS36" s="679"/>
      <c r="DT36" s="679"/>
      <c r="DU36" s="679"/>
      <c r="DV36" s="680"/>
      <c r="DW36" s="681">
        <v>11.7</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583046</v>
      </c>
      <c r="S37" s="679"/>
      <c r="T37" s="679"/>
      <c r="U37" s="679"/>
      <c r="V37" s="679"/>
      <c r="W37" s="679"/>
      <c r="X37" s="679"/>
      <c r="Y37" s="680"/>
      <c r="Z37" s="715">
        <v>4.2</v>
      </c>
      <c r="AA37" s="715"/>
      <c r="AB37" s="715"/>
      <c r="AC37" s="715"/>
      <c r="AD37" s="716" t="s">
        <v>229</v>
      </c>
      <c r="AE37" s="716"/>
      <c r="AF37" s="716"/>
      <c r="AG37" s="716"/>
      <c r="AH37" s="716"/>
      <c r="AI37" s="716"/>
      <c r="AJ37" s="716"/>
      <c r="AK37" s="716"/>
      <c r="AL37" s="681" t="s">
        <v>128</v>
      </c>
      <c r="AM37" s="682"/>
      <c r="AN37" s="682"/>
      <c r="AO37" s="717"/>
      <c r="AQ37" s="718" t="s">
        <v>328</v>
      </c>
      <c r="AR37" s="719"/>
      <c r="AS37" s="719"/>
      <c r="AT37" s="719"/>
      <c r="AU37" s="719"/>
      <c r="AV37" s="719"/>
      <c r="AW37" s="719"/>
      <c r="AX37" s="719"/>
      <c r="AY37" s="720"/>
      <c r="AZ37" s="678">
        <v>683111</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-141462</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568187</v>
      </c>
      <c r="CS37" s="697"/>
      <c r="CT37" s="697"/>
      <c r="CU37" s="697"/>
      <c r="CV37" s="697"/>
      <c r="CW37" s="697"/>
      <c r="CX37" s="697"/>
      <c r="CY37" s="698"/>
      <c r="CZ37" s="681">
        <v>4.3</v>
      </c>
      <c r="DA37" s="699"/>
      <c r="DB37" s="699"/>
      <c r="DC37" s="700"/>
      <c r="DD37" s="684">
        <v>568184</v>
      </c>
      <c r="DE37" s="697"/>
      <c r="DF37" s="697"/>
      <c r="DG37" s="697"/>
      <c r="DH37" s="697"/>
      <c r="DI37" s="697"/>
      <c r="DJ37" s="697"/>
      <c r="DK37" s="698"/>
      <c r="DL37" s="684">
        <v>565700</v>
      </c>
      <c r="DM37" s="697"/>
      <c r="DN37" s="697"/>
      <c r="DO37" s="697"/>
      <c r="DP37" s="697"/>
      <c r="DQ37" s="697"/>
      <c r="DR37" s="697"/>
      <c r="DS37" s="697"/>
      <c r="DT37" s="697"/>
      <c r="DU37" s="697"/>
      <c r="DV37" s="698"/>
      <c r="DW37" s="681">
        <v>7.2</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163704</v>
      </c>
      <c r="S38" s="679"/>
      <c r="T38" s="679"/>
      <c r="U38" s="679"/>
      <c r="V38" s="679"/>
      <c r="W38" s="679"/>
      <c r="X38" s="679"/>
      <c r="Y38" s="680"/>
      <c r="Z38" s="715">
        <v>1.2</v>
      </c>
      <c r="AA38" s="715"/>
      <c r="AB38" s="715"/>
      <c r="AC38" s="715"/>
      <c r="AD38" s="716">
        <v>1026</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7168</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5533</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2104510</v>
      </c>
      <c r="CS38" s="679"/>
      <c r="CT38" s="679"/>
      <c r="CU38" s="679"/>
      <c r="CV38" s="679"/>
      <c r="CW38" s="679"/>
      <c r="CX38" s="679"/>
      <c r="CY38" s="680"/>
      <c r="CZ38" s="681">
        <v>15.8</v>
      </c>
      <c r="DA38" s="699"/>
      <c r="DB38" s="699"/>
      <c r="DC38" s="700"/>
      <c r="DD38" s="684">
        <v>1874909</v>
      </c>
      <c r="DE38" s="679"/>
      <c r="DF38" s="679"/>
      <c r="DG38" s="679"/>
      <c r="DH38" s="679"/>
      <c r="DI38" s="679"/>
      <c r="DJ38" s="679"/>
      <c r="DK38" s="680"/>
      <c r="DL38" s="684">
        <v>1653278</v>
      </c>
      <c r="DM38" s="679"/>
      <c r="DN38" s="679"/>
      <c r="DO38" s="679"/>
      <c r="DP38" s="679"/>
      <c r="DQ38" s="679"/>
      <c r="DR38" s="679"/>
      <c r="DS38" s="679"/>
      <c r="DT38" s="679"/>
      <c r="DU38" s="679"/>
      <c r="DV38" s="680"/>
      <c r="DW38" s="681">
        <v>21</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906000</v>
      </c>
      <c r="S39" s="679"/>
      <c r="T39" s="679"/>
      <c r="U39" s="679"/>
      <c r="V39" s="679"/>
      <c r="W39" s="679"/>
      <c r="X39" s="679"/>
      <c r="Y39" s="680"/>
      <c r="Z39" s="715">
        <v>6.6</v>
      </c>
      <c r="AA39" s="715"/>
      <c r="AB39" s="715"/>
      <c r="AC39" s="715"/>
      <c r="AD39" s="716" t="s">
        <v>229</v>
      </c>
      <c r="AE39" s="716"/>
      <c r="AF39" s="716"/>
      <c r="AG39" s="716"/>
      <c r="AH39" s="716"/>
      <c r="AI39" s="716"/>
      <c r="AJ39" s="716"/>
      <c r="AK39" s="716"/>
      <c r="AL39" s="681" t="s">
        <v>229</v>
      </c>
      <c r="AM39" s="682"/>
      <c r="AN39" s="682"/>
      <c r="AO39" s="717"/>
      <c r="AQ39" s="718" t="s">
        <v>336</v>
      </c>
      <c r="AR39" s="719"/>
      <c r="AS39" s="719"/>
      <c r="AT39" s="719"/>
      <c r="AU39" s="719"/>
      <c r="AV39" s="719"/>
      <c r="AW39" s="719"/>
      <c r="AX39" s="719"/>
      <c r="AY39" s="720"/>
      <c r="AZ39" s="678" t="s">
        <v>250</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9195</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98885</v>
      </c>
      <c r="CS39" s="697"/>
      <c r="CT39" s="697"/>
      <c r="CU39" s="697"/>
      <c r="CV39" s="697"/>
      <c r="CW39" s="697"/>
      <c r="CX39" s="697"/>
      <c r="CY39" s="698"/>
      <c r="CZ39" s="681">
        <v>0.7</v>
      </c>
      <c r="DA39" s="699"/>
      <c r="DB39" s="699"/>
      <c r="DC39" s="700"/>
      <c r="DD39" s="684">
        <v>88701</v>
      </c>
      <c r="DE39" s="697"/>
      <c r="DF39" s="697"/>
      <c r="DG39" s="697"/>
      <c r="DH39" s="697"/>
      <c r="DI39" s="697"/>
      <c r="DJ39" s="697"/>
      <c r="DK39" s="698"/>
      <c r="DL39" s="684" t="s">
        <v>229</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172</v>
      </c>
      <c r="S40" s="679"/>
      <c r="T40" s="679"/>
      <c r="U40" s="679"/>
      <c r="V40" s="679"/>
      <c r="W40" s="679"/>
      <c r="X40" s="679"/>
      <c r="Y40" s="680"/>
      <c r="Z40" s="715" t="s">
        <v>128</v>
      </c>
      <c r="AA40" s="715"/>
      <c r="AB40" s="715"/>
      <c r="AC40" s="715"/>
      <c r="AD40" s="716" t="s">
        <v>229</v>
      </c>
      <c r="AE40" s="716"/>
      <c r="AF40" s="716"/>
      <c r="AG40" s="716"/>
      <c r="AH40" s="716"/>
      <c r="AI40" s="716"/>
      <c r="AJ40" s="716"/>
      <c r="AK40" s="716"/>
      <c r="AL40" s="681" t="s">
        <v>229</v>
      </c>
      <c r="AM40" s="682"/>
      <c r="AN40" s="682"/>
      <c r="AO40" s="717"/>
      <c r="AQ40" s="718" t="s">
        <v>340</v>
      </c>
      <c r="AR40" s="719"/>
      <c r="AS40" s="719"/>
      <c r="AT40" s="719"/>
      <c r="AU40" s="719"/>
      <c r="AV40" s="719"/>
      <c r="AW40" s="719"/>
      <c r="AX40" s="719"/>
      <c r="AY40" s="720"/>
      <c r="AZ40" s="678" t="s">
        <v>229</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99</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68000</v>
      </c>
      <c r="CS40" s="679"/>
      <c r="CT40" s="679"/>
      <c r="CU40" s="679"/>
      <c r="CV40" s="679"/>
      <c r="CW40" s="679"/>
      <c r="CX40" s="679"/>
      <c r="CY40" s="680"/>
      <c r="CZ40" s="681">
        <v>0.5</v>
      </c>
      <c r="DA40" s="699"/>
      <c r="DB40" s="699"/>
      <c r="DC40" s="700"/>
      <c r="DD40" s="684" t="s">
        <v>229</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319000</v>
      </c>
      <c r="S41" s="679"/>
      <c r="T41" s="679"/>
      <c r="U41" s="679"/>
      <c r="V41" s="679"/>
      <c r="W41" s="679"/>
      <c r="X41" s="679"/>
      <c r="Y41" s="680"/>
      <c r="Z41" s="715">
        <v>2.2999999999999998</v>
      </c>
      <c r="AA41" s="715"/>
      <c r="AB41" s="715"/>
      <c r="AC41" s="715"/>
      <c r="AD41" s="716" t="s">
        <v>128</v>
      </c>
      <c r="AE41" s="716"/>
      <c r="AF41" s="716"/>
      <c r="AG41" s="716"/>
      <c r="AH41" s="716"/>
      <c r="AI41" s="716"/>
      <c r="AJ41" s="716"/>
      <c r="AK41" s="716"/>
      <c r="AL41" s="681" t="s">
        <v>128</v>
      </c>
      <c r="AM41" s="682"/>
      <c r="AN41" s="682"/>
      <c r="AO41" s="717"/>
      <c r="AQ41" s="718" t="s">
        <v>345</v>
      </c>
      <c r="AR41" s="719"/>
      <c r="AS41" s="719"/>
      <c r="AT41" s="719"/>
      <c r="AU41" s="719"/>
      <c r="AV41" s="719"/>
      <c r="AW41" s="719"/>
      <c r="AX41" s="719"/>
      <c r="AY41" s="720"/>
      <c r="AZ41" s="678">
        <v>488621</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250</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13805344</v>
      </c>
      <c r="S42" s="701"/>
      <c r="T42" s="701"/>
      <c r="U42" s="701"/>
      <c r="V42" s="701"/>
      <c r="W42" s="701"/>
      <c r="X42" s="701"/>
      <c r="Y42" s="703"/>
      <c r="Z42" s="704">
        <v>100</v>
      </c>
      <c r="AA42" s="704"/>
      <c r="AB42" s="704"/>
      <c r="AC42" s="704"/>
      <c r="AD42" s="705">
        <v>7563204</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932778</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316</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2076877</v>
      </c>
      <c r="CS42" s="679"/>
      <c r="CT42" s="679"/>
      <c r="CU42" s="679"/>
      <c r="CV42" s="679"/>
      <c r="CW42" s="679"/>
      <c r="CX42" s="679"/>
      <c r="CY42" s="680"/>
      <c r="CZ42" s="681">
        <v>15.6</v>
      </c>
      <c r="DA42" s="682"/>
      <c r="DB42" s="682"/>
      <c r="DC42" s="683"/>
      <c r="DD42" s="684">
        <v>982122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149977</v>
      </c>
      <c r="CS43" s="697"/>
      <c r="CT43" s="697"/>
      <c r="CU43" s="697"/>
      <c r="CV43" s="697"/>
      <c r="CW43" s="697"/>
      <c r="CX43" s="697"/>
      <c r="CY43" s="698"/>
      <c r="CZ43" s="681">
        <v>1.1000000000000001</v>
      </c>
      <c r="DA43" s="699"/>
      <c r="DB43" s="699"/>
      <c r="DC43" s="700"/>
      <c r="DD43" s="684">
        <v>149807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1846242</v>
      </c>
      <c r="CS44" s="679"/>
      <c r="CT44" s="679"/>
      <c r="CU44" s="679"/>
      <c r="CV44" s="679"/>
      <c r="CW44" s="679"/>
      <c r="CX44" s="679"/>
      <c r="CY44" s="680"/>
      <c r="CZ44" s="681">
        <v>13.9</v>
      </c>
      <c r="DA44" s="682"/>
      <c r="DB44" s="682"/>
      <c r="DC44" s="683"/>
      <c r="DD44" s="684">
        <v>845398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548146</v>
      </c>
      <c r="CS45" s="697"/>
      <c r="CT45" s="697"/>
      <c r="CU45" s="697"/>
      <c r="CV45" s="697"/>
      <c r="CW45" s="697"/>
      <c r="CX45" s="697"/>
      <c r="CY45" s="698"/>
      <c r="CZ45" s="681">
        <v>4.0999999999999996</v>
      </c>
      <c r="DA45" s="699"/>
      <c r="DB45" s="699"/>
      <c r="DC45" s="700"/>
      <c r="DD45" s="684">
        <v>89379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1211432</v>
      </c>
      <c r="CS46" s="679"/>
      <c r="CT46" s="679"/>
      <c r="CU46" s="679"/>
      <c r="CV46" s="679"/>
      <c r="CW46" s="679"/>
      <c r="CX46" s="679"/>
      <c r="CY46" s="680"/>
      <c r="CZ46" s="681">
        <v>9.1</v>
      </c>
      <c r="DA46" s="682"/>
      <c r="DB46" s="682"/>
      <c r="DC46" s="683"/>
      <c r="DD46" s="684">
        <v>751255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230635</v>
      </c>
      <c r="CS47" s="697"/>
      <c r="CT47" s="697"/>
      <c r="CU47" s="697"/>
      <c r="CV47" s="697"/>
      <c r="CW47" s="697"/>
      <c r="CX47" s="697"/>
      <c r="CY47" s="698"/>
      <c r="CZ47" s="681">
        <v>1.7</v>
      </c>
      <c r="DA47" s="699"/>
      <c r="DB47" s="699"/>
      <c r="DC47" s="700"/>
      <c r="DD47" s="684">
        <v>136724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229</v>
      </c>
      <c r="CS48" s="679"/>
      <c r="CT48" s="679"/>
      <c r="CU48" s="679"/>
      <c r="CV48" s="679"/>
      <c r="CW48" s="679"/>
      <c r="CX48" s="679"/>
      <c r="CY48" s="680"/>
      <c r="CZ48" s="681" t="s">
        <v>229</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13319835</v>
      </c>
      <c r="CS49" s="663"/>
      <c r="CT49" s="663"/>
      <c r="CU49" s="663"/>
      <c r="CV49" s="663"/>
      <c r="CW49" s="663"/>
      <c r="CX49" s="663"/>
      <c r="CY49" s="664"/>
      <c r="CZ49" s="665">
        <v>100</v>
      </c>
      <c r="DA49" s="666"/>
      <c r="DB49" s="666"/>
      <c r="DC49" s="667"/>
      <c r="DD49" s="668">
        <v>9097365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HMSJrIycUr7HaNyPOHNtqBQuVnKwRhrFdrkAUyijee/gr5QRa7Pn1kA/lVx6krTlsAPupj4bCGY35eRfize6w==" saltValue="U2+1s/2wD55e5WRMvNZQD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367</v>
      </c>
      <c r="B5" s="1090"/>
      <c r="C5" s="1090"/>
      <c r="D5" s="1090"/>
      <c r="E5" s="1090"/>
      <c r="F5" s="1090"/>
      <c r="G5" s="1090"/>
      <c r="H5" s="1090"/>
      <c r="I5" s="1090"/>
      <c r="J5" s="1090"/>
      <c r="K5" s="1090"/>
      <c r="L5" s="1090"/>
      <c r="M5" s="1090"/>
      <c r="N5" s="1090"/>
      <c r="O5" s="1090"/>
      <c r="P5" s="1091"/>
      <c r="Q5" s="1095" t="s">
        <v>368</v>
      </c>
      <c r="R5" s="1096"/>
      <c r="S5" s="1096"/>
      <c r="T5" s="1096"/>
      <c r="U5" s="1097"/>
      <c r="V5" s="1095" t="s">
        <v>369</v>
      </c>
      <c r="W5" s="1096"/>
      <c r="X5" s="1096"/>
      <c r="Y5" s="1096"/>
      <c r="Z5" s="1097"/>
      <c r="AA5" s="1095" t="s">
        <v>370</v>
      </c>
      <c r="AB5" s="1096"/>
      <c r="AC5" s="1096"/>
      <c r="AD5" s="1096"/>
      <c r="AE5" s="1096"/>
      <c r="AF5" s="1206" t="s">
        <v>371</v>
      </c>
      <c r="AG5" s="1096"/>
      <c r="AH5" s="1096"/>
      <c r="AI5" s="1096"/>
      <c r="AJ5" s="1111"/>
      <c r="AK5" s="1096" t="s">
        <v>372</v>
      </c>
      <c r="AL5" s="1096"/>
      <c r="AM5" s="1096"/>
      <c r="AN5" s="1096"/>
      <c r="AO5" s="1097"/>
      <c r="AP5" s="1095" t="s">
        <v>373</v>
      </c>
      <c r="AQ5" s="1096"/>
      <c r="AR5" s="1096"/>
      <c r="AS5" s="1096"/>
      <c r="AT5" s="1097"/>
      <c r="AU5" s="1095" t="s">
        <v>374</v>
      </c>
      <c r="AV5" s="1096"/>
      <c r="AW5" s="1096"/>
      <c r="AX5" s="1096"/>
      <c r="AY5" s="1111"/>
      <c r="AZ5" s="257"/>
      <c r="BA5" s="257"/>
      <c r="BB5" s="257"/>
      <c r="BC5" s="257"/>
      <c r="BD5" s="257"/>
      <c r="BE5" s="258"/>
      <c r="BF5" s="258"/>
      <c r="BG5" s="258"/>
      <c r="BH5" s="258"/>
      <c r="BI5" s="258"/>
      <c r="BJ5" s="258"/>
      <c r="BK5" s="258"/>
      <c r="BL5" s="258"/>
      <c r="BM5" s="258"/>
      <c r="BN5" s="258"/>
      <c r="BO5" s="258"/>
      <c r="BP5" s="258"/>
      <c r="BQ5" s="1089" t="s">
        <v>375</v>
      </c>
      <c r="BR5" s="1090"/>
      <c r="BS5" s="1090"/>
      <c r="BT5" s="1090"/>
      <c r="BU5" s="1090"/>
      <c r="BV5" s="1090"/>
      <c r="BW5" s="1090"/>
      <c r="BX5" s="1090"/>
      <c r="BY5" s="1090"/>
      <c r="BZ5" s="1090"/>
      <c r="CA5" s="1090"/>
      <c r="CB5" s="1090"/>
      <c r="CC5" s="1090"/>
      <c r="CD5" s="1090"/>
      <c r="CE5" s="1090"/>
      <c r="CF5" s="1090"/>
      <c r="CG5" s="1091"/>
      <c r="CH5" s="1095" t="s">
        <v>376</v>
      </c>
      <c r="CI5" s="1096"/>
      <c r="CJ5" s="1096"/>
      <c r="CK5" s="1096"/>
      <c r="CL5" s="1097"/>
      <c r="CM5" s="1095" t="s">
        <v>377</v>
      </c>
      <c r="CN5" s="1096"/>
      <c r="CO5" s="1096"/>
      <c r="CP5" s="1096"/>
      <c r="CQ5" s="1097"/>
      <c r="CR5" s="1095" t="s">
        <v>378</v>
      </c>
      <c r="CS5" s="1096"/>
      <c r="CT5" s="1096"/>
      <c r="CU5" s="1096"/>
      <c r="CV5" s="1097"/>
      <c r="CW5" s="1095" t="s">
        <v>379</v>
      </c>
      <c r="CX5" s="1096"/>
      <c r="CY5" s="1096"/>
      <c r="CZ5" s="1096"/>
      <c r="DA5" s="1097"/>
      <c r="DB5" s="1095" t="s">
        <v>380</v>
      </c>
      <c r="DC5" s="1096"/>
      <c r="DD5" s="1096"/>
      <c r="DE5" s="1096"/>
      <c r="DF5" s="1097"/>
      <c r="DG5" s="1191" t="s">
        <v>381</v>
      </c>
      <c r="DH5" s="1192"/>
      <c r="DI5" s="1192"/>
      <c r="DJ5" s="1192"/>
      <c r="DK5" s="1193"/>
      <c r="DL5" s="1191" t="s">
        <v>382</v>
      </c>
      <c r="DM5" s="1192"/>
      <c r="DN5" s="1192"/>
      <c r="DO5" s="1192"/>
      <c r="DP5" s="1193"/>
      <c r="DQ5" s="1095" t="s">
        <v>383</v>
      </c>
      <c r="DR5" s="1096"/>
      <c r="DS5" s="1096"/>
      <c r="DT5" s="1096"/>
      <c r="DU5" s="1097"/>
      <c r="DV5" s="1095" t="s">
        <v>374</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7"/>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4"/>
      <c r="DH6" s="1195"/>
      <c r="DI6" s="1195"/>
      <c r="DJ6" s="1195"/>
      <c r="DK6" s="1196"/>
      <c r="DL6" s="1194"/>
      <c r="DM6" s="1195"/>
      <c r="DN6" s="1195"/>
      <c r="DO6" s="1195"/>
      <c r="DP6" s="1196"/>
      <c r="DQ6" s="1098"/>
      <c r="DR6" s="1099"/>
      <c r="DS6" s="1099"/>
      <c r="DT6" s="1099"/>
      <c r="DU6" s="1100"/>
      <c r="DV6" s="1098"/>
      <c r="DW6" s="1099"/>
      <c r="DX6" s="1099"/>
      <c r="DY6" s="1099"/>
      <c r="DZ6" s="1112"/>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13802</v>
      </c>
      <c r="R7" s="1198"/>
      <c r="S7" s="1198"/>
      <c r="T7" s="1198"/>
      <c r="U7" s="1198"/>
      <c r="V7" s="1198">
        <v>13317</v>
      </c>
      <c r="W7" s="1198"/>
      <c r="X7" s="1198"/>
      <c r="Y7" s="1198"/>
      <c r="Z7" s="1198"/>
      <c r="AA7" s="1198">
        <f>Q7-V7</f>
        <v>485</v>
      </c>
      <c r="AB7" s="1198"/>
      <c r="AC7" s="1198"/>
      <c r="AD7" s="1198"/>
      <c r="AE7" s="1199"/>
      <c r="AF7" s="1200">
        <v>293</v>
      </c>
      <c r="AG7" s="1201"/>
      <c r="AH7" s="1201"/>
      <c r="AI7" s="1201"/>
      <c r="AJ7" s="1202"/>
      <c r="AK7" s="1184">
        <v>1083</v>
      </c>
      <c r="AL7" s="1185"/>
      <c r="AM7" s="1185"/>
      <c r="AN7" s="1185"/>
      <c r="AO7" s="1185"/>
      <c r="AP7" s="1185">
        <v>7433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588</v>
      </c>
      <c r="BT7" s="1189"/>
      <c r="BU7" s="1189"/>
      <c r="BV7" s="1189"/>
      <c r="BW7" s="1189"/>
      <c r="BX7" s="1189"/>
      <c r="BY7" s="1189"/>
      <c r="BZ7" s="1189"/>
      <c r="CA7" s="1189"/>
      <c r="CB7" s="1189"/>
      <c r="CC7" s="1189"/>
      <c r="CD7" s="1189"/>
      <c r="CE7" s="1189"/>
      <c r="CF7" s="1189"/>
      <c r="CG7" s="1190"/>
      <c r="CH7" s="1181">
        <v>11</v>
      </c>
      <c r="CI7" s="1182"/>
      <c r="CJ7" s="1182"/>
      <c r="CK7" s="1182"/>
      <c r="CL7" s="1183"/>
      <c r="CM7" s="1181">
        <v>64</v>
      </c>
      <c r="CN7" s="1182"/>
      <c r="CO7" s="1182"/>
      <c r="CP7" s="1182"/>
      <c r="CQ7" s="1183"/>
      <c r="CR7" s="1181">
        <v>16</v>
      </c>
      <c r="CS7" s="1182"/>
      <c r="CT7" s="1182"/>
      <c r="CU7" s="1182"/>
      <c r="CV7" s="1183"/>
      <c r="CW7" s="1181" t="s">
        <v>595</v>
      </c>
      <c r="CX7" s="1182"/>
      <c r="CY7" s="1182"/>
      <c r="CZ7" s="1182"/>
      <c r="DA7" s="1183"/>
      <c r="DB7" s="1181" t="s">
        <v>595</v>
      </c>
      <c r="DC7" s="1182"/>
      <c r="DD7" s="1182"/>
      <c r="DE7" s="1182"/>
      <c r="DF7" s="1183"/>
      <c r="DG7" s="1181" t="s">
        <v>595</v>
      </c>
      <c r="DH7" s="1182"/>
      <c r="DI7" s="1182"/>
      <c r="DJ7" s="1182"/>
      <c r="DK7" s="1183"/>
      <c r="DL7" s="1181" t="s">
        <v>595</v>
      </c>
      <c r="DM7" s="1182"/>
      <c r="DN7" s="1182"/>
      <c r="DO7" s="1182"/>
      <c r="DP7" s="1183"/>
      <c r="DQ7" s="1181" t="s">
        <v>595</v>
      </c>
      <c r="DR7" s="1182"/>
      <c r="DS7" s="1182"/>
      <c r="DT7" s="1182"/>
      <c r="DU7" s="1183"/>
      <c r="DV7" s="1208"/>
      <c r="DW7" s="1209"/>
      <c r="DX7" s="1209"/>
      <c r="DY7" s="1209"/>
      <c r="DZ7" s="1210"/>
      <c r="EA7" s="255"/>
    </row>
    <row r="8" spans="1:131" s="256" customFormat="1" ht="26.25" customHeight="1" x14ac:dyDescent="0.15">
      <c r="A8" s="262">
        <v>2</v>
      </c>
      <c r="B8" s="1131" t="s">
        <v>385</v>
      </c>
      <c r="C8" s="1132"/>
      <c r="D8" s="1132"/>
      <c r="E8" s="1132"/>
      <c r="F8" s="1132"/>
      <c r="G8" s="1132"/>
      <c r="H8" s="1132"/>
      <c r="I8" s="1132"/>
      <c r="J8" s="1132"/>
      <c r="K8" s="1132"/>
      <c r="L8" s="1132"/>
      <c r="M8" s="1132"/>
      <c r="N8" s="1132"/>
      <c r="O8" s="1132"/>
      <c r="P8" s="1133"/>
      <c r="Q8" s="1137">
        <v>3</v>
      </c>
      <c r="R8" s="1138"/>
      <c r="S8" s="1138"/>
      <c r="T8" s="1138"/>
      <c r="U8" s="1138"/>
      <c r="V8" s="1138">
        <v>3</v>
      </c>
      <c r="W8" s="1138"/>
      <c r="X8" s="1138"/>
      <c r="Y8" s="1138"/>
      <c r="Z8" s="1138"/>
      <c r="AA8" s="1138">
        <f>Q8-V8</f>
        <v>0</v>
      </c>
      <c r="AB8" s="1138"/>
      <c r="AC8" s="1138"/>
      <c r="AD8" s="1138"/>
      <c r="AE8" s="1139"/>
      <c r="AF8" s="1113" t="s">
        <v>386</v>
      </c>
      <c r="AG8" s="1114"/>
      <c r="AH8" s="1114"/>
      <c r="AI8" s="1114"/>
      <c r="AJ8" s="1115"/>
      <c r="AK8" s="1179">
        <v>3</v>
      </c>
      <c r="AL8" s="1180"/>
      <c r="AM8" s="1180"/>
      <c r="AN8" s="1180"/>
      <c r="AO8" s="1180"/>
      <c r="AP8" s="1180" t="s">
        <v>595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4"/>
      <c r="R22" s="1175"/>
      <c r="S22" s="1175"/>
      <c r="T22" s="1175"/>
      <c r="U22" s="1175"/>
      <c r="V22" s="1175"/>
      <c r="W22" s="1175"/>
      <c r="X22" s="1175"/>
      <c r="Y22" s="1175"/>
      <c r="Z22" s="1175"/>
      <c r="AA22" s="1175"/>
      <c r="AB22" s="1175"/>
      <c r="AC22" s="1175"/>
      <c r="AD22" s="1175"/>
      <c r="AE22" s="1176"/>
      <c r="AF22" s="1113"/>
      <c r="AG22" s="1114"/>
      <c r="AH22" s="1114"/>
      <c r="AI22" s="1114"/>
      <c r="AJ22" s="1115"/>
      <c r="AK22" s="1170"/>
      <c r="AL22" s="1171"/>
      <c r="AM22" s="1171"/>
      <c r="AN22" s="1171"/>
      <c r="AO22" s="1171"/>
      <c r="AP22" s="1171"/>
      <c r="AQ22" s="1171"/>
      <c r="AR22" s="1171"/>
      <c r="AS22" s="1171"/>
      <c r="AT22" s="1171"/>
      <c r="AU22" s="1172"/>
      <c r="AV22" s="1172"/>
      <c r="AW22" s="1172"/>
      <c r="AX22" s="1172"/>
      <c r="AY22" s="1173"/>
      <c r="AZ22" s="1129" t="s">
        <v>387</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f>Q7+Q8</f>
        <v>13805</v>
      </c>
      <c r="R23" s="1162"/>
      <c r="S23" s="1162"/>
      <c r="T23" s="1162"/>
      <c r="U23" s="1162"/>
      <c r="V23" s="1162">
        <f t="shared" ref="V23" si="0">V7+V8</f>
        <v>13320</v>
      </c>
      <c r="W23" s="1162"/>
      <c r="X23" s="1162"/>
      <c r="Y23" s="1162"/>
      <c r="Z23" s="1162"/>
      <c r="AA23" s="1162">
        <f t="shared" ref="AA23" si="1">AA7+AA8</f>
        <v>485</v>
      </c>
      <c r="AB23" s="1162"/>
      <c r="AC23" s="1162"/>
      <c r="AD23" s="1162"/>
      <c r="AE23" s="1163"/>
      <c r="AF23" s="1164">
        <v>293</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367</v>
      </c>
      <c r="B26" s="1090"/>
      <c r="C26" s="1090"/>
      <c r="D26" s="1090"/>
      <c r="E26" s="1090"/>
      <c r="F26" s="1090"/>
      <c r="G26" s="1090"/>
      <c r="H26" s="1090"/>
      <c r="I26" s="1090"/>
      <c r="J26" s="1090"/>
      <c r="K26" s="1090"/>
      <c r="L26" s="1090"/>
      <c r="M26" s="1090"/>
      <c r="N26" s="1090"/>
      <c r="O26" s="1090"/>
      <c r="P26" s="1091"/>
      <c r="Q26" s="1095" t="s">
        <v>393</v>
      </c>
      <c r="R26" s="1096"/>
      <c r="S26" s="1096"/>
      <c r="T26" s="1096"/>
      <c r="U26" s="1097"/>
      <c r="V26" s="1095" t="s">
        <v>394</v>
      </c>
      <c r="W26" s="1096"/>
      <c r="X26" s="1096"/>
      <c r="Y26" s="1096"/>
      <c r="Z26" s="1097"/>
      <c r="AA26" s="1095" t="s">
        <v>395</v>
      </c>
      <c r="AB26" s="1096"/>
      <c r="AC26" s="1096"/>
      <c r="AD26" s="1096"/>
      <c r="AE26" s="1096"/>
      <c r="AF26" s="1152" t="s">
        <v>396</v>
      </c>
      <c r="AG26" s="1102"/>
      <c r="AH26" s="1102"/>
      <c r="AI26" s="1102"/>
      <c r="AJ26" s="1153"/>
      <c r="AK26" s="1096" t="s">
        <v>397</v>
      </c>
      <c r="AL26" s="1096"/>
      <c r="AM26" s="1096"/>
      <c r="AN26" s="1096"/>
      <c r="AO26" s="1097"/>
      <c r="AP26" s="1095" t="s">
        <v>398</v>
      </c>
      <c r="AQ26" s="1096"/>
      <c r="AR26" s="1096"/>
      <c r="AS26" s="1096"/>
      <c r="AT26" s="1097"/>
      <c r="AU26" s="1095" t="s">
        <v>399</v>
      </c>
      <c r="AV26" s="1096"/>
      <c r="AW26" s="1096"/>
      <c r="AX26" s="1096"/>
      <c r="AY26" s="1097"/>
      <c r="AZ26" s="1095" t="s">
        <v>400</v>
      </c>
      <c r="BA26" s="1096"/>
      <c r="BB26" s="1096"/>
      <c r="BC26" s="1096"/>
      <c r="BD26" s="1097"/>
      <c r="BE26" s="1095" t="s">
        <v>374</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4"/>
      <c r="AG27" s="1105"/>
      <c r="AH27" s="1105"/>
      <c r="AI27" s="1105"/>
      <c r="AJ27" s="1155"/>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4420</v>
      </c>
      <c r="R28" s="1147"/>
      <c r="S28" s="1147"/>
      <c r="T28" s="1147"/>
      <c r="U28" s="1147"/>
      <c r="V28" s="1147">
        <v>4392</v>
      </c>
      <c r="W28" s="1147"/>
      <c r="X28" s="1147"/>
      <c r="Y28" s="1147"/>
      <c r="Z28" s="1147"/>
      <c r="AA28" s="1147">
        <f t="shared" ref="AA28:AA33" si="2">Q28-V28</f>
        <v>28</v>
      </c>
      <c r="AB28" s="1147"/>
      <c r="AC28" s="1147"/>
      <c r="AD28" s="1147"/>
      <c r="AE28" s="1148"/>
      <c r="AF28" s="1149">
        <v>28</v>
      </c>
      <c r="AG28" s="1147"/>
      <c r="AH28" s="1147"/>
      <c r="AI28" s="1147"/>
      <c r="AJ28" s="1150"/>
      <c r="AK28" s="1151">
        <v>489</v>
      </c>
      <c r="AL28" s="1140"/>
      <c r="AM28" s="1140"/>
      <c r="AN28" s="1140"/>
      <c r="AO28" s="1140"/>
      <c r="AP28" s="1140" t="s">
        <v>595</v>
      </c>
      <c r="AQ28" s="1140"/>
      <c r="AR28" s="1140"/>
      <c r="AS28" s="1140"/>
      <c r="AT28" s="1140"/>
      <c r="AU28" s="1140" t="s">
        <v>595</v>
      </c>
      <c r="AV28" s="1140"/>
      <c r="AW28" s="1140"/>
      <c r="AX28" s="1140"/>
      <c r="AY28" s="1140"/>
      <c r="AZ28" s="1140" t="s">
        <v>595</v>
      </c>
      <c r="BA28" s="1140"/>
      <c r="BB28" s="1140"/>
      <c r="BC28" s="1140"/>
      <c r="BD28" s="1140"/>
      <c r="BE28" s="1141"/>
      <c r="BF28" s="1141"/>
      <c r="BG28" s="1141"/>
      <c r="BH28" s="1141"/>
      <c r="BI28" s="1142"/>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402</v>
      </c>
      <c r="C29" s="1132"/>
      <c r="D29" s="1132"/>
      <c r="E29" s="1132"/>
      <c r="F29" s="1132"/>
      <c r="G29" s="1132"/>
      <c r="H29" s="1132"/>
      <c r="I29" s="1132"/>
      <c r="J29" s="1132"/>
      <c r="K29" s="1132"/>
      <c r="L29" s="1132"/>
      <c r="M29" s="1132"/>
      <c r="N29" s="1132"/>
      <c r="O29" s="1132"/>
      <c r="P29" s="1133"/>
      <c r="Q29" s="1137">
        <v>3067</v>
      </c>
      <c r="R29" s="1138"/>
      <c r="S29" s="1138"/>
      <c r="T29" s="1138"/>
      <c r="U29" s="1138"/>
      <c r="V29" s="1138">
        <v>3080</v>
      </c>
      <c r="W29" s="1138"/>
      <c r="X29" s="1138"/>
      <c r="Y29" s="1138"/>
      <c r="Z29" s="1138"/>
      <c r="AA29" s="1138">
        <f t="shared" si="2"/>
        <v>-13</v>
      </c>
      <c r="AB29" s="1138"/>
      <c r="AC29" s="1138"/>
      <c r="AD29" s="1138"/>
      <c r="AE29" s="1139"/>
      <c r="AF29" s="1113">
        <v>-13</v>
      </c>
      <c r="AG29" s="1114"/>
      <c r="AH29" s="1114"/>
      <c r="AI29" s="1114"/>
      <c r="AJ29" s="1115"/>
      <c r="AK29" s="1073">
        <v>533</v>
      </c>
      <c r="AL29" s="1064"/>
      <c r="AM29" s="1064"/>
      <c r="AN29" s="1064"/>
      <c r="AO29" s="1064"/>
      <c r="AP29" s="1064" t="s">
        <v>595</v>
      </c>
      <c r="AQ29" s="1064"/>
      <c r="AR29" s="1064"/>
      <c r="AS29" s="1064"/>
      <c r="AT29" s="1064"/>
      <c r="AU29" s="1064" t="s">
        <v>595</v>
      </c>
      <c r="AV29" s="1064"/>
      <c r="AW29" s="1064"/>
      <c r="AX29" s="1064"/>
      <c r="AY29" s="1064"/>
      <c r="AZ29" s="1064" t="s">
        <v>595</v>
      </c>
      <c r="BA29" s="1064"/>
      <c r="BB29" s="1064"/>
      <c r="BC29" s="1064"/>
      <c r="BD29" s="1064"/>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403</v>
      </c>
      <c r="C30" s="1132"/>
      <c r="D30" s="1132"/>
      <c r="E30" s="1132"/>
      <c r="F30" s="1132"/>
      <c r="G30" s="1132"/>
      <c r="H30" s="1132"/>
      <c r="I30" s="1132"/>
      <c r="J30" s="1132"/>
      <c r="K30" s="1132"/>
      <c r="L30" s="1132"/>
      <c r="M30" s="1132"/>
      <c r="N30" s="1132"/>
      <c r="O30" s="1132"/>
      <c r="P30" s="1133"/>
      <c r="Q30" s="1137">
        <v>453</v>
      </c>
      <c r="R30" s="1138"/>
      <c r="S30" s="1138"/>
      <c r="T30" s="1138"/>
      <c r="U30" s="1138"/>
      <c r="V30" s="1138">
        <v>450</v>
      </c>
      <c r="W30" s="1138"/>
      <c r="X30" s="1138"/>
      <c r="Y30" s="1138"/>
      <c r="Z30" s="1138"/>
      <c r="AA30" s="1138">
        <f t="shared" si="2"/>
        <v>3</v>
      </c>
      <c r="AB30" s="1138"/>
      <c r="AC30" s="1138"/>
      <c r="AD30" s="1138"/>
      <c r="AE30" s="1139"/>
      <c r="AF30" s="1113">
        <v>3</v>
      </c>
      <c r="AG30" s="1114"/>
      <c r="AH30" s="1114"/>
      <c r="AI30" s="1114"/>
      <c r="AJ30" s="1115"/>
      <c r="AK30" s="1073">
        <v>101</v>
      </c>
      <c r="AL30" s="1064"/>
      <c r="AM30" s="1064"/>
      <c r="AN30" s="1064"/>
      <c r="AO30" s="1064"/>
      <c r="AP30" s="1064" t="s">
        <v>595</v>
      </c>
      <c r="AQ30" s="1064"/>
      <c r="AR30" s="1064"/>
      <c r="AS30" s="1064"/>
      <c r="AT30" s="1064"/>
      <c r="AU30" s="1064" t="s">
        <v>595</v>
      </c>
      <c r="AV30" s="1064"/>
      <c r="AW30" s="1064"/>
      <c r="AX30" s="1064"/>
      <c r="AY30" s="1064"/>
      <c r="AZ30" s="1064" t="s">
        <v>595</v>
      </c>
      <c r="BA30" s="1064"/>
      <c r="BB30" s="1064"/>
      <c r="BC30" s="1064"/>
      <c r="BD30" s="1064"/>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404</v>
      </c>
      <c r="C31" s="1132"/>
      <c r="D31" s="1132"/>
      <c r="E31" s="1132"/>
      <c r="F31" s="1132"/>
      <c r="G31" s="1132"/>
      <c r="H31" s="1132"/>
      <c r="I31" s="1132"/>
      <c r="J31" s="1132"/>
      <c r="K31" s="1132"/>
      <c r="L31" s="1132"/>
      <c r="M31" s="1132"/>
      <c r="N31" s="1132"/>
      <c r="O31" s="1132"/>
      <c r="P31" s="1133"/>
      <c r="Q31" s="1137">
        <v>612</v>
      </c>
      <c r="R31" s="1138"/>
      <c r="S31" s="1138"/>
      <c r="T31" s="1138"/>
      <c r="U31" s="1138"/>
      <c r="V31" s="1138">
        <v>465</v>
      </c>
      <c r="W31" s="1138"/>
      <c r="X31" s="1138"/>
      <c r="Y31" s="1138"/>
      <c r="Z31" s="1138"/>
      <c r="AA31" s="1138">
        <f t="shared" si="2"/>
        <v>147</v>
      </c>
      <c r="AB31" s="1138"/>
      <c r="AC31" s="1138"/>
      <c r="AD31" s="1138"/>
      <c r="AE31" s="1139"/>
      <c r="AF31" s="1113">
        <v>894</v>
      </c>
      <c r="AG31" s="1114"/>
      <c r="AH31" s="1114"/>
      <c r="AI31" s="1114"/>
      <c r="AJ31" s="1115"/>
      <c r="AK31" s="1073">
        <v>4</v>
      </c>
      <c r="AL31" s="1064"/>
      <c r="AM31" s="1064"/>
      <c r="AN31" s="1064"/>
      <c r="AO31" s="1064"/>
      <c r="AP31" s="1064">
        <v>1632</v>
      </c>
      <c r="AQ31" s="1064"/>
      <c r="AR31" s="1064"/>
      <c r="AS31" s="1064"/>
      <c r="AT31" s="1064"/>
      <c r="AU31" s="1064">
        <v>15</v>
      </c>
      <c r="AV31" s="1064"/>
      <c r="AW31" s="1064"/>
      <c r="AX31" s="1064"/>
      <c r="AY31" s="1064"/>
      <c r="AZ31" s="1064" t="s">
        <v>595</v>
      </c>
      <c r="BA31" s="1064"/>
      <c r="BB31" s="1064"/>
      <c r="BC31" s="1064"/>
      <c r="BD31" s="1064"/>
      <c r="BE31" s="1126" t="s">
        <v>405</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406</v>
      </c>
      <c r="C32" s="1132"/>
      <c r="D32" s="1132"/>
      <c r="E32" s="1132"/>
      <c r="F32" s="1132"/>
      <c r="G32" s="1132"/>
      <c r="H32" s="1132"/>
      <c r="I32" s="1132"/>
      <c r="J32" s="1132"/>
      <c r="K32" s="1132"/>
      <c r="L32" s="1132"/>
      <c r="M32" s="1132"/>
      <c r="N32" s="1132"/>
      <c r="O32" s="1132"/>
      <c r="P32" s="1133"/>
      <c r="Q32" s="1137">
        <v>1494</v>
      </c>
      <c r="R32" s="1138"/>
      <c r="S32" s="1138"/>
      <c r="T32" s="1138"/>
      <c r="U32" s="1138"/>
      <c r="V32" s="1138">
        <v>1230</v>
      </c>
      <c r="W32" s="1138"/>
      <c r="X32" s="1138"/>
      <c r="Y32" s="1138"/>
      <c r="Z32" s="1138"/>
      <c r="AA32" s="1138">
        <f t="shared" si="2"/>
        <v>264</v>
      </c>
      <c r="AB32" s="1138"/>
      <c r="AC32" s="1138"/>
      <c r="AD32" s="1138"/>
      <c r="AE32" s="1139"/>
      <c r="AF32" s="1113">
        <v>264</v>
      </c>
      <c r="AG32" s="1114"/>
      <c r="AH32" s="1114"/>
      <c r="AI32" s="1114"/>
      <c r="AJ32" s="1115"/>
      <c r="AK32" s="1073">
        <v>395</v>
      </c>
      <c r="AL32" s="1064"/>
      <c r="AM32" s="1064"/>
      <c r="AN32" s="1064"/>
      <c r="AO32" s="1064"/>
      <c r="AP32" s="1064">
        <v>4787</v>
      </c>
      <c r="AQ32" s="1064"/>
      <c r="AR32" s="1064"/>
      <c r="AS32" s="1064"/>
      <c r="AT32" s="1064"/>
      <c r="AU32" s="1064">
        <v>3758</v>
      </c>
      <c r="AV32" s="1064"/>
      <c r="AW32" s="1064"/>
      <c r="AX32" s="1064"/>
      <c r="AY32" s="1064"/>
      <c r="AZ32" s="1064" t="s">
        <v>595</v>
      </c>
      <c r="BA32" s="1064"/>
      <c r="BB32" s="1064"/>
      <c r="BC32" s="1064"/>
      <c r="BD32" s="1064"/>
      <c r="BE32" s="1126" t="s">
        <v>407</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t="s">
        <v>408</v>
      </c>
      <c r="C33" s="1132"/>
      <c r="D33" s="1132"/>
      <c r="E33" s="1132"/>
      <c r="F33" s="1132"/>
      <c r="G33" s="1132"/>
      <c r="H33" s="1132"/>
      <c r="I33" s="1132"/>
      <c r="J33" s="1132"/>
      <c r="K33" s="1132"/>
      <c r="L33" s="1132"/>
      <c r="M33" s="1132"/>
      <c r="N33" s="1132"/>
      <c r="O33" s="1132"/>
      <c r="P33" s="1133"/>
      <c r="Q33" s="1137">
        <v>399</v>
      </c>
      <c r="R33" s="1138"/>
      <c r="S33" s="1138"/>
      <c r="T33" s="1138"/>
      <c r="U33" s="1138"/>
      <c r="V33" s="1138">
        <v>337</v>
      </c>
      <c r="W33" s="1138"/>
      <c r="X33" s="1138"/>
      <c r="Y33" s="1138"/>
      <c r="Z33" s="1138"/>
      <c r="AA33" s="1138">
        <f t="shared" si="2"/>
        <v>62</v>
      </c>
      <c r="AB33" s="1138"/>
      <c r="AC33" s="1138"/>
      <c r="AD33" s="1138"/>
      <c r="AE33" s="1139"/>
      <c r="AF33" s="1113">
        <v>62</v>
      </c>
      <c r="AG33" s="1114"/>
      <c r="AH33" s="1114"/>
      <c r="AI33" s="1114"/>
      <c r="AJ33" s="1115"/>
      <c r="AK33" s="1073">
        <v>288</v>
      </c>
      <c r="AL33" s="1064"/>
      <c r="AM33" s="1064"/>
      <c r="AN33" s="1064"/>
      <c r="AO33" s="1064"/>
      <c r="AP33" s="1064">
        <v>2817</v>
      </c>
      <c r="AQ33" s="1064"/>
      <c r="AR33" s="1064"/>
      <c r="AS33" s="1064"/>
      <c r="AT33" s="1064"/>
      <c r="AU33" s="1064">
        <v>2558</v>
      </c>
      <c r="AV33" s="1064"/>
      <c r="AW33" s="1064"/>
      <c r="AX33" s="1064"/>
      <c r="AY33" s="1064"/>
      <c r="AZ33" s="1064" t="s">
        <v>595</v>
      </c>
      <c r="BA33" s="1064"/>
      <c r="BB33" s="1064"/>
      <c r="BC33" s="1064"/>
      <c r="BD33" s="1064"/>
      <c r="BE33" s="1126" t="s">
        <v>409</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3"/>
      <c r="AL34" s="1064"/>
      <c r="AM34" s="1064"/>
      <c r="AN34" s="1064"/>
      <c r="AO34" s="1064"/>
      <c r="AP34" s="1064"/>
      <c r="AQ34" s="1064"/>
      <c r="AR34" s="1064"/>
      <c r="AS34" s="1064"/>
      <c r="AT34" s="1064"/>
      <c r="AU34" s="1064"/>
      <c r="AV34" s="1064"/>
      <c r="AW34" s="1064"/>
      <c r="AX34" s="1064"/>
      <c r="AY34" s="1064"/>
      <c r="AZ34" s="1136"/>
      <c r="BA34" s="1136"/>
      <c r="BB34" s="1136"/>
      <c r="BC34" s="1136"/>
      <c r="BD34" s="1136"/>
      <c r="BE34" s="1126"/>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3"/>
      <c r="AL35" s="1064"/>
      <c r="AM35" s="1064"/>
      <c r="AN35" s="1064"/>
      <c r="AO35" s="1064"/>
      <c r="AP35" s="1064"/>
      <c r="AQ35" s="1064"/>
      <c r="AR35" s="1064"/>
      <c r="AS35" s="1064"/>
      <c r="AT35" s="1064"/>
      <c r="AU35" s="1064"/>
      <c r="AV35" s="1064"/>
      <c r="AW35" s="1064"/>
      <c r="AX35" s="1064"/>
      <c r="AY35" s="1064"/>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3"/>
      <c r="AL36" s="1064"/>
      <c r="AM36" s="1064"/>
      <c r="AN36" s="1064"/>
      <c r="AO36" s="1064"/>
      <c r="AP36" s="1064"/>
      <c r="AQ36" s="1064"/>
      <c r="AR36" s="1064"/>
      <c r="AS36" s="1064"/>
      <c r="AT36" s="1064"/>
      <c r="AU36" s="1064"/>
      <c r="AV36" s="1064"/>
      <c r="AW36" s="1064"/>
      <c r="AX36" s="1064"/>
      <c r="AY36" s="1064"/>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3"/>
      <c r="AL37" s="1064"/>
      <c r="AM37" s="1064"/>
      <c r="AN37" s="1064"/>
      <c r="AO37" s="1064"/>
      <c r="AP37" s="1064"/>
      <c r="AQ37" s="1064"/>
      <c r="AR37" s="1064"/>
      <c r="AS37" s="1064"/>
      <c r="AT37" s="1064"/>
      <c r="AU37" s="1064"/>
      <c r="AV37" s="1064"/>
      <c r="AW37" s="1064"/>
      <c r="AX37" s="1064"/>
      <c r="AY37" s="1064"/>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3"/>
      <c r="AL38" s="1064"/>
      <c r="AM38" s="1064"/>
      <c r="AN38" s="1064"/>
      <c r="AO38" s="1064"/>
      <c r="AP38" s="1064"/>
      <c r="AQ38" s="1064"/>
      <c r="AR38" s="1064"/>
      <c r="AS38" s="1064"/>
      <c r="AT38" s="1064"/>
      <c r="AU38" s="1064"/>
      <c r="AV38" s="1064"/>
      <c r="AW38" s="1064"/>
      <c r="AX38" s="1064"/>
      <c r="AY38" s="1064"/>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3"/>
      <c r="AL39" s="1064"/>
      <c r="AM39" s="1064"/>
      <c r="AN39" s="1064"/>
      <c r="AO39" s="1064"/>
      <c r="AP39" s="1064"/>
      <c r="AQ39" s="1064"/>
      <c r="AR39" s="1064"/>
      <c r="AS39" s="1064"/>
      <c r="AT39" s="1064"/>
      <c r="AU39" s="1064"/>
      <c r="AV39" s="1064"/>
      <c r="AW39" s="1064"/>
      <c r="AX39" s="1064"/>
      <c r="AY39" s="1064"/>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3"/>
      <c r="AL40" s="1064"/>
      <c r="AM40" s="1064"/>
      <c r="AN40" s="1064"/>
      <c r="AO40" s="1064"/>
      <c r="AP40" s="1064"/>
      <c r="AQ40" s="1064"/>
      <c r="AR40" s="1064"/>
      <c r="AS40" s="1064"/>
      <c r="AT40" s="1064"/>
      <c r="AU40" s="1064"/>
      <c r="AV40" s="1064"/>
      <c r="AW40" s="1064"/>
      <c r="AX40" s="1064"/>
      <c r="AY40" s="1064"/>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3"/>
      <c r="AL41" s="1064"/>
      <c r="AM41" s="1064"/>
      <c r="AN41" s="1064"/>
      <c r="AO41" s="1064"/>
      <c r="AP41" s="1064"/>
      <c r="AQ41" s="1064"/>
      <c r="AR41" s="1064"/>
      <c r="AS41" s="1064"/>
      <c r="AT41" s="1064"/>
      <c r="AU41" s="1064"/>
      <c r="AV41" s="1064"/>
      <c r="AW41" s="1064"/>
      <c r="AX41" s="1064"/>
      <c r="AY41" s="1064"/>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3"/>
      <c r="AL42" s="1064"/>
      <c r="AM42" s="1064"/>
      <c r="AN42" s="1064"/>
      <c r="AO42" s="1064"/>
      <c r="AP42" s="1064"/>
      <c r="AQ42" s="1064"/>
      <c r="AR42" s="1064"/>
      <c r="AS42" s="1064"/>
      <c r="AT42" s="1064"/>
      <c r="AU42" s="1064"/>
      <c r="AV42" s="1064"/>
      <c r="AW42" s="1064"/>
      <c r="AX42" s="1064"/>
      <c r="AY42" s="1064"/>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3"/>
      <c r="AL43" s="1064"/>
      <c r="AM43" s="1064"/>
      <c r="AN43" s="1064"/>
      <c r="AO43" s="1064"/>
      <c r="AP43" s="1064"/>
      <c r="AQ43" s="1064"/>
      <c r="AR43" s="1064"/>
      <c r="AS43" s="1064"/>
      <c r="AT43" s="1064"/>
      <c r="AU43" s="1064"/>
      <c r="AV43" s="1064"/>
      <c r="AW43" s="1064"/>
      <c r="AX43" s="1064"/>
      <c r="AY43" s="1064"/>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3"/>
      <c r="AL44" s="1064"/>
      <c r="AM44" s="1064"/>
      <c r="AN44" s="1064"/>
      <c r="AO44" s="1064"/>
      <c r="AP44" s="1064"/>
      <c r="AQ44" s="1064"/>
      <c r="AR44" s="1064"/>
      <c r="AS44" s="1064"/>
      <c r="AT44" s="1064"/>
      <c r="AU44" s="1064"/>
      <c r="AV44" s="1064"/>
      <c r="AW44" s="1064"/>
      <c r="AX44" s="1064"/>
      <c r="AY44" s="1064"/>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3"/>
      <c r="AL45" s="1064"/>
      <c r="AM45" s="1064"/>
      <c r="AN45" s="1064"/>
      <c r="AO45" s="1064"/>
      <c r="AP45" s="1064"/>
      <c r="AQ45" s="1064"/>
      <c r="AR45" s="1064"/>
      <c r="AS45" s="1064"/>
      <c r="AT45" s="1064"/>
      <c r="AU45" s="1064"/>
      <c r="AV45" s="1064"/>
      <c r="AW45" s="1064"/>
      <c r="AX45" s="1064"/>
      <c r="AY45" s="1064"/>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3"/>
      <c r="AL46" s="1064"/>
      <c r="AM46" s="1064"/>
      <c r="AN46" s="1064"/>
      <c r="AO46" s="1064"/>
      <c r="AP46" s="1064"/>
      <c r="AQ46" s="1064"/>
      <c r="AR46" s="1064"/>
      <c r="AS46" s="1064"/>
      <c r="AT46" s="1064"/>
      <c r="AU46" s="1064"/>
      <c r="AV46" s="1064"/>
      <c r="AW46" s="1064"/>
      <c r="AX46" s="1064"/>
      <c r="AY46" s="1064"/>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3"/>
      <c r="AL47" s="1064"/>
      <c r="AM47" s="1064"/>
      <c r="AN47" s="1064"/>
      <c r="AO47" s="1064"/>
      <c r="AP47" s="1064"/>
      <c r="AQ47" s="1064"/>
      <c r="AR47" s="1064"/>
      <c r="AS47" s="1064"/>
      <c r="AT47" s="1064"/>
      <c r="AU47" s="1064"/>
      <c r="AV47" s="1064"/>
      <c r="AW47" s="1064"/>
      <c r="AX47" s="1064"/>
      <c r="AY47" s="1064"/>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3"/>
      <c r="AL48" s="1064"/>
      <c r="AM48" s="1064"/>
      <c r="AN48" s="1064"/>
      <c r="AO48" s="1064"/>
      <c r="AP48" s="1064"/>
      <c r="AQ48" s="1064"/>
      <c r="AR48" s="1064"/>
      <c r="AS48" s="1064"/>
      <c r="AT48" s="1064"/>
      <c r="AU48" s="1064"/>
      <c r="AV48" s="1064"/>
      <c r="AW48" s="1064"/>
      <c r="AX48" s="1064"/>
      <c r="AY48" s="1064"/>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3"/>
      <c r="AL49" s="1064"/>
      <c r="AM49" s="1064"/>
      <c r="AN49" s="1064"/>
      <c r="AO49" s="1064"/>
      <c r="AP49" s="1064"/>
      <c r="AQ49" s="1064"/>
      <c r="AR49" s="1064"/>
      <c r="AS49" s="1064"/>
      <c r="AT49" s="1064"/>
      <c r="AU49" s="1064"/>
      <c r="AV49" s="1064"/>
      <c r="AW49" s="1064"/>
      <c r="AX49" s="1064"/>
      <c r="AY49" s="1064"/>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410</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388</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2"/>
      <c r="AF63" s="1123">
        <v>1237</v>
      </c>
      <c r="AG63" s="1052"/>
      <c r="AH63" s="1052"/>
      <c r="AI63" s="1052"/>
      <c r="AJ63" s="1124"/>
      <c r="AK63" s="1125"/>
      <c r="AL63" s="1056"/>
      <c r="AM63" s="1056"/>
      <c r="AN63" s="1056"/>
      <c r="AO63" s="1056"/>
      <c r="AP63" s="1052"/>
      <c r="AQ63" s="1052"/>
      <c r="AR63" s="1052"/>
      <c r="AS63" s="1052"/>
      <c r="AT63" s="1052"/>
      <c r="AU63" s="1052"/>
      <c r="AV63" s="1052"/>
      <c r="AW63" s="1052"/>
      <c r="AX63" s="1052"/>
      <c r="AY63" s="1052"/>
      <c r="AZ63" s="1119"/>
      <c r="BA63" s="1119"/>
      <c r="BB63" s="1119"/>
      <c r="BC63" s="1119"/>
      <c r="BD63" s="1119"/>
      <c r="BE63" s="1053"/>
      <c r="BF63" s="1053"/>
      <c r="BG63" s="1053"/>
      <c r="BH63" s="1053"/>
      <c r="BI63" s="1054"/>
      <c r="BJ63" s="1120" t="s">
        <v>412</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414</v>
      </c>
      <c r="B66" s="1090"/>
      <c r="C66" s="1090"/>
      <c r="D66" s="1090"/>
      <c r="E66" s="1090"/>
      <c r="F66" s="1090"/>
      <c r="G66" s="1090"/>
      <c r="H66" s="1090"/>
      <c r="I66" s="1090"/>
      <c r="J66" s="1090"/>
      <c r="K66" s="1090"/>
      <c r="L66" s="1090"/>
      <c r="M66" s="1090"/>
      <c r="N66" s="1090"/>
      <c r="O66" s="1090"/>
      <c r="P66" s="1091"/>
      <c r="Q66" s="1095" t="s">
        <v>415</v>
      </c>
      <c r="R66" s="1096"/>
      <c r="S66" s="1096"/>
      <c r="T66" s="1096"/>
      <c r="U66" s="1097"/>
      <c r="V66" s="1095" t="s">
        <v>416</v>
      </c>
      <c r="W66" s="1096"/>
      <c r="X66" s="1096"/>
      <c r="Y66" s="1096"/>
      <c r="Z66" s="1097"/>
      <c r="AA66" s="1095" t="s">
        <v>417</v>
      </c>
      <c r="AB66" s="1096"/>
      <c r="AC66" s="1096"/>
      <c r="AD66" s="1096"/>
      <c r="AE66" s="1097"/>
      <c r="AF66" s="1101" t="s">
        <v>418</v>
      </c>
      <c r="AG66" s="1102"/>
      <c r="AH66" s="1102"/>
      <c r="AI66" s="1102"/>
      <c r="AJ66" s="1103"/>
      <c r="AK66" s="1095" t="s">
        <v>419</v>
      </c>
      <c r="AL66" s="1090"/>
      <c r="AM66" s="1090"/>
      <c r="AN66" s="1090"/>
      <c r="AO66" s="1091"/>
      <c r="AP66" s="1095" t="s">
        <v>420</v>
      </c>
      <c r="AQ66" s="1096"/>
      <c r="AR66" s="1096"/>
      <c r="AS66" s="1096"/>
      <c r="AT66" s="1097"/>
      <c r="AU66" s="1095" t="s">
        <v>421</v>
      </c>
      <c r="AV66" s="1096"/>
      <c r="AW66" s="1096"/>
      <c r="AX66" s="1096"/>
      <c r="AY66" s="1097"/>
      <c r="AZ66" s="1095" t="s">
        <v>374</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9" t="s">
        <v>583</v>
      </c>
      <c r="C68" s="1080"/>
      <c r="D68" s="1080"/>
      <c r="E68" s="1080"/>
      <c r="F68" s="1080"/>
      <c r="G68" s="1080"/>
      <c r="H68" s="1080"/>
      <c r="I68" s="1080"/>
      <c r="J68" s="1080"/>
      <c r="K68" s="1080"/>
      <c r="L68" s="1080"/>
      <c r="M68" s="1080"/>
      <c r="N68" s="1080"/>
      <c r="O68" s="1080"/>
      <c r="P68" s="1081"/>
      <c r="Q68" s="1082">
        <v>9468</v>
      </c>
      <c r="R68" s="1076"/>
      <c r="S68" s="1076"/>
      <c r="T68" s="1076"/>
      <c r="U68" s="1076"/>
      <c r="V68" s="1076">
        <v>9276</v>
      </c>
      <c r="W68" s="1076"/>
      <c r="X68" s="1076"/>
      <c r="Y68" s="1076"/>
      <c r="Z68" s="1076"/>
      <c r="AA68" s="1076">
        <f t="shared" ref="AA68:AA72" si="3">Q68-V68</f>
        <v>192</v>
      </c>
      <c r="AB68" s="1076"/>
      <c r="AC68" s="1076"/>
      <c r="AD68" s="1076"/>
      <c r="AE68" s="1076"/>
      <c r="AF68" s="1076">
        <v>192</v>
      </c>
      <c r="AG68" s="1076"/>
      <c r="AH68" s="1076"/>
      <c r="AI68" s="1076"/>
      <c r="AJ68" s="1076"/>
      <c r="AK68" s="1076">
        <v>52</v>
      </c>
      <c r="AL68" s="1076"/>
      <c r="AM68" s="1076"/>
      <c r="AN68" s="1076"/>
      <c r="AO68" s="1076"/>
      <c r="AP68" s="1076" t="s">
        <v>595</v>
      </c>
      <c r="AQ68" s="1076"/>
      <c r="AR68" s="1076"/>
      <c r="AS68" s="1076"/>
      <c r="AT68" s="1076"/>
      <c r="AU68" s="1076" t="s">
        <v>595</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75" t="s">
        <v>584</v>
      </c>
      <c r="C69" s="1068"/>
      <c r="D69" s="1068"/>
      <c r="E69" s="1068"/>
      <c r="F69" s="1068"/>
      <c r="G69" s="1068"/>
      <c r="H69" s="1068"/>
      <c r="I69" s="1068"/>
      <c r="J69" s="1068"/>
      <c r="K69" s="1068"/>
      <c r="L69" s="1068"/>
      <c r="M69" s="1068"/>
      <c r="N69" s="1068"/>
      <c r="O69" s="1068"/>
      <c r="P69" s="1069"/>
      <c r="Q69" s="1070">
        <v>22</v>
      </c>
      <c r="R69" s="1064"/>
      <c r="S69" s="1064"/>
      <c r="T69" s="1064"/>
      <c r="U69" s="1064"/>
      <c r="V69" s="1064">
        <v>16</v>
      </c>
      <c r="W69" s="1064"/>
      <c r="X69" s="1064"/>
      <c r="Y69" s="1064"/>
      <c r="Z69" s="1064"/>
      <c r="AA69" s="1064">
        <v>7</v>
      </c>
      <c r="AB69" s="1064"/>
      <c r="AC69" s="1064"/>
      <c r="AD69" s="1064"/>
      <c r="AE69" s="1064"/>
      <c r="AF69" s="1064">
        <v>7</v>
      </c>
      <c r="AG69" s="1064"/>
      <c r="AH69" s="1064"/>
      <c r="AI69" s="1064"/>
      <c r="AJ69" s="1064"/>
      <c r="AK69" s="1064">
        <v>2</v>
      </c>
      <c r="AL69" s="1064"/>
      <c r="AM69" s="1064"/>
      <c r="AN69" s="1064"/>
      <c r="AO69" s="1064"/>
      <c r="AP69" s="1064" t="s">
        <v>595</v>
      </c>
      <c r="AQ69" s="1064"/>
      <c r="AR69" s="1064"/>
      <c r="AS69" s="1064"/>
      <c r="AT69" s="1064"/>
      <c r="AU69" s="1064" t="s">
        <v>595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585</v>
      </c>
      <c r="C70" s="1068"/>
      <c r="D70" s="1068"/>
      <c r="E70" s="1068"/>
      <c r="F70" s="1068"/>
      <c r="G70" s="1068"/>
      <c r="H70" s="1068"/>
      <c r="I70" s="1068"/>
      <c r="J70" s="1068"/>
      <c r="K70" s="1068"/>
      <c r="L70" s="1068"/>
      <c r="M70" s="1068"/>
      <c r="N70" s="1068"/>
      <c r="O70" s="1068"/>
      <c r="P70" s="1069"/>
      <c r="Q70" s="1070">
        <v>237</v>
      </c>
      <c r="R70" s="1064"/>
      <c r="S70" s="1064"/>
      <c r="T70" s="1064"/>
      <c r="U70" s="1064"/>
      <c r="V70" s="1064">
        <v>234</v>
      </c>
      <c r="W70" s="1064"/>
      <c r="X70" s="1064"/>
      <c r="Y70" s="1064"/>
      <c r="Z70" s="1064"/>
      <c r="AA70" s="1064">
        <f t="shared" si="3"/>
        <v>3</v>
      </c>
      <c r="AB70" s="1064"/>
      <c r="AC70" s="1064"/>
      <c r="AD70" s="1064"/>
      <c r="AE70" s="1064"/>
      <c r="AF70" s="1064">
        <v>3</v>
      </c>
      <c r="AG70" s="1064"/>
      <c r="AH70" s="1064"/>
      <c r="AI70" s="1064"/>
      <c r="AJ70" s="1064"/>
      <c r="AK70" s="1064">
        <v>122</v>
      </c>
      <c r="AL70" s="1064"/>
      <c r="AM70" s="1064"/>
      <c r="AN70" s="1064"/>
      <c r="AO70" s="1064"/>
      <c r="AP70" s="1064" t="s">
        <v>595</v>
      </c>
      <c r="AQ70" s="1064"/>
      <c r="AR70" s="1064"/>
      <c r="AS70" s="1064"/>
      <c r="AT70" s="1064"/>
      <c r="AU70" s="1064" t="s">
        <v>595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586</v>
      </c>
      <c r="C71" s="1068"/>
      <c r="D71" s="1068"/>
      <c r="E71" s="1068"/>
      <c r="F71" s="1068"/>
      <c r="G71" s="1068"/>
      <c r="H71" s="1068"/>
      <c r="I71" s="1068"/>
      <c r="J71" s="1068"/>
      <c r="K71" s="1068"/>
      <c r="L71" s="1068"/>
      <c r="M71" s="1068"/>
      <c r="N71" s="1068"/>
      <c r="O71" s="1068"/>
      <c r="P71" s="1069"/>
      <c r="Q71" s="1070">
        <v>222319</v>
      </c>
      <c r="R71" s="1064"/>
      <c r="S71" s="1064"/>
      <c r="T71" s="1064"/>
      <c r="U71" s="1064"/>
      <c r="V71" s="1064">
        <v>215489</v>
      </c>
      <c r="W71" s="1064"/>
      <c r="X71" s="1064"/>
      <c r="Y71" s="1064"/>
      <c r="Z71" s="1064"/>
      <c r="AA71" s="1064">
        <f t="shared" si="3"/>
        <v>6830</v>
      </c>
      <c r="AB71" s="1064"/>
      <c r="AC71" s="1064"/>
      <c r="AD71" s="1064"/>
      <c r="AE71" s="1064"/>
      <c r="AF71" s="1064">
        <v>6830</v>
      </c>
      <c r="AG71" s="1064"/>
      <c r="AH71" s="1064"/>
      <c r="AI71" s="1064"/>
      <c r="AJ71" s="1064"/>
      <c r="AK71" s="1064" t="s">
        <v>595</v>
      </c>
      <c r="AL71" s="1064"/>
      <c r="AM71" s="1064"/>
      <c r="AN71" s="1064"/>
      <c r="AO71" s="1064"/>
      <c r="AP71" s="1064" t="s">
        <v>595</v>
      </c>
      <c r="AQ71" s="1064"/>
      <c r="AR71" s="1064"/>
      <c r="AS71" s="1064"/>
      <c r="AT71" s="1064"/>
      <c r="AU71" s="1064" t="s">
        <v>595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587</v>
      </c>
      <c r="C72" s="1068"/>
      <c r="D72" s="1068"/>
      <c r="E72" s="1068"/>
      <c r="F72" s="1068"/>
      <c r="G72" s="1068"/>
      <c r="H72" s="1068"/>
      <c r="I72" s="1068"/>
      <c r="J72" s="1068"/>
      <c r="K72" s="1068"/>
      <c r="L72" s="1068"/>
      <c r="M72" s="1068"/>
      <c r="N72" s="1068"/>
      <c r="O72" s="1068"/>
      <c r="P72" s="1069"/>
      <c r="Q72" s="1070">
        <v>1975</v>
      </c>
      <c r="R72" s="1064"/>
      <c r="S72" s="1064"/>
      <c r="T72" s="1064"/>
      <c r="U72" s="1064"/>
      <c r="V72" s="1064">
        <v>1895</v>
      </c>
      <c r="W72" s="1064"/>
      <c r="X72" s="1064"/>
      <c r="Y72" s="1064"/>
      <c r="Z72" s="1064"/>
      <c r="AA72" s="1064">
        <f t="shared" si="3"/>
        <v>80</v>
      </c>
      <c r="AB72" s="1064"/>
      <c r="AC72" s="1064"/>
      <c r="AD72" s="1064"/>
      <c r="AE72" s="1064"/>
      <c r="AF72" s="1064">
        <v>80</v>
      </c>
      <c r="AG72" s="1064"/>
      <c r="AH72" s="1064"/>
      <c r="AI72" s="1064"/>
      <c r="AJ72" s="1064"/>
      <c r="AK72" s="1064" t="s">
        <v>595</v>
      </c>
      <c r="AL72" s="1064"/>
      <c r="AM72" s="1064"/>
      <c r="AN72" s="1064"/>
      <c r="AO72" s="1064"/>
      <c r="AP72" s="1064">
        <v>910</v>
      </c>
      <c r="AQ72" s="1064"/>
      <c r="AR72" s="1064"/>
      <c r="AS72" s="1064"/>
      <c r="AT72" s="1064"/>
      <c r="AU72" s="1064" t="s">
        <v>595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AF68+AF69+AF70+AF71+AF72</f>
        <v>7112</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304</v>
      </c>
      <c r="AG109" s="987"/>
      <c r="AH109" s="987"/>
      <c r="AI109" s="987"/>
      <c r="AJ109" s="988"/>
      <c r="AK109" s="989" t="s">
        <v>303</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304</v>
      </c>
      <c r="BW109" s="987"/>
      <c r="BX109" s="987"/>
      <c r="BY109" s="987"/>
      <c r="BZ109" s="988"/>
      <c r="CA109" s="989" t="s">
        <v>303</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304</v>
      </c>
      <c r="DM109" s="987"/>
      <c r="DN109" s="987"/>
      <c r="DO109" s="987"/>
      <c r="DP109" s="988"/>
      <c r="DQ109" s="989" t="s">
        <v>303</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800368</v>
      </c>
      <c r="AB110" s="980"/>
      <c r="AC110" s="980"/>
      <c r="AD110" s="980"/>
      <c r="AE110" s="981"/>
      <c r="AF110" s="982">
        <v>798203</v>
      </c>
      <c r="AG110" s="980"/>
      <c r="AH110" s="980"/>
      <c r="AI110" s="980"/>
      <c r="AJ110" s="981"/>
      <c r="AK110" s="982">
        <v>870104</v>
      </c>
      <c r="AL110" s="980"/>
      <c r="AM110" s="980"/>
      <c r="AN110" s="980"/>
      <c r="AO110" s="981"/>
      <c r="AP110" s="983">
        <v>12.4</v>
      </c>
      <c r="AQ110" s="984"/>
      <c r="AR110" s="984"/>
      <c r="AS110" s="984"/>
      <c r="AT110" s="985"/>
      <c r="AU110" s="1019" t="s">
        <v>72</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7551713</v>
      </c>
      <c r="BR110" s="927"/>
      <c r="BS110" s="927"/>
      <c r="BT110" s="927"/>
      <c r="BU110" s="927"/>
      <c r="BV110" s="927">
        <v>7364078</v>
      </c>
      <c r="BW110" s="927"/>
      <c r="BX110" s="927"/>
      <c r="BY110" s="927"/>
      <c r="BZ110" s="927"/>
      <c r="CA110" s="927">
        <v>7433446</v>
      </c>
      <c r="CB110" s="927"/>
      <c r="CC110" s="927"/>
      <c r="CD110" s="927"/>
      <c r="CE110" s="927"/>
      <c r="CF110" s="951">
        <v>106.3</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438</v>
      </c>
      <c r="DM110" s="927"/>
      <c r="DN110" s="927"/>
      <c r="DO110" s="927"/>
      <c r="DP110" s="927"/>
      <c r="DQ110" s="927" t="s">
        <v>438</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390</v>
      </c>
      <c r="AB111" s="1008"/>
      <c r="AC111" s="1008"/>
      <c r="AD111" s="1008"/>
      <c r="AE111" s="1009"/>
      <c r="AF111" s="1010" t="s">
        <v>440</v>
      </c>
      <c r="AG111" s="1008"/>
      <c r="AH111" s="1008"/>
      <c r="AI111" s="1008"/>
      <c r="AJ111" s="1009"/>
      <c r="AK111" s="1010" t="s">
        <v>441</v>
      </c>
      <c r="AL111" s="1008"/>
      <c r="AM111" s="1008"/>
      <c r="AN111" s="1008"/>
      <c r="AO111" s="1009"/>
      <c r="AP111" s="1011" t="s">
        <v>442</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442</v>
      </c>
      <c r="BW111" s="899"/>
      <c r="BX111" s="899"/>
      <c r="BY111" s="899"/>
      <c r="BZ111" s="899"/>
      <c r="CA111" s="899" t="s">
        <v>444</v>
      </c>
      <c r="CB111" s="899"/>
      <c r="CC111" s="899"/>
      <c r="CD111" s="899"/>
      <c r="CE111" s="899"/>
      <c r="CF111" s="960" t="s">
        <v>442</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440</v>
      </c>
      <c r="DR111" s="899"/>
      <c r="DS111" s="899"/>
      <c r="DT111" s="899"/>
      <c r="DU111" s="899"/>
      <c r="DV111" s="876" t="s">
        <v>444</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442</v>
      </c>
      <c r="AG112" s="862"/>
      <c r="AH112" s="862"/>
      <c r="AI112" s="862"/>
      <c r="AJ112" s="863"/>
      <c r="AK112" s="864" t="s">
        <v>444</v>
      </c>
      <c r="AL112" s="862"/>
      <c r="AM112" s="862"/>
      <c r="AN112" s="862"/>
      <c r="AO112" s="863"/>
      <c r="AP112" s="909" t="s">
        <v>440</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7034275</v>
      </c>
      <c r="BR112" s="899"/>
      <c r="BS112" s="899"/>
      <c r="BT112" s="899"/>
      <c r="BU112" s="899"/>
      <c r="BV112" s="899">
        <v>6486479</v>
      </c>
      <c r="BW112" s="899"/>
      <c r="BX112" s="899"/>
      <c r="BY112" s="899"/>
      <c r="BZ112" s="899"/>
      <c r="CA112" s="899">
        <v>6330008</v>
      </c>
      <c r="CB112" s="899"/>
      <c r="CC112" s="899"/>
      <c r="CD112" s="899"/>
      <c r="CE112" s="899"/>
      <c r="CF112" s="960">
        <v>90.6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442</v>
      </c>
      <c r="DM112" s="899"/>
      <c r="DN112" s="899"/>
      <c r="DO112" s="899"/>
      <c r="DP112" s="899"/>
      <c r="DQ112" s="899" t="s">
        <v>128</v>
      </c>
      <c r="DR112" s="899"/>
      <c r="DS112" s="899"/>
      <c r="DT112" s="899"/>
      <c r="DU112" s="899"/>
      <c r="DV112" s="876" t="s">
        <v>444</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712610</v>
      </c>
      <c r="AB113" s="1008"/>
      <c r="AC113" s="1008"/>
      <c r="AD113" s="1008"/>
      <c r="AE113" s="1009"/>
      <c r="AF113" s="1010">
        <v>619942</v>
      </c>
      <c r="AG113" s="1008"/>
      <c r="AH113" s="1008"/>
      <c r="AI113" s="1008"/>
      <c r="AJ113" s="1009"/>
      <c r="AK113" s="1010">
        <v>586440</v>
      </c>
      <c r="AL113" s="1008"/>
      <c r="AM113" s="1008"/>
      <c r="AN113" s="1008"/>
      <c r="AO113" s="1009"/>
      <c r="AP113" s="1011">
        <v>8.4</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331580</v>
      </c>
      <c r="BR113" s="899"/>
      <c r="BS113" s="899"/>
      <c r="BT113" s="899"/>
      <c r="BU113" s="899"/>
      <c r="BV113" s="899">
        <v>328628</v>
      </c>
      <c r="BW113" s="899"/>
      <c r="BX113" s="899"/>
      <c r="BY113" s="899"/>
      <c r="BZ113" s="899"/>
      <c r="CA113" s="899">
        <v>264682</v>
      </c>
      <c r="CB113" s="899"/>
      <c r="CC113" s="899"/>
      <c r="CD113" s="899"/>
      <c r="CE113" s="899"/>
      <c r="CF113" s="960">
        <v>3.8</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442</v>
      </c>
      <c r="DM113" s="862"/>
      <c r="DN113" s="862"/>
      <c r="DO113" s="862"/>
      <c r="DP113" s="863"/>
      <c r="DQ113" s="864" t="s">
        <v>440</v>
      </c>
      <c r="DR113" s="862"/>
      <c r="DS113" s="862"/>
      <c r="DT113" s="862"/>
      <c r="DU113" s="863"/>
      <c r="DV113" s="909" t="s">
        <v>442</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57889</v>
      </c>
      <c r="AB114" s="862"/>
      <c r="AC114" s="862"/>
      <c r="AD114" s="862"/>
      <c r="AE114" s="863"/>
      <c r="AF114" s="864">
        <v>65587</v>
      </c>
      <c r="AG114" s="862"/>
      <c r="AH114" s="862"/>
      <c r="AI114" s="862"/>
      <c r="AJ114" s="863"/>
      <c r="AK114" s="864">
        <v>69459</v>
      </c>
      <c r="AL114" s="862"/>
      <c r="AM114" s="862"/>
      <c r="AN114" s="862"/>
      <c r="AO114" s="863"/>
      <c r="AP114" s="909">
        <v>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739568</v>
      </c>
      <c r="BR114" s="899"/>
      <c r="BS114" s="899"/>
      <c r="BT114" s="899"/>
      <c r="BU114" s="899"/>
      <c r="BV114" s="899">
        <v>762148</v>
      </c>
      <c r="BW114" s="899"/>
      <c r="BX114" s="899"/>
      <c r="BY114" s="899"/>
      <c r="BZ114" s="899"/>
      <c r="CA114" s="899">
        <v>763959</v>
      </c>
      <c r="CB114" s="899"/>
      <c r="CC114" s="899"/>
      <c r="CD114" s="899"/>
      <c r="CE114" s="899"/>
      <c r="CF114" s="960">
        <v>10.9</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442</v>
      </c>
      <c r="DH114" s="862"/>
      <c r="DI114" s="862"/>
      <c r="DJ114" s="862"/>
      <c r="DK114" s="863"/>
      <c r="DL114" s="864" t="s">
        <v>444</v>
      </c>
      <c r="DM114" s="862"/>
      <c r="DN114" s="862"/>
      <c r="DO114" s="862"/>
      <c r="DP114" s="863"/>
      <c r="DQ114" s="864" t="s">
        <v>442</v>
      </c>
      <c r="DR114" s="862"/>
      <c r="DS114" s="862"/>
      <c r="DT114" s="862"/>
      <c r="DU114" s="863"/>
      <c r="DV114" s="909" t="s">
        <v>442</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441</v>
      </c>
      <c r="AB115" s="1008"/>
      <c r="AC115" s="1008"/>
      <c r="AD115" s="1008"/>
      <c r="AE115" s="1009"/>
      <c r="AF115" s="1010" t="s">
        <v>444</v>
      </c>
      <c r="AG115" s="1008"/>
      <c r="AH115" s="1008"/>
      <c r="AI115" s="1008"/>
      <c r="AJ115" s="1009"/>
      <c r="AK115" s="1010" t="s">
        <v>444</v>
      </c>
      <c r="AL115" s="1008"/>
      <c r="AM115" s="1008"/>
      <c r="AN115" s="1008"/>
      <c r="AO115" s="1009"/>
      <c r="AP115" s="1011" t="s">
        <v>442</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440</v>
      </c>
      <c r="BR115" s="899"/>
      <c r="BS115" s="899"/>
      <c r="BT115" s="899"/>
      <c r="BU115" s="899"/>
      <c r="BV115" s="899" t="s">
        <v>442</v>
      </c>
      <c r="BW115" s="899"/>
      <c r="BX115" s="899"/>
      <c r="BY115" s="899"/>
      <c r="BZ115" s="899"/>
      <c r="CA115" s="899" t="s">
        <v>444</v>
      </c>
      <c r="CB115" s="899"/>
      <c r="CC115" s="899"/>
      <c r="CD115" s="899"/>
      <c r="CE115" s="899"/>
      <c r="CF115" s="960" t="s">
        <v>442</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440</v>
      </c>
      <c r="DM115" s="862"/>
      <c r="DN115" s="862"/>
      <c r="DO115" s="862"/>
      <c r="DP115" s="863"/>
      <c r="DQ115" s="864" t="s">
        <v>442</v>
      </c>
      <c r="DR115" s="862"/>
      <c r="DS115" s="862"/>
      <c r="DT115" s="862"/>
      <c r="DU115" s="863"/>
      <c r="DV115" s="909" t="s">
        <v>459</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442</v>
      </c>
      <c r="AB116" s="862"/>
      <c r="AC116" s="862"/>
      <c r="AD116" s="862"/>
      <c r="AE116" s="863"/>
      <c r="AF116" s="864" t="s">
        <v>444</v>
      </c>
      <c r="AG116" s="862"/>
      <c r="AH116" s="862"/>
      <c r="AI116" s="862"/>
      <c r="AJ116" s="863"/>
      <c r="AK116" s="864" t="s">
        <v>440</v>
      </c>
      <c r="AL116" s="862"/>
      <c r="AM116" s="862"/>
      <c r="AN116" s="862"/>
      <c r="AO116" s="863"/>
      <c r="AP116" s="909" t="s">
        <v>442</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440</v>
      </c>
      <c r="BW116" s="899"/>
      <c r="BX116" s="899"/>
      <c r="BY116" s="899"/>
      <c r="BZ116" s="899"/>
      <c r="CA116" s="899" t="s">
        <v>442</v>
      </c>
      <c r="CB116" s="899"/>
      <c r="CC116" s="899"/>
      <c r="CD116" s="899"/>
      <c r="CE116" s="899"/>
      <c r="CF116" s="960" t="s">
        <v>440</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440</v>
      </c>
      <c r="DM116" s="862"/>
      <c r="DN116" s="862"/>
      <c r="DO116" s="862"/>
      <c r="DP116" s="863"/>
      <c r="DQ116" s="864" t="s">
        <v>444</v>
      </c>
      <c r="DR116" s="862"/>
      <c r="DS116" s="862"/>
      <c r="DT116" s="862"/>
      <c r="DU116" s="863"/>
      <c r="DV116" s="909" t="s">
        <v>390</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1570867</v>
      </c>
      <c r="AB117" s="994"/>
      <c r="AC117" s="994"/>
      <c r="AD117" s="994"/>
      <c r="AE117" s="995"/>
      <c r="AF117" s="996">
        <v>1483732</v>
      </c>
      <c r="AG117" s="994"/>
      <c r="AH117" s="994"/>
      <c r="AI117" s="994"/>
      <c r="AJ117" s="995"/>
      <c r="AK117" s="996">
        <v>1526003</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441</v>
      </c>
      <c r="BR117" s="899"/>
      <c r="BS117" s="899"/>
      <c r="BT117" s="899"/>
      <c r="BU117" s="899"/>
      <c r="BV117" s="899" t="s">
        <v>442</v>
      </c>
      <c r="BW117" s="899"/>
      <c r="BX117" s="899"/>
      <c r="BY117" s="899"/>
      <c r="BZ117" s="899"/>
      <c r="CA117" s="899" t="s">
        <v>459</v>
      </c>
      <c r="CB117" s="899"/>
      <c r="CC117" s="899"/>
      <c r="CD117" s="899"/>
      <c r="CE117" s="899"/>
      <c r="CF117" s="960" t="s">
        <v>442</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444</v>
      </c>
      <c r="DH117" s="862"/>
      <c r="DI117" s="862"/>
      <c r="DJ117" s="862"/>
      <c r="DK117" s="863"/>
      <c r="DL117" s="864" t="s">
        <v>441</v>
      </c>
      <c r="DM117" s="862"/>
      <c r="DN117" s="862"/>
      <c r="DO117" s="862"/>
      <c r="DP117" s="863"/>
      <c r="DQ117" s="864" t="s">
        <v>444</v>
      </c>
      <c r="DR117" s="862"/>
      <c r="DS117" s="862"/>
      <c r="DT117" s="862"/>
      <c r="DU117" s="863"/>
      <c r="DV117" s="909" t="s">
        <v>466</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304</v>
      </c>
      <c r="AG118" s="987"/>
      <c r="AH118" s="987"/>
      <c r="AI118" s="987"/>
      <c r="AJ118" s="988"/>
      <c r="AK118" s="989" t="s">
        <v>303</v>
      </c>
      <c r="AL118" s="987"/>
      <c r="AM118" s="987"/>
      <c r="AN118" s="987"/>
      <c r="AO118" s="988"/>
      <c r="AP118" s="990" t="s">
        <v>432</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440</v>
      </c>
      <c r="BR118" s="930"/>
      <c r="BS118" s="930"/>
      <c r="BT118" s="930"/>
      <c r="BU118" s="930"/>
      <c r="BV118" s="930" t="s">
        <v>440</v>
      </c>
      <c r="BW118" s="930"/>
      <c r="BX118" s="930"/>
      <c r="BY118" s="930"/>
      <c r="BZ118" s="930"/>
      <c r="CA118" s="930" t="s">
        <v>128</v>
      </c>
      <c r="CB118" s="930"/>
      <c r="CC118" s="930"/>
      <c r="CD118" s="930"/>
      <c r="CE118" s="930"/>
      <c r="CF118" s="960" t="s">
        <v>390</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444</v>
      </c>
      <c r="DH118" s="862"/>
      <c r="DI118" s="862"/>
      <c r="DJ118" s="862"/>
      <c r="DK118" s="863"/>
      <c r="DL118" s="864" t="s">
        <v>466</v>
      </c>
      <c r="DM118" s="862"/>
      <c r="DN118" s="862"/>
      <c r="DO118" s="862"/>
      <c r="DP118" s="863"/>
      <c r="DQ118" s="864" t="s">
        <v>442</v>
      </c>
      <c r="DR118" s="862"/>
      <c r="DS118" s="862"/>
      <c r="DT118" s="862"/>
      <c r="DU118" s="863"/>
      <c r="DV118" s="909" t="s">
        <v>442</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441</v>
      </c>
      <c r="AB119" s="980"/>
      <c r="AC119" s="980"/>
      <c r="AD119" s="980"/>
      <c r="AE119" s="981"/>
      <c r="AF119" s="982" t="s">
        <v>440</v>
      </c>
      <c r="AG119" s="980"/>
      <c r="AH119" s="980"/>
      <c r="AI119" s="980"/>
      <c r="AJ119" s="981"/>
      <c r="AK119" s="982" t="s">
        <v>442</v>
      </c>
      <c r="AL119" s="980"/>
      <c r="AM119" s="980"/>
      <c r="AN119" s="980"/>
      <c r="AO119" s="981"/>
      <c r="AP119" s="983" t="s">
        <v>444</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469</v>
      </c>
      <c r="BP119" s="963"/>
      <c r="BQ119" s="967">
        <v>15657136</v>
      </c>
      <c r="BR119" s="930"/>
      <c r="BS119" s="930"/>
      <c r="BT119" s="930"/>
      <c r="BU119" s="930"/>
      <c r="BV119" s="930">
        <v>14941333</v>
      </c>
      <c r="BW119" s="930"/>
      <c r="BX119" s="930"/>
      <c r="BY119" s="930"/>
      <c r="BZ119" s="930"/>
      <c r="CA119" s="930">
        <v>14792095</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442</v>
      </c>
      <c r="DH119" s="845"/>
      <c r="DI119" s="845"/>
      <c r="DJ119" s="845"/>
      <c r="DK119" s="846"/>
      <c r="DL119" s="847" t="s">
        <v>440</v>
      </c>
      <c r="DM119" s="845"/>
      <c r="DN119" s="845"/>
      <c r="DO119" s="845"/>
      <c r="DP119" s="846"/>
      <c r="DQ119" s="847" t="s">
        <v>442</v>
      </c>
      <c r="DR119" s="845"/>
      <c r="DS119" s="845"/>
      <c r="DT119" s="845"/>
      <c r="DU119" s="846"/>
      <c r="DV119" s="933" t="s">
        <v>442</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442</v>
      </c>
      <c r="AB120" s="862"/>
      <c r="AC120" s="862"/>
      <c r="AD120" s="862"/>
      <c r="AE120" s="863"/>
      <c r="AF120" s="864" t="s">
        <v>444</v>
      </c>
      <c r="AG120" s="862"/>
      <c r="AH120" s="862"/>
      <c r="AI120" s="862"/>
      <c r="AJ120" s="863"/>
      <c r="AK120" s="864" t="s">
        <v>444</v>
      </c>
      <c r="AL120" s="862"/>
      <c r="AM120" s="862"/>
      <c r="AN120" s="862"/>
      <c r="AO120" s="863"/>
      <c r="AP120" s="909" t="s">
        <v>444</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5690521</v>
      </c>
      <c r="BR120" s="927"/>
      <c r="BS120" s="927"/>
      <c r="BT120" s="927"/>
      <c r="BU120" s="927"/>
      <c r="BV120" s="927">
        <v>5998156</v>
      </c>
      <c r="BW120" s="927"/>
      <c r="BX120" s="927"/>
      <c r="BY120" s="927"/>
      <c r="BZ120" s="927"/>
      <c r="CA120" s="927">
        <v>4987322</v>
      </c>
      <c r="CB120" s="927"/>
      <c r="CC120" s="927"/>
      <c r="CD120" s="927"/>
      <c r="CE120" s="927"/>
      <c r="CF120" s="951">
        <v>71.3</v>
      </c>
      <c r="CG120" s="952"/>
      <c r="CH120" s="952"/>
      <c r="CI120" s="952"/>
      <c r="CJ120" s="952"/>
      <c r="CK120" s="953" t="s">
        <v>473</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v>4107761</v>
      </c>
      <c r="DH120" s="927"/>
      <c r="DI120" s="927"/>
      <c r="DJ120" s="927"/>
      <c r="DK120" s="927"/>
      <c r="DL120" s="927">
        <v>3822431</v>
      </c>
      <c r="DM120" s="927"/>
      <c r="DN120" s="927"/>
      <c r="DO120" s="927"/>
      <c r="DP120" s="927"/>
      <c r="DQ120" s="927">
        <v>3757556</v>
      </c>
      <c r="DR120" s="927"/>
      <c r="DS120" s="927"/>
      <c r="DT120" s="927"/>
      <c r="DU120" s="927"/>
      <c r="DV120" s="928">
        <v>53.8</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440</v>
      </c>
      <c r="AB121" s="862"/>
      <c r="AC121" s="862"/>
      <c r="AD121" s="862"/>
      <c r="AE121" s="863"/>
      <c r="AF121" s="864" t="s">
        <v>444</v>
      </c>
      <c r="AG121" s="862"/>
      <c r="AH121" s="862"/>
      <c r="AI121" s="862"/>
      <c r="AJ121" s="863"/>
      <c r="AK121" s="864" t="s">
        <v>444</v>
      </c>
      <c r="AL121" s="862"/>
      <c r="AM121" s="862"/>
      <c r="AN121" s="862"/>
      <c r="AO121" s="863"/>
      <c r="AP121" s="909" t="s">
        <v>442</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19492</v>
      </c>
      <c r="BR121" s="899"/>
      <c r="BS121" s="899"/>
      <c r="BT121" s="899"/>
      <c r="BU121" s="899"/>
      <c r="BV121" s="899">
        <v>8999</v>
      </c>
      <c r="BW121" s="899"/>
      <c r="BX121" s="899"/>
      <c r="BY121" s="899"/>
      <c r="BZ121" s="899"/>
      <c r="CA121" s="899">
        <v>3781</v>
      </c>
      <c r="CB121" s="899"/>
      <c r="CC121" s="899"/>
      <c r="CD121" s="899"/>
      <c r="CE121" s="899"/>
      <c r="CF121" s="960">
        <v>0.1</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2871293</v>
      </c>
      <c r="DH121" s="899"/>
      <c r="DI121" s="899"/>
      <c r="DJ121" s="899"/>
      <c r="DK121" s="899"/>
      <c r="DL121" s="899">
        <v>2643829</v>
      </c>
      <c r="DM121" s="899"/>
      <c r="DN121" s="899"/>
      <c r="DO121" s="899"/>
      <c r="DP121" s="899"/>
      <c r="DQ121" s="899">
        <v>2557762</v>
      </c>
      <c r="DR121" s="899"/>
      <c r="DS121" s="899"/>
      <c r="DT121" s="899"/>
      <c r="DU121" s="899"/>
      <c r="DV121" s="876">
        <v>36.6</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440</v>
      </c>
      <c r="AB122" s="862"/>
      <c r="AC122" s="862"/>
      <c r="AD122" s="862"/>
      <c r="AE122" s="863"/>
      <c r="AF122" s="864" t="s">
        <v>440</v>
      </c>
      <c r="AG122" s="862"/>
      <c r="AH122" s="862"/>
      <c r="AI122" s="862"/>
      <c r="AJ122" s="863"/>
      <c r="AK122" s="864" t="s">
        <v>444</v>
      </c>
      <c r="AL122" s="862"/>
      <c r="AM122" s="862"/>
      <c r="AN122" s="862"/>
      <c r="AO122" s="863"/>
      <c r="AP122" s="909" t="s">
        <v>442</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12318610</v>
      </c>
      <c r="BR122" s="930"/>
      <c r="BS122" s="930"/>
      <c r="BT122" s="930"/>
      <c r="BU122" s="930"/>
      <c r="BV122" s="930">
        <v>12463707</v>
      </c>
      <c r="BW122" s="930"/>
      <c r="BX122" s="930"/>
      <c r="BY122" s="930"/>
      <c r="BZ122" s="930"/>
      <c r="CA122" s="930">
        <v>12323777</v>
      </c>
      <c r="CB122" s="930"/>
      <c r="CC122" s="930"/>
      <c r="CD122" s="930"/>
      <c r="CE122" s="930"/>
      <c r="CF122" s="931">
        <v>176.3</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55221</v>
      </c>
      <c r="DH122" s="899"/>
      <c r="DI122" s="899"/>
      <c r="DJ122" s="899"/>
      <c r="DK122" s="899"/>
      <c r="DL122" s="899">
        <v>20219</v>
      </c>
      <c r="DM122" s="899"/>
      <c r="DN122" s="899"/>
      <c r="DO122" s="899"/>
      <c r="DP122" s="899"/>
      <c r="DQ122" s="899">
        <v>14690</v>
      </c>
      <c r="DR122" s="899"/>
      <c r="DS122" s="899"/>
      <c r="DT122" s="899"/>
      <c r="DU122" s="899"/>
      <c r="DV122" s="876">
        <v>0.2</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442</v>
      </c>
      <c r="AG123" s="862"/>
      <c r="AH123" s="862"/>
      <c r="AI123" s="862"/>
      <c r="AJ123" s="863"/>
      <c r="AK123" s="864" t="s">
        <v>444</v>
      </c>
      <c r="AL123" s="862"/>
      <c r="AM123" s="862"/>
      <c r="AN123" s="862"/>
      <c r="AO123" s="863"/>
      <c r="AP123" s="909" t="s">
        <v>442</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479</v>
      </c>
      <c r="BP123" s="963"/>
      <c r="BQ123" s="917">
        <v>18028623</v>
      </c>
      <c r="BR123" s="918"/>
      <c r="BS123" s="918"/>
      <c r="BT123" s="918"/>
      <c r="BU123" s="918"/>
      <c r="BV123" s="918">
        <v>18470862</v>
      </c>
      <c r="BW123" s="918"/>
      <c r="BX123" s="918"/>
      <c r="BY123" s="918"/>
      <c r="BZ123" s="918"/>
      <c r="CA123" s="918">
        <v>17314880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444</v>
      </c>
      <c r="AB124" s="862"/>
      <c r="AC124" s="862"/>
      <c r="AD124" s="862"/>
      <c r="AE124" s="863"/>
      <c r="AF124" s="864" t="s">
        <v>444</v>
      </c>
      <c r="AG124" s="862"/>
      <c r="AH124" s="862"/>
      <c r="AI124" s="862"/>
      <c r="AJ124" s="863"/>
      <c r="AK124" s="864" t="s">
        <v>440</v>
      </c>
      <c r="AL124" s="862"/>
      <c r="AM124" s="862"/>
      <c r="AN124" s="862"/>
      <c r="AO124" s="863"/>
      <c r="AP124" s="909" t="s">
        <v>444</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444</v>
      </c>
      <c r="BR124" s="916"/>
      <c r="BS124" s="916"/>
      <c r="BT124" s="916"/>
      <c r="BU124" s="916"/>
      <c r="BV124" s="916" t="s">
        <v>444</v>
      </c>
      <c r="BW124" s="916"/>
      <c r="BX124" s="916"/>
      <c r="BY124" s="916"/>
      <c r="BZ124" s="916"/>
      <c r="CA124" s="916" t="s">
        <v>442</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442</v>
      </c>
      <c r="DH124" s="845"/>
      <c r="DI124" s="845"/>
      <c r="DJ124" s="845"/>
      <c r="DK124" s="846"/>
      <c r="DL124" s="847" t="s">
        <v>444</v>
      </c>
      <c r="DM124" s="845"/>
      <c r="DN124" s="845"/>
      <c r="DO124" s="845"/>
      <c r="DP124" s="846"/>
      <c r="DQ124" s="847" t="s">
        <v>444</v>
      </c>
      <c r="DR124" s="845"/>
      <c r="DS124" s="845"/>
      <c r="DT124" s="845"/>
      <c r="DU124" s="846"/>
      <c r="DV124" s="933" t="s">
        <v>440</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442</v>
      </c>
      <c r="AB125" s="862"/>
      <c r="AC125" s="862"/>
      <c r="AD125" s="862"/>
      <c r="AE125" s="863"/>
      <c r="AF125" s="864" t="s">
        <v>442</v>
      </c>
      <c r="AG125" s="862"/>
      <c r="AH125" s="862"/>
      <c r="AI125" s="862"/>
      <c r="AJ125" s="863"/>
      <c r="AK125" s="864" t="s">
        <v>442</v>
      </c>
      <c r="AL125" s="862"/>
      <c r="AM125" s="862"/>
      <c r="AN125" s="862"/>
      <c r="AO125" s="863"/>
      <c r="AP125" s="909" t="s">
        <v>440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442</v>
      </c>
      <c r="DH125" s="927"/>
      <c r="DI125" s="927"/>
      <c r="DJ125" s="927"/>
      <c r="DK125" s="927"/>
      <c r="DL125" s="927" t="s">
        <v>444</v>
      </c>
      <c r="DM125" s="927"/>
      <c r="DN125" s="927"/>
      <c r="DO125" s="927"/>
      <c r="DP125" s="927"/>
      <c r="DQ125" s="927" t="s">
        <v>442</v>
      </c>
      <c r="DR125" s="927"/>
      <c r="DS125" s="927"/>
      <c r="DT125" s="927"/>
      <c r="DU125" s="927"/>
      <c r="DV125" s="928" t="s">
        <v>444</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442</v>
      </c>
      <c r="AB126" s="862"/>
      <c r="AC126" s="862"/>
      <c r="AD126" s="862"/>
      <c r="AE126" s="863"/>
      <c r="AF126" s="864" t="s">
        <v>128</v>
      </c>
      <c r="AG126" s="862"/>
      <c r="AH126" s="862"/>
      <c r="AI126" s="862"/>
      <c r="AJ126" s="863"/>
      <c r="AK126" s="864" t="s">
        <v>444</v>
      </c>
      <c r="AL126" s="862"/>
      <c r="AM126" s="862"/>
      <c r="AN126" s="862"/>
      <c r="AO126" s="863"/>
      <c r="AP126" s="909" t="s">
        <v>444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444</v>
      </c>
      <c r="DH126" s="899"/>
      <c r="DI126" s="899"/>
      <c r="DJ126" s="899"/>
      <c r="DK126" s="899"/>
      <c r="DL126" s="899" t="s">
        <v>440</v>
      </c>
      <c r="DM126" s="899"/>
      <c r="DN126" s="899"/>
      <c r="DO126" s="899"/>
      <c r="DP126" s="899"/>
      <c r="DQ126" s="899" t="s">
        <v>442</v>
      </c>
      <c r="DR126" s="899"/>
      <c r="DS126" s="899"/>
      <c r="DT126" s="899"/>
      <c r="DU126" s="899"/>
      <c r="DV126" s="876" t="s">
        <v>442</v>
      </c>
      <c r="DW126" s="876"/>
      <c r="DX126" s="876"/>
      <c r="DY126" s="876"/>
      <c r="DZ126" s="877"/>
    </row>
    <row r="127" spans="1:130" s="247"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442</v>
      </c>
      <c r="AB127" s="862"/>
      <c r="AC127" s="862"/>
      <c r="AD127" s="862"/>
      <c r="AE127" s="863"/>
      <c r="AF127" s="864" t="s">
        <v>444</v>
      </c>
      <c r="AG127" s="862"/>
      <c r="AH127" s="862"/>
      <c r="AI127" s="862"/>
      <c r="AJ127" s="863"/>
      <c r="AK127" s="864" t="s">
        <v>442</v>
      </c>
      <c r="AL127" s="862"/>
      <c r="AM127" s="862"/>
      <c r="AN127" s="862"/>
      <c r="AO127" s="863"/>
      <c r="AP127" s="909" t="s">
        <v>442</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442</v>
      </c>
      <c r="DH127" s="899"/>
      <c r="DI127" s="899"/>
      <c r="DJ127" s="899"/>
      <c r="DK127" s="899"/>
      <c r="DL127" s="899" t="s">
        <v>444</v>
      </c>
      <c r="DM127" s="899"/>
      <c r="DN127" s="899"/>
      <c r="DO127" s="899"/>
      <c r="DP127" s="899"/>
      <c r="DQ127" s="899" t="s">
        <v>442</v>
      </c>
      <c r="DR127" s="899"/>
      <c r="DS127" s="899"/>
      <c r="DT127" s="899"/>
      <c r="DU127" s="899"/>
      <c r="DV127" s="876" t="s">
        <v>442</v>
      </c>
      <c r="DW127" s="876"/>
      <c r="DX127" s="876"/>
      <c r="DY127" s="876"/>
      <c r="DZ127" s="877"/>
    </row>
    <row r="128" spans="1:130" s="24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2125</v>
      </c>
      <c r="AB128" s="883"/>
      <c r="AC128" s="883"/>
      <c r="AD128" s="883"/>
      <c r="AE128" s="884"/>
      <c r="AF128" s="885">
        <v>1480</v>
      </c>
      <c r="AG128" s="883"/>
      <c r="AH128" s="883"/>
      <c r="AI128" s="883"/>
      <c r="AJ128" s="884"/>
      <c r="AK128" s="885">
        <v>666</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442</v>
      </c>
      <c r="BG128" s="869"/>
      <c r="BH128" s="869"/>
      <c r="BI128" s="869"/>
      <c r="BJ128" s="869"/>
      <c r="BK128" s="869"/>
      <c r="BL128" s="892"/>
      <c r="BM128" s="868">
        <v>13.74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459</v>
      </c>
      <c r="DH128" s="873"/>
      <c r="DI128" s="873"/>
      <c r="DJ128" s="873"/>
      <c r="DK128" s="873"/>
      <c r="DL128" s="873" t="s">
        <v>442</v>
      </c>
      <c r="DM128" s="873"/>
      <c r="DN128" s="873"/>
      <c r="DO128" s="873"/>
      <c r="DP128" s="873"/>
      <c r="DQ128" s="873" t="s">
        <v>444</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8012431</v>
      </c>
      <c r="AB129" s="862"/>
      <c r="AC129" s="862"/>
      <c r="AD129" s="862"/>
      <c r="AE129" s="863"/>
      <c r="AF129" s="864">
        <v>8207787</v>
      </c>
      <c r="AG129" s="862"/>
      <c r="AH129" s="862"/>
      <c r="AI129" s="862"/>
      <c r="AJ129" s="863"/>
      <c r="AK129" s="864">
        <v>8040460</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440</v>
      </c>
      <c r="BG129" s="852"/>
      <c r="BH129" s="852"/>
      <c r="BI129" s="852"/>
      <c r="BJ129" s="852"/>
      <c r="BK129" s="852"/>
      <c r="BL129" s="853"/>
      <c r="BM129" s="851">
        <v>18.739999999999998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1104654</v>
      </c>
      <c r="AB130" s="862"/>
      <c r="AC130" s="862"/>
      <c r="AD130" s="862"/>
      <c r="AE130" s="863"/>
      <c r="AF130" s="864">
        <v>1073585</v>
      </c>
      <c r="AG130" s="862"/>
      <c r="AH130" s="862"/>
      <c r="AI130" s="862"/>
      <c r="AJ130" s="863"/>
      <c r="AK130" s="864">
        <v>1050363</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6.4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6907777</v>
      </c>
      <c r="AB131" s="845"/>
      <c r="AC131" s="845"/>
      <c r="AD131" s="845"/>
      <c r="AE131" s="846"/>
      <c r="AF131" s="847">
        <v>7134202</v>
      </c>
      <c r="AG131" s="845"/>
      <c r="AH131" s="845"/>
      <c r="AI131" s="845"/>
      <c r="AJ131" s="846"/>
      <c r="AK131" s="847">
        <v>6990097</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t="s">
        <v>440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6.7183407920000002</v>
      </c>
      <c r="AB132" s="825"/>
      <c r="AC132" s="825"/>
      <c r="AD132" s="825"/>
      <c r="AE132" s="826"/>
      <c r="AF132" s="827">
        <v>5.7282790700000001</v>
      </c>
      <c r="AG132" s="825"/>
      <c r="AH132" s="825"/>
      <c r="AI132" s="825"/>
      <c r="AJ132" s="826"/>
      <c r="AK132" s="827">
        <v>6.7949557780000003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6.4</v>
      </c>
      <c r="AB133" s="804"/>
      <c r="AC133" s="804"/>
      <c r="AD133" s="804"/>
      <c r="AE133" s="805"/>
      <c r="AF133" s="803">
        <v>6.1</v>
      </c>
      <c r="AG133" s="804"/>
      <c r="AH133" s="804"/>
      <c r="AI133" s="804"/>
      <c r="AJ133" s="805"/>
      <c r="AK133" s="803">
        <v>6.4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gnHlfxsscs68QBjdRxkXcqSbB6Y4INFgwhW3kDRz+HV3oeOwDma8BEPC9QYrG6y5vpqxogKbDjM0PiruOft4w==" saltValue="+0MXUfIlJHkhoxVwKoun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JNNMufgBlH3gp8ygY2zxwFe3kUNo63mvBO3NilnhhH4dKnY0IehlHnkatbGw7eRqtN3Z59mn/DPIS9P22yeLg==" saltValue="8faWY7FR1A/JJIrY3a9C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4+tMqmf5QVf9dpqmHhboelHbNw9Na0zGvsRa/OavuEKjK5UPHOcAAc+ZFzNcFZWBSvqjmpeD4ChINixbmhSjQ==" saltValue="P430jUXUWyjmCeBtH5Hl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1798656</v>
      </c>
      <c r="AP9" s="313">
        <v>45752</v>
      </c>
      <c r="AQ9" s="314">
        <v>56845</v>
      </c>
      <c r="AR9" s="315">
        <v>-19.5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169640</v>
      </c>
      <c r="AP10" s="316">
        <v>4315</v>
      </c>
      <c r="AQ10" s="317">
        <v>5922</v>
      </c>
      <c r="AR10" s="318">
        <v>-27.1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411375</v>
      </c>
      <c r="AP11" s="316">
        <v>10464</v>
      </c>
      <c r="AQ11" s="317">
        <v>8264</v>
      </c>
      <c r="AR11" s="318">
        <v>26.6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t="s">
        <v>517</v>
      </c>
      <c r="AP12" s="316" t="s">
        <v>517</v>
      </c>
      <c r="AQ12" s="317">
        <v>284</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517</v>
      </c>
      <c r="AP13" s="316" t="s">
        <v>517</v>
      </c>
      <c r="AQ13" s="317">
        <v>20</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106587</v>
      </c>
      <c r="AP14" s="316">
        <v>2711</v>
      </c>
      <c r="AQ14" s="317">
        <v>2517</v>
      </c>
      <c r="AR14" s="318">
        <v>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149977</v>
      </c>
      <c r="AP15" s="316">
        <v>3815</v>
      </c>
      <c r="AQ15" s="317">
        <v>1185</v>
      </c>
      <c r="AR15" s="318">
        <v>221.9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-163605</v>
      </c>
      <c r="AP16" s="316">
        <v>-4162</v>
      </c>
      <c r="AQ16" s="317">
        <v>-4726</v>
      </c>
      <c r="AR16" s="318">
        <v>-11.9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2472630</v>
      </c>
      <c r="AP17" s="316">
        <v>62896</v>
      </c>
      <c r="AQ17" s="317">
        <v>70311</v>
      </c>
      <c r="AR17" s="318">
        <v>-10.5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5.39</v>
      </c>
      <c r="AP21" s="329">
        <v>6.54</v>
      </c>
      <c r="AQ21" s="330">
        <v>-1.1499999999999999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98.9</v>
      </c>
      <c r="AP22" s="334">
        <v>97.4</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870104</v>
      </c>
      <c r="AP32" s="343">
        <v>22133</v>
      </c>
      <c r="AQ32" s="344">
        <v>31480</v>
      </c>
      <c r="AR32" s="345">
        <v>-29.7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517</v>
      </c>
      <c r="AP34" s="343" t="s">
        <v>517</v>
      </c>
      <c r="AQ34" s="344">
        <v>0</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586440</v>
      </c>
      <c r="AP35" s="343">
        <v>14917</v>
      </c>
      <c r="AQ35" s="344">
        <v>9510</v>
      </c>
      <c r="AR35" s="345">
        <v>56.9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69459</v>
      </c>
      <c r="AP36" s="343">
        <v>1767</v>
      </c>
      <c r="AQ36" s="344">
        <v>2191</v>
      </c>
      <c r="AR36" s="345">
        <v>-19.399999999999999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517</v>
      </c>
      <c r="AP37" s="343" t="s">
        <v>517</v>
      </c>
      <c r="AQ37" s="344">
        <v>905</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t="s">
        <v>517</v>
      </c>
      <c r="AP38" s="346" t="s">
        <v>517</v>
      </c>
      <c r="AQ38" s="347">
        <v>0</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-666</v>
      </c>
      <c r="AP39" s="343">
        <v>-17</v>
      </c>
      <c r="AQ39" s="344">
        <v>-3197</v>
      </c>
      <c r="AR39" s="345">
        <v>-99.5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-1050363</v>
      </c>
      <c r="AP40" s="343">
        <v>-26718</v>
      </c>
      <c r="AQ40" s="344">
        <v>-28113</v>
      </c>
      <c r="AR40" s="345">
        <v>-5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474974</v>
      </c>
      <c r="AP41" s="343">
        <v>12082</v>
      </c>
      <c r="AQ41" s="344">
        <v>12777</v>
      </c>
      <c r="AR41" s="345">
        <v>-5.4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1092770</v>
      </c>
      <c r="AN51" s="365">
        <v>27417</v>
      </c>
      <c r="AO51" s="366">
        <v>-47.2</v>
      </c>
      <c r="AP51" s="367">
        <v>49919</v>
      </c>
      <c r="AQ51" s="368">
        <v>-6.3</v>
      </c>
      <c r="AR51" s="369">
        <v>-40.9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681884</v>
      </c>
      <c r="AN52" s="373">
        <v>17108</v>
      </c>
      <c r="AO52" s="374">
        <v>-32.5</v>
      </c>
      <c r="AP52" s="375">
        <v>26398</v>
      </c>
      <c r="AQ52" s="376">
        <v>-8.6999999999999993</v>
      </c>
      <c r="AR52" s="377">
        <v>-23.8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1690411</v>
      </c>
      <c r="AN53" s="365">
        <v>42465</v>
      </c>
      <c r="AO53" s="366">
        <v>54.9</v>
      </c>
      <c r="AP53" s="367">
        <v>47738</v>
      </c>
      <c r="AQ53" s="368">
        <v>-4.4000000000000004</v>
      </c>
      <c r="AR53" s="369">
        <v>59.3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889483</v>
      </c>
      <c r="AN54" s="373">
        <v>22345</v>
      </c>
      <c r="AO54" s="374">
        <v>30.6</v>
      </c>
      <c r="AP54" s="375">
        <v>24937</v>
      </c>
      <c r="AQ54" s="376">
        <v>-5.5</v>
      </c>
      <c r="AR54" s="377">
        <v>36.1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1301160</v>
      </c>
      <c r="AN55" s="365">
        <v>32805</v>
      </c>
      <c r="AO55" s="366">
        <v>-22.7</v>
      </c>
      <c r="AP55" s="367">
        <v>52191</v>
      </c>
      <c r="AQ55" s="368">
        <v>9.3000000000000007</v>
      </c>
      <c r="AR55" s="369">
        <v>-32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887857</v>
      </c>
      <c r="AN56" s="373">
        <v>22384</v>
      </c>
      <c r="AO56" s="374">
        <v>0.2</v>
      </c>
      <c r="AP56" s="375">
        <v>24843</v>
      </c>
      <c r="AQ56" s="376">
        <v>-0.4</v>
      </c>
      <c r="AR56" s="377">
        <v>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1581271</v>
      </c>
      <c r="AN57" s="365">
        <v>40006</v>
      </c>
      <c r="AO57" s="366">
        <v>22</v>
      </c>
      <c r="AP57" s="367">
        <v>47387</v>
      </c>
      <c r="AQ57" s="368">
        <v>-9.1999999999999993</v>
      </c>
      <c r="AR57" s="369">
        <v>31.2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1074541</v>
      </c>
      <c r="AN58" s="373">
        <v>27186</v>
      </c>
      <c r="AO58" s="374">
        <v>21.5</v>
      </c>
      <c r="AP58" s="375">
        <v>24928</v>
      </c>
      <c r="AQ58" s="376">
        <v>0.3</v>
      </c>
      <c r="AR58" s="377">
        <v>21.2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1846242</v>
      </c>
      <c r="AN59" s="365">
        <v>46963</v>
      </c>
      <c r="AO59" s="366">
        <v>17.399999999999999</v>
      </c>
      <c r="AP59" s="367">
        <v>51264</v>
      </c>
      <c r="AQ59" s="368">
        <v>8.1999999999999993</v>
      </c>
      <c r="AR59" s="369">
        <v>9.1999999999999993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1211432</v>
      </c>
      <c r="AN60" s="373">
        <v>30815</v>
      </c>
      <c r="AO60" s="374">
        <v>13.3</v>
      </c>
      <c r="AP60" s="375">
        <v>26040</v>
      </c>
      <c r="AQ60" s="376">
        <v>4.5</v>
      </c>
      <c r="AR60" s="377">
        <v>8.8000000000000007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1502371</v>
      </c>
      <c r="AN61" s="380">
        <v>37931</v>
      </c>
      <c r="AO61" s="381">
        <v>4.9000000000000004</v>
      </c>
      <c r="AP61" s="382">
        <v>49700</v>
      </c>
      <c r="AQ61" s="383">
        <v>-0.5</v>
      </c>
      <c r="AR61" s="369">
        <v>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949039</v>
      </c>
      <c r="AN62" s="373">
        <v>23968</v>
      </c>
      <c r="AO62" s="374">
        <v>6.6</v>
      </c>
      <c r="AP62" s="375">
        <v>25429</v>
      </c>
      <c r="AQ62" s="376">
        <v>-2</v>
      </c>
      <c r="AR62" s="377">
        <v>8.6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awWEvGhEsOH1x8w0Xexvwrubmp4P3EXWxftmvSHKrksZUp3fYN2+3I2IfdStNreOa3vBj0cW6e1z1yQnAf+Iw==" saltValue="XWGYNzGokvn09KF0ucYO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zfyfjg7txpxwhXMK9VDtzuXnVks1MnWgfMJLjo/d0WypTsRmHsc99wCqTwF1KtqktSCI1XgkW0jqshk2jwngVw==" saltValue="1CkOvjuGIUkoj07fBKvD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ohSbzxJ8t3xMF883A5eIXAlTlO67WcVH36vPhjsApWkDVJWfNxiB93l3zM71K8jT8wNdxNewIVkX10BI8BHoFw==" saltValue="FV5sC8AteF+BRUetWwu4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14.46</v>
      </c>
      <c r="G47" s="12">
        <v>14.09</v>
      </c>
      <c r="H47" s="12">
        <v>16.22</v>
      </c>
      <c r="I47" s="12">
        <v>19.21</v>
      </c>
      <c r="J47" s="13">
        <v>11.68</v>
      </c>
    </row>
    <row r="48" spans="2:10" ht="57.75" customHeight="1" x14ac:dyDescent="0.15">
      <c r="B48" s="14"/>
      <c r="C48" s="1238" t="s">
        <v>4</v>
      </c>
      <c r="D48" s="1238"/>
      <c r="E48" s="1239"/>
      <c r="F48" s="15">
        <v>6.01</v>
      </c>
      <c r="G48" s="16">
        <v>5.45</v>
      </c>
      <c r="H48" s="16">
        <v>6</v>
      </c>
      <c r="I48" s="16">
        <v>5.96</v>
      </c>
      <c r="J48" s="17">
        <v>3.65</v>
      </c>
    </row>
    <row r="49" spans="2:10" ht="57.75" customHeight="1" thickBot="1" x14ac:dyDescent="0.2">
      <c r="B49" s="18"/>
      <c r="C49" s="1240" t="s">
        <v>5</v>
      </c>
      <c r="D49" s="1240"/>
      <c r="E49" s="1241"/>
      <c r="F49" s="19">
        <v>1.58</v>
      </c>
      <c r="G49" s="20" t="s">
        <v>564</v>
      </c>
      <c r="H49" s="20">
        <v>2.82</v>
      </c>
      <c r="I49" s="20">
        <v>3.47</v>
      </c>
      <c r="J49" s="21" t="s">
        <v>565</v>
      </c>
    </row>
    <row r="50" spans="2:10" ht="13.5" customHeight="1" x14ac:dyDescent="0.15"/>
  </sheetData>
  <sheetProtection algorithmName="SHA-512" hashValue="5/xuzJcbk14audaHN2ehg0VD7HR6RNxGq1Et6Y47olVgZugusOTUg2SDL1YjqBO13YGbPPnsH+GSLrrZklKtfA==" saltValue="KOnnnTgsirN0tQrZg4d3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2021-03-08T06:04:10Z</cp:lastPrinted>
  <dcterms:created xsi:type="dcterms:W3CDTF">2021-02-05T01:33:39Z</dcterms:created>
  <dcterms:modified xsi:type="dcterms:W3CDTF">2021-10-22T04:14:35Z</dcterms:modified>
  <cp:category/>
</cp:coreProperties>
</file>