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120" yWindow="-12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5" i="10"/>
  <c r="BW34" i="10"/>
  <c r="C34" i="10"/>
  <c r="BW35" i="10" l="1"/>
  <c r="BW36" i="10" s="1"/>
  <c r="BW37" i="10" s="1"/>
  <c r="BW38" i="10" s="1"/>
  <c r="BW39" i="10" s="1"/>
  <c r="BW40" i="10" s="1"/>
  <c r="BW41" i="10" s="1"/>
  <c r="BW42" i="10" s="1"/>
  <c r="BW43" i="10" s="1"/>
  <c r="AM34"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BE34" i="10"/>
  <c r="BE35" i="10" s="1"/>
  <c r="BE36" i="10" s="1"/>
</calcChain>
</file>

<file path=xl/sharedStrings.xml><?xml version="1.0" encoding="utf-8"?>
<sst xmlns="http://schemas.openxmlformats.org/spreadsheetml/2006/main" count="1298" uniqueCount="618">
  <si>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</si>
  <si>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</si>
  <si>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</si>
  <si>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</si>
  <si>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</si>
  <si>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</si>
  <si>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</si>
  <si>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</si>
  <si>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</si>
  <si>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</si>
  <si>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</si>
  <si>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</si>
  <si>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</si>
  <si>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</si>
  <si>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</si>
  <si>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</si>
  <si>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</si>
  <si>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</si>
  <si>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</si>
  <si>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</si>
  <si>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</si>
  <si>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</si>
  <si>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</si>
  <si>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</si>
  <si>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</si>
  <si>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</si>
  <si>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</si>
  <si>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</si>
  <si>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</si>
  <si>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</si>
  <si>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</si>
  <si>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</si>
  <si>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</si>
  <si>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</si>
  <si>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</si>
  <si>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</si>
  <si>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</si>
  <si>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</si>
  <si>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</si>
  <si>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</si>
  <si>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</si>
  <si>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</si>
  <si>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</si>
  <si>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</si>
  <si>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</si>
  <si>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</si>
  <si>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</si>
  <si>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</si>
  <si>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</si>
  <si>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</si>
  <si>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</si>
  <si>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</si>
  <si>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</si>
  <si>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</si>
  <si>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</si>
  <si>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</si>
  <si>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</si>
  <si>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</si>
  <si>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</si>
  <si>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</si>
  <si>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</si>
  <si>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</si>
  <si>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</si>
  <si>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</si>
  <si>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</si>
  <si>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</si>
  <si>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</si>
  <si>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</si>
  <si>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</si>
  <si>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</si>
  <si>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</si>
  <si>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</si>
  <si>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</si>
  <si>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</si>
  <si>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</si>
  <si>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</si>
  <si>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</si>
  <si>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</si>
  <si>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</si>
  <si>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</si>
  <si>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</si>
  <si>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</si>
  <si>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</si>
  <si>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</si>
  <si>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</si>
  <si>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</si>
  <si>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</si>
  <si>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</si>
  <si>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</si>
  <si>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</si>
  <si>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</si>
  <si>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</si>
  <si>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</si>
  <si>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</si>
  <si>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</si>
  <si>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</si>
  <si>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</si>
  <si>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</si>
  <si>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那須町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</si>
  <si>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</si>
  <si>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</si>
  <si>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</si>
  <si>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</si>
  <si>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</si>
  <si>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</si>
  <si>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</si>
  <si>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</si>
  <si>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</si>
  <si>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</si>
  <si>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</si>
  <si>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</si>
  <si>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</si>
  <si>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</si>
  <si>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</si>
  <si>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</si>
  <si>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</si>
  <si>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</si>
  <si>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</si>
  <si>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</si>
  <si>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</si>
  <si>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</si>
  <si>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</si>
  <si>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</si>
  <si>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</si>
  <si>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</si>
  <si>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</si>
  <si>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</si>
  <si>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</si>
  <si>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</si>
  <si>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</si>
  <si>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</si>
  <si>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</si>
  <si>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</si>
  <si>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</si>
  <si>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</si>
  <si>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</si>
  <si>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</si>
  <si>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</si>
  <si>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</si>
  <si>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</si>
  <si>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</si>
  <si>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</si>
  <si>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</si>
  <si>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</si>
  <si>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</si>
  <si>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</si>
  <si>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</si>
  <si>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</si>
  <si>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</si>
  <si>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</si>
  <si>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</si>
  <si>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</si>
  <si>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</si>
  <si>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</si>
  <si>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</si>
  <si>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</si>
  <si>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</si>
  <si>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</si>
  <si>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</si>
  <si>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</si>
  <si>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</si>
  <si>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</si>
  <si>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</si>
  <si>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</si>
  <si>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</si>
  <si>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</si>
  <si>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</si>
  <si>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</si>
  <si>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</si>
  <si>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</si>
  <si>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</si>
  <si>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</si>
  <si>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</si>
  <si>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</si>
  <si>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</si>
  <si>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</si>
  <si>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</si>
  <si>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</si>
  <si>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</si>
  <si>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</si>
  <si>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</si>
  <si>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</si>
  <si>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</si>
  <si>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</si>
  <si>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</si>
  <si>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</si>
  <si>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</si>
  <si>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</si>
  <si>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</si>
  <si>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</si>
  <si>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</si>
  <si>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</si>
  <si>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</si>
  <si>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</si>
  <si>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</si>
  <si>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</si>
  <si>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</si>
  <si>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</si>
  <si>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</si>
  <si>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</si>
  <si>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</si>
  <si>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</si>
  <si>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</si>
  <si>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</si>
  <si>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</si>
  <si>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</si>
  <si>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</si>
  <si>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</si>
  <si>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</si>
  <si>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</si>
  <si>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</si>
  <si>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</si>
  <si>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</si>
  <si>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栃木県那須町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</si>
  <si>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</si>
  <si>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</si>
  <si>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</si>
  <si>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</si>
  <si>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</si>
  <si>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</si>
  <si>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</si>
  <si>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</si>
  <si>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</si>
  <si>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</si>
  <si>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</si>
  <si>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</si>
  <si>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</si>
  <si>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</si>
  <si>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</si>
  <si>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</si>
  <si>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</si>
  <si>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</si>
  <si>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</si>
  <si>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</si>
  <si>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</si>
  <si>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</si>
  <si>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</si>
  <si>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</si>
  <si>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</si>
  <si>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</si>
  <si>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</si>
  <si>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</si>
  <si>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</si>
  <si>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</si>
  <si>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</si>
  <si>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</si>
  <si>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</si>
  <si>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</si>
  <si>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</si>
  <si>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</si>
  <si>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</si>
  <si>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</si>
  <si>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</si>
  <si>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</si>
  <si>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</si>
  <si>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</si>
  <si>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</si>
  <si>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</si>
  <si>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</si>
  <si>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</si>
  <si>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</si>
  <si>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</si>
  <si>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</si>
  <si>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</si>
  <si>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</si>
  <si>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</si>
  <si>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</si>
  <si>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</si>
  <si>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</si>
  <si>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</si>
  <si>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</si>
  <si>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</si>
  <si>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</si>
  <si>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</si>
  <si>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</si>
  <si>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</si>
  <si>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</si>
  <si>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</si>
  <si>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</si>
  <si>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</si>
  <si>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</si>
  <si>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</si>
  <si>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</si>
  <si>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</si>
  <si>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</si>
  <si>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</si>
  <si>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</si>
  <si>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</si>
  <si>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</si>
  <si>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</si>
  <si>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</si>
  <si>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</si>
  <si>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</si>
  <si>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</si>
  <si>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</si>
  <si>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</si>
  <si>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</si>
  <si>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</si>
  <si>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</si>
  <si>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</si>
  <si>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</si>
  <si>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</si>
  <si>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</si>
  <si>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</si>
  <si>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</si>
  <si>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</si>
  <si>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</si>
  <si>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</si>
  <si>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</si>
  <si>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</si>
  <si>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</si>
  <si>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</si>
  <si>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</si>
  <si>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</si>
  <si>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</si>
  <si>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</si>
  <si>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</si>
  <si>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</si>
  <si>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</si>
  <si>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</si>
  <si>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</si>
  <si>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</si>
  <si>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</si>
  <si>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</si>
  <si>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</si>
  <si>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</si>
  <si>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</si>
  <si>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</si>
  <si>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</si>
  <si>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</si>
  <si>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</si>
  <si>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</si>
  <si>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</si>
  <si>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</si>
  <si>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</si>
  <si>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</si>
  <si>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</si>
  <si>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</si>
  <si>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</si>
  <si>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</si>
  <si>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</si>
  <si>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</si>
  <si>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</si>
  <si>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</si>
  <si>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</si>
  <si>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</si>
  <si>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</si>
  <si>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</si>
  <si>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</si>
  <si>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</si>
  <si>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</si>
  <si>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</si>
  <si>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</si>
  <si>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</si>
  <si>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</si>
  <si>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</si>
  <si>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</si>
  <si>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</si>
  <si>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</si>
  <si>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</si>
  <si>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</si>
  <si>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</si>
  <si>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</si>
  <si>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</si>
  <si>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</si>
  <si>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</si>
  <si>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</si>
  <si>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栃木県那須町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</si>
  <si>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</si>
  <si>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</si>
  <si>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</si>
  <si>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</si>
  <si>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</si>
  <si>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</si>
  <si>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</si>
  <si>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</si>
  <si>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</si>
  <si>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</si>
  <si>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</si>
  <si>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</si>
  <si>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</si>
  <si>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</si>
  <si>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</si>
  <si>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</si>
  <si>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</si>
  <si>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</si>
  <si>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</si>
  <si>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</si>
  <si>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</si>
  <si>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</si>
  <si>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</si>
  <si>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</si>
  <si>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</si>
  <si>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</si>
  <si>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</si>
  <si>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</si>
  <si>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</si>
  <si>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</si>
  <si>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</si>
  <si>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</si>
  <si>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</si>
  <si>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</si>
  <si>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</si>
  <si>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</si>
  <si>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</si>
  <si>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</si>
  <si>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</si>
  <si>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</si>
  <si>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観光事業特別会計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</si>
  <si>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</si>
  <si>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</si>
  <si>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</si>
  <si>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</si>
  <si>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</si>
  <si>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</si>
  <si>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</si>
  <si>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</si>
  <si>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</si>
  <si>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</si>
  <si>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</si>
  <si>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</si>
  <si>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</si>
  <si>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</si>
  <si>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</si>
  <si>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</si>
  <si>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</si>
  <si>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</si>
  <si>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</si>
  <si>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</si>
  <si>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</si>
  <si>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</si>
  <si>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</si>
  <si>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</si>
  <si>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</si>
  <si>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</si>
  <si>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</si>
  <si>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</si>
  <si>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</si>
  <si>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</si>
  <si>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</si>
  <si>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</si>
  <si>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</si>
  <si>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</si>
  <si>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</si>
  <si>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</si>
  <si>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</si>
  <si>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</si>
  <si>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</si>
  <si>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</si>
  <si>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</si>
  <si>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</si>
  <si>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</si>
  <si>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</si>
  <si>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</si>
  <si>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</si>
  <si>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</si>
  <si>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</si>
  <si>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</si>
  <si>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</si>
  <si>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</si>
  <si>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</si>
  <si>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</si>
  <si>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</si>
  <si>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</si>
  <si>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</si>
  <si>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</si>
  <si>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</si>
  <si>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</si>
  <si>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</si>
  <si>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</si>
  <si>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</si>
  <si>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</si>
  <si>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</si>
  <si>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観光事業特別会計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</si>
  <si>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</si>
  <si>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</si>
  <si>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</si>
  <si>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</si>
  <si>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</si>
  <si>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</si>
  <si>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</si>
  <si>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</si>
  <si>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</si>
  <si>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</si>
  <si>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</si>
  <si>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</si>
  <si>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</si>
  <si>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</si>
  <si>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</si>
  <si>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</si>
  <si>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</si>
  <si>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</si>
  <si>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</si>
  <si>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</si>
  <si>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</si>
  <si>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</si>
  <si>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</si>
  <si>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</si>
  <si>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</si>
  <si>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</si>
  <si>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</si>
  <si>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</si>
  <si>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</si>
  <si>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</si>
  <si>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</si>
  <si>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</si>
  <si>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</si>
  <si>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</si>
  <si>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</si>
  <si>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</si>
  <si>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</si>
  <si>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</si>
  <si>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</si>
  <si>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</si>
  <si>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</si>
  <si>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</si>
  <si>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</si>
  <si>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</si>
  <si>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</si>
  <si>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</si>
  <si>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</si>
  <si>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</si>
  <si>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</si>
  <si>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</si>
  <si>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</si>
  <si>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</si>
  <si>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</si>
  <si>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</si>
  <si>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</si>
  <si>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</si>
  <si>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</si>
  <si>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</si>
  <si>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</si>
  <si>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</si>
  <si>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</si>
  <si>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</si>
  <si>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</si>
  <si>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</si>
  <si>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</si>
  <si>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</si>
  <si>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</si>
  <si>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</si>
  <si>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</si>
  <si>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</si>
  <si>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</si>
  <si>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</si>
  <si>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</si>
  <si>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</si>
  <si>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</si>
  <si>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</si>
  <si>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</si>
  <si>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</si>
  <si>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</si>
  <si>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</si>
  <si>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</si>
  <si>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</si>
  <si>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</si>
  <si>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</si>
  <si>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</si>
  <si>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2.31</t>
  </si>
  <si>
    <t>▲ 1.96</t>
  </si>
  <si>
    <t>▲ 0.12</t>
  </si>
  <si>
    <t>水道事業会計</t>
  </si>
  <si>
    <t>一般会計</t>
  </si>
  <si>
    <t>介護保険特別会計</t>
  </si>
  <si>
    <t>国民健康保険特別会計</t>
  </si>
  <si>
    <t>下水道事業特別会計</t>
  </si>
  <si>
    <t>後期高齢者医療特別会計</t>
  </si>
  <si>
    <t>観光事業特別会計</t>
  </si>
  <si>
    <t>宅地造成事業特別会計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</si>
  <si>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</si>
  <si>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</si>
  <si>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</si>
  <si>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</si>
  <si>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</si>
  <si>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</si>
  <si>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</si>
  <si>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</si>
  <si>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那須未来株式会社</t>
    <rPh sb="0" eb="2">
      <t>ナス</t>
    </rPh>
    <rPh sb="2" eb="4">
      <t>ミライ</t>
    </rPh>
    <rPh sb="4" eb="6">
      <t>カブシキ</t>
    </rPh>
    <rPh sb="6" eb="8">
      <t>カイシャ</t>
    </rPh>
    <phoneticPr fontId="2"/>
  </si>
  <si>
    <t>那須町農業公社</t>
    <rPh sb="0" eb="3">
      <t>ナスマチ</t>
    </rPh>
    <rPh sb="3" eb="5">
      <t>ノウギョウ</t>
    </rPh>
    <rPh sb="5" eb="7">
      <t>コウシャ</t>
    </rPh>
    <phoneticPr fontId="2"/>
  </si>
  <si>
    <t>那須地区広域行政事務組合(一般会計)</t>
  </si>
  <si>
    <t>広域クリーンセンター大田原事業特別会計</t>
  </si>
  <si>
    <t>と畜事業特別会計</t>
  </si>
  <si>
    <t>那須地区消防組合</t>
  </si>
  <si>
    <t>黒磯那須消防組合</t>
  </si>
  <si>
    <t>黒磯那須共同火葬場組合</t>
    <rPh sb="4" eb="6">
      <t>キョウドウ</t>
    </rPh>
    <rPh sb="6" eb="9">
      <t>カソウバ</t>
    </rPh>
    <phoneticPr fontId="2"/>
  </si>
  <si>
    <t>黒磯那須火葬場組合</t>
  </si>
  <si>
    <t>黒磯那須公設地方卸売市場事務組合</t>
    <rPh sb="6" eb="8">
      <t>チホウ</t>
    </rPh>
    <rPh sb="8" eb="10">
      <t>オロシウリ</t>
    </rPh>
    <rPh sb="12" eb="14">
      <t>ジム</t>
    </rPh>
    <phoneticPr fontId="2"/>
  </si>
  <si>
    <t>黒磯那須公設市場組合</t>
  </si>
  <si>
    <t>栃木県市町村総合事務組合(一般会計)</t>
  </si>
  <si>
    <t>栃木県市町村総合事務組合(特別会計)</t>
  </si>
  <si>
    <t>栃木県後期高齢者医療広域連合(一般会計)</t>
    <rPh sb="0" eb="3">
      <t>トチギケン</t>
    </rPh>
    <phoneticPr fontId="2"/>
  </si>
  <si>
    <t>後期高齢者医療広域連合(特別会計)</t>
  </si>
  <si>
    <t>栃木県後期高齢者医療広域連合(特別会計)</t>
    <rPh sb="0" eb="3">
      <t>トチギケン</t>
    </rPh>
    <phoneticPr fontId="2"/>
  </si>
  <si>
    <t>-</t>
    <phoneticPr fontId="2"/>
  </si>
  <si>
    <t>那須地区広域行政事務組合(と畜事業特別会計)</t>
    <phoneticPr fontId="2"/>
  </si>
  <si>
    <t>那須地区広域行政事務組合(共同一般最終処分場整備事業特別会計)</t>
    <rPh sb="13" eb="15">
      <t>キョウドウ</t>
    </rPh>
    <rPh sb="15" eb="17">
      <t>イッパン</t>
    </rPh>
    <rPh sb="17" eb="19">
      <t>サイシュウ</t>
    </rPh>
    <rPh sb="19" eb="22">
      <t>ショブンジョウ</t>
    </rPh>
    <rPh sb="22" eb="24">
      <t>セイビ</t>
    </rPh>
    <rPh sb="24" eb="26">
      <t>ジギョウ</t>
    </rPh>
    <rPh sb="26" eb="28">
      <t>トクベツ</t>
    </rPh>
    <rPh sb="28" eb="30">
      <t>カイケイ</t>
    </rPh>
    <phoneticPr fontId="2"/>
  </si>
  <si>
    <t>那須地区広域行政事務組合(黒羽グリーンオアシス事業特別会計)</t>
    <rPh sb="13" eb="15">
      <t>クロバネ</t>
    </rPh>
    <rPh sb="23" eb="25">
      <t>ジギョウ</t>
    </rPh>
    <rPh sb="25" eb="27">
      <t>トクベツ</t>
    </rPh>
    <rPh sb="27" eb="29">
      <t>カイケイ</t>
    </rPh>
    <phoneticPr fontId="2"/>
  </si>
  <si>
    <t>那須地区広域行政事務組合(広域クリーンセンター大田原事業特別会計)</t>
    <phoneticPr fontId="2"/>
  </si>
  <si>
    <t>-</t>
    <phoneticPr fontId="2"/>
  </si>
  <si>
    <t>-</t>
    <phoneticPr fontId="2"/>
  </si>
  <si>
    <t>ふるさと那須町応援基金</t>
    <rPh sb="4" eb="7">
      <t>ナスマチ</t>
    </rPh>
    <rPh sb="7" eb="9">
      <t>オウエン</t>
    </rPh>
    <rPh sb="9" eb="11">
      <t>キキン</t>
    </rPh>
    <phoneticPr fontId="5"/>
  </si>
  <si>
    <t>公共施設等整備基金</t>
    <rPh sb="0" eb="2">
      <t>コウキョウ</t>
    </rPh>
    <rPh sb="2" eb="4">
      <t>シセツ</t>
    </rPh>
    <rPh sb="4" eb="5">
      <t>トウ</t>
    </rPh>
    <rPh sb="5" eb="7">
      <t>セイビ</t>
    </rPh>
    <rPh sb="7" eb="9">
      <t>キキン</t>
    </rPh>
    <phoneticPr fontId="5"/>
  </si>
  <si>
    <t>総合運動公園整備基金</t>
    <rPh sb="0" eb="6">
      <t>ソウゴウウンドウコウエン</t>
    </rPh>
    <rPh sb="6" eb="8">
      <t>セイビ</t>
    </rPh>
    <rPh sb="8" eb="10">
      <t>キキン</t>
    </rPh>
    <phoneticPr fontId="5"/>
  </si>
  <si>
    <t>ふるさと創生事業基金</t>
    <rPh sb="4" eb="6">
      <t>ソウセイ</t>
    </rPh>
    <rPh sb="6" eb="8">
      <t>ジギョウ</t>
    </rPh>
    <rPh sb="8" eb="10">
      <t>キキン</t>
    </rPh>
    <phoneticPr fontId="5"/>
  </si>
  <si>
    <t>川をきれいにする基金</t>
    <rPh sb="0" eb="1">
      <t>カワ</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</si>
  <si>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</si>
  <si>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</si>
  <si>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</si>
  <si>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令和元年度の将来負担比率と有形固定資産減価償却率は、ともに類似団体平均を大きく上回っている。
公共施設等の老朽化対策が進んでいないにもかかわらず、地方債残高等の将来に負担する債務が多い状況である。
事務事業の見直し等により起債に大きる頼ることのない財政運営に努めるとともに、公共施設等総合管理計画等に基づき、計画的に老朽化した施設の長寿命化や集約化・複合化、除却を進めていく。</t>
    <rPh sb="0" eb="2">
      <t>レイワ</t>
    </rPh>
    <rPh sb="2" eb="4">
      <t>ガンネン</t>
    </rPh>
    <rPh sb="4" eb="5">
      <t>ド</t>
    </rPh>
    <rPh sb="6" eb="8">
      <t>ショウライ</t>
    </rPh>
    <rPh sb="8" eb="10">
      <t>フタン</t>
    </rPh>
    <rPh sb="10" eb="12">
      <t>ヒリツ</t>
    </rPh>
    <rPh sb="13" eb="15">
      <t>ユウケイ</t>
    </rPh>
    <rPh sb="15" eb="17">
      <t>コテイ</t>
    </rPh>
    <rPh sb="17" eb="19">
      <t>シサン</t>
    </rPh>
    <rPh sb="19" eb="21">
      <t>ゲンカ</t>
    </rPh>
    <rPh sb="21" eb="23">
      <t>ショウキャク</t>
    </rPh>
    <rPh sb="23" eb="24">
      <t>リツ</t>
    </rPh>
    <rPh sb="29" eb="31">
      <t>ルイジ</t>
    </rPh>
    <rPh sb="31" eb="33">
      <t>ダンタイ</t>
    </rPh>
    <rPh sb="33" eb="35">
      <t>ヘイキン</t>
    </rPh>
    <rPh sb="36" eb="37">
      <t>オオ</t>
    </rPh>
    <rPh sb="39" eb="41">
      <t>ウワマワ</t>
    </rPh>
    <rPh sb="47" eb="49">
      <t>コウキョウ</t>
    </rPh>
    <rPh sb="49" eb="51">
      <t>シセツ</t>
    </rPh>
    <rPh sb="51" eb="52">
      <t>トウ</t>
    </rPh>
    <rPh sb="53" eb="56">
      <t>ロウキュウカ</t>
    </rPh>
    <rPh sb="56" eb="58">
      <t>タイサク</t>
    </rPh>
    <rPh sb="59" eb="60">
      <t>スス</t>
    </rPh>
    <rPh sb="73" eb="75">
      <t>チホウ</t>
    </rPh>
    <rPh sb="75" eb="76">
      <t>サイ</t>
    </rPh>
    <rPh sb="76" eb="78">
      <t>ザンダカ</t>
    </rPh>
    <rPh sb="78" eb="79">
      <t>トウ</t>
    </rPh>
    <rPh sb="80" eb="82">
      <t>ショウライ</t>
    </rPh>
    <rPh sb="83" eb="85">
      <t>フタン</t>
    </rPh>
    <rPh sb="87" eb="89">
      <t>サイム</t>
    </rPh>
    <rPh sb="90" eb="91">
      <t>オオ</t>
    </rPh>
    <rPh sb="92" eb="94">
      <t>ジョウキョウ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</si>
  <si>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</si>
  <si>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</si>
  <si>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</si>
  <si>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</si>
  <si>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</si>
  <si>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</si>
  <si>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</si>
  <si>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令和元年度の将来負担比率と実質公債費比率は、ともに類似団体平均を上回っている。
経年比較でみると、実質公債費比率は年々減少傾向にあり、一部事務組合の起債に係る負担金等が落ち着いてきた結果である。
しかしながら、特に将来負担比率は、依然高い水準となっていることから、行財政改革推進プランに基づき、地方債発行額の抑制や事務事業の更なる見直しを進めるとともに、財政調整基金等の適正な規模を確保していく。</t>
    <rPh sb="13" eb="15">
      <t>ジッシツ</t>
    </rPh>
    <rPh sb="15" eb="18">
      <t>コウサイヒ</t>
    </rPh>
    <rPh sb="18" eb="20">
      <t>ヒリツ</t>
    </rPh>
    <rPh sb="40" eb="42">
      <t>ケイネン</t>
    </rPh>
    <rPh sb="42" eb="44">
      <t>ヒカク</t>
    </rPh>
    <rPh sb="49" eb="51">
      <t>ジッシツ</t>
    </rPh>
    <rPh sb="51" eb="54">
      <t>コウサイヒ</t>
    </rPh>
    <rPh sb="54" eb="56">
      <t>ヒリツ</t>
    </rPh>
    <rPh sb="57" eb="59">
      <t>ネンネン</t>
    </rPh>
    <rPh sb="59" eb="61">
      <t>ゲンショウ</t>
    </rPh>
    <rPh sb="61" eb="63">
      <t>ケイコウ</t>
    </rPh>
    <rPh sb="67" eb="69">
      <t>イチブ</t>
    </rPh>
    <rPh sb="69" eb="71">
      <t>ジム</t>
    </rPh>
    <rPh sb="71" eb="73">
      <t>クミアイ</t>
    </rPh>
    <rPh sb="74" eb="76">
      <t>キサイ</t>
    </rPh>
    <rPh sb="77" eb="78">
      <t>カカ</t>
    </rPh>
    <rPh sb="79" eb="82">
      <t>フタンキン</t>
    </rPh>
    <rPh sb="82" eb="83">
      <t>トウ</t>
    </rPh>
    <rPh sb="84" eb="85">
      <t>オ</t>
    </rPh>
    <rPh sb="86" eb="87">
      <t>ツ</t>
    </rPh>
    <rPh sb="91" eb="93">
      <t>ケッカ</t>
    </rPh>
    <rPh sb="105" eb="106">
      <t>トク</t>
    </rPh>
    <rPh sb="107" eb="109">
      <t>ショウライ</t>
    </rPh>
    <rPh sb="109" eb="111">
      <t>フタン</t>
    </rPh>
    <rPh sb="111" eb="113">
      <t>ヒリツ</t>
    </rPh>
    <rPh sb="115" eb="117">
      <t>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</si>
</sst>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39D8-4B1D-839D-C9CC16CFB9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129306</c:v>
                </c:pt>
                <c:pt idx="1">
                  <c:v>64119</c:v>
                </c:pt>
                <c:pt idx="2">
                  <c:v>62597</c:v>
                </c:pt>
                <c:pt idx="3">
                  <c:v>38076</c:v>
                </c:pt>
                <c:pt idx="4">
                  <c:v>46970</c:v>
                </c:pt>
              </c:numCache>
            </c:numRef>
          </c:val>
          <c:smooth val="0"/>
          <c:extLst>
            <c:ext xmlns:c16="http://schemas.microsoft.com/office/drawing/2014/chart" uri="{C3380CC4-5D6E-409C-BE32-E72D297353CC}">
              <c16:uniqueId val="{00000001-39D8-4B1D-839D-C9CC16CFB9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16.05</c:v>
                </c:pt>
                <c:pt idx="1">
                  <c:v>12.58</c:v>
                </c:pt>
                <c:pt idx="2">
                  <c:v>10.33</c:v>
                </c:pt>
                <c:pt idx="3">
                  <c:v>12.68</c:v>
                </c:pt>
                <c:pt idx="4">
                  <c:v>11.95</c:v>
                </c:pt>
              </c:numCache>
            </c:numRef>
          </c:val>
          <c:extLst>
            <c:ext xmlns:c16="http://schemas.microsoft.com/office/drawing/2014/chart" uri="{C3380CC4-5D6E-409C-BE32-E72D297353CC}">
              <c16:uniqueId val="{00000000-4279-4047-98F9-11ABC59200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12.27</c:v>
                </c:pt>
                <c:pt idx="1">
                  <c:v>13.54</c:v>
                </c:pt>
                <c:pt idx="2">
                  <c:v>13.7</c:v>
                </c:pt>
                <c:pt idx="3">
                  <c:v>13.81</c:v>
                </c:pt>
                <c:pt idx="4">
                  <c:v>14.53</c:v>
                </c:pt>
              </c:numCache>
            </c:numRef>
          </c:val>
          <c:extLst>
            <c:ext xmlns:c16="http://schemas.microsoft.com/office/drawing/2014/chart" uri="{C3380CC4-5D6E-409C-BE32-E72D297353CC}">
              <c16:uniqueId val="{00000001-4279-4047-98F9-11ABC59200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0.45</c:v>
                </c:pt>
                <c:pt idx="1">
                  <c:v>-2.31</c:v>
                </c:pt>
                <c:pt idx="2">
                  <c:v>-1.96</c:v>
                </c:pt>
                <c:pt idx="3">
                  <c:v>2.2999999999999998</c:v>
                </c:pt>
                <c:pt idx="4">
                  <c:v>-0.12</c:v>
                </c:pt>
              </c:numCache>
            </c:numRef>
          </c:val>
          <c:smooth val="0"/>
          <c:extLst>
            <c:ext xmlns:c16="http://schemas.microsoft.com/office/drawing/2014/chart" uri="{C3380CC4-5D6E-409C-BE32-E72D297353CC}">
              <c16:uniqueId val="{00000002-4279-4047-98F9-11ABC59200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EE-4BB8-B434-C8E1B232F0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EE-4BB8-B434-C8E1B232F0C3}"/>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1EE-4BB8-B434-C8E1B232F0C3}"/>
            </c:ext>
          </c:extLst>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21EE-4BB8-B434-C8E1B232F0C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0.11</c:v>
                </c:pt>
                <c:pt idx="4">
                  <c:v>#N/A</c:v>
                </c:pt>
                <c:pt idx="5">
                  <c:v>0.08</c:v>
                </c:pt>
                <c:pt idx="6">
                  <c:v>#N/A</c:v>
                </c:pt>
                <c:pt idx="7">
                  <c:v>0.06</c:v>
                </c:pt>
                <c:pt idx="8">
                  <c:v>#N/A</c:v>
                </c:pt>
                <c:pt idx="9">
                  <c:v>0.05</c:v>
                </c:pt>
              </c:numCache>
            </c:numRef>
          </c:val>
          <c:extLst>
            <c:ext xmlns:c16="http://schemas.microsoft.com/office/drawing/2014/chart" uri="{C3380CC4-5D6E-409C-BE32-E72D297353CC}">
              <c16:uniqueId val="{00000004-21EE-4BB8-B434-C8E1B232F0C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0.28999999999999998</c:v>
                </c:pt>
                <c:pt idx="4">
                  <c:v>#N/A</c:v>
                </c:pt>
                <c:pt idx="5">
                  <c:v>0.28000000000000003</c:v>
                </c:pt>
                <c:pt idx="6">
                  <c:v>#N/A</c:v>
                </c:pt>
                <c:pt idx="7">
                  <c:v>0.28000000000000003</c:v>
                </c:pt>
                <c:pt idx="8">
                  <c:v>#N/A</c:v>
                </c:pt>
                <c:pt idx="9">
                  <c:v>7.0000000000000007E-2</c:v>
                </c:pt>
              </c:numCache>
            </c:numRef>
          </c:val>
          <c:extLst>
            <c:ext xmlns:c16="http://schemas.microsoft.com/office/drawing/2014/chart" uri="{C3380CC4-5D6E-409C-BE32-E72D297353CC}">
              <c16:uniqueId val="{00000005-21EE-4BB8-B434-C8E1B232F0C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1.31</c:v>
                </c:pt>
                <c:pt idx="2">
                  <c:v>#N/A</c:v>
                </c:pt>
                <c:pt idx="3">
                  <c:v>1.4</c:v>
                </c:pt>
                <c:pt idx="4">
                  <c:v>#N/A</c:v>
                </c:pt>
                <c:pt idx="5">
                  <c:v>2.4300000000000002</c:v>
                </c:pt>
                <c:pt idx="6">
                  <c:v>#N/A</c:v>
                </c:pt>
                <c:pt idx="7">
                  <c:v>2.31</c:v>
                </c:pt>
                <c:pt idx="8">
                  <c:v>#N/A</c:v>
                </c:pt>
                <c:pt idx="9">
                  <c:v>1.46</c:v>
                </c:pt>
              </c:numCache>
            </c:numRef>
          </c:val>
          <c:extLst>
            <c:ext xmlns:c16="http://schemas.microsoft.com/office/drawing/2014/chart" uri="{C3380CC4-5D6E-409C-BE32-E72D297353CC}">
              <c16:uniqueId val="{00000006-21EE-4BB8-B434-C8E1B232F0C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1.34</c:v>
                </c:pt>
                <c:pt idx="2">
                  <c:v>#N/A</c:v>
                </c:pt>
                <c:pt idx="3">
                  <c:v>1.79</c:v>
                </c:pt>
                <c:pt idx="4">
                  <c:v>#N/A</c:v>
                </c:pt>
                <c:pt idx="5">
                  <c:v>1.07</c:v>
                </c:pt>
                <c:pt idx="6">
                  <c:v>#N/A</c:v>
                </c:pt>
                <c:pt idx="7">
                  <c:v>1.23</c:v>
                </c:pt>
                <c:pt idx="8">
                  <c:v>#N/A</c:v>
                </c:pt>
                <c:pt idx="9">
                  <c:v>1.66</c:v>
                </c:pt>
              </c:numCache>
            </c:numRef>
          </c:val>
          <c:extLst>
            <c:ext xmlns:c16="http://schemas.microsoft.com/office/drawing/2014/chart" uri="{C3380CC4-5D6E-409C-BE32-E72D297353CC}">
              <c16:uniqueId val="{00000007-21EE-4BB8-B434-C8E1B232F0C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16.059999999999999</c:v>
                </c:pt>
                <c:pt idx="2">
                  <c:v>#N/A</c:v>
                </c:pt>
                <c:pt idx="3">
                  <c:v>12.56</c:v>
                </c:pt>
                <c:pt idx="4">
                  <c:v>#N/A</c:v>
                </c:pt>
                <c:pt idx="5">
                  <c:v>10.31</c:v>
                </c:pt>
                <c:pt idx="6">
                  <c:v>#N/A</c:v>
                </c:pt>
                <c:pt idx="7">
                  <c:v>12.67</c:v>
                </c:pt>
                <c:pt idx="8">
                  <c:v>#N/A</c:v>
                </c:pt>
                <c:pt idx="9">
                  <c:v>11.95</c:v>
                </c:pt>
              </c:numCache>
            </c:numRef>
          </c:val>
          <c:extLst>
            <c:ext xmlns:c16="http://schemas.microsoft.com/office/drawing/2014/chart" uri="{C3380CC4-5D6E-409C-BE32-E72D297353CC}">
              <c16:uniqueId val="{00000008-21EE-4BB8-B434-C8E1B232F0C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20.36</c:v>
                </c:pt>
                <c:pt idx="2">
                  <c:v>#N/A</c:v>
                </c:pt>
                <c:pt idx="3">
                  <c:v>20.38</c:v>
                </c:pt>
                <c:pt idx="4">
                  <c:v>#N/A</c:v>
                </c:pt>
                <c:pt idx="5">
                  <c:v>19.91</c:v>
                </c:pt>
                <c:pt idx="6">
                  <c:v>#N/A</c:v>
                </c:pt>
                <c:pt idx="7">
                  <c:v>19.86</c:v>
                </c:pt>
                <c:pt idx="8">
                  <c:v>#N/A</c:v>
                </c:pt>
                <c:pt idx="9">
                  <c:v>19.73</c:v>
                </c:pt>
              </c:numCache>
            </c:numRef>
          </c:val>
          <c:extLst>
            <c:ext xmlns:c16="http://schemas.microsoft.com/office/drawing/2014/chart" uri="{C3380CC4-5D6E-409C-BE32-E72D297353CC}">
              <c16:uniqueId val="{00000009-21EE-4BB8-B434-C8E1B232F0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801</c:v>
                </c:pt>
                <c:pt idx="5">
                  <c:v>811</c:v>
                </c:pt>
                <c:pt idx="8">
                  <c:v>787</c:v>
                </c:pt>
                <c:pt idx="11">
                  <c:v>782</c:v>
                </c:pt>
                <c:pt idx="14">
                  <c:v>790</c:v>
                </c:pt>
              </c:numCache>
            </c:numRef>
          </c:val>
          <c:extLst>
            <c:ext xmlns:c16="http://schemas.microsoft.com/office/drawing/2014/chart" uri="{C3380CC4-5D6E-409C-BE32-E72D297353CC}">
              <c16:uniqueId val="{00000000-30C1-44F3-9373-D089C1B66B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C1-44F3-9373-D089C1B66B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2</c:v>
                </c:pt>
                <c:pt idx="6">
                  <c:v>4</c:v>
                </c:pt>
                <c:pt idx="9">
                  <c:v>2</c:v>
                </c:pt>
                <c:pt idx="12">
                  <c:v>1</c:v>
                </c:pt>
              </c:numCache>
            </c:numRef>
          </c:val>
          <c:extLst>
            <c:ext xmlns:c16="http://schemas.microsoft.com/office/drawing/2014/chart" uri="{C3380CC4-5D6E-409C-BE32-E72D297353CC}">
              <c16:uniqueId val="{00000002-30C1-44F3-9373-D089C1B66B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190</c:v>
                </c:pt>
                <c:pt idx="3">
                  <c:v>206</c:v>
                </c:pt>
                <c:pt idx="6">
                  <c:v>152</c:v>
                </c:pt>
                <c:pt idx="9">
                  <c:v>52</c:v>
                </c:pt>
                <c:pt idx="12">
                  <c:v>42</c:v>
                </c:pt>
              </c:numCache>
            </c:numRef>
          </c:val>
          <c:extLst>
            <c:ext xmlns:c16="http://schemas.microsoft.com/office/drawing/2014/chart" uri="{C3380CC4-5D6E-409C-BE32-E72D297353CC}">
              <c16:uniqueId val="{00000003-30C1-44F3-9373-D089C1B66B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152</c:v>
                </c:pt>
                <c:pt idx="3">
                  <c:v>152</c:v>
                </c:pt>
                <c:pt idx="6">
                  <c:v>155</c:v>
                </c:pt>
                <c:pt idx="9">
                  <c:v>159</c:v>
                </c:pt>
                <c:pt idx="12">
                  <c:v>162</c:v>
                </c:pt>
              </c:numCache>
            </c:numRef>
          </c:val>
          <c:extLst>
            <c:ext xmlns:c16="http://schemas.microsoft.com/office/drawing/2014/chart" uri="{C3380CC4-5D6E-409C-BE32-E72D297353CC}">
              <c16:uniqueId val="{00000004-30C1-44F3-9373-D089C1B66B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C1-44F3-9373-D089C1B66B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C1-44F3-9373-D089C1B66B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1060</c:v>
                </c:pt>
                <c:pt idx="3">
                  <c:v>1032</c:v>
                </c:pt>
                <c:pt idx="6">
                  <c:v>1028</c:v>
                </c:pt>
                <c:pt idx="9">
                  <c:v>1014</c:v>
                </c:pt>
                <c:pt idx="12">
                  <c:v>1049</c:v>
                </c:pt>
              </c:numCache>
            </c:numRef>
          </c:val>
          <c:extLst>
            <c:ext xmlns:c16="http://schemas.microsoft.com/office/drawing/2014/chart" uri="{C3380CC4-5D6E-409C-BE32-E72D297353CC}">
              <c16:uniqueId val="{00000007-30C1-44F3-9373-D089C1B66B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604</c:v>
                </c:pt>
                <c:pt idx="2">
                  <c:v>#N/A</c:v>
                </c:pt>
                <c:pt idx="3">
                  <c:v>#N/A</c:v>
                </c:pt>
                <c:pt idx="4">
                  <c:v>581</c:v>
                </c:pt>
                <c:pt idx="5">
                  <c:v>#N/A</c:v>
                </c:pt>
                <c:pt idx="6">
                  <c:v>#N/A</c:v>
                </c:pt>
                <c:pt idx="7">
                  <c:v>552</c:v>
                </c:pt>
                <c:pt idx="8">
                  <c:v>#N/A</c:v>
                </c:pt>
                <c:pt idx="9">
                  <c:v>#N/A</c:v>
                </c:pt>
                <c:pt idx="10">
                  <c:v>445</c:v>
                </c:pt>
                <c:pt idx="11">
                  <c:v>#N/A</c:v>
                </c:pt>
                <c:pt idx="12">
                  <c:v>#N/A</c:v>
                </c:pt>
                <c:pt idx="13">
                  <c:v>464</c:v>
                </c:pt>
                <c:pt idx="14">
                  <c:v>#N/A</c:v>
                </c:pt>
              </c:numCache>
            </c:numRef>
          </c:val>
          <c:smooth val="0"/>
          <c:extLst>
            <c:ext xmlns:c16="http://schemas.microsoft.com/office/drawing/2014/chart" uri="{C3380CC4-5D6E-409C-BE32-E72D297353CC}">
              <c16:uniqueId val="{00000008-30C1-44F3-9373-D089C1B66B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9381</c:v>
                </c:pt>
                <c:pt idx="5">
                  <c:v>9325</c:v>
                </c:pt>
                <c:pt idx="8">
                  <c:v>9142</c:v>
                </c:pt>
                <c:pt idx="11">
                  <c:v>9193</c:v>
                </c:pt>
                <c:pt idx="14">
                  <c:v>9196</c:v>
                </c:pt>
              </c:numCache>
            </c:numRef>
          </c:val>
          <c:extLst>
            <c:ext xmlns:c16="http://schemas.microsoft.com/office/drawing/2014/chart" uri="{C3380CC4-5D6E-409C-BE32-E72D297353CC}">
              <c16:uniqueId val="{00000000-F6B3-4CFB-8F58-F1DE33979E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344</c:v>
                </c:pt>
                <c:pt idx="5">
                  <c:v>320</c:v>
                </c:pt>
                <c:pt idx="8">
                  <c:v>296</c:v>
                </c:pt>
                <c:pt idx="11">
                  <c:v>270</c:v>
                </c:pt>
                <c:pt idx="14">
                  <c:v>247</c:v>
                </c:pt>
              </c:numCache>
            </c:numRef>
          </c:val>
          <c:extLst>
            <c:ext xmlns:c16="http://schemas.microsoft.com/office/drawing/2014/chart" uri="{C3380CC4-5D6E-409C-BE32-E72D297353CC}">
              <c16:uniqueId val="{00000001-F6B3-4CFB-8F58-F1DE33979E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2218</c:v>
                </c:pt>
                <c:pt idx="5">
                  <c:v>2458</c:v>
                </c:pt>
                <c:pt idx="8">
                  <c:v>2780</c:v>
                </c:pt>
                <c:pt idx="11">
                  <c:v>3027</c:v>
                </c:pt>
                <c:pt idx="14">
                  <c:v>3356</c:v>
                </c:pt>
              </c:numCache>
            </c:numRef>
          </c:val>
          <c:extLst>
            <c:ext xmlns:c16="http://schemas.microsoft.com/office/drawing/2014/chart" uri="{C3380CC4-5D6E-409C-BE32-E72D297353CC}">
              <c16:uniqueId val="{00000002-F6B3-4CFB-8F58-F1DE33979E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B3-4CFB-8F58-F1DE33979E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B3-4CFB-8F58-F1DE33979E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F6B3-4CFB-8F58-F1DE33979E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2232</c:v>
                </c:pt>
                <c:pt idx="3">
                  <c:v>2159</c:v>
                </c:pt>
                <c:pt idx="6">
                  <c:v>2111</c:v>
                </c:pt>
                <c:pt idx="9">
                  <c:v>1994</c:v>
                </c:pt>
                <c:pt idx="12">
                  <c:v>1928</c:v>
                </c:pt>
              </c:numCache>
            </c:numRef>
          </c:val>
          <c:extLst>
            <c:ext xmlns:c16="http://schemas.microsoft.com/office/drawing/2014/chart" uri="{C3380CC4-5D6E-409C-BE32-E72D297353CC}">
              <c16:uniqueId val="{00000006-F6B3-4CFB-8F58-F1DE33979E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681</c:v>
                </c:pt>
                <c:pt idx="3">
                  <c:v>474</c:v>
                </c:pt>
                <c:pt idx="6">
                  <c:v>401</c:v>
                </c:pt>
                <c:pt idx="9">
                  <c:v>432</c:v>
                </c:pt>
                <c:pt idx="12">
                  <c:v>537</c:v>
                </c:pt>
              </c:numCache>
            </c:numRef>
          </c:val>
          <c:extLst>
            <c:ext xmlns:c16="http://schemas.microsoft.com/office/drawing/2014/chart" uri="{C3380CC4-5D6E-409C-BE32-E72D297353CC}">
              <c16:uniqueId val="{00000007-F6B3-4CFB-8F58-F1DE33979E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2064</c:v>
                </c:pt>
                <c:pt idx="3">
                  <c:v>1922</c:v>
                </c:pt>
                <c:pt idx="6">
                  <c:v>1791</c:v>
                </c:pt>
                <c:pt idx="9">
                  <c:v>1710</c:v>
                </c:pt>
                <c:pt idx="12">
                  <c:v>2234</c:v>
                </c:pt>
              </c:numCache>
            </c:numRef>
          </c:val>
          <c:extLst>
            <c:ext xmlns:c16="http://schemas.microsoft.com/office/drawing/2014/chart" uri="{C3380CC4-5D6E-409C-BE32-E72D297353CC}">
              <c16:uniqueId val="{00000008-F6B3-4CFB-8F58-F1DE33979E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6B3-4CFB-8F58-F1DE33979E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11261</c:v>
                </c:pt>
                <c:pt idx="3">
                  <c:v>11528</c:v>
                </c:pt>
                <c:pt idx="6">
                  <c:v>11684</c:v>
                </c:pt>
                <c:pt idx="9">
                  <c:v>11491</c:v>
                </c:pt>
                <c:pt idx="12">
                  <c:v>11563</c:v>
                </c:pt>
              </c:numCache>
            </c:numRef>
          </c:val>
          <c:extLst>
            <c:ext xmlns:c16="http://schemas.microsoft.com/office/drawing/2014/chart" uri="{C3380CC4-5D6E-409C-BE32-E72D297353CC}">
              <c16:uniqueId val="{0000000A-F6B3-4CFB-8F58-F1DE33979E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4296</c:v>
                </c:pt>
                <c:pt idx="2">
                  <c:v>#N/A</c:v>
                </c:pt>
                <c:pt idx="3">
                  <c:v>#N/A</c:v>
                </c:pt>
                <c:pt idx="4">
                  <c:v>3980</c:v>
                </c:pt>
                <c:pt idx="5">
                  <c:v>#N/A</c:v>
                </c:pt>
                <c:pt idx="6">
                  <c:v>#N/A</c:v>
                </c:pt>
                <c:pt idx="7">
                  <c:v>3767</c:v>
                </c:pt>
                <c:pt idx="8">
                  <c:v>#N/A</c:v>
                </c:pt>
                <c:pt idx="9">
                  <c:v>#N/A</c:v>
                </c:pt>
                <c:pt idx="10">
                  <c:v>3138</c:v>
                </c:pt>
                <c:pt idx="11">
                  <c:v>#N/A</c:v>
                </c:pt>
                <c:pt idx="12">
                  <c:v>#N/A</c:v>
                </c:pt>
                <c:pt idx="13">
                  <c:v>3463</c:v>
                </c:pt>
                <c:pt idx="14">
                  <c:v>#N/A</c:v>
                </c:pt>
              </c:numCache>
            </c:numRef>
          </c:val>
          <c:smooth val="0"/>
          <c:extLst>
            <c:ext xmlns:c16="http://schemas.microsoft.com/office/drawing/2014/chart" uri="{C3380CC4-5D6E-409C-BE32-E72D297353CC}">
              <c16:uniqueId val="{0000000B-F6B3-4CFB-8F58-F1DE33979E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1034</c:v>
                </c:pt>
                <c:pt idx="1">
                  <c:v>1035</c:v>
                </c:pt>
                <c:pt idx="2">
                  <c:v>1084</c:v>
                </c:pt>
              </c:numCache>
            </c:numRef>
          </c:val>
          <c:extLst>
            <c:ext xmlns:c16="http://schemas.microsoft.com/office/drawing/2014/chart" uri="{C3380CC4-5D6E-409C-BE32-E72D297353CC}">
              <c16:uniqueId val="{00000000-1CA3-4842-8CB6-B0B338C26A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336</c:v>
                </c:pt>
                <c:pt idx="1">
                  <c:v>336</c:v>
                </c:pt>
                <c:pt idx="2">
                  <c:v>352</c:v>
                </c:pt>
              </c:numCache>
            </c:numRef>
          </c:val>
          <c:extLst>
            <c:ext xmlns:c16="http://schemas.microsoft.com/office/drawing/2014/chart" uri="{C3380CC4-5D6E-409C-BE32-E72D297353CC}">
              <c16:uniqueId val="{00000001-1CA3-4842-8CB6-B0B338C26A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942</c:v>
                </c:pt>
                <c:pt idx="1">
                  <c:v>943</c:v>
                </c:pt>
                <c:pt idx="2">
                  <c:v>1023</c:v>
                </c:pt>
              </c:numCache>
            </c:numRef>
          </c:val>
          <c:extLst>
            <c:ext xmlns:c16="http://schemas.microsoft.com/office/drawing/2014/chart" uri="{C3380CC4-5D6E-409C-BE32-E72D297353CC}">
              <c16:uniqueId val="{00000002-1CA3-4842-8CB6-B0B338C26A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{7EE01CCF-AFB3-4D43-9A4A-78803D9C7C57}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C2B-43C4-BCA4-3FF25061B2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{ED60C73C-1D40-4691-AAAA-E62B5C26E792}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2B-43C4-BCA4-3FF25061B2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{247A9753-D44F-49AE-A76A-9AFFA27D1D01}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2B-43C4-BCA4-3FF25061B2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{76145AFF-7D90-422A-A0B5-2DA583BEB203}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2B-43C4-BCA4-3FF25061B2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{928FE60B-4255-434F-A062-C715967E7483}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2B-43C4-BCA4-3FF25061B29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{2023A112-AB43-4326-BC0A-B60154A9A39B}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C2B-43C4-BCA4-3FF25061B29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{D598E9FD-77CE-4FE6-8799-39B2205AA147}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C2B-43C4-BCA4-3FF25061B29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{E3749B8E-DE67-4E01-9050-B075B404F12A}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C2B-43C4-BCA4-3FF25061B29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{C65AA711-D7D8-4EDF-92F3-C2BC1F5D4ABB}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C2B-43C4-BCA4-3FF25061B2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16">
                  <c:v>59.9</c:v>
                </c:pt>
                <c:pt idx="24">
                  <c:v>61.7</c:v>
                </c:pt>
                <c:pt idx="32">
                  <c:v>63.5</c:v>
                </c:pt>
              </c:numCache>
            </c:numRef>
          </c:xVal>
          <c:yVal>
            <c:numRef>
              <c:f>公会計指標分析・財政指標組合せ分析表!$BP$51:$DC$51</c:f>
              <c:numCache>
                <c:formatCode>#,##0.0;"▲ "#,##0.0</c:formatCode>
                <c:ptCount val="40"/>
                <c:pt idx="0">
                  <c:v>63.6</c:v>
                </c:pt>
                <c:pt idx="16">
                  <c:v>55.5</c:v>
                </c:pt>
                <c:pt idx="24">
                  <c:v>46.5</c:v>
                </c:pt>
                <c:pt idx="32">
                  <c:v>51.7</c:v>
                </c:pt>
              </c:numCache>
            </c:numRef>
          </c:yVal>
          <c:smooth val="0"/>
          <c:extLst>
            <c:ext xmlns:c16="http://schemas.microsoft.com/office/drawing/2014/chart" uri="{C3380CC4-5D6E-409C-BE32-E72D297353CC}">
              <c16:uniqueId val="{00000009-6C2B-43C4-BCA4-3FF25061B2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{B9B39872-AF33-4250-8F44-4A1E5BB1931D}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C2B-43C4-BCA4-3FF25061B2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{4DB0C8EB-EB11-4160-839A-68E8436EF601}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2B-43C4-BCA4-3FF25061B2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{4084A504-3507-4955-837F-2FDC270A87EA}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2B-43C4-BCA4-3FF25061B2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{28D17D7D-4EDF-4446-BB19-B6BEA335E733}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2B-43C4-BCA4-3FF25061B2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{575B094A-7240-4892-A17F-749E77800452}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2B-43C4-BCA4-3FF25061B29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{DE2A71A9-7CB0-4E7C-B2FF-B4D3FE5AEEAB}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C2B-43C4-BCA4-3FF25061B29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{569CADC5-F810-44C9-955B-3D37238D6D39}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C2B-43C4-BCA4-3FF25061B29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{30E80E72-57C2-4808-8CFF-FE689E784941}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C2B-43C4-BCA4-3FF25061B29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{336C2A68-6253-48CB-ADFE-15E1EE285D5C}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C2B-43C4-BCA4-3FF25061B2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16">
                  <c:v>57.8</c:v>
                </c:pt>
                <c:pt idx="24">
                  <c:v>59.5</c:v>
                </c:pt>
                <c:pt idx="32">
                  <c:v>60.4</c:v>
                </c:pt>
              </c:numCache>
            </c:numRef>
          </c:xVal>
          <c:yVal>
            <c:numRef>
              <c:f>公会計指標分析・財政指標組合せ分析表!$BP$55:$DC$55</c:f>
              <c:numCache>
                <c:formatCode>#,##0.0;"▲ "#,##0.0</c:formatCode>
                <c:ptCount val="40"/>
                <c:pt idx="0">
                  <c:v>20.2</c:v>
                </c:pt>
                <c:pt idx="16">
                  <c:v>14</c:v>
                </c:pt>
                <c:pt idx="24">
                  <c:v>11.4</c:v>
                </c:pt>
                <c:pt idx="32">
                  <c:v>10.4</c:v>
                </c:pt>
              </c:numCache>
            </c:numRef>
          </c:yVal>
          <c:smooth val="0"/>
          <c:extLst>
            <c:ext xmlns:c16="http://schemas.microsoft.com/office/drawing/2014/chart" uri="{C3380CC4-5D6E-409C-BE32-E72D297353CC}">
              <c16:uniqueId val="{00000013-6C2B-43C4-BCA4-3FF25061B29C}"/>
            </c:ext>
          </c:extLst>
        </c:ser>
        <c:dLbls>
          <c:showLegendKey val="0"/>
          <c:showVal val="1"/>
          <c:showCatName val="0"/>
          <c:showSerName val="0"/>
          <c:showPercent val="0"/>
          <c:showBubbleSize val="0"/>
        </c:dLbls>
        <c:axId val="46179840"/>
        <c:axId val="46181760"/>
      </c:scatterChart>
      <c:valAx>
        <c:axId val="46179840"/>
        <c:scaling>
          <c:orientation val="minMax"/>
          <c:max val="64.3"/>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{FC996EDE-3F58-46AD-ABDB-3C938992E7F2}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3F6-41B9-845C-499BB2F70E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{591AC383-AACC-4CA3-B059-0A3C931366D0}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F6-41B9-845C-499BB2F70E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{41762857-C0B0-4037-8157-9DCA19B502BC}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F6-41B9-845C-499BB2F70E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{88683B11-C2AB-48B2-BDDB-1FFF6F1C5F19}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F6-41B9-845C-499BB2F70E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{7367E203-E98D-45EB-A6FE-F95EAAB9BC93}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F6-41B9-845C-499BB2F70EF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{CB549EB2-1EE3-4922-866F-27D0693D871B}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3F6-41B9-845C-499BB2F70EF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{F58D9F21-6E20-4F53-ADB3-39121C9E2CD6}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3F6-41B9-845C-499BB2F70EF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{0F71A188-80D3-4FE0-82CE-537075EB4B4A}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3F6-41B9-845C-499BB2F70EF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{5F1F8E0F-D7A6-4F71-8983-4B9E39337A82}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3F6-41B9-845C-499BB2F70E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8.8000000000000007</c:v>
                </c:pt>
                <c:pt idx="16">
                  <c:v>8.5</c:v>
                </c:pt>
                <c:pt idx="24">
                  <c:v>7.8</c:v>
                </c:pt>
                <c:pt idx="32">
                  <c:v>7.2</c:v>
                </c:pt>
              </c:numCache>
            </c:numRef>
          </c:xVal>
          <c:yVal>
            <c:numRef>
              <c:f>公会計指標分析・財政指標組合せ分析表!$BP$73:$DC$73</c:f>
              <c:numCache>
                <c:formatCode>#,##0.0;"▲ "#,##0.0</c:formatCode>
                <c:ptCount val="40"/>
                <c:pt idx="0">
                  <c:v>63.6</c:v>
                </c:pt>
                <c:pt idx="8">
                  <c:v>59.2</c:v>
                </c:pt>
                <c:pt idx="16">
                  <c:v>55.5</c:v>
                </c:pt>
                <c:pt idx="24">
                  <c:v>46.5</c:v>
                </c:pt>
                <c:pt idx="32">
                  <c:v>51.7</c:v>
                </c:pt>
              </c:numCache>
            </c:numRef>
          </c:yVal>
          <c:smooth val="0"/>
          <c:extLst>
            <c:ext xmlns:c16="http://schemas.microsoft.com/office/drawing/2014/chart" uri="{C3380CC4-5D6E-409C-BE32-E72D297353CC}">
              <c16:uniqueId val="{00000009-53F6-41B9-845C-499BB2F70E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{5D8C0E43-89B2-4B96-82C7-295F7464AA84}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3F6-41B9-845C-499BB2F70E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{879ADD97-40F1-4203-A828-DA0DE479CE89}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F6-41B9-845C-499BB2F70E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{85C4D4D9-AD3D-425E-82EA-D7433A42E382}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F6-41B9-845C-499BB2F70E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{CEE5E22B-439B-4AC5-83DC-E345417D0B92}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F6-41B9-845C-499BB2F70E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{36EF3E06-C19A-4368-A798-CCA70E6DD7C4}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F6-41B9-845C-499BB2F70EF4}"/>
                </c:ext>
              </c:extLst>
            </c:dLbl>
            <c:dLbl>
              <c:idx val="8"/>
              <c:layout>
                <c:manualLayout>
                  <c:x val="-3.147837521480623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{3C3FF6CF-3980-4A41-A63A-7812B82CA1B6}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3F6-41B9-845C-499BB2F70EF4}"/>
                </c:ext>
              </c:extLst>
            </c:dLbl>
            <c:dLbl>
              <c:idx val="16"/>
              <c:layout>
                <c:manualLayout>
                  <c:x val="-3.1917608023415048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{C677294A-416D-43A3-B57B-764EE04C570C}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3F6-41B9-845C-499BB2F70EF4}"/>
                </c:ext>
              </c:extLst>
            </c:dLbl>
            <c:dLbl>
              <c:idx val="24"/>
              <c:layout>
                <c:manualLayout>
                  <c:x val="-3.1414550767788749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{85F03A0B-C4BE-4917-83A5-F508900C9CBA}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3F6-41B9-845C-499BB2F70EF4}"/>
                </c:ext>
              </c:extLst>
            </c:dLbl>
            <c:dLbl>
              <c:idx val="32"/>
              <c:layout>
                <c:manualLayout>
                  <c:x val="-3.1853783576397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{EC1D2E80-AAC8-455A-9DA9-442B70C251F6}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3F6-41B9-845C-499BB2F70E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53F6-41B9-845C-499BB2F70EF4}"/>
            </c:ext>
          </c:extLst>
        </c:ser>
        <c:dLbls>
          <c:showLegendKey val="0"/>
          <c:showVal val="1"/>
          <c:showCatName val="0"/>
          <c:showSerName val="0"/>
          <c:showPercent val="0"/>
          <c:showBubbleSize val="0"/>
        </c:dLbls>
        <c:axId val="84219776"/>
        <c:axId val="84234240"/>
      </c:scatterChart>
      <c:valAx>
        <c:axId val="84219776"/>
        <c:scaling>
          <c:orientation val="minMax"/>
          <c:max val="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組合等が起こした地方債の元利償還金に対する負担金等は、広域クリーンセンター大田原分の償還が完了したことにより平成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年度から大きく減少しているが、地方債残高の増に伴い元利償還金が増加している。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小中学校エアコン整備事業や東日本台風被害の災害復旧事業等の起債により一般会計等に係る地方債の現在高は増加し、水道事業の資金不足により公営企業債等繰入見込額も大幅に増加した。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充当可能基金は、決算剰余金を中心とした積立金が取り崩し額を上回ったことや、ふるさと納税額の増により増加した。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財政調整基金への決算剰余金による取崩額を超える積み立てや、ふるさと納税寄附額のふるさと那須町応援基金への積み立て等により全体として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令和元年度決算における積立金対標準財政規模比は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％となっており、県内市町平均（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％）を大きく下回っているため、財政調整基金、減債基金及び公共施設等整備基金を中心に計画的に積み立てを行っていく。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ふるさと那須町応援基金：子育て支援、地域産業の振興、環境保全、福祉、教育等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公共施設等整備基金：文化教育施設、防災防火施設、水資源施設その他公共施設の整備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ふるさと創生事業基金：活力と魅力あふれる豊かなまちづくり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総合運動公園整備基金：総合運動公園の整備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川をきれいにする基金：良好な河川環境の形成及び保全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百万円取り崩した一方で、ふるさと納税寄付額の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公共施設等整備基金は、定住促進住宅家賃等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百万円及び学校教育施設の国庫補助金返還相当額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その他の特定目的金は、設置目的に応じた事業の財源として取り崩しを行っている。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ふるさと那須町応援基金は、ふるさと納税寄付額に応じて積み立てを行い、翌年度に特定目的事業の財源として取り崩しを行っていく。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公共施設等整備基金は、老朽化した公共施設等の改修・更新費用等に活用するため、計画的に積み立てを行っていく。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不足財源を補うため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百万円を取り崩した一方で、地方財政法第７条の規定に基づき決算剰余金の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令和元年度決算における財政調整基金対標準財政規模比は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％となっており、県内市町平均（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％）と同水準である。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頻発化・激甚化する災害や高度・多様化する行政需要、地域経済の低迷等による税収減などに対応できるよう計画的に積み立てを行っていく。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次年度から公債費がピークとなる見込みであるため、例年の運用利子に加え、年度末の余剰財源を積み立てたことにより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今後の公債費の推移を勘案し、年度間の負担平準化を図れるよう計画的に積み立てを行っていく。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D36456D-926D-408F-AA35-C37A93064A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05227F1-D377-4F20-AA68-C496F58CA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E6BF470-2BC3-4382-ABB8-BBAE0067709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2C84F9E-2488-421A-9FEA-11D289C800E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73E8271-7D4F-4836-952E-A32343B0602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821EADF-904B-4990-A232-4C8CD68D65C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64E1A02-F645-4215-BC3E-69898F863D8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2DC308C-502C-400D-9D8F-1D98DA30CDF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2C7FE70-1976-49C0-AEF8-0E16D2BC3D5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1094A61-3136-4AEB-82FA-357743898CC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4E52F10-AB66-40D8-910C-841AAB8228D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E9FB8E0-617E-45AE-BBB3-42135D3C30F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25,053
24,710
372.34
13,547,323
12,468,819
892,206
7,464,283
11,562,774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0CFF61C-0F6B-4BF0-BE8A-2D8D9267B4B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4E06169-17EF-4B3F-9198-9776253EB5D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E6BA754-BE82-4210-AE3E-B3FA6A43128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9350266-E5F7-4A1E-BF97-CAC1FC345CD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61BFB28-65D2-42C4-AB4C-68FED0066A9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BA3D898-4385-4C51-9F5A-97B3C44BF02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3CEF975-1910-4A1C-8F02-7B29EB2A25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64D2ADD-FFFC-4B07-838B-9EDD4124E2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C848757-F83E-4584-9534-B4CD531407F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D069C73-6C69-482F-8F59-498113C60EF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443C4F4-A361-4440-BFF4-7A77B00220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634496A-F04F-4098-A0F4-6E850BF7A18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1B9CE3C-476B-487F-8D64-77F558BE862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0EAE9DA-E580-4EF8-8F64-F14F5D8C457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60C4813-3D97-4B6F-9E7E-0F92B322544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3B3E119-B241-4E02-B81E-8C74A0E161E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CA42C4F-A60E-4CCE-8AA2-D1DDD88E7B4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8F81470-2F8D-4508-A00D-CD4BF7F6F56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0EB046A-D737-48BD-947D-00D84D21336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EDF52DAD-C2C1-48E8-89B2-7DD496A8679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9AED56A-A0F3-4F0D-8EC4-AE19518158F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4840107-0BCD-47E4-A187-69C04288969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C40CC7C-1B12-407B-A178-2F8C5DBC81E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286E9F8-B9A6-4A01-BD8E-D3B851D80EA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CA9A41B-605F-4757-8DAD-428D0EDB52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FA00734-42E9-45C1-8E9B-22576A0736A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B423330-890C-49E5-8FA8-1BA55A7DEDD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3CBED8B-C47A-4DFD-8D4C-7FBBCE7BE96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47E8AB8-2623-48C8-9CEE-CD20AC06508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24E4128-102A-46A9-BC34-AE02FFC4164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DB682EE-198E-4234-93EA-63552CFF4E0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D80CBC2-4165-429C-8A47-71856CD217C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BD0FD70-A555-4196-94E9-2B3E6E3753A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7085156-275C-4ECD-A20B-26B1F417C18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81C756E-B702-42C8-950B-B26CEF1C5B4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63.5</a:t>
          </a:r>
          <a:r>
            <a:rPr kumimoji="1" lang="ja-JP" altLang="en-US" sz="1100">
              <a:latin typeface="ＭＳ Ｐゴシック" panose="020B0600070205080204" pitchFamily="50" charset="-128"/>
              <a:ea typeface="ＭＳ Ｐゴシック" panose="020B0600070205080204" pitchFamily="50" charset="-128"/>
            </a:rPr>
            <a:t>％であり、おおむね類似団体平均と同程度となっている。しかし、経年比較でみると、１年間で</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％増となっており、老朽化が非常に進行している状況である。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公共施設等総合管理計画等に基づき、計画的に老朽化した施設の長寿命化や集約化・複合化、除却を進めていく。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4A458D7-F334-40DD-8D39-05B78B853E0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ECAC25D-DC58-40A6-8002-8A4A69DE74B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2447A8D-3EAD-4404-A43F-D0AF800E76A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E3AFE9C-3090-4177-B9EE-0787ED2BF91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CFB28A3E-0DAE-47D9-B80C-33C19AB8D3D5}"/>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7DC1824F-20CB-490E-9131-FC07EFD05D9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865B8E32-AA0D-433B-8D9C-AD7285100D0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3FA36E9-938E-4DB9-A195-A3D7E15386A1}"/>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1CDB22CA-C011-4667-845D-7531A747D3A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7C56B012-6BEF-4284-907D-F2F45C64B50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35653BB-8C38-4DB7-8833-AD00496008E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275F3C03-9D15-4D3D-B973-AD9189A0C9D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CF1BE7BB-2D54-461D-8737-339F444429AA}"/>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8F336E15-C269-475B-9E6B-36F19DE9006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id="{E4ED48D0-C93D-480F-BDDE-D8EFC8D17760}"/>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id="{B4F3A391-8DD1-4EFD-980E-F84FA670406E}"/>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id="{6F438C38-4BDB-4AF6-9A63-30EFF944F00B}"/>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id="{0D674025-2E33-4500-B4EF-936A3282BD3C}"/>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id="{DB981F28-C512-46A4-AD45-D5F2797A6C49}"/>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68" name="有形固定資産減価償却率平均値テキスト">
          <a:extLst>
            <a:ext uri="{FF2B5EF4-FFF2-40B4-BE49-F238E27FC236}">
              <a16:creationId xmlns:a16="http://schemas.microsoft.com/office/drawing/2014/main" id="{A12309C0-D458-479B-9322-719DD3C82178}"/>
            </a:ext>
          </a:extLst>
        </xdr:cNvPr>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37633324-0125-4451-8445-8D55E6932946}"/>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53375DD5-A22C-4F6C-A5AD-5B7F80FFF487}"/>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6D3D393E-4840-43B4-9D2E-6177CBDBAEDD}"/>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531233AB-3AC6-48F3-9180-54E07BD7831C}"/>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10F467DD-88F0-4F72-8FA0-107CEE0B8D6A}"/>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8C51BB1-0956-475E-8712-BADA28BAA66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2DAB55D-1F43-49E4-BEE0-F1C4AE59988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F38B684-2210-4514-BFE4-4B5693DD12D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80C8A42-3D9E-49AD-812D-DFCBB1FB8C7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AA290F6-3446-4412-800D-2125EF74F7C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79" name="楕円 78">
          <a:extLst>
            <a:ext uri="{FF2B5EF4-FFF2-40B4-BE49-F238E27FC236}">
              <a16:creationId xmlns:a16="http://schemas.microsoft.com/office/drawing/2014/main" id="{9339C0FD-F49C-4CF8-BAEA-178CC8608B3C}"/>
            </a:ext>
          </a:extLst>
        </xdr:cNvPr>
        <xdr:cNvSpPr/>
      </xdr:nvSpPr>
      <xdr:spPr>
        <a:xfrm>
          <a:off x="4711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165117</xdr:rowOff>
    </xdr:from>
    <xdr:ext cx="405111" cy="259045"/>
    <xdr:sp macro="" textlink="">
      <xdr:nvSpPr>
        <xdr:cNvPr id="80" name="有形固定資産減価償却率該当値テキスト">
          <a:extLst>
            <a:ext uri="{FF2B5EF4-FFF2-40B4-BE49-F238E27FC236}">
              <a16:creationId xmlns:a16="http://schemas.microsoft.com/office/drawing/2014/main" id="{BC0A67E3-8FCB-4DAA-84FE-4C202516462B}"/>
            </a:ext>
          </a:extLst>
        </xdr:cNvPr>
        <xdr:cNvSpPr txBox="1"/>
      </xdr:nvSpPr>
      <xdr:spPr>
        <a:xfrm>
          <a:off x="4813300" y="6251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147828</xdr:rowOff>
    </xdr:from>
    <xdr:to>
      <xdr:col>19</xdr:col>
      <xdr:colOff>187325</xdr:colOff>
      <xdr:row>32</xdr:row>
      <xdr:rowOff>77978</xdr:rowOff>
    </xdr:to>
    <xdr:sp macro="" textlink="">
      <xdr:nvSpPr>
        <xdr:cNvPr id="81" name="楕円 80">
          <a:extLst>
            <a:ext uri="{FF2B5EF4-FFF2-40B4-BE49-F238E27FC236}">
              <a16:creationId xmlns:a16="http://schemas.microsoft.com/office/drawing/2014/main" id="{EBC4C86E-9062-4C64-BF21-D780668AF1A1}"/>
            </a:ext>
          </a:extLst>
        </xdr:cNvPr>
        <xdr:cNvSpPr/>
      </xdr:nvSpPr>
      <xdr:spPr>
        <a:xfrm>
          <a:off x="4000500" y="62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27178</xdr:rowOff>
    </xdr:from>
    <xdr:to>
      <xdr:col>23</xdr:col>
      <xdr:colOff>85725</xdr:colOff>
      <xdr:row>32</xdr:row>
      <xdr:rowOff>66040</xdr:rowOff>
    </xdr:to>
    <xdr:cxnSp macro="">
      <xdr:nvCxnSpPr>
        <xdr:cNvPr id="82" name="直線コネクタ 81">
          <a:extLst>
            <a:ext uri="{FF2B5EF4-FFF2-40B4-BE49-F238E27FC236}">
              <a16:creationId xmlns:a16="http://schemas.microsoft.com/office/drawing/2014/main" id="{43B1EE65-D291-456C-9BC6-F4CE81ADD961}"/>
            </a:ext>
          </a:extLst>
        </xdr:cNvPr>
        <xdr:cNvCxnSpPr/>
      </xdr:nvCxnSpPr>
      <xdr:spPr>
        <a:xfrm>
          <a:off x="4051300" y="6285103"/>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108966</xdr:rowOff>
    </xdr:from>
    <xdr:to>
      <xdr:col>15</xdr:col>
      <xdr:colOff>187325</xdr:colOff>
      <xdr:row>32</xdr:row>
      <xdr:rowOff>39116</xdr:rowOff>
    </xdr:to>
    <xdr:sp macro="" textlink="">
      <xdr:nvSpPr>
        <xdr:cNvPr id="83" name="楕円 82">
          <a:extLst>
            <a:ext uri="{FF2B5EF4-FFF2-40B4-BE49-F238E27FC236}">
              <a16:creationId xmlns:a16="http://schemas.microsoft.com/office/drawing/2014/main" id="{C29F1AB5-F58A-42AC-B4CA-982FA31D9A6A}"/>
            </a:ext>
          </a:extLst>
        </xdr:cNvPr>
        <xdr:cNvSpPr/>
      </xdr:nvSpPr>
      <xdr:spPr>
        <a:xfrm>
          <a:off x="32385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159766</xdr:rowOff>
    </xdr:from>
    <xdr:to>
      <xdr:col>19</xdr:col>
      <xdr:colOff>136525</xdr:colOff>
      <xdr:row>32</xdr:row>
      <xdr:rowOff>27178</xdr:rowOff>
    </xdr:to>
    <xdr:cxnSp macro="">
      <xdr:nvCxnSpPr>
        <xdr:cNvPr id="84" name="直線コネクタ 83">
          <a:extLst>
            <a:ext uri="{FF2B5EF4-FFF2-40B4-BE49-F238E27FC236}">
              <a16:creationId xmlns:a16="http://schemas.microsoft.com/office/drawing/2014/main" id="{6FE6DED6-3111-4CB9-B653-FE0C49C5EC42}"/>
            </a:ext>
          </a:extLst>
        </xdr:cNvPr>
        <xdr:cNvCxnSpPr/>
      </xdr:nvCxnSpPr>
      <xdr:spPr>
        <a:xfrm>
          <a:off x="3289300" y="624624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44196</xdr:rowOff>
    </xdr:from>
    <xdr:to>
      <xdr:col>7</xdr:col>
      <xdr:colOff>187325</xdr:colOff>
      <xdr:row>31</xdr:row>
      <xdr:rowOff>145796</xdr:rowOff>
    </xdr:to>
    <xdr:sp macro="" textlink="">
      <xdr:nvSpPr>
        <xdr:cNvPr id="85" name="楕円 84">
          <a:extLst>
            <a:ext uri="{FF2B5EF4-FFF2-40B4-BE49-F238E27FC236}">
              <a16:creationId xmlns:a16="http://schemas.microsoft.com/office/drawing/2014/main" id="{B02020B6-A0C2-4C5B-95A4-F05447CC8310}"/>
            </a:ext>
          </a:extLst>
        </xdr:cNvPr>
        <xdr:cNvSpPr/>
      </xdr:nvSpPr>
      <xdr:spPr>
        <a:xfrm>
          <a:off x="1714500" y="61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47007</xdr:rowOff>
    </xdr:from>
    <xdr:ext cx="405111" cy="259045"/>
    <xdr:sp macro="" textlink="">
      <xdr:nvSpPr>
        <xdr:cNvPr id="86" name="n_1aveValue有形固定資産減価償却率">
          <a:extLst>
            <a:ext uri="{FF2B5EF4-FFF2-40B4-BE49-F238E27FC236}">
              <a16:creationId xmlns:a16="http://schemas.microsoft.com/office/drawing/2014/main" id="{20DDAC77-552E-4A15-A387-D40D197DF2B3}"/>
            </a:ext>
          </a:extLst>
        </xdr:cNvPr>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87" name="n_2aveValue有形固定資産減価償却率">
          <a:extLst>
            <a:ext uri="{FF2B5EF4-FFF2-40B4-BE49-F238E27FC236}">
              <a16:creationId xmlns:a16="http://schemas.microsoft.com/office/drawing/2014/main" id="{8C7920F4-6E02-44FD-980A-FBBCE63B7F2D}"/>
            </a:ext>
          </a:extLst>
        </xdr:cNvPr>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8" name="n_3aveValue有形固定資産減価償却率">
          <a:extLst>
            <a:ext uri="{FF2B5EF4-FFF2-40B4-BE49-F238E27FC236}">
              <a16:creationId xmlns:a16="http://schemas.microsoft.com/office/drawing/2014/main" id="{7A1D09AE-99FD-425E-8676-3FB6C9784113}"/>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89" name="n_4aveValue有形固定資産減価償却率">
          <a:extLst>
            <a:ext uri="{FF2B5EF4-FFF2-40B4-BE49-F238E27FC236}">
              <a16:creationId xmlns:a16="http://schemas.microsoft.com/office/drawing/2014/main" id="{9A673B70-662F-436F-9684-22D423AD42A8}"/>
            </a:ext>
          </a:extLst>
        </xdr:cNvPr>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69105</xdr:rowOff>
    </xdr:from>
    <xdr:ext cx="405111" cy="259045"/>
    <xdr:sp macro="" textlink="">
      <xdr:nvSpPr>
        <xdr:cNvPr id="90" name="n_1mainValue有形固定資産減価償却率">
          <a:extLst>
            <a:ext uri="{FF2B5EF4-FFF2-40B4-BE49-F238E27FC236}">
              <a16:creationId xmlns:a16="http://schemas.microsoft.com/office/drawing/2014/main" id="{A84CDB13-8A79-425C-845A-0AC059CF9EA1}"/>
            </a:ext>
          </a:extLst>
        </xdr:cNvPr>
        <xdr:cNvSpPr txBox="1"/>
      </xdr:nvSpPr>
      <xdr:spPr>
        <a:xfrm>
          <a:off x="3836044" y="6327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30243</xdr:rowOff>
    </xdr:from>
    <xdr:ext cx="405111" cy="259045"/>
    <xdr:sp macro="" textlink="">
      <xdr:nvSpPr>
        <xdr:cNvPr id="91" name="n_2mainValue有形固定資産減価償却率">
          <a:extLst>
            <a:ext uri="{FF2B5EF4-FFF2-40B4-BE49-F238E27FC236}">
              <a16:creationId xmlns:a16="http://schemas.microsoft.com/office/drawing/2014/main" id="{1A6AB42B-CCA7-4F0F-AB3A-2685F4E9BC8F}"/>
            </a:ext>
          </a:extLst>
        </xdr:cNvPr>
        <xdr:cNvSpPr txBox="1"/>
      </xdr:nvSpPr>
      <xdr:spPr>
        <a:xfrm>
          <a:off x="3086744" y="6288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136923</xdr:rowOff>
    </xdr:from>
    <xdr:ext cx="405111" cy="259045"/>
    <xdr:sp macro="" textlink="">
      <xdr:nvSpPr>
        <xdr:cNvPr id="92" name="n_4mainValue有形固定資産減価償却率">
          <a:extLst>
            <a:ext uri="{FF2B5EF4-FFF2-40B4-BE49-F238E27FC236}">
              <a16:creationId xmlns:a16="http://schemas.microsoft.com/office/drawing/2014/main" id="{05F0B77F-CD46-43B6-A0B0-3382899B95FC}"/>
            </a:ext>
          </a:extLst>
        </xdr:cNvPr>
        <xdr:cNvSpPr txBox="1"/>
      </xdr:nvSpPr>
      <xdr:spPr>
        <a:xfrm>
          <a:off x="1562744" y="6223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A54499E7-111B-42B8-8547-B81A8150681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A57BF166-1204-4DDF-86FC-AE4BF07102C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4C1B6B04-C472-47E3-8C75-50ABAE3622B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FE22BB43-A6A6-4F89-B6A9-B96D401964A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CB6A65C0-492F-4477-A7EE-8754E2F8B86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C211FDE2-0081-4BBE-B42F-85EAF20E4D6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106B5E5A-205C-49EE-8BF2-442E45ECCC0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4CCB2A50-660E-4DB3-9A35-74B64A8F17C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7CCE17B8-7CD0-4AE3-AE58-C841C2EB08B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92566D97-F71B-4E23-BCA0-36F94FB83B0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C963B23D-ED98-4B11-8B5A-DCF652B3F41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5A84842C-4553-42A2-BCC9-DD06BDFB110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D2A2610C-1944-4C8D-8566-530AEE23553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令和元年度の債務償還比率は</a:t>
          </a:r>
          <a:r>
            <a:rPr kumimoji="1" lang="en-US" altLang="ja-JP" sz="1100">
              <a:latin typeface="ＭＳ Ｐゴシック" panose="020B0600070205080204" pitchFamily="50" charset="-128"/>
              <a:ea typeface="ＭＳ Ｐゴシック" panose="020B0600070205080204" pitchFamily="50" charset="-128"/>
            </a:rPr>
            <a:t>687.6</a:t>
          </a:r>
          <a:r>
            <a:rPr kumimoji="1" lang="ja-JP" altLang="en-US" sz="1100">
              <a:latin typeface="ＭＳ Ｐゴシック" panose="020B0600070205080204" pitchFamily="50" charset="-128"/>
              <a:ea typeface="ＭＳ Ｐゴシック" panose="020B0600070205080204" pitchFamily="50" charset="-128"/>
            </a:rPr>
            <a:t>％であり、類似団体平均を大きく上回っている。経年比較でみると、</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64.4</a:t>
          </a:r>
          <a:r>
            <a:rPr kumimoji="1" lang="ja-JP" altLang="en-US" sz="1100">
              <a:latin typeface="ＭＳ Ｐゴシック" panose="020B0600070205080204" pitchFamily="50" charset="-128"/>
              <a:ea typeface="ＭＳ Ｐゴシック" panose="020B0600070205080204" pitchFamily="50" charset="-128"/>
            </a:rPr>
            <a:t>％改善しており</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令和元年東日本台風の災害復旧事業等により地方債残高は増加したが、ふるさと那須町応援基金等の増や、事務事業の見直し等によるものである。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しかしながら、依然高い水準となっていることから、行財政改革推進プランに基づき、地方債発行額の抑制や事務事業の更なる見直しを進めるとともに、財政調整基金等の適正な規模を確保していく。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55FFE5C5-96A0-4F81-A571-5A591FCC22B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FE2F03C5-A7A8-454F-BC93-F5A0E9F5C0C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C2DC1D9C-DB5D-4D9A-8623-D9DA5D97383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a:extLst>
            <a:ext uri="{FF2B5EF4-FFF2-40B4-BE49-F238E27FC236}">
              <a16:creationId xmlns:a16="http://schemas.microsoft.com/office/drawing/2014/main" id="{F7652D06-4547-4ABE-AE0B-8826547CF07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a:extLst>
            <a:ext uri="{FF2B5EF4-FFF2-40B4-BE49-F238E27FC236}">
              <a16:creationId xmlns:a16="http://schemas.microsoft.com/office/drawing/2014/main" id="{C0405A9F-5E1E-4F3E-9185-8FD7A94AE3B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a:extLst>
            <a:ext uri="{FF2B5EF4-FFF2-40B4-BE49-F238E27FC236}">
              <a16:creationId xmlns:a16="http://schemas.microsoft.com/office/drawing/2014/main" id="{E991C505-7AD6-48C6-856F-648509211E9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a:extLst>
            <a:ext uri="{FF2B5EF4-FFF2-40B4-BE49-F238E27FC236}">
              <a16:creationId xmlns:a16="http://schemas.microsoft.com/office/drawing/2014/main" id="{2712F19C-A7E6-495C-86DE-A03A353C43D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a:extLst>
            <a:ext uri="{FF2B5EF4-FFF2-40B4-BE49-F238E27FC236}">
              <a16:creationId xmlns:a16="http://schemas.microsoft.com/office/drawing/2014/main" id="{CC261F51-9B5C-48B4-ABFD-D97624A61BA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a:extLst>
            <a:ext uri="{FF2B5EF4-FFF2-40B4-BE49-F238E27FC236}">
              <a16:creationId xmlns:a16="http://schemas.microsoft.com/office/drawing/2014/main" id="{A447C667-055F-47DE-B349-E4F2BCC3931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a:extLst>
            <a:ext uri="{FF2B5EF4-FFF2-40B4-BE49-F238E27FC236}">
              <a16:creationId xmlns:a16="http://schemas.microsoft.com/office/drawing/2014/main" id="{AB40F486-DECB-480A-974A-9ED33EE6C68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a:extLst>
            <a:ext uri="{FF2B5EF4-FFF2-40B4-BE49-F238E27FC236}">
              <a16:creationId xmlns:a16="http://schemas.microsoft.com/office/drawing/2014/main" id="{D9090401-F651-45F2-9BB9-B565B593786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a:extLst>
            <a:ext uri="{FF2B5EF4-FFF2-40B4-BE49-F238E27FC236}">
              <a16:creationId xmlns:a16="http://schemas.microsoft.com/office/drawing/2014/main" id="{67214C86-068B-4893-950C-9548EA73F20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a:extLst>
            <a:ext uri="{FF2B5EF4-FFF2-40B4-BE49-F238E27FC236}">
              <a16:creationId xmlns:a16="http://schemas.microsoft.com/office/drawing/2014/main" id="{949AD6BD-5BEF-4DB7-8EDD-9AEBA0AFEDD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a:extLst>
            <a:ext uri="{FF2B5EF4-FFF2-40B4-BE49-F238E27FC236}">
              <a16:creationId xmlns:a16="http://schemas.microsoft.com/office/drawing/2014/main" id="{473B02F0-A0B5-4E63-9D15-458723C414C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a:extLst>
            <a:ext uri="{FF2B5EF4-FFF2-40B4-BE49-F238E27FC236}">
              <a16:creationId xmlns:a16="http://schemas.microsoft.com/office/drawing/2014/main" id="{841347E5-9B3F-4C2E-9836-4332BE36338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715696E4-C2EB-4EF6-BA96-BBFFD901B48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B6F59E30-6578-43A8-ABA3-02C6E85CDE8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3" name="直線コネクタ 122">
          <a:extLst>
            <a:ext uri="{FF2B5EF4-FFF2-40B4-BE49-F238E27FC236}">
              <a16:creationId xmlns:a16="http://schemas.microsoft.com/office/drawing/2014/main" id="{4CE47252-7155-47EA-A493-7F158733A455}"/>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4" name="債務償還比率最小値テキスト">
          <a:extLst>
            <a:ext uri="{FF2B5EF4-FFF2-40B4-BE49-F238E27FC236}">
              <a16:creationId xmlns:a16="http://schemas.microsoft.com/office/drawing/2014/main" id="{2D0F0EE5-C0F6-4C0D-BFF9-366625C4D5C9}"/>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5" name="直線コネクタ 124">
          <a:extLst>
            <a:ext uri="{FF2B5EF4-FFF2-40B4-BE49-F238E27FC236}">
              <a16:creationId xmlns:a16="http://schemas.microsoft.com/office/drawing/2014/main" id="{EF960150-F067-438F-B7F4-68A9371C3FE4}"/>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6" name="債務償還比率最大値テキスト">
          <a:extLst>
            <a:ext uri="{FF2B5EF4-FFF2-40B4-BE49-F238E27FC236}">
              <a16:creationId xmlns:a16="http://schemas.microsoft.com/office/drawing/2014/main" id="{92F909B7-22EB-4C22-9D5D-BB75F43CF63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7" name="直線コネクタ 126">
          <a:extLst>
            <a:ext uri="{FF2B5EF4-FFF2-40B4-BE49-F238E27FC236}">
              <a16:creationId xmlns:a16="http://schemas.microsoft.com/office/drawing/2014/main" id="{4D32C7D4-B95D-4718-92D8-03FEF047615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28" name="債務償還比率平均値テキスト">
          <a:extLst>
            <a:ext uri="{FF2B5EF4-FFF2-40B4-BE49-F238E27FC236}">
              <a16:creationId xmlns:a16="http://schemas.microsoft.com/office/drawing/2014/main" id="{3E0733FD-76B4-49DE-96D7-A61B1783E789}"/>
            </a:ext>
          </a:extLst>
        </xdr:cNvPr>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29" name="フローチャート: 判断 128">
          <a:extLst>
            <a:ext uri="{FF2B5EF4-FFF2-40B4-BE49-F238E27FC236}">
              <a16:creationId xmlns:a16="http://schemas.microsoft.com/office/drawing/2014/main" id="{A8A24D79-DD55-43A2-A42E-BD60D0D5D64C}"/>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0" name="フローチャート: 判断 129">
          <a:extLst>
            <a:ext uri="{FF2B5EF4-FFF2-40B4-BE49-F238E27FC236}">
              <a16:creationId xmlns:a16="http://schemas.microsoft.com/office/drawing/2014/main" id="{C795A25C-658F-48D0-A0FF-0C5B21BE6A5E}"/>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1" name="フローチャート: 判断 130">
          <a:extLst>
            <a:ext uri="{FF2B5EF4-FFF2-40B4-BE49-F238E27FC236}">
              <a16:creationId xmlns:a16="http://schemas.microsoft.com/office/drawing/2014/main" id="{0A95DBA5-FBE5-4E32-A45C-C628F9818F80}"/>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2" name="フローチャート: 判断 131">
          <a:extLst>
            <a:ext uri="{FF2B5EF4-FFF2-40B4-BE49-F238E27FC236}">
              <a16:creationId xmlns:a16="http://schemas.microsoft.com/office/drawing/2014/main" id="{40612AE4-EF6C-46E6-A568-9BE2C6A6E5E0}"/>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3" name="フローチャート: 判断 132">
          <a:extLst>
            <a:ext uri="{FF2B5EF4-FFF2-40B4-BE49-F238E27FC236}">
              <a16:creationId xmlns:a16="http://schemas.microsoft.com/office/drawing/2014/main" id="{535C31AF-8B6F-4A39-B665-8F7C7F8D25EE}"/>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14ECB33D-338A-414A-9338-6D170526BB1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2009A358-A49C-478B-8B96-F88B3D7715E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57AE96A-D435-469F-9916-138278E06C5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9518FF1-4839-4D20-B876-4F1981E10A3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B0FC098-B23B-4828-A975-29DEDE64DF0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13081</xdr:rowOff>
    </xdr:from>
    <xdr:to>
      <xdr:col>76</xdr:col>
      <xdr:colOff>73025</xdr:colOff>
      <xdr:row>32</xdr:row>
      <xdr:rowOff>114681</xdr:rowOff>
    </xdr:to>
    <xdr:sp macro="" textlink="">
      <xdr:nvSpPr>
        <xdr:cNvPr id="139" name="楕円 138">
          <a:extLst>
            <a:ext uri="{FF2B5EF4-FFF2-40B4-BE49-F238E27FC236}">
              <a16:creationId xmlns:a16="http://schemas.microsoft.com/office/drawing/2014/main" id="{C8C43B20-4045-4E91-B664-D4E8CE268904}"/>
            </a:ext>
          </a:extLst>
        </xdr:cNvPr>
        <xdr:cNvSpPr/>
      </xdr:nvSpPr>
      <xdr:spPr>
        <a:xfrm>
          <a:off x="147447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162958</xdr:rowOff>
    </xdr:from>
    <xdr:ext cx="469744" cy="259045"/>
    <xdr:sp macro="" textlink="">
      <xdr:nvSpPr>
        <xdr:cNvPr id="140" name="債務償還比率該当値テキスト">
          <a:extLst>
            <a:ext uri="{FF2B5EF4-FFF2-40B4-BE49-F238E27FC236}">
              <a16:creationId xmlns:a16="http://schemas.microsoft.com/office/drawing/2014/main" id="{629473B5-D860-4055-A5FC-D71C9BBE1249}"/>
            </a:ext>
          </a:extLst>
        </xdr:cNvPr>
        <xdr:cNvSpPr txBox="1"/>
      </xdr:nvSpPr>
      <xdr:spPr>
        <a:xfrm>
          <a:off x="14846300"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112395</xdr:rowOff>
    </xdr:from>
    <xdr:to>
      <xdr:col>72</xdr:col>
      <xdr:colOff>123825</xdr:colOff>
      <xdr:row>33</xdr:row>
      <xdr:rowOff>42545</xdr:rowOff>
    </xdr:to>
    <xdr:sp macro="" textlink="">
      <xdr:nvSpPr>
        <xdr:cNvPr id="141" name="楕円 140">
          <a:extLst>
            <a:ext uri="{FF2B5EF4-FFF2-40B4-BE49-F238E27FC236}">
              <a16:creationId xmlns:a16="http://schemas.microsoft.com/office/drawing/2014/main" id="{9C7C70D1-388E-4C23-B786-D88760D2F189}"/>
            </a:ext>
          </a:extLst>
        </xdr:cNvPr>
        <xdr:cNvSpPr/>
      </xdr:nvSpPr>
      <xdr:spPr>
        <a:xfrm>
          <a:off x="14033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63881</xdr:rowOff>
    </xdr:from>
    <xdr:to>
      <xdr:col>76</xdr:col>
      <xdr:colOff>22225</xdr:colOff>
      <xdr:row>32</xdr:row>
      <xdr:rowOff>163195</xdr:rowOff>
    </xdr:to>
    <xdr:cxnSp macro="">
      <xdr:nvCxnSpPr>
        <xdr:cNvPr id="142" name="直線コネクタ 141">
          <a:extLst>
            <a:ext uri="{FF2B5EF4-FFF2-40B4-BE49-F238E27FC236}">
              <a16:creationId xmlns:a16="http://schemas.microsoft.com/office/drawing/2014/main" id="{FCD5C8BF-13E9-48A5-8F14-52368B7F023A}"/>
            </a:ext>
          </a:extLst>
        </xdr:cNvPr>
        <xdr:cNvCxnSpPr/>
      </xdr:nvCxnSpPr>
      <xdr:spPr>
        <a:xfrm flipV="1">
          <a:off x="14084300" y="6321806"/>
          <a:ext cx="7112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60116</xdr:rowOff>
    </xdr:from>
    <xdr:to>
      <xdr:col>68</xdr:col>
      <xdr:colOff>123825</xdr:colOff>
      <xdr:row>32</xdr:row>
      <xdr:rowOff>161716</xdr:rowOff>
    </xdr:to>
    <xdr:sp macro="" textlink="">
      <xdr:nvSpPr>
        <xdr:cNvPr id="143" name="楕円 142">
          <a:extLst>
            <a:ext uri="{FF2B5EF4-FFF2-40B4-BE49-F238E27FC236}">
              <a16:creationId xmlns:a16="http://schemas.microsoft.com/office/drawing/2014/main" id="{B49A7C77-9F58-4216-A957-D6534B5F3C76}"/>
            </a:ext>
          </a:extLst>
        </xdr:cNvPr>
        <xdr:cNvSpPr/>
      </xdr:nvSpPr>
      <xdr:spPr>
        <a:xfrm>
          <a:off x="13271500" y="63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110916</xdr:rowOff>
    </xdr:from>
    <xdr:to>
      <xdr:col>72</xdr:col>
      <xdr:colOff>73025</xdr:colOff>
      <xdr:row>32</xdr:row>
      <xdr:rowOff>163195</xdr:rowOff>
    </xdr:to>
    <xdr:cxnSp macro="">
      <xdr:nvCxnSpPr>
        <xdr:cNvPr id="144" name="直線コネクタ 143">
          <a:extLst>
            <a:ext uri="{FF2B5EF4-FFF2-40B4-BE49-F238E27FC236}">
              <a16:creationId xmlns:a16="http://schemas.microsoft.com/office/drawing/2014/main" id="{2B3921EB-0D58-443C-B807-4E5957705BD8}"/>
            </a:ext>
          </a:extLst>
        </xdr:cNvPr>
        <xdr:cNvCxnSpPr/>
      </xdr:nvCxnSpPr>
      <xdr:spPr>
        <a:xfrm>
          <a:off x="13322300" y="6368841"/>
          <a:ext cx="762000" cy="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69523</xdr:rowOff>
    </xdr:from>
    <xdr:to>
      <xdr:col>64</xdr:col>
      <xdr:colOff>123825</xdr:colOff>
      <xdr:row>32</xdr:row>
      <xdr:rowOff>171123</xdr:rowOff>
    </xdr:to>
    <xdr:sp macro="" textlink="">
      <xdr:nvSpPr>
        <xdr:cNvPr id="145" name="楕円 144">
          <a:extLst>
            <a:ext uri="{FF2B5EF4-FFF2-40B4-BE49-F238E27FC236}">
              <a16:creationId xmlns:a16="http://schemas.microsoft.com/office/drawing/2014/main" id="{BD62E58A-754C-422F-8333-1430F8C087B8}"/>
            </a:ext>
          </a:extLst>
        </xdr:cNvPr>
        <xdr:cNvSpPr/>
      </xdr:nvSpPr>
      <xdr:spPr>
        <a:xfrm>
          <a:off x="12509500" y="63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110916</xdr:rowOff>
    </xdr:from>
    <xdr:to>
      <xdr:col>68</xdr:col>
      <xdr:colOff>73025</xdr:colOff>
      <xdr:row>32</xdr:row>
      <xdr:rowOff>120323</xdr:rowOff>
    </xdr:to>
    <xdr:cxnSp macro="">
      <xdr:nvCxnSpPr>
        <xdr:cNvPr id="146" name="直線コネクタ 145">
          <a:extLst>
            <a:ext uri="{FF2B5EF4-FFF2-40B4-BE49-F238E27FC236}">
              <a16:creationId xmlns:a16="http://schemas.microsoft.com/office/drawing/2014/main" id="{7D0A647D-E5ED-462D-B79A-4CCB962804B4}"/>
            </a:ext>
          </a:extLst>
        </xdr:cNvPr>
        <xdr:cNvCxnSpPr/>
      </xdr:nvCxnSpPr>
      <xdr:spPr>
        <a:xfrm flipV="1">
          <a:off x="12560300" y="6368841"/>
          <a:ext cx="762000" cy="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151375</xdr:rowOff>
    </xdr:from>
    <xdr:to>
      <xdr:col>60</xdr:col>
      <xdr:colOff>123825</xdr:colOff>
      <xdr:row>32</xdr:row>
      <xdr:rowOff>81525</xdr:rowOff>
    </xdr:to>
    <xdr:sp macro="" textlink="">
      <xdr:nvSpPr>
        <xdr:cNvPr id="147" name="楕円 146">
          <a:extLst>
            <a:ext uri="{FF2B5EF4-FFF2-40B4-BE49-F238E27FC236}">
              <a16:creationId xmlns:a16="http://schemas.microsoft.com/office/drawing/2014/main" id="{B2D7B2BD-B245-4EB7-A0DF-78047422E11E}"/>
            </a:ext>
          </a:extLst>
        </xdr:cNvPr>
        <xdr:cNvSpPr/>
      </xdr:nvSpPr>
      <xdr:spPr>
        <a:xfrm>
          <a:off x="11747500" y="62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30725</xdr:rowOff>
    </xdr:from>
    <xdr:to>
      <xdr:col>64</xdr:col>
      <xdr:colOff>73025</xdr:colOff>
      <xdr:row>32</xdr:row>
      <xdr:rowOff>120323</xdr:rowOff>
    </xdr:to>
    <xdr:cxnSp macro="">
      <xdr:nvCxnSpPr>
        <xdr:cNvPr id="148" name="直線コネクタ 147">
          <a:extLst>
            <a:ext uri="{FF2B5EF4-FFF2-40B4-BE49-F238E27FC236}">
              <a16:creationId xmlns:a16="http://schemas.microsoft.com/office/drawing/2014/main" id="{24357C08-5D02-48A5-86B3-D2413E388761}"/>
            </a:ext>
          </a:extLst>
        </xdr:cNvPr>
        <xdr:cNvCxnSpPr/>
      </xdr:nvCxnSpPr>
      <xdr:spPr>
        <a:xfrm>
          <a:off x="11798300" y="6288650"/>
          <a:ext cx="762000" cy="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49" name="n_1aveValue債務償還比率">
          <a:extLst>
            <a:ext uri="{FF2B5EF4-FFF2-40B4-BE49-F238E27FC236}">
              <a16:creationId xmlns:a16="http://schemas.microsoft.com/office/drawing/2014/main" id="{54FA865A-C045-4801-9156-E8800089A7E2}"/>
            </a:ext>
          </a:extLst>
        </xdr:cNvPr>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0" name="n_2aveValue債務償還比率">
          <a:extLst>
            <a:ext uri="{FF2B5EF4-FFF2-40B4-BE49-F238E27FC236}">
              <a16:creationId xmlns:a16="http://schemas.microsoft.com/office/drawing/2014/main" id="{F65A9B5D-9608-4A2F-8CB9-0CC345B07036}"/>
            </a:ext>
          </a:extLst>
        </xdr:cNvPr>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1" name="n_3aveValue債務償還比率">
          <a:extLst>
            <a:ext uri="{FF2B5EF4-FFF2-40B4-BE49-F238E27FC236}">
              <a16:creationId xmlns:a16="http://schemas.microsoft.com/office/drawing/2014/main" id="{4466CBD8-689E-491A-A035-A105D1191A7A}"/>
            </a:ext>
          </a:extLst>
        </xdr:cNvPr>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2" name="n_4aveValue債務償還比率">
          <a:extLst>
            <a:ext uri="{FF2B5EF4-FFF2-40B4-BE49-F238E27FC236}">
              <a16:creationId xmlns:a16="http://schemas.microsoft.com/office/drawing/2014/main" id="{664983A8-9CB4-4B27-95D0-123AC5B1A9CF}"/>
            </a:ext>
          </a:extLst>
        </xdr:cNvPr>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33672</xdr:rowOff>
    </xdr:from>
    <xdr:ext cx="469744" cy="259045"/>
    <xdr:sp macro="" textlink="">
      <xdr:nvSpPr>
        <xdr:cNvPr id="153" name="n_1mainValue債務償還比率">
          <a:extLst>
            <a:ext uri="{FF2B5EF4-FFF2-40B4-BE49-F238E27FC236}">
              <a16:creationId xmlns:a16="http://schemas.microsoft.com/office/drawing/2014/main" id="{43ADF8A0-4295-4257-B287-595C560A762A}"/>
            </a:ext>
          </a:extLst>
        </xdr:cNvPr>
        <xdr:cNvSpPr txBox="1"/>
      </xdr:nvSpPr>
      <xdr:spPr>
        <a:xfrm>
          <a:off x="13836727" y="646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152843</xdr:rowOff>
    </xdr:from>
    <xdr:ext cx="469744" cy="259045"/>
    <xdr:sp macro="" textlink="">
      <xdr:nvSpPr>
        <xdr:cNvPr id="154" name="n_2mainValue債務償還比率">
          <a:extLst>
            <a:ext uri="{FF2B5EF4-FFF2-40B4-BE49-F238E27FC236}">
              <a16:creationId xmlns:a16="http://schemas.microsoft.com/office/drawing/2014/main" id="{CEC53324-8227-4864-948C-4472B0678489}"/>
            </a:ext>
          </a:extLst>
        </xdr:cNvPr>
        <xdr:cNvSpPr txBox="1"/>
      </xdr:nvSpPr>
      <xdr:spPr>
        <a:xfrm>
          <a:off x="13087427" y="641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162250</xdr:rowOff>
    </xdr:from>
    <xdr:ext cx="469744" cy="259045"/>
    <xdr:sp macro="" textlink="">
      <xdr:nvSpPr>
        <xdr:cNvPr id="155" name="n_3mainValue債務償還比率">
          <a:extLst>
            <a:ext uri="{FF2B5EF4-FFF2-40B4-BE49-F238E27FC236}">
              <a16:creationId xmlns:a16="http://schemas.microsoft.com/office/drawing/2014/main" id="{EFA85753-62CA-4500-BB07-77D6E0ACFF44}"/>
            </a:ext>
          </a:extLst>
        </xdr:cNvPr>
        <xdr:cNvSpPr txBox="1"/>
      </xdr:nvSpPr>
      <xdr:spPr>
        <a:xfrm>
          <a:off x="12325427" y="64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72652</xdr:rowOff>
    </xdr:from>
    <xdr:ext cx="469744" cy="259045"/>
    <xdr:sp macro="" textlink="">
      <xdr:nvSpPr>
        <xdr:cNvPr id="156" name="n_4mainValue債務償還比率">
          <a:extLst>
            <a:ext uri="{FF2B5EF4-FFF2-40B4-BE49-F238E27FC236}">
              <a16:creationId xmlns:a16="http://schemas.microsoft.com/office/drawing/2014/main" id="{D36FEDA4-A09B-40D1-A713-FC511539B0D5}"/>
            </a:ext>
          </a:extLst>
        </xdr:cNvPr>
        <xdr:cNvSpPr txBox="1"/>
      </xdr:nvSpPr>
      <xdr:spPr>
        <a:xfrm>
          <a:off x="11563427" y="633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F24633A2-03AD-49B1-9DD0-1EBAD58F03B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D3E21FF6-3A09-4459-8BE4-742EC662E14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61E3B15F-B1F0-4220-9F35-72CE2DA1393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2256E1E2-4A53-4C7E-9480-18CD9EB4945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3FEEA44E-DC48-48BA-9937-917DF44120B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6D4383D8-2E3B-42E1-80B2-90C80C95DB1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06A805-BB29-4EFA-A2DF-BE7334A9D39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33023A-88DA-44B1-B9C3-8A30356609F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F672FB-3B39-43D2-8882-EB89BA28FFD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EEC5A19-A1B0-4BF5-B835-716C945A2DF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69F13E-2B88-4A39-A660-F32A41B7BE8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8B3222-621C-4A2B-BD4D-1FFCAE10318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0601B9B-9545-478B-923F-2828E20B9FA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8749537-C3DA-4A9D-8945-9D2F145BD90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D6682A-17DA-4717-A2BE-78DAF502B04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2109025-9ABD-45A7-A1A0-8CA7AC12FF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25,053
24,710
372.34
13,547,323
12,468,819
892,206
7,464,283
11,562,774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FC42022-A513-484C-B1EE-588D8D1F88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612843-7A01-45DA-BDCD-9C557A6E018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D81FC77-9E80-44A0-8675-1B34D5BD55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561C21-BC6E-4F1D-9B9B-769EE5CF175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D719DE-C572-42F8-93C5-C2E08712D6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D5FA079-3422-439A-A76D-6E72DFF3CEC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4C01AE-1110-4782-A4AB-016848CEAE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CC9A66-3241-4914-8E97-F78EABB5946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B1A454-B99F-4A89-897E-3DA51EC85D0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DBD70F-961B-4A18-A7E2-C93DA8B620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74733F8-1F95-499B-A80C-F5D09BCFB4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956CAA-A79E-4AE2-BDF2-8D793D440AD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C6A989-C4C5-462D-A480-E80AE10D8B3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BE27E1-1D02-4EC4-B365-E995B9ACF6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9BBA07-2B29-4AFF-83E9-5613E2B5A38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74F115-2385-4C61-A0DD-8E2D0EF35B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A6AE50-D4C0-45B3-985C-23745836D3D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6A0029C-1F46-46DF-9507-814DC97D03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E165F72-A476-47C1-B4E4-3B6AF21CD47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C92B208-95B3-4DE8-BD4A-B8C428E07B5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B08197-6AB1-4EE7-945B-46F0EE0050C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BE77179-BC5E-42C7-99CD-002766E8B98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AC3DA40-BCE5-4805-A63B-3B95467F8E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3CDE0BC-63DD-48DD-A94B-CE6C6674FA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A758A85-A284-4F15-9CE0-D415FC5D57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65A345F-89D6-450B-A5D1-7C86B4FCC3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43AFDC5-37A3-489E-8C03-45C30B5DB7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A8B2846-BBE9-42AF-88B9-93EE635339A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4FC4219-E45F-4B4F-9EF1-D082A09D50D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0687BB1-8FA4-4660-B93F-10B5C052533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E239163-4096-4F5A-9AA2-47B28DC743D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2C9C552-CF6E-4890-982E-97C4612C0B8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3357C9E-2D98-4BB3-888F-DADACD6C133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1677D9B-96B5-4ED6-B067-4BAF2ED5D44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F13D483-0F8B-4DD8-82CE-83E007BAC68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C86C5F0-9F04-4F48-85E0-83080E73C1E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82BDB5A-EA21-415B-A468-277C6F80E26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72E5175-9D7D-47C4-B651-ACE6DB58C97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0345AF4-2F11-4043-91CB-1EEEF0195D2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2E9CE23-F3F4-42BE-89DE-2E721D0CCC7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0AF48A4-E163-45E2-8E65-7F8EB438366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7B53981-929F-4B59-92E6-D3E75921D5E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43DC754-7D41-43BC-9ACE-B42662827CA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FCB1725-FC1C-4C58-B136-1C88E94BA07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E88BE4E-0488-49AC-A035-4A8722CE352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6653BC0-0A41-4875-9E2B-849EB17702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C3173F25-E80E-4BBE-8A70-F4630BB76CE3}"/>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4C8F1EA-00F2-41E4-8DED-A4D445EE3743}"/>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4F3744B-55EE-46DA-A9F4-C5F2201FE42A}"/>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AF8EAAD6-CD76-4321-9D99-6262010320E3}"/>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DCD05FBC-A1C6-4EEA-AC1A-26C0FD3C844E}"/>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a:extLst>
            <a:ext uri="{FF2B5EF4-FFF2-40B4-BE49-F238E27FC236}">
              <a16:creationId xmlns:a16="http://schemas.microsoft.com/office/drawing/2014/main" id="{11492D0A-0904-42D0-A386-1C2289064143}"/>
            </a:ext>
          </a:extLst>
        </xdr:cNvPr>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D5BA3437-D9FA-43E1-8DF6-61C32C15E210}"/>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7AD41691-166B-4C98-930F-121675D90D64}"/>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58302843-ADD4-4EB5-A528-288570B4DA0D}"/>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25C806E6-60B0-4C88-A7A8-A49332934A15}"/>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2D542E63-5A15-4C85-BC8C-59EF1A68A2B3}"/>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587A79F-DF53-4E79-8DEE-2DAD8567ED9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095672B-5760-443D-8635-FCAABCE69A2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72A213B-BB6A-456E-A495-AA708C94EB0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F5ACCA1-0BDA-41DD-BD81-9978A2D6EE5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3398913-4E94-496E-822B-1ED13BAF6E6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74" name="楕円 73">
          <a:extLst>
            <a:ext uri="{FF2B5EF4-FFF2-40B4-BE49-F238E27FC236}">
              <a16:creationId xmlns:a16="http://schemas.microsoft.com/office/drawing/2014/main" id="{E1BCEE16-8AFB-4F4E-9512-ED3AFABC9AD3}"/>
            </a:ext>
          </a:extLst>
        </xdr:cNvPr>
        <xdr:cNvSpPr/>
      </xdr:nvSpPr>
      <xdr:spPr>
        <a:xfrm>
          <a:off x="4584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105064</xdr:rowOff>
    </xdr:from>
    <xdr:ext cx="405111" cy="259045"/>
    <xdr:sp macro="" textlink="">
      <xdr:nvSpPr>
        <xdr:cNvPr id="75" name="【道路】&#10;有形固定資産減価償却率該当値テキスト">
          <a:extLst>
            <a:ext uri="{FF2B5EF4-FFF2-40B4-BE49-F238E27FC236}">
              <a16:creationId xmlns:a16="http://schemas.microsoft.com/office/drawing/2014/main" id="{94849666-BA02-4BC9-B20D-77CF56A73862}"/>
            </a:ext>
          </a:extLst>
        </xdr:cNvPr>
        <xdr:cNvSpPr txBox="1"/>
      </xdr:nvSpPr>
      <xdr:spPr>
        <a:xfrm>
          <a:off x="4673600"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95613</xdr:rowOff>
    </xdr:from>
    <xdr:to>
      <xdr:col>20</xdr:col>
      <xdr:colOff>38100</xdr:colOff>
      <xdr:row>39</xdr:row>
      <xdr:rowOff>25763</xdr:rowOff>
    </xdr:to>
    <xdr:sp macro="" textlink="">
      <xdr:nvSpPr>
        <xdr:cNvPr id="76" name="楕円 75">
          <a:extLst>
            <a:ext uri="{FF2B5EF4-FFF2-40B4-BE49-F238E27FC236}">
              <a16:creationId xmlns:a16="http://schemas.microsoft.com/office/drawing/2014/main" id="{4BC27B98-9B9B-4809-8986-89FD0A91894E}"/>
            </a:ext>
          </a:extLst>
        </xdr:cNvPr>
        <xdr:cNvSpPr/>
      </xdr:nvSpPr>
      <xdr:spPr>
        <a:xfrm>
          <a:off x="3746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146413</xdr:rowOff>
    </xdr:from>
    <xdr:to>
      <xdr:col>24</xdr:col>
      <xdr:colOff>63500</xdr:colOff>
      <xdr:row>39</xdr:row>
      <xdr:rowOff>5987</xdr:rowOff>
    </xdr:to>
    <xdr:cxnSp macro="">
      <xdr:nvCxnSpPr>
        <xdr:cNvPr id="77" name="直線コネクタ 76">
          <a:extLst>
            <a:ext uri="{FF2B5EF4-FFF2-40B4-BE49-F238E27FC236}">
              <a16:creationId xmlns:a16="http://schemas.microsoft.com/office/drawing/2014/main" id="{FE8D3D12-6E2F-49F9-8D3F-C09A81CE11D4}"/>
            </a:ext>
          </a:extLst>
        </xdr:cNvPr>
        <xdr:cNvCxnSpPr/>
      </xdr:nvCxnSpPr>
      <xdr:spPr>
        <a:xfrm>
          <a:off x="3797300" y="66615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64588</xdr:rowOff>
    </xdr:from>
    <xdr:to>
      <xdr:col>15</xdr:col>
      <xdr:colOff>101600</xdr:colOff>
      <xdr:row>38</xdr:row>
      <xdr:rowOff>166188</xdr:rowOff>
    </xdr:to>
    <xdr:sp macro="" textlink="">
      <xdr:nvSpPr>
        <xdr:cNvPr id="78" name="楕円 77">
          <a:extLst>
            <a:ext uri="{FF2B5EF4-FFF2-40B4-BE49-F238E27FC236}">
              <a16:creationId xmlns:a16="http://schemas.microsoft.com/office/drawing/2014/main" id="{94754381-F1C2-4E68-9C39-9F03386F0329}"/>
            </a:ext>
          </a:extLst>
        </xdr:cNvPr>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115388</xdr:rowOff>
    </xdr:from>
    <xdr:to>
      <xdr:col>19</xdr:col>
      <xdr:colOff>177800</xdr:colOff>
      <xdr:row>38</xdr:row>
      <xdr:rowOff>146413</xdr:rowOff>
    </xdr:to>
    <xdr:cxnSp macro="">
      <xdr:nvCxnSpPr>
        <xdr:cNvPr id="79" name="直線コネクタ 78">
          <a:extLst>
            <a:ext uri="{FF2B5EF4-FFF2-40B4-BE49-F238E27FC236}">
              <a16:creationId xmlns:a16="http://schemas.microsoft.com/office/drawing/2014/main" id="{1D15C72B-8DB8-4D64-A589-5914796ACD5E}"/>
            </a:ext>
          </a:extLst>
        </xdr:cNvPr>
        <xdr:cNvCxnSpPr/>
      </xdr:nvCxnSpPr>
      <xdr:spPr>
        <a:xfrm>
          <a:off x="2908300" y="66304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80" name="楕円 79">
          <a:extLst>
            <a:ext uri="{FF2B5EF4-FFF2-40B4-BE49-F238E27FC236}">
              <a16:creationId xmlns:a16="http://schemas.microsoft.com/office/drawing/2014/main" id="{EC43C8E9-C352-43CB-829C-9DC80D54DE55}"/>
            </a:ext>
          </a:extLst>
        </xdr:cNvPr>
        <xdr:cNvSpPr/>
      </xdr:nvSpPr>
      <xdr:spPr>
        <a:xfrm>
          <a:off x="107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17797</xdr:rowOff>
    </xdr:from>
    <xdr:ext cx="405111" cy="259045"/>
    <xdr:sp macro="" textlink="">
      <xdr:nvSpPr>
        <xdr:cNvPr id="81" name="n_1aveValue【道路】&#10;有形固定資産減価償却率">
          <a:extLst>
            <a:ext uri="{FF2B5EF4-FFF2-40B4-BE49-F238E27FC236}">
              <a16:creationId xmlns:a16="http://schemas.microsoft.com/office/drawing/2014/main" id="{36E30029-D1BF-49CF-B4E7-BEB50B8787F8}"/>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2" name="n_2aveValue【道路】&#10;有形固定資産減価償却率">
          <a:extLst>
            <a:ext uri="{FF2B5EF4-FFF2-40B4-BE49-F238E27FC236}">
              <a16:creationId xmlns:a16="http://schemas.microsoft.com/office/drawing/2014/main" id="{32EECD72-1930-4D8F-9F4B-42EACA0D5135}"/>
            </a:ext>
          </a:extLst>
        </xdr:cNvPr>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3" name="n_3aveValue【道路】&#10;有形固定資産減価償却率">
          <a:extLst>
            <a:ext uri="{FF2B5EF4-FFF2-40B4-BE49-F238E27FC236}">
              <a16:creationId xmlns:a16="http://schemas.microsoft.com/office/drawing/2014/main" id="{B951C898-1040-4423-ACEC-481AAC374E40}"/>
            </a:ext>
          </a:extLst>
        </xdr:cNvPr>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4" name="n_4aveValue【道路】&#10;有形固定資産減価償却率">
          <a:extLst>
            <a:ext uri="{FF2B5EF4-FFF2-40B4-BE49-F238E27FC236}">
              <a16:creationId xmlns:a16="http://schemas.microsoft.com/office/drawing/2014/main" id="{E0759BDC-5E5F-444A-AEED-1E9F244F4FD1}"/>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16890</xdr:rowOff>
    </xdr:from>
    <xdr:ext cx="405111" cy="259045"/>
    <xdr:sp macro="" textlink="">
      <xdr:nvSpPr>
        <xdr:cNvPr id="85" name="n_1mainValue【道路】&#10;有形固定資産減価償却率">
          <a:extLst>
            <a:ext uri="{FF2B5EF4-FFF2-40B4-BE49-F238E27FC236}">
              <a16:creationId xmlns:a16="http://schemas.microsoft.com/office/drawing/2014/main" id="{24FAA8B4-B29E-419A-983F-D5A0C89C9BCA}"/>
            </a:ext>
          </a:extLst>
        </xdr:cNvPr>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157315</xdr:rowOff>
    </xdr:from>
    <xdr:ext cx="405111" cy="259045"/>
    <xdr:sp macro="" textlink="">
      <xdr:nvSpPr>
        <xdr:cNvPr id="86" name="n_2mainValue【道路】&#10;有形固定資産減価償却率">
          <a:extLst>
            <a:ext uri="{FF2B5EF4-FFF2-40B4-BE49-F238E27FC236}">
              <a16:creationId xmlns:a16="http://schemas.microsoft.com/office/drawing/2014/main" id="{A1C26C3E-E5E9-4A0A-A799-1903477835DA}"/>
            </a:ext>
          </a:extLst>
        </xdr:cNvPr>
        <xdr:cNvSpPr txBox="1"/>
      </xdr:nvSpPr>
      <xdr:spPr>
        <a:xfrm>
          <a:off x="2705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mainValue【道路】&#10;有形固定資産減価償却率">
          <a:extLst>
            <a:ext uri="{FF2B5EF4-FFF2-40B4-BE49-F238E27FC236}">
              <a16:creationId xmlns:a16="http://schemas.microsoft.com/office/drawing/2014/main" id="{F9FB0E34-F8A6-4590-85B0-4FEFB3EEDDFC}"/>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594F2600-39A1-451D-B2C8-1F8D7E737C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EE98AFDD-400F-4946-9FFA-F5DF42B7D0F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777ED323-8722-43E4-982B-FC4F37FA508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92888860-52EF-4469-A75A-F2FB38C2974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7453E4EA-0FDF-4673-9BCC-BBE1E68FDD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C8747A5F-4822-4B87-B179-329A36AB05E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51D48C02-B9A0-4B5A-961C-FEFFB268249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2AE45295-B80B-4B85-9029-8113A38D1D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51B1F9D6-D41C-44C8-9D5F-857066AE728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C4E247BC-9FD4-46F8-9F0B-6B802CB3BD5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A068DE2E-3038-47A1-8ECC-4C9353BAFD9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4B562426-720B-49C1-9A9E-3E91E394CCE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88A05293-7775-49CA-8F66-DA9F9A027EB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C0394E00-92DD-4222-A545-2186DF384E1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B23033CC-FCF7-4254-B8A2-E9D182F9872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DCF3D55E-1E97-4CD4-A855-95A0DC4AFD5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7F4D767C-1638-411F-97A0-019A39B587F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F42E09E5-C915-4D43-8FF1-B9965FFDE37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8B0D7B50-0A27-4889-B7FD-D15304FCE25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E988F2D4-781E-4188-A4B0-E7A0D64A981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1296E78F-8668-4CD8-B563-144004AEF27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B0CB205F-C92C-4C0C-B3F8-214A132F619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549EDBD0-BCD8-4E97-8B56-C9124A45EF0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1" name="直線コネクタ 110">
          <a:extLst>
            <a:ext uri="{FF2B5EF4-FFF2-40B4-BE49-F238E27FC236}">
              <a16:creationId xmlns:a16="http://schemas.microsoft.com/office/drawing/2014/main" id="{2106E0E7-B28C-419C-BD92-EE32C4DA600E}"/>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2" name="【道路】&#10;一人当たり延長最小値テキスト">
          <a:extLst>
            <a:ext uri="{FF2B5EF4-FFF2-40B4-BE49-F238E27FC236}">
              <a16:creationId xmlns:a16="http://schemas.microsoft.com/office/drawing/2014/main" id="{4F7EBF46-C438-401F-AC42-8C8CE67F8F2D}"/>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3" name="直線コネクタ 112">
          <a:extLst>
            <a:ext uri="{FF2B5EF4-FFF2-40B4-BE49-F238E27FC236}">
              <a16:creationId xmlns:a16="http://schemas.microsoft.com/office/drawing/2014/main" id="{FE6EEDB4-DCC9-4E93-8F77-2426802C7DFB}"/>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4" name="【道路】&#10;一人当たり延長最大値テキスト">
          <a:extLst>
            <a:ext uri="{FF2B5EF4-FFF2-40B4-BE49-F238E27FC236}">
              <a16:creationId xmlns:a16="http://schemas.microsoft.com/office/drawing/2014/main" id="{7D7AD63F-D369-4969-AA09-B041A5D4FD9F}"/>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5" name="直線コネクタ 114">
          <a:extLst>
            <a:ext uri="{FF2B5EF4-FFF2-40B4-BE49-F238E27FC236}">
              <a16:creationId xmlns:a16="http://schemas.microsoft.com/office/drawing/2014/main" id="{657764F0-AA1F-49E3-93C3-2C0131BD2B14}"/>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16" name="【道路】&#10;一人当たり延長平均値テキスト">
          <a:extLst>
            <a:ext uri="{FF2B5EF4-FFF2-40B4-BE49-F238E27FC236}">
              <a16:creationId xmlns:a16="http://schemas.microsoft.com/office/drawing/2014/main" id="{90EA2A2A-4EAA-41E6-9D9A-A4BF7A944CEA}"/>
            </a:ext>
          </a:extLst>
        </xdr:cNvPr>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7" name="フローチャート: 判断 116">
          <a:extLst>
            <a:ext uri="{FF2B5EF4-FFF2-40B4-BE49-F238E27FC236}">
              <a16:creationId xmlns:a16="http://schemas.microsoft.com/office/drawing/2014/main" id="{03A9AAA1-CC2A-4E34-A94C-6A0C58E5251D}"/>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8" name="フローチャート: 判断 117">
          <a:extLst>
            <a:ext uri="{FF2B5EF4-FFF2-40B4-BE49-F238E27FC236}">
              <a16:creationId xmlns:a16="http://schemas.microsoft.com/office/drawing/2014/main" id="{8CCDBFA5-6BD4-4F39-BC8C-F15A1F2D5972}"/>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19" name="フローチャート: 判断 118">
          <a:extLst>
            <a:ext uri="{FF2B5EF4-FFF2-40B4-BE49-F238E27FC236}">
              <a16:creationId xmlns:a16="http://schemas.microsoft.com/office/drawing/2014/main" id="{AC3D9A2C-6665-4CAD-98A0-086C2A34ED1B}"/>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0" name="フローチャート: 判断 119">
          <a:extLst>
            <a:ext uri="{FF2B5EF4-FFF2-40B4-BE49-F238E27FC236}">
              <a16:creationId xmlns:a16="http://schemas.microsoft.com/office/drawing/2014/main" id="{A97F5699-F6B6-4847-99FF-8A895318EA11}"/>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1" name="フローチャート: 判断 120">
          <a:extLst>
            <a:ext uri="{FF2B5EF4-FFF2-40B4-BE49-F238E27FC236}">
              <a16:creationId xmlns:a16="http://schemas.microsoft.com/office/drawing/2014/main" id="{8EFD9079-F7C4-4F37-A29F-3BCCF64F9F6C}"/>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D8DF812-E66C-4A7C-9909-71AEA9589B2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942C275-FEE4-4303-B6DB-CA93D02E6AE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BB5A0BC-D0A4-471D-B691-B166819AE1F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39D3792-59ED-476E-A34E-1FE1286A247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1C19E02-2B85-421C-BB9D-2BA2899CEC9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24067</xdr:rowOff>
    </xdr:from>
    <xdr:to>
      <xdr:col>55</xdr:col>
      <xdr:colOff>50800</xdr:colOff>
      <xdr:row>40</xdr:row>
      <xdr:rowOff>125667</xdr:rowOff>
    </xdr:to>
    <xdr:sp macro="" textlink="">
      <xdr:nvSpPr>
        <xdr:cNvPr id="127" name="楕円 126">
          <a:extLst>
            <a:ext uri="{FF2B5EF4-FFF2-40B4-BE49-F238E27FC236}">
              <a16:creationId xmlns:a16="http://schemas.microsoft.com/office/drawing/2014/main" id="{E77D2365-DF24-4A33-A68F-AC0D102A6306}"/>
            </a:ext>
          </a:extLst>
        </xdr:cNvPr>
        <xdr:cNvSpPr/>
      </xdr:nvSpPr>
      <xdr:spPr>
        <a:xfrm>
          <a:off x="10426700" y="68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46944</xdr:rowOff>
    </xdr:from>
    <xdr:ext cx="534377" cy="259045"/>
    <xdr:sp macro="" textlink="">
      <xdr:nvSpPr>
        <xdr:cNvPr id="128" name="【道路】&#10;一人当たり延長該当値テキスト">
          <a:extLst>
            <a:ext uri="{FF2B5EF4-FFF2-40B4-BE49-F238E27FC236}">
              <a16:creationId xmlns:a16="http://schemas.microsoft.com/office/drawing/2014/main" id="{230668EE-7C12-4329-A58D-602FFADF9F54}"/>
            </a:ext>
          </a:extLst>
        </xdr:cNvPr>
        <xdr:cNvSpPr txBox="1"/>
      </xdr:nvSpPr>
      <xdr:spPr>
        <a:xfrm>
          <a:off x="10515600" y="67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26936</xdr:rowOff>
    </xdr:from>
    <xdr:to>
      <xdr:col>50</xdr:col>
      <xdr:colOff>165100</xdr:colOff>
      <xdr:row>40</xdr:row>
      <xdr:rowOff>128536</xdr:rowOff>
    </xdr:to>
    <xdr:sp macro="" textlink="">
      <xdr:nvSpPr>
        <xdr:cNvPr id="129" name="楕円 128">
          <a:extLst>
            <a:ext uri="{FF2B5EF4-FFF2-40B4-BE49-F238E27FC236}">
              <a16:creationId xmlns:a16="http://schemas.microsoft.com/office/drawing/2014/main" id="{C0803FDC-83A9-4809-8E9B-F2405C421990}"/>
            </a:ext>
          </a:extLst>
        </xdr:cNvPr>
        <xdr:cNvSpPr/>
      </xdr:nvSpPr>
      <xdr:spPr>
        <a:xfrm>
          <a:off x="9588500" y="68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74867</xdr:rowOff>
    </xdr:from>
    <xdr:to>
      <xdr:col>55</xdr:col>
      <xdr:colOff>0</xdr:colOff>
      <xdr:row>40</xdr:row>
      <xdr:rowOff>77736</xdr:rowOff>
    </xdr:to>
    <xdr:cxnSp macro="">
      <xdr:nvCxnSpPr>
        <xdr:cNvPr id="130" name="直線コネクタ 129">
          <a:extLst>
            <a:ext uri="{FF2B5EF4-FFF2-40B4-BE49-F238E27FC236}">
              <a16:creationId xmlns:a16="http://schemas.microsoft.com/office/drawing/2014/main" id="{D5463504-0EEA-421E-AA20-643605FA4A43}"/>
            </a:ext>
          </a:extLst>
        </xdr:cNvPr>
        <xdr:cNvCxnSpPr/>
      </xdr:nvCxnSpPr>
      <xdr:spPr>
        <a:xfrm flipV="1">
          <a:off x="9639300" y="6932867"/>
          <a:ext cx="8382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30962</xdr:rowOff>
    </xdr:from>
    <xdr:to>
      <xdr:col>46</xdr:col>
      <xdr:colOff>38100</xdr:colOff>
      <xdr:row>40</xdr:row>
      <xdr:rowOff>132562</xdr:rowOff>
    </xdr:to>
    <xdr:sp macro="" textlink="">
      <xdr:nvSpPr>
        <xdr:cNvPr id="131" name="楕円 130">
          <a:extLst>
            <a:ext uri="{FF2B5EF4-FFF2-40B4-BE49-F238E27FC236}">
              <a16:creationId xmlns:a16="http://schemas.microsoft.com/office/drawing/2014/main" id="{F7C0D1E1-4C14-48B6-A525-56E7E2C16EBA}"/>
            </a:ext>
          </a:extLst>
        </xdr:cNvPr>
        <xdr:cNvSpPr/>
      </xdr:nvSpPr>
      <xdr:spPr>
        <a:xfrm>
          <a:off x="8699500" y="68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77736</xdr:rowOff>
    </xdr:from>
    <xdr:to>
      <xdr:col>50</xdr:col>
      <xdr:colOff>114300</xdr:colOff>
      <xdr:row>40</xdr:row>
      <xdr:rowOff>81762</xdr:rowOff>
    </xdr:to>
    <xdr:cxnSp macro="">
      <xdr:nvCxnSpPr>
        <xdr:cNvPr id="132" name="直線コネクタ 131">
          <a:extLst>
            <a:ext uri="{FF2B5EF4-FFF2-40B4-BE49-F238E27FC236}">
              <a16:creationId xmlns:a16="http://schemas.microsoft.com/office/drawing/2014/main" id="{E2E914D4-3979-4A8F-8ADE-79100CB547D6}"/>
            </a:ext>
          </a:extLst>
        </xdr:cNvPr>
        <xdr:cNvCxnSpPr/>
      </xdr:nvCxnSpPr>
      <xdr:spPr>
        <a:xfrm flipV="1">
          <a:off x="8750300" y="6935736"/>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21933</xdr:rowOff>
    </xdr:from>
    <xdr:to>
      <xdr:col>36</xdr:col>
      <xdr:colOff>165100</xdr:colOff>
      <xdr:row>40</xdr:row>
      <xdr:rowOff>123533</xdr:rowOff>
    </xdr:to>
    <xdr:sp macro="" textlink="">
      <xdr:nvSpPr>
        <xdr:cNvPr id="133" name="楕円 132">
          <a:extLst>
            <a:ext uri="{FF2B5EF4-FFF2-40B4-BE49-F238E27FC236}">
              <a16:creationId xmlns:a16="http://schemas.microsoft.com/office/drawing/2014/main" id="{E4B7FBC1-F8F6-4B87-877F-3D3A813CFFB8}"/>
            </a:ext>
          </a:extLst>
        </xdr:cNvPr>
        <xdr:cNvSpPr/>
      </xdr:nvSpPr>
      <xdr:spPr>
        <a:xfrm>
          <a:off x="6921500" y="68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168521</xdr:rowOff>
    </xdr:from>
    <xdr:ext cx="534377" cy="259045"/>
    <xdr:sp macro="" textlink="">
      <xdr:nvSpPr>
        <xdr:cNvPr id="134" name="n_1aveValue【道路】&#10;一人当たり延長">
          <a:extLst>
            <a:ext uri="{FF2B5EF4-FFF2-40B4-BE49-F238E27FC236}">
              <a16:creationId xmlns:a16="http://schemas.microsoft.com/office/drawing/2014/main" id="{03FA0AA2-4A77-44C3-815D-752EB730C11F}"/>
            </a:ext>
          </a:extLst>
        </xdr:cNvPr>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35" name="n_2aveValue【道路】&#10;一人当たり延長">
          <a:extLst>
            <a:ext uri="{FF2B5EF4-FFF2-40B4-BE49-F238E27FC236}">
              <a16:creationId xmlns:a16="http://schemas.microsoft.com/office/drawing/2014/main" id="{40C1E6D6-C002-47EF-9CF7-749487A4483E}"/>
            </a:ext>
          </a:extLst>
        </xdr:cNvPr>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6" name="n_3aveValue【道路】&#10;一人当たり延長">
          <a:extLst>
            <a:ext uri="{FF2B5EF4-FFF2-40B4-BE49-F238E27FC236}">
              <a16:creationId xmlns:a16="http://schemas.microsoft.com/office/drawing/2014/main" id="{55663398-0816-432B-A28B-2DE2D2434C22}"/>
            </a:ext>
          </a:extLst>
        </xdr:cNvPr>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37" name="n_4aveValue【道路】&#10;一人当たり延長">
          <a:extLst>
            <a:ext uri="{FF2B5EF4-FFF2-40B4-BE49-F238E27FC236}">
              <a16:creationId xmlns:a16="http://schemas.microsoft.com/office/drawing/2014/main" id="{1D0297C0-9C67-4A5B-96AB-679314F17E36}"/>
            </a:ext>
          </a:extLst>
        </xdr:cNvPr>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145063</xdr:rowOff>
    </xdr:from>
    <xdr:ext cx="534377" cy="259045"/>
    <xdr:sp macro="" textlink="">
      <xdr:nvSpPr>
        <xdr:cNvPr id="138" name="n_1mainValue【道路】&#10;一人当たり延長">
          <a:extLst>
            <a:ext uri="{FF2B5EF4-FFF2-40B4-BE49-F238E27FC236}">
              <a16:creationId xmlns:a16="http://schemas.microsoft.com/office/drawing/2014/main" id="{A2573D53-204D-4C89-9466-0DB4DEE7A114}"/>
            </a:ext>
          </a:extLst>
        </xdr:cNvPr>
        <xdr:cNvSpPr txBox="1"/>
      </xdr:nvSpPr>
      <xdr:spPr>
        <a:xfrm>
          <a:off x="9359411" y="66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149089</xdr:rowOff>
    </xdr:from>
    <xdr:ext cx="534377" cy="259045"/>
    <xdr:sp macro="" textlink="">
      <xdr:nvSpPr>
        <xdr:cNvPr id="139" name="n_2mainValue【道路】&#10;一人当たり延長">
          <a:extLst>
            <a:ext uri="{FF2B5EF4-FFF2-40B4-BE49-F238E27FC236}">
              <a16:creationId xmlns:a16="http://schemas.microsoft.com/office/drawing/2014/main" id="{5C6C4F28-8A66-4B57-B847-B64C4D9ADA21}"/>
            </a:ext>
          </a:extLst>
        </xdr:cNvPr>
        <xdr:cNvSpPr txBox="1"/>
      </xdr:nvSpPr>
      <xdr:spPr>
        <a:xfrm>
          <a:off x="8483111" y="66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140060</xdr:rowOff>
    </xdr:from>
    <xdr:ext cx="534377" cy="259045"/>
    <xdr:sp macro="" textlink="">
      <xdr:nvSpPr>
        <xdr:cNvPr id="140" name="n_4mainValue【道路】&#10;一人当たり延長">
          <a:extLst>
            <a:ext uri="{FF2B5EF4-FFF2-40B4-BE49-F238E27FC236}">
              <a16:creationId xmlns:a16="http://schemas.microsoft.com/office/drawing/2014/main" id="{05300807-2957-4869-BADD-15564D54CEDE}"/>
            </a:ext>
          </a:extLst>
        </xdr:cNvPr>
        <xdr:cNvSpPr txBox="1"/>
      </xdr:nvSpPr>
      <xdr:spPr>
        <a:xfrm>
          <a:off x="6705111" y="66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27DFFA19-18F9-4DC0-AD35-87D0E6E1A2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CAB83F88-688A-4FC4-B597-94CDBE9AEA6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24F07551-3D8B-4214-897F-621E62D590A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2282F7E7-FACF-4847-BF76-FA1A29180DA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2FA83A20-6291-4A85-B615-9CD4DE2C9B3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72068B98-D8B3-463D-96EC-221687E35A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1A06E488-A50A-471F-B9E1-46AC229F086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21A0D7DE-4E8B-4AD8-948E-9DD8C160FC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A3732DC5-10F5-4E34-A51C-F9FB26AF39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1C1B2FA6-EC60-4BC7-A995-453225D31B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53E0C61F-1565-4330-A852-E9EAB142275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19E74E82-6970-4AAE-8032-CEEA1BC610A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0D2E2005-9C88-469E-869D-8F95BB2C950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7E2D3815-9680-4948-9FC4-EAD809C5C00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E0FF1EE7-1188-4863-BEA1-3213D6D37F3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1318A255-1A08-4841-A31A-6AE3CB10158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564DCADB-557B-4EA2-9FFB-3D926F8E791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95E57E4A-1181-403C-BD09-013A71177A6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637FE0E7-F002-495E-BA75-8D4AA9FA0C9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4E449BBB-1978-4558-85AB-0B18DA80539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4BA1C656-6D19-4728-955B-FECD664B572C}"/>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FC3A6C4C-7604-4B3B-924D-2498B1F1360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AA0207CD-771C-4831-B230-34C576390F0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4" name="直線コネクタ 163">
          <a:extLst>
            <a:ext uri="{FF2B5EF4-FFF2-40B4-BE49-F238E27FC236}">
              <a16:creationId xmlns:a16="http://schemas.microsoft.com/office/drawing/2014/main" id="{084B34AC-E621-4A72-A419-52B86FC2F8AB}"/>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C2412EFA-7D10-4928-90B4-FBA6ADD521DA}"/>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6" name="直線コネクタ 165">
          <a:extLst>
            <a:ext uri="{FF2B5EF4-FFF2-40B4-BE49-F238E27FC236}">
              <a16:creationId xmlns:a16="http://schemas.microsoft.com/office/drawing/2014/main" id="{FC140FA8-173A-42C0-B93C-EB0AA90D44D3}"/>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8AD7BC8F-94A9-4A31-8145-155264E28103}"/>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68" name="直線コネクタ 167">
          <a:extLst>
            <a:ext uri="{FF2B5EF4-FFF2-40B4-BE49-F238E27FC236}">
              <a16:creationId xmlns:a16="http://schemas.microsoft.com/office/drawing/2014/main" id="{AD17A169-0573-4B69-9B42-7F6C9B6874EC}"/>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496981BE-465B-4F7E-A4EE-77F322928004}"/>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0" name="フローチャート: 判断 169">
          <a:extLst>
            <a:ext uri="{FF2B5EF4-FFF2-40B4-BE49-F238E27FC236}">
              <a16:creationId xmlns:a16="http://schemas.microsoft.com/office/drawing/2014/main" id="{40DC5CA3-3C0D-435F-85BC-ECEC6F152E45}"/>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1" name="フローチャート: 判断 170">
          <a:extLst>
            <a:ext uri="{FF2B5EF4-FFF2-40B4-BE49-F238E27FC236}">
              <a16:creationId xmlns:a16="http://schemas.microsoft.com/office/drawing/2014/main" id="{F3A6DABC-0193-4B89-8777-F4D32E4ADAC1}"/>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2" name="フローチャート: 判断 171">
          <a:extLst>
            <a:ext uri="{FF2B5EF4-FFF2-40B4-BE49-F238E27FC236}">
              <a16:creationId xmlns:a16="http://schemas.microsoft.com/office/drawing/2014/main" id="{0BE8A2AF-44F2-4CC6-9E1D-1E6B50DFED31}"/>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3" name="フローチャート: 判断 172">
          <a:extLst>
            <a:ext uri="{FF2B5EF4-FFF2-40B4-BE49-F238E27FC236}">
              <a16:creationId xmlns:a16="http://schemas.microsoft.com/office/drawing/2014/main" id="{F50A1E54-0A84-4E19-ACC6-C79680183662}"/>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4" name="フローチャート: 判断 173">
          <a:extLst>
            <a:ext uri="{FF2B5EF4-FFF2-40B4-BE49-F238E27FC236}">
              <a16:creationId xmlns:a16="http://schemas.microsoft.com/office/drawing/2014/main" id="{2C97426B-F180-4771-A7E8-6A76414E749C}"/>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9548A95-0A1C-41F2-A4B1-84A393AB9F9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6041CE7-4346-4F62-A2D7-E0B481A5D00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984E938-3A8D-449B-9FCB-DB5A15A3685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D4F7E0F-9038-4808-BFA2-49F812F5837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DD7BB60-0CEC-46C0-A7DC-96B69846A9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93980</xdr:rowOff>
    </xdr:from>
    <xdr:to>
      <xdr:col>24</xdr:col>
      <xdr:colOff>114300</xdr:colOff>
      <xdr:row>62</xdr:row>
      <xdr:rowOff>24130</xdr:rowOff>
    </xdr:to>
    <xdr:sp macro="" textlink="">
      <xdr:nvSpPr>
        <xdr:cNvPr id="180" name="楕円 179">
          <a:extLst>
            <a:ext uri="{FF2B5EF4-FFF2-40B4-BE49-F238E27FC236}">
              <a16:creationId xmlns:a16="http://schemas.microsoft.com/office/drawing/2014/main" id="{6809C73C-1A28-4FB5-8FB0-16CE110DF3B3}"/>
            </a:ext>
          </a:extLst>
        </xdr:cNvPr>
        <xdr:cNvSpPr/>
      </xdr:nvSpPr>
      <xdr:spPr>
        <a:xfrm>
          <a:off x="4584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116857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FF67A387-FD8D-433F-87AB-54569830024E}"/>
            </a:ext>
          </a:extLst>
        </xdr:cNvPr>
        <xdr:cNvSpPr txBox="1"/>
      </xdr:nvSpPr>
      <xdr:spPr>
        <a:xfrm>
          <a:off x="4673600" y="1040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82" name="楕円 181">
          <a:extLst>
            <a:ext uri="{FF2B5EF4-FFF2-40B4-BE49-F238E27FC236}">
              <a16:creationId xmlns:a16="http://schemas.microsoft.com/office/drawing/2014/main" id="{68628990-F723-475E-88FC-20ACB5B3636E}"/>
            </a:ext>
          </a:extLst>
        </xdr:cNvPr>
        <xdr:cNvSpPr/>
      </xdr:nvSpPr>
      <xdr:spPr>
        <a:xfrm>
          <a:off x="3746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144780</xdr:rowOff>
    </xdr:to>
    <xdr:cxnSp macro="">
      <xdr:nvCxnSpPr>
        <xdr:cNvPr id="183" name="直線コネクタ 182">
          <a:extLst>
            <a:ext uri="{FF2B5EF4-FFF2-40B4-BE49-F238E27FC236}">
              <a16:creationId xmlns:a16="http://schemas.microsoft.com/office/drawing/2014/main" id="{A30A856A-C0FA-41A5-95DE-03B6F352DD88}"/>
            </a:ext>
          </a:extLst>
        </xdr:cNvPr>
        <xdr:cNvCxnSpPr/>
      </xdr:nvCxnSpPr>
      <xdr:spPr>
        <a:xfrm>
          <a:off x="3797300" y="105746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34925</xdr:rowOff>
    </xdr:from>
    <xdr:to>
      <xdr:col>15</xdr:col>
      <xdr:colOff>101600</xdr:colOff>
      <xdr:row>61</xdr:row>
      <xdr:rowOff>136525</xdr:rowOff>
    </xdr:to>
    <xdr:sp macro="" textlink="">
      <xdr:nvSpPr>
        <xdr:cNvPr id="184" name="楕円 183">
          <a:extLst>
            <a:ext uri="{FF2B5EF4-FFF2-40B4-BE49-F238E27FC236}">
              <a16:creationId xmlns:a16="http://schemas.microsoft.com/office/drawing/2014/main" id="{7B498EEB-EFBC-40AB-BB1A-825C3E7F11BF}"/>
            </a:ext>
          </a:extLst>
        </xdr:cNvPr>
        <xdr:cNvSpPr/>
      </xdr:nvSpPr>
      <xdr:spPr>
        <a:xfrm>
          <a:off x="2857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85725</xdr:rowOff>
    </xdr:from>
    <xdr:to>
      <xdr:col>19</xdr:col>
      <xdr:colOff>177800</xdr:colOff>
      <xdr:row>61</xdr:row>
      <xdr:rowOff>116205</xdr:rowOff>
    </xdr:to>
    <xdr:cxnSp macro="">
      <xdr:nvCxnSpPr>
        <xdr:cNvPr id="185" name="直線コネクタ 184">
          <a:extLst>
            <a:ext uri="{FF2B5EF4-FFF2-40B4-BE49-F238E27FC236}">
              <a16:creationId xmlns:a16="http://schemas.microsoft.com/office/drawing/2014/main" id="{9F0E25B7-C180-4C54-BDC3-221F16036F23}"/>
            </a:ext>
          </a:extLst>
        </xdr:cNvPr>
        <xdr:cNvCxnSpPr/>
      </xdr:nvCxnSpPr>
      <xdr:spPr>
        <a:xfrm>
          <a:off x="2908300" y="105441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151130</xdr:rowOff>
    </xdr:from>
    <xdr:to>
      <xdr:col>6</xdr:col>
      <xdr:colOff>38100</xdr:colOff>
      <xdr:row>61</xdr:row>
      <xdr:rowOff>81280</xdr:rowOff>
    </xdr:to>
    <xdr:sp macro="" textlink="">
      <xdr:nvSpPr>
        <xdr:cNvPr id="186" name="楕円 185">
          <a:extLst>
            <a:ext uri="{FF2B5EF4-FFF2-40B4-BE49-F238E27FC236}">
              <a16:creationId xmlns:a16="http://schemas.microsoft.com/office/drawing/2014/main" id="{602440FF-39E0-454A-AFAC-F807FDB11701}"/>
            </a:ext>
          </a:extLst>
        </xdr:cNvPr>
        <xdr:cNvSpPr/>
      </xdr:nvSpPr>
      <xdr:spPr>
        <a:xfrm>
          <a:off x="1079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7637</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C29936E2-3D71-4F21-94D4-67897075B48E}"/>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4E8EC480-9C85-456D-8165-EB9C9E6E1A22}"/>
            </a:ext>
          </a:extLst>
        </xdr:cNvPr>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E1BEC239-624B-4A7F-A580-977E2F693302}"/>
            </a:ext>
          </a:extLst>
        </xdr:cNvPr>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190" name="n_4aveValue【橋りょう・トンネル】&#10;有形固定資産減価償却率">
          <a:extLst>
            <a:ext uri="{FF2B5EF4-FFF2-40B4-BE49-F238E27FC236}">
              <a16:creationId xmlns:a16="http://schemas.microsoft.com/office/drawing/2014/main" id="{472ED1C0-AE98-464E-B075-6810C9D8C528}"/>
            </a:ext>
          </a:extLst>
        </xdr:cNvPr>
        <xdr:cNvSpPr txBox="1"/>
      </xdr:nvSpPr>
      <xdr:spPr>
        <a:xfrm>
          <a:off x="927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12082</xdr:rowOff>
    </xdr:from>
    <xdr:ext cx="405111" cy="259045"/>
    <xdr:sp macro="" textlink="">
      <xdr:nvSpPr>
        <xdr:cNvPr id="191" name="n_1mainValue【橋りょう・トンネル】&#10;有形固定資産減価償却率">
          <a:extLst>
            <a:ext uri="{FF2B5EF4-FFF2-40B4-BE49-F238E27FC236}">
              <a16:creationId xmlns:a16="http://schemas.microsoft.com/office/drawing/2014/main" id="{8D82E17A-A4A0-48CA-A4D1-0C19DC9B2AE8}"/>
            </a:ext>
          </a:extLst>
        </xdr:cNvPr>
        <xdr:cNvSpPr txBox="1"/>
      </xdr:nvSpPr>
      <xdr:spPr>
        <a:xfrm>
          <a:off x="3582044"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153052</xdr:rowOff>
    </xdr:from>
    <xdr:ext cx="405111" cy="259045"/>
    <xdr:sp macro="" textlink="">
      <xdr:nvSpPr>
        <xdr:cNvPr id="192" name="n_2mainValue【橋りょう・トンネル】&#10;有形固定資産減価償却率">
          <a:extLst>
            <a:ext uri="{FF2B5EF4-FFF2-40B4-BE49-F238E27FC236}">
              <a16:creationId xmlns:a16="http://schemas.microsoft.com/office/drawing/2014/main" id="{7E4F64EB-3AB1-4FEC-8334-ED34B85CB08E}"/>
            </a:ext>
          </a:extLst>
        </xdr:cNvPr>
        <xdr:cNvSpPr txBox="1"/>
      </xdr:nvSpPr>
      <xdr:spPr>
        <a:xfrm>
          <a:off x="2705744" y="1026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97807</xdr:rowOff>
    </xdr:from>
    <xdr:ext cx="405111" cy="259045"/>
    <xdr:sp macro="" textlink="">
      <xdr:nvSpPr>
        <xdr:cNvPr id="193" name="n_4mainValue【橋りょう・トンネル】&#10;有形固定資産減価償却率">
          <a:extLst>
            <a:ext uri="{FF2B5EF4-FFF2-40B4-BE49-F238E27FC236}">
              <a16:creationId xmlns:a16="http://schemas.microsoft.com/office/drawing/2014/main" id="{7EF8AEEF-F8A1-4F19-989F-603B556ABB52}"/>
            </a:ext>
          </a:extLst>
        </xdr:cNvPr>
        <xdr:cNvSpPr txBox="1"/>
      </xdr:nvSpPr>
      <xdr:spPr>
        <a:xfrm>
          <a:off x="9277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1C22E64D-6A87-43E2-9ACA-7B400B26494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B2BF0541-0BCF-409A-A17B-C44521482C3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8583C105-DE6A-4447-AAA2-AD49EF5894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FB1DA7D3-5A19-4D00-B232-C6E58023404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FEBC72CA-3FBF-49E4-9B01-555E01A03E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8C8D4CB6-07AC-4709-B63A-4C3CFE80ED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A1AAA47E-D9E3-4E42-9A00-C4C5A7A8A44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635367DB-6831-4FA2-B4C9-4B74926A34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C3D50F7C-14E0-4060-B546-1E49B04E074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6B666C6-BCDB-499A-A64C-26321D7A1D2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a:extLst>
            <a:ext uri="{FF2B5EF4-FFF2-40B4-BE49-F238E27FC236}">
              <a16:creationId xmlns:a16="http://schemas.microsoft.com/office/drawing/2014/main" id="{3ECE7EE0-AF33-4604-9D9F-9BDA857A631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5" name="テキスト ボックス 204">
          <a:extLst>
            <a:ext uri="{FF2B5EF4-FFF2-40B4-BE49-F238E27FC236}">
              <a16:creationId xmlns:a16="http://schemas.microsoft.com/office/drawing/2014/main" id="{383F928A-EF33-42A4-BCF5-76AE9067C2D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a:extLst>
            <a:ext uri="{FF2B5EF4-FFF2-40B4-BE49-F238E27FC236}">
              <a16:creationId xmlns:a16="http://schemas.microsoft.com/office/drawing/2014/main" id="{ECD2B50D-AAB8-4036-8812-9F343C9522B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7" name="テキスト ボックス 206">
          <a:extLst>
            <a:ext uri="{FF2B5EF4-FFF2-40B4-BE49-F238E27FC236}">
              <a16:creationId xmlns:a16="http://schemas.microsoft.com/office/drawing/2014/main" id="{7A3064D4-4E02-4EF9-AE4E-2E3F8CA5AB28}"/>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a:extLst>
            <a:ext uri="{FF2B5EF4-FFF2-40B4-BE49-F238E27FC236}">
              <a16:creationId xmlns:a16="http://schemas.microsoft.com/office/drawing/2014/main" id="{444E2803-EAB2-4CA7-BFB0-E8F944B788C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9" name="テキスト ボックス 208">
          <a:extLst>
            <a:ext uri="{FF2B5EF4-FFF2-40B4-BE49-F238E27FC236}">
              <a16:creationId xmlns:a16="http://schemas.microsoft.com/office/drawing/2014/main" id="{DC44EB0C-7E92-437F-A7AA-3BF2B43F80CE}"/>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a:extLst>
            <a:ext uri="{FF2B5EF4-FFF2-40B4-BE49-F238E27FC236}">
              <a16:creationId xmlns:a16="http://schemas.microsoft.com/office/drawing/2014/main" id="{2BD53B56-4090-444E-81BF-B6569F9991C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1" name="テキスト ボックス 210">
          <a:extLst>
            <a:ext uri="{FF2B5EF4-FFF2-40B4-BE49-F238E27FC236}">
              <a16:creationId xmlns:a16="http://schemas.microsoft.com/office/drawing/2014/main" id="{89FEBB1F-732A-4A6B-AB0E-8111528330EE}"/>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B38B52D9-698B-486E-B2C2-996AB737FEF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3" name="テキスト ボックス 212">
          <a:extLst>
            <a:ext uri="{FF2B5EF4-FFF2-40B4-BE49-F238E27FC236}">
              <a16:creationId xmlns:a16="http://schemas.microsoft.com/office/drawing/2014/main" id="{A5BA1B92-E7D3-40FD-80B4-6BE4A39AE87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E2E6FF5A-EEC1-4B07-855E-39C4D9E6972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5" name="直線コネクタ 214">
          <a:extLst>
            <a:ext uri="{FF2B5EF4-FFF2-40B4-BE49-F238E27FC236}">
              <a16:creationId xmlns:a16="http://schemas.microsoft.com/office/drawing/2014/main" id="{06A5CEF3-53AE-422C-ADFF-A9A037109AB0}"/>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35B7DCF4-09F9-4BFF-9F39-C77B007FBD1E}"/>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17" name="直線コネクタ 216">
          <a:extLst>
            <a:ext uri="{FF2B5EF4-FFF2-40B4-BE49-F238E27FC236}">
              <a16:creationId xmlns:a16="http://schemas.microsoft.com/office/drawing/2014/main" id="{D6C7D1A2-FB80-4CFE-9CEF-2F2951BD8782}"/>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18" name="【橋りょう・トンネル】&#10;一人当たり有形固定資産（償却資産）額最大値テキスト">
          <a:extLst>
            <a:ext uri="{FF2B5EF4-FFF2-40B4-BE49-F238E27FC236}">
              <a16:creationId xmlns:a16="http://schemas.microsoft.com/office/drawing/2014/main" id="{95A9F50B-ECC1-4E22-83CA-1FF159B1D8DB}"/>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19" name="直線コネクタ 218">
          <a:extLst>
            <a:ext uri="{FF2B5EF4-FFF2-40B4-BE49-F238E27FC236}">
              <a16:creationId xmlns:a16="http://schemas.microsoft.com/office/drawing/2014/main" id="{67A6D9E9-2236-4062-8D7F-919875431791}"/>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A264DE61-F06D-4B4E-B30B-B2A42D4344F0}"/>
            </a:ext>
          </a:extLst>
        </xdr:cNvPr>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1" name="フローチャート: 判断 220">
          <a:extLst>
            <a:ext uri="{FF2B5EF4-FFF2-40B4-BE49-F238E27FC236}">
              <a16:creationId xmlns:a16="http://schemas.microsoft.com/office/drawing/2014/main" id="{7A48E349-C649-4C62-9051-403D87B62F25}"/>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2" name="フローチャート: 判断 221">
          <a:extLst>
            <a:ext uri="{FF2B5EF4-FFF2-40B4-BE49-F238E27FC236}">
              <a16:creationId xmlns:a16="http://schemas.microsoft.com/office/drawing/2014/main" id="{01D3FC3B-D34F-4BA7-A68A-90EDED425900}"/>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3" name="フローチャート: 判断 222">
          <a:extLst>
            <a:ext uri="{FF2B5EF4-FFF2-40B4-BE49-F238E27FC236}">
              <a16:creationId xmlns:a16="http://schemas.microsoft.com/office/drawing/2014/main" id="{C07A0060-D55D-4688-9CD8-CAD0E656C7F7}"/>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4" name="フローチャート: 判断 223">
          <a:extLst>
            <a:ext uri="{FF2B5EF4-FFF2-40B4-BE49-F238E27FC236}">
              <a16:creationId xmlns:a16="http://schemas.microsoft.com/office/drawing/2014/main" id="{376364AA-AF3A-4DA1-BCD2-1B886B32C97C}"/>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5" name="フローチャート: 判断 224">
          <a:extLst>
            <a:ext uri="{FF2B5EF4-FFF2-40B4-BE49-F238E27FC236}">
              <a16:creationId xmlns:a16="http://schemas.microsoft.com/office/drawing/2014/main" id="{7643FC6F-A8B2-4192-87F2-5E31E19393CD}"/>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ECAEE7B7-0FA9-4C59-B088-D48C31B0EA4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66C487A-2F60-4912-8A41-8561188C1D1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A6577829-1D7F-4DCD-9CC7-290C1FA7047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AEEA55AE-7021-4425-95EE-9F4B935C492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6374AB3A-307F-4632-9AF8-ECBBCF0A8ED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138627</xdr:rowOff>
    </xdr:from>
    <xdr:to>
      <xdr:col>55</xdr:col>
      <xdr:colOff>50800</xdr:colOff>
      <xdr:row>57</xdr:row>
      <xdr:rowOff>68777</xdr:rowOff>
    </xdr:to>
    <xdr:sp macro="" textlink="">
      <xdr:nvSpPr>
        <xdr:cNvPr id="231" name="楕円 230">
          <a:extLst>
            <a:ext uri="{FF2B5EF4-FFF2-40B4-BE49-F238E27FC236}">
              <a16:creationId xmlns:a16="http://schemas.microsoft.com/office/drawing/2014/main" id="{FF884431-68AA-43D5-BE81-B2ADA941D618}"/>
            </a:ext>
          </a:extLst>
        </xdr:cNvPr>
        <xdr:cNvSpPr/>
      </xdr:nvSpPr>
      <xdr:spPr>
        <a:xfrm>
          <a:off x="10426700" y="97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53554</xdr:rowOff>
    </xdr:from>
    <xdr:ext cx="599010" cy="259045"/>
    <xdr:sp macro="" textlink="">
      <xdr:nvSpPr>
        <xdr:cNvPr id="232" name="【橋りょう・トンネル】&#10;一人当たり有形固定資産（償却資産）額該当値テキスト">
          <a:extLst>
            <a:ext uri="{FF2B5EF4-FFF2-40B4-BE49-F238E27FC236}">
              <a16:creationId xmlns:a16="http://schemas.microsoft.com/office/drawing/2014/main" id="{4BA3624B-BD0A-4665-B2FD-18C84FE993AC}"/>
            </a:ext>
          </a:extLst>
        </xdr:cNvPr>
        <xdr:cNvSpPr txBox="1"/>
      </xdr:nvSpPr>
      <xdr:spPr>
        <a:xfrm>
          <a:off x="10515600" y="965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152078</xdr:rowOff>
    </xdr:from>
    <xdr:to>
      <xdr:col>50</xdr:col>
      <xdr:colOff>165100</xdr:colOff>
      <xdr:row>57</xdr:row>
      <xdr:rowOff>82228</xdr:rowOff>
    </xdr:to>
    <xdr:sp macro="" textlink="">
      <xdr:nvSpPr>
        <xdr:cNvPr id="233" name="楕円 232">
          <a:extLst>
            <a:ext uri="{FF2B5EF4-FFF2-40B4-BE49-F238E27FC236}">
              <a16:creationId xmlns:a16="http://schemas.microsoft.com/office/drawing/2014/main" id="{2167B40A-FE3D-4AC3-AC37-96ABA2728DC1}"/>
            </a:ext>
          </a:extLst>
        </xdr:cNvPr>
        <xdr:cNvSpPr/>
      </xdr:nvSpPr>
      <xdr:spPr>
        <a:xfrm>
          <a:off x="9588500" y="97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17977</xdr:rowOff>
    </xdr:from>
    <xdr:to>
      <xdr:col>55</xdr:col>
      <xdr:colOff>0</xdr:colOff>
      <xdr:row>57</xdr:row>
      <xdr:rowOff>31428</xdr:rowOff>
    </xdr:to>
    <xdr:cxnSp macro="">
      <xdr:nvCxnSpPr>
        <xdr:cNvPr id="234" name="直線コネクタ 233">
          <a:extLst>
            <a:ext uri="{FF2B5EF4-FFF2-40B4-BE49-F238E27FC236}">
              <a16:creationId xmlns:a16="http://schemas.microsoft.com/office/drawing/2014/main" id="{B52478E1-7C26-44B5-B543-167C185816C3}"/>
            </a:ext>
          </a:extLst>
        </xdr:cNvPr>
        <xdr:cNvCxnSpPr/>
      </xdr:nvCxnSpPr>
      <xdr:spPr>
        <a:xfrm flipV="1">
          <a:off x="9639300" y="9790627"/>
          <a:ext cx="8382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166322</xdr:rowOff>
    </xdr:from>
    <xdr:to>
      <xdr:col>46</xdr:col>
      <xdr:colOff>38100</xdr:colOff>
      <xdr:row>57</xdr:row>
      <xdr:rowOff>96472</xdr:rowOff>
    </xdr:to>
    <xdr:sp macro="" textlink="">
      <xdr:nvSpPr>
        <xdr:cNvPr id="235" name="楕円 234">
          <a:extLst>
            <a:ext uri="{FF2B5EF4-FFF2-40B4-BE49-F238E27FC236}">
              <a16:creationId xmlns:a16="http://schemas.microsoft.com/office/drawing/2014/main" id="{10800F4B-A1E3-481D-A8C3-E516636120BE}"/>
            </a:ext>
          </a:extLst>
        </xdr:cNvPr>
        <xdr:cNvSpPr/>
      </xdr:nvSpPr>
      <xdr:spPr>
        <a:xfrm>
          <a:off x="8699500" y="9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31428</xdr:rowOff>
    </xdr:from>
    <xdr:to>
      <xdr:col>50</xdr:col>
      <xdr:colOff>114300</xdr:colOff>
      <xdr:row>57</xdr:row>
      <xdr:rowOff>45672</xdr:rowOff>
    </xdr:to>
    <xdr:cxnSp macro="">
      <xdr:nvCxnSpPr>
        <xdr:cNvPr id="236" name="直線コネクタ 235">
          <a:extLst>
            <a:ext uri="{FF2B5EF4-FFF2-40B4-BE49-F238E27FC236}">
              <a16:creationId xmlns:a16="http://schemas.microsoft.com/office/drawing/2014/main" id="{3A68BE7D-E26E-4862-97F9-FA981343E38B}"/>
            </a:ext>
          </a:extLst>
        </xdr:cNvPr>
        <xdr:cNvCxnSpPr/>
      </xdr:nvCxnSpPr>
      <xdr:spPr>
        <a:xfrm flipV="1">
          <a:off x="8750300" y="9804078"/>
          <a:ext cx="8890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18056</xdr:rowOff>
    </xdr:from>
    <xdr:to>
      <xdr:col>36</xdr:col>
      <xdr:colOff>165100</xdr:colOff>
      <xdr:row>57</xdr:row>
      <xdr:rowOff>119656</xdr:rowOff>
    </xdr:to>
    <xdr:sp macro="" textlink="">
      <xdr:nvSpPr>
        <xdr:cNvPr id="237" name="楕円 236">
          <a:extLst>
            <a:ext uri="{FF2B5EF4-FFF2-40B4-BE49-F238E27FC236}">
              <a16:creationId xmlns:a16="http://schemas.microsoft.com/office/drawing/2014/main" id="{E1A6BFED-11DC-45CD-A07B-DB2B75B39CB5}"/>
            </a:ext>
          </a:extLst>
        </xdr:cNvPr>
        <xdr:cNvSpPr/>
      </xdr:nvSpPr>
      <xdr:spPr>
        <a:xfrm>
          <a:off x="6921500" y="979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121542</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F2FDB24C-2603-4DB5-94E6-8DB622F5C9D1}"/>
            </a:ext>
          </a:extLst>
        </xdr:cNvPr>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3C130990-6A20-4EC6-82E0-1AACD13F1304}"/>
            </a:ext>
          </a:extLst>
        </xdr:cNvPr>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71E178BE-A943-439F-A077-98A4FCBABBCE}"/>
            </a:ext>
          </a:extLst>
        </xdr:cNvPr>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41" name="n_4aveValue【橋りょう・トンネル】&#10;一人当たり有形固定資産（償却資産）額">
          <a:extLst>
            <a:ext uri="{FF2B5EF4-FFF2-40B4-BE49-F238E27FC236}">
              <a16:creationId xmlns:a16="http://schemas.microsoft.com/office/drawing/2014/main" id="{7CB9C1A8-683F-476E-9F2C-E0307E849580}"/>
            </a:ext>
          </a:extLst>
        </xdr:cNvPr>
        <xdr:cNvSpPr txBox="1"/>
      </xdr:nvSpPr>
      <xdr:spPr>
        <a:xfrm>
          <a:off x="6672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98755</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3CD74885-4DE8-43DE-BF71-2240DE157A5E}"/>
            </a:ext>
          </a:extLst>
        </xdr:cNvPr>
        <xdr:cNvSpPr txBox="1"/>
      </xdr:nvSpPr>
      <xdr:spPr>
        <a:xfrm>
          <a:off x="9327095" y="952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112999</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095F6092-5A43-4B97-BB76-A1CF758D994A}"/>
            </a:ext>
          </a:extLst>
        </xdr:cNvPr>
        <xdr:cNvSpPr txBox="1"/>
      </xdr:nvSpPr>
      <xdr:spPr>
        <a:xfrm>
          <a:off x="8450795" y="954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136183</xdr:rowOff>
    </xdr:from>
    <xdr:ext cx="599010" cy="259045"/>
    <xdr:sp macro="" textlink="">
      <xdr:nvSpPr>
        <xdr:cNvPr id="244" name="n_4mainValue【橋りょう・トンネル】&#10;一人当たり有形固定資産（償却資産）額">
          <a:extLst>
            <a:ext uri="{FF2B5EF4-FFF2-40B4-BE49-F238E27FC236}">
              <a16:creationId xmlns:a16="http://schemas.microsoft.com/office/drawing/2014/main" id="{11B0E49A-1381-42A4-AE00-9529602E9D21}"/>
            </a:ext>
          </a:extLst>
        </xdr:cNvPr>
        <xdr:cNvSpPr txBox="1"/>
      </xdr:nvSpPr>
      <xdr:spPr>
        <a:xfrm>
          <a:off x="6672795" y="956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97C4ADA2-D6DE-49A7-A0D2-B2738454FFC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FB97B12C-1372-4DD1-BE9E-2D857F3F244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640160AB-B440-4D3E-B20A-47A101D3697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A6141547-1842-4CB6-B5B3-FB055482E89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31D777DE-096F-4089-B5DE-116DC5561EE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B6D8A6AD-B8DA-4B63-993D-8304E0850D3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B43A6713-A3B4-48F9-97D8-0B432B0688A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F4910569-0943-4B04-A522-19AC54C017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95122456-C833-497D-A40F-634D7F9785B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E38EF26E-9CD0-4DCD-ADD7-F6653519E5E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FAD66D29-95C1-4D87-BC4E-DB7D51C803F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E8409678-2D0F-4A4D-9614-8C2115FC3F5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7" name="テキスト ボックス 256">
          <a:extLst>
            <a:ext uri="{FF2B5EF4-FFF2-40B4-BE49-F238E27FC236}">
              <a16:creationId xmlns:a16="http://schemas.microsoft.com/office/drawing/2014/main" id="{5C681203-7B56-43DF-AF5B-6BEC31E8FB3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8EB35716-2CD6-4A80-9CBA-5CBFA7F8FEA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69E4A2D7-2A7E-4034-958D-492CB0E4922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136902E0-5B7A-49C4-8402-3ACC4D17E78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65AAFE58-9AF3-4C5A-A708-8E980A0D2FF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83CBE0A9-8F6B-48EF-BDDC-1E94739189B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8AAEC39E-9646-4A76-AD57-B42896715B1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E33A322F-5BC3-4C19-8BD5-BCF04CC55D8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5" name="テキスト ボックス 264">
          <a:extLst>
            <a:ext uri="{FF2B5EF4-FFF2-40B4-BE49-F238E27FC236}">
              <a16:creationId xmlns:a16="http://schemas.microsoft.com/office/drawing/2014/main" id="{1BF75C8F-625A-4490-B9F8-DA90C30A1A7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AD1078A4-5AFE-4629-949A-720174D64F8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7" name="テキスト ボックス 266">
          <a:extLst>
            <a:ext uri="{FF2B5EF4-FFF2-40B4-BE49-F238E27FC236}">
              <a16:creationId xmlns:a16="http://schemas.microsoft.com/office/drawing/2014/main" id="{E0197711-E8C2-4F30-B511-24FE2BD1D8A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a:extLst>
            <a:ext uri="{FF2B5EF4-FFF2-40B4-BE49-F238E27FC236}">
              <a16:creationId xmlns:a16="http://schemas.microsoft.com/office/drawing/2014/main" id="{FD462A0C-5A5A-416B-8525-100BF14D04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69" name="直線コネクタ 268">
          <a:extLst>
            <a:ext uri="{FF2B5EF4-FFF2-40B4-BE49-F238E27FC236}">
              <a16:creationId xmlns:a16="http://schemas.microsoft.com/office/drawing/2014/main" id="{486B64A4-90D7-49F6-9586-77B3309F8BDC}"/>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0" name="【公営住宅】&#10;有形固定資産減価償却率最小値テキスト">
          <a:extLst>
            <a:ext uri="{FF2B5EF4-FFF2-40B4-BE49-F238E27FC236}">
              <a16:creationId xmlns:a16="http://schemas.microsoft.com/office/drawing/2014/main" id="{C06D37D6-CEC3-4B7C-A60F-6FA2787C4B36}"/>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1" name="直線コネクタ 270">
          <a:extLst>
            <a:ext uri="{FF2B5EF4-FFF2-40B4-BE49-F238E27FC236}">
              <a16:creationId xmlns:a16="http://schemas.microsoft.com/office/drawing/2014/main" id="{129674BB-188F-42E5-BD56-0113660886FC}"/>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2" name="【公営住宅】&#10;有形固定資産減価償却率最大値テキスト">
          <a:extLst>
            <a:ext uri="{FF2B5EF4-FFF2-40B4-BE49-F238E27FC236}">
              <a16:creationId xmlns:a16="http://schemas.microsoft.com/office/drawing/2014/main" id="{B089A5C6-40FE-4EF0-8591-36B5F8793E78}"/>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3" name="直線コネクタ 272">
          <a:extLst>
            <a:ext uri="{FF2B5EF4-FFF2-40B4-BE49-F238E27FC236}">
              <a16:creationId xmlns:a16="http://schemas.microsoft.com/office/drawing/2014/main" id="{83A61697-31BA-43DE-9FF4-215E0860EBE0}"/>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74" name="【公営住宅】&#10;有形固定資産減価償却率平均値テキスト">
          <a:extLst>
            <a:ext uri="{FF2B5EF4-FFF2-40B4-BE49-F238E27FC236}">
              <a16:creationId xmlns:a16="http://schemas.microsoft.com/office/drawing/2014/main" id="{AD6AB4BB-0D89-4A33-A956-723242661F3C}"/>
            </a:ext>
          </a:extLst>
        </xdr:cNvPr>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5" name="フローチャート: 判断 274">
          <a:extLst>
            <a:ext uri="{FF2B5EF4-FFF2-40B4-BE49-F238E27FC236}">
              <a16:creationId xmlns:a16="http://schemas.microsoft.com/office/drawing/2014/main" id="{0375BE0A-262B-489B-B870-61F348144592}"/>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76" name="フローチャート: 判断 275">
          <a:extLst>
            <a:ext uri="{FF2B5EF4-FFF2-40B4-BE49-F238E27FC236}">
              <a16:creationId xmlns:a16="http://schemas.microsoft.com/office/drawing/2014/main" id="{A2CFC52F-EB17-4EA9-80B4-AA8D7BC78D3D}"/>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77" name="フローチャート: 判断 276">
          <a:extLst>
            <a:ext uri="{FF2B5EF4-FFF2-40B4-BE49-F238E27FC236}">
              <a16:creationId xmlns:a16="http://schemas.microsoft.com/office/drawing/2014/main" id="{F5498F27-ED79-4485-B036-137B374E0241}"/>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78" name="フローチャート: 判断 277">
          <a:extLst>
            <a:ext uri="{FF2B5EF4-FFF2-40B4-BE49-F238E27FC236}">
              <a16:creationId xmlns:a16="http://schemas.microsoft.com/office/drawing/2014/main" id="{C95FE6B2-3AF2-4BF5-9AA0-EC52630D55D1}"/>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79" name="フローチャート: 判断 278">
          <a:extLst>
            <a:ext uri="{FF2B5EF4-FFF2-40B4-BE49-F238E27FC236}">
              <a16:creationId xmlns:a16="http://schemas.microsoft.com/office/drawing/2014/main" id="{C91B46B6-9384-404F-9675-041BF596B966}"/>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8EAFA7AA-D4E5-4707-BC4D-ABB05CE45F4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40535D34-211C-4F50-B0BD-6EF811BE02F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2361677A-DD48-457E-96CF-98613DFFAD3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8461BAD-E383-4362-8725-492B64E6042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14A5947E-EBE6-419C-9E11-2B823A8E8EE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85" name="楕円 284">
          <a:extLst>
            <a:ext uri="{FF2B5EF4-FFF2-40B4-BE49-F238E27FC236}">
              <a16:creationId xmlns:a16="http://schemas.microsoft.com/office/drawing/2014/main" id="{86716186-C6AB-4437-B267-20081FEFA6DB}"/>
            </a:ext>
          </a:extLst>
        </xdr:cNvPr>
        <xdr:cNvSpPr/>
      </xdr:nvSpPr>
      <xdr:spPr>
        <a:xfrm>
          <a:off x="45847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99713</xdr:rowOff>
    </xdr:from>
    <xdr:ext cx="405111" cy="259045"/>
    <xdr:sp macro="" textlink="">
      <xdr:nvSpPr>
        <xdr:cNvPr id="286" name="【公営住宅】&#10;有形固定資産減価償却率該当値テキスト">
          <a:extLst>
            <a:ext uri="{FF2B5EF4-FFF2-40B4-BE49-F238E27FC236}">
              <a16:creationId xmlns:a16="http://schemas.microsoft.com/office/drawing/2014/main" id="{DAD92653-DED2-4BC6-94F6-DF9C781A08B0}"/>
            </a:ext>
          </a:extLst>
        </xdr:cNvPr>
        <xdr:cNvSpPr txBox="1"/>
      </xdr:nvSpPr>
      <xdr:spPr>
        <a:xfrm>
          <a:off x="4673600"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287" name="楕円 286">
          <a:extLst>
            <a:ext uri="{FF2B5EF4-FFF2-40B4-BE49-F238E27FC236}">
              <a16:creationId xmlns:a16="http://schemas.microsoft.com/office/drawing/2014/main" id="{0C66CF7D-3AEC-44DB-BE80-CB7766F4CB06}"/>
            </a:ext>
          </a:extLst>
        </xdr:cNvPr>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127636</xdr:rowOff>
    </xdr:to>
    <xdr:cxnSp macro="">
      <xdr:nvCxnSpPr>
        <xdr:cNvPr id="288" name="直線コネクタ 287">
          <a:extLst>
            <a:ext uri="{FF2B5EF4-FFF2-40B4-BE49-F238E27FC236}">
              <a16:creationId xmlns:a16="http://schemas.microsoft.com/office/drawing/2014/main" id="{D3D1F696-5555-4B3B-8DC2-1B7816F8ABD9}"/>
            </a:ext>
          </a:extLst>
        </xdr:cNvPr>
        <xdr:cNvCxnSpPr/>
      </xdr:nvCxnSpPr>
      <xdr:spPr>
        <a:xfrm>
          <a:off x="3797300" y="141541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xdr:rowOff>
    </xdr:from>
    <xdr:to>
      <xdr:col>15</xdr:col>
      <xdr:colOff>101600</xdr:colOff>
      <xdr:row>82</xdr:row>
      <xdr:rowOff>115570</xdr:rowOff>
    </xdr:to>
    <xdr:sp macro="" textlink="">
      <xdr:nvSpPr>
        <xdr:cNvPr id="289" name="楕円 288">
          <a:extLst>
            <a:ext uri="{FF2B5EF4-FFF2-40B4-BE49-F238E27FC236}">
              <a16:creationId xmlns:a16="http://schemas.microsoft.com/office/drawing/2014/main" id="{145734A7-0977-4D92-995F-3884A52E9AC9}"/>
            </a:ext>
          </a:extLst>
        </xdr:cNvPr>
        <xdr:cNvSpPr/>
      </xdr:nvSpPr>
      <xdr:spPr>
        <a:xfrm>
          <a:off x="2857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64770</xdr:rowOff>
    </xdr:from>
    <xdr:to>
      <xdr:col>19</xdr:col>
      <xdr:colOff>177800</xdr:colOff>
      <xdr:row>82</xdr:row>
      <xdr:rowOff>95250</xdr:rowOff>
    </xdr:to>
    <xdr:cxnSp macro="">
      <xdr:nvCxnSpPr>
        <xdr:cNvPr id="290" name="直線コネクタ 289">
          <a:extLst>
            <a:ext uri="{FF2B5EF4-FFF2-40B4-BE49-F238E27FC236}">
              <a16:creationId xmlns:a16="http://schemas.microsoft.com/office/drawing/2014/main" id="{AE62656B-3ED8-498B-92BA-40DB45A151DA}"/>
            </a:ext>
          </a:extLst>
        </xdr:cNvPr>
        <xdr:cNvCxnSpPr/>
      </xdr:nvCxnSpPr>
      <xdr:spPr>
        <a:xfrm>
          <a:off x="2908300" y="14123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126364</xdr:rowOff>
    </xdr:from>
    <xdr:to>
      <xdr:col>6</xdr:col>
      <xdr:colOff>38100</xdr:colOff>
      <xdr:row>82</xdr:row>
      <xdr:rowOff>56514</xdr:rowOff>
    </xdr:to>
    <xdr:sp macro="" textlink="">
      <xdr:nvSpPr>
        <xdr:cNvPr id="291" name="楕円 290">
          <a:extLst>
            <a:ext uri="{FF2B5EF4-FFF2-40B4-BE49-F238E27FC236}">
              <a16:creationId xmlns:a16="http://schemas.microsoft.com/office/drawing/2014/main" id="{00C7B344-D346-4AD0-9B7B-3AED835DE435}"/>
            </a:ext>
          </a:extLst>
        </xdr:cNvPr>
        <xdr:cNvSpPr/>
      </xdr:nvSpPr>
      <xdr:spPr>
        <a:xfrm>
          <a:off x="1079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55263</xdr:rowOff>
    </xdr:from>
    <xdr:ext cx="405111" cy="259045"/>
    <xdr:sp macro="" textlink="">
      <xdr:nvSpPr>
        <xdr:cNvPr id="292" name="n_1aveValue【公営住宅】&#10;有形固定資産減価償却率">
          <a:extLst>
            <a:ext uri="{FF2B5EF4-FFF2-40B4-BE49-F238E27FC236}">
              <a16:creationId xmlns:a16="http://schemas.microsoft.com/office/drawing/2014/main" id="{94A38214-E690-4775-9316-33B44E90D3C5}"/>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93" name="n_2aveValue【公営住宅】&#10;有形固定資産減価償却率">
          <a:extLst>
            <a:ext uri="{FF2B5EF4-FFF2-40B4-BE49-F238E27FC236}">
              <a16:creationId xmlns:a16="http://schemas.microsoft.com/office/drawing/2014/main" id="{D5CBC51F-325E-4F62-9FC2-AF3C6203BF0C}"/>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4" name="n_3aveValue【公営住宅】&#10;有形固定資産減価償却率">
          <a:extLst>
            <a:ext uri="{FF2B5EF4-FFF2-40B4-BE49-F238E27FC236}">
              <a16:creationId xmlns:a16="http://schemas.microsoft.com/office/drawing/2014/main" id="{CF3B94A0-9555-455F-A2D4-94FFC2A91B3E}"/>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295" name="n_4aveValue【公営住宅】&#10;有形固定資産減価償却率">
          <a:extLst>
            <a:ext uri="{FF2B5EF4-FFF2-40B4-BE49-F238E27FC236}">
              <a16:creationId xmlns:a16="http://schemas.microsoft.com/office/drawing/2014/main" id="{F66EBF95-E690-4CB6-9492-B3F7A72C5A7E}"/>
            </a:ext>
          </a:extLst>
        </xdr:cNvPr>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162577</xdr:rowOff>
    </xdr:from>
    <xdr:ext cx="405111" cy="259045"/>
    <xdr:sp macro="" textlink="">
      <xdr:nvSpPr>
        <xdr:cNvPr id="296" name="n_1mainValue【公営住宅】&#10;有形固定資産減価償却率">
          <a:extLst>
            <a:ext uri="{FF2B5EF4-FFF2-40B4-BE49-F238E27FC236}">
              <a16:creationId xmlns:a16="http://schemas.microsoft.com/office/drawing/2014/main" id="{C661F2C3-7CC1-4910-891C-DD513DBCA420}"/>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132097</xdr:rowOff>
    </xdr:from>
    <xdr:ext cx="405111" cy="259045"/>
    <xdr:sp macro="" textlink="">
      <xdr:nvSpPr>
        <xdr:cNvPr id="297" name="n_2mainValue【公営住宅】&#10;有形固定資産減価償却率">
          <a:extLst>
            <a:ext uri="{FF2B5EF4-FFF2-40B4-BE49-F238E27FC236}">
              <a16:creationId xmlns:a16="http://schemas.microsoft.com/office/drawing/2014/main" id="{B2D1EAF2-9B35-4391-9F1D-699D69F31F33}"/>
            </a:ext>
          </a:extLst>
        </xdr:cNvPr>
        <xdr:cNvSpPr txBox="1"/>
      </xdr:nvSpPr>
      <xdr:spPr>
        <a:xfrm>
          <a:off x="2705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298" name="n_4mainValue【公営住宅】&#10;有形固定資産減価償却率">
          <a:extLst>
            <a:ext uri="{FF2B5EF4-FFF2-40B4-BE49-F238E27FC236}">
              <a16:creationId xmlns:a16="http://schemas.microsoft.com/office/drawing/2014/main" id="{8D9E0155-C129-4003-B511-A7D822702B3B}"/>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C014D5FA-B79B-4CBC-AFB4-0714F80E0A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31105BA3-CE65-4360-8E51-8A3C35476DE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D72574E2-05AB-4599-8029-8AB0EBC4653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43B57C4F-9A50-4E9B-A5E5-2766EC08A0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4E8E2E40-5C9F-484F-B8A0-50A06B7D92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4945B8CF-05C9-48DB-BC04-F0500D8889C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8FC86F9F-4845-4817-A6CF-DA3051DDA75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08C55626-B2E5-4A21-9FEB-1BF6609AE1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8A4E6C32-BF04-4CFC-8BC1-18333A3C18C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9DCA58B8-3F28-4538-AADD-C554379D70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9" name="直線コネクタ 308">
          <a:extLst>
            <a:ext uri="{FF2B5EF4-FFF2-40B4-BE49-F238E27FC236}">
              <a16:creationId xmlns:a16="http://schemas.microsoft.com/office/drawing/2014/main" id="{794F90B1-DCA3-493E-9C0A-01A4B3FE027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0" name="テキスト ボックス 309">
          <a:extLst>
            <a:ext uri="{FF2B5EF4-FFF2-40B4-BE49-F238E27FC236}">
              <a16:creationId xmlns:a16="http://schemas.microsoft.com/office/drawing/2014/main" id="{29BED0E8-72FF-48CF-BC53-88A7E15798E5}"/>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FAD79204-8345-458D-8288-E2823E26C04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62734C34-F3F1-4561-8B56-9B2F0F56BDF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3" name="直線コネクタ 312">
          <a:extLst>
            <a:ext uri="{FF2B5EF4-FFF2-40B4-BE49-F238E27FC236}">
              <a16:creationId xmlns:a16="http://schemas.microsoft.com/office/drawing/2014/main" id="{217B1383-9DEF-493D-AA40-D8ED4CF6728C}"/>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4" name="テキスト ボックス 313">
          <a:extLst>
            <a:ext uri="{FF2B5EF4-FFF2-40B4-BE49-F238E27FC236}">
              <a16:creationId xmlns:a16="http://schemas.microsoft.com/office/drawing/2014/main" id="{64D88E49-20AD-4E6E-93FA-C4AB1A196423}"/>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E7850B44-655A-4D13-A0B4-900E962FB00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3994A2CB-6163-4599-BD56-06E8AB3D1E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B58ED830-7687-4CB3-AD06-3E8E369D183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18" name="直線コネクタ 317">
          <a:extLst>
            <a:ext uri="{FF2B5EF4-FFF2-40B4-BE49-F238E27FC236}">
              <a16:creationId xmlns:a16="http://schemas.microsoft.com/office/drawing/2014/main" id="{0AFEE052-7063-47D3-AF19-630086A2D689}"/>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9" name="【公営住宅】&#10;一人当たり面積最小値テキスト">
          <a:extLst>
            <a:ext uri="{FF2B5EF4-FFF2-40B4-BE49-F238E27FC236}">
              <a16:creationId xmlns:a16="http://schemas.microsoft.com/office/drawing/2014/main" id="{04E5A458-AA19-406C-A1F2-1EA75638C1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20" name="直線コネクタ 319">
          <a:extLst>
            <a:ext uri="{FF2B5EF4-FFF2-40B4-BE49-F238E27FC236}">
              <a16:creationId xmlns:a16="http://schemas.microsoft.com/office/drawing/2014/main" id="{23A3DBB4-9892-4F0D-96C6-F06CBB04EAC2}"/>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21" name="【公営住宅】&#10;一人当たり面積最大値テキスト">
          <a:extLst>
            <a:ext uri="{FF2B5EF4-FFF2-40B4-BE49-F238E27FC236}">
              <a16:creationId xmlns:a16="http://schemas.microsoft.com/office/drawing/2014/main" id="{6089B583-AB46-462B-867F-3C242694C121}"/>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22" name="直線コネクタ 321">
          <a:extLst>
            <a:ext uri="{FF2B5EF4-FFF2-40B4-BE49-F238E27FC236}">
              <a16:creationId xmlns:a16="http://schemas.microsoft.com/office/drawing/2014/main" id="{346EF6AB-DA92-4CA9-A1D0-9A006F416FA5}"/>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23" name="【公営住宅】&#10;一人当たり面積平均値テキスト">
          <a:extLst>
            <a:ext uri="{FF2B5EF4-FFF2-40B4-BE49-F238E27FC236}">
              <a16:creationId xmlns:a16="http://schemas.microsoft.com/office/drawing/2014/main" id="{AB02FD3F-4365-4C55-B063-E754420B6F28}"/>
            </a:ext>
          </a:extLst>
        </xdr:cNvPr>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4" name="フローチャート: 判断 323">
          <a:extLst>
            <a:ext uri="{FF2B5EF4-FFF2-40B4-BE49-F238E27FC236}">
              <a16:creationId xmlns:a16="http://schemas.microsoft.com/office/drawing/2014/main" id="{7BCFA105-88D9-4AF6-BB56-13679486C4A6}"/>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25" name="フローチャート: 判断 324">
          <a:extLst>
            <a:ext uri="{FF2B5EF4-FFF2-40B4-BE49-F238E27FC236}">
              <a16:creationId xmlns:a16="http://schemas.microsoft.com/office/drawing/2014/main" id="{E799D220-717B-47F1-944F-01887DB1B0B3}"/>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26" name="フローチャート: 判断 325">
          <a:extLst>
            <a:ext uri="{FF2B5EF4-FFF2-40B4-BE49-F238E27FC236}">
              <a16:creationId xmlns:a16="http://schemas.microsoft.com/office/drawing/2014/main" id="{9226D7D4-906F-4225-AACE-30C2B3C6CB22}"/>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27" name="フローチャート: 判断 326">
          <a:extLst>
            <a:ext uri="{FF2B5EF4-FFF2-40B4-BE49-F238E27FC236}">
              <a16:creationId xmlns:a16="http://schemas.microsoft.com/office/drawing/2014/main" id="{313B9559-47DB-4C0F-BC68-DE68646CA552}"/>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28" name="フローチャート: 判断 327">
          <a:extLst>
            <a:ext uri="{FF2B5EF4-FFF2-40B4-BE49-F238E27FC236}">
              <a16:creationId xmlns:a16="http://schemas.microsoft.com/office/drawing/2014/main" id="{7AD86A6F-1147-4B7A-98EE-0DFD52F42A18}"/>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E2AEC3B0-D810-457A-9565-DCB7B1490D4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B67C0F20-2D25-4BCC-A939-87DB6519E7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68BE3E8-1F84-4156-9D6E-9F42CDBCA2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4411ECBE-6973-44FD-BCBB-E92775855ED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3DE479F8-5D36-4693-87A3-999AF23F45A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111316</xdr:rowOff>
    </xdr:from>
    <xdr:to>
      <xdr:col>55</xdr:col>
      <xdr:colOff>50800</xdr:colOff>
      <xdr:row>84</xdr:row>
      <xdr:rowOff>41466</xdr:rowOff>
    </xdr:to>
    <xdr:sp macro="" textlink="">
      <xdr:nvSpPr>
        <xdr:cNvPr id="334" name="楕円 333">
          <a:extLst>
            <a:ext uri="{FF2B5EF4-FFF2-40B4-BE49-F238E27FC236}">
              <a16:creationId xmlns:a16="http://schemas.microsoft.com/office/drawing/2014/main" id="{9153996F-D592-43E9-BE18-364841AF0ABF}"/>
            </a:ext>
          </a:extLst>
        </xdr:cNvPr>
        <xdr:cNvSpPr/>
      </xdr:nvSpPr>
      <xdr:spPr>
        <a:xfrm>
          <a:off x="10426700" y="143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89743</xdr:rowOff>
    </xdr:from>
    <xdr:ext cx="469744" cy="259045"/>
    <xdr:sp macro="" textlink="">
      <xdr:nvSpPr>
        <xdr:cNvPr id="335" name="【公営住宅】&#10;一人当たり面積該当値テキスト">
          <a:extLst>
            <a:ext uri="{FF2B5EF4-FFF2-40B4-BE49-F238E27FC236}">
              <a16:creationId xmlns:a16="http://schemas.microsoft.com/office/drawing/2014/main" id="{5E0A11A0-B16F-4C46-A175-A9712255F2B2}"/>
            </a:ext>
          </a:extLst>
        </xdr:cNvPr>
        <xdr:cNvSpPr txBox="1"/>
      </xdr:nvSpPr>
      <xdr:spPr>
        <a:xfrm>
          <a:off x="10515600" y="1432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114173</xdr:rowOff>
    </xdr:from>
    <xdr:to>
      <xdr:col>50</xdr:col>
      <xdr:colOff>165100</xdr:colOff>
      <xdr:row>84</xdr:row>
      <xdr:rowOff>44323</xdr:rowOff>
    </xdr:to>
    <xdr:sp macro="" textlink="">
      <xdr:nvSpPr>
        <xdr:cNvPr id="336" name="楕円 335">
          <a:extLst>
            <a:ext uri="{FF2B5EF4-FFF2-40B4-BE49-F238E27FC236}">
              <a16:creationId xmlns:a16="http://schemas.microsoft.com/office/drawing/2014/main" id="{6C88E4B5-5373-4E0B-AC80-D6D23D16DF44}"/>
            </a:ext>
          </a:extLst>
        </xdr:cNvPr>
        <xdr:cNvSpPr/>
      </xdr:nvSpPr>
      <xdr:spPr>
        <a:xfrm>
          <a:off x="9588500" y="143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162116</xdr:rowOff>
    </xdr:from>
    <xdr:to>
      <xdr:col>55</xdr:col>
      <xdr:colOff>0</xdr:colOff>
      <xdr:row>83</xdr:row>
      <xdr:rowOff>164973</xdr:rowOff>
    </xdr:to>
    <xdr:cxnSp macro="">
      <xdr:nvCxnSpPr>
        <xdr:cNvPr id="337" name="直線コネクタ 336">
          <a:extLst>
            <a:ext uri="{FF2B5EF4-FFF2-40B4-BE49-F238E27FC236}">
              <a16:creationId xmlns:a16="http://schemas.microsoft.com/office/drawing/2014/main" id="{5EB9551C-025E-4F1C-A521-7836E7A92D5A}"/>
            </a:ext>
          </a:extLst>
        </xdr:cNvPr>
        <xdr:cNvCxnSpPr/>
      </xdr:nvCxnSpPr>
      <xdr:spPr>
        <a:xfrm flipV="1">
          <a:off x="9639300" y="14392466"/>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117030</xdr:rowOff>
    </xdr:from>
    <xdr:to>
      <xdr:col>46</xdr:col>
      <xdr:colOff>38100</xdr:colOff>
      <xdr:row>84</xdr:row>
      <xdr:rowOff>47180</xdr:rowOff>
    </xdr:to>
    <xdr:sp macro="" textlink="">
      <xdr:nvSpPr>
        <xdr:cNvPr id="338" name="楕円 337">
          <a:extLst>
            <a:ext uri="{FF2B5EF4-FFF2-40B4-BE49-F238E27FC236}">
              <a16:creationId xmlns:a16="http://schemas.microsoft.com/office/drawing/2014/main" id="{AFC1F831-DD5D-48A9-8D87-D9F8F0D47ADF}"/>
            </a:ext>
          </a:extLst>
        </xdr:cNvPr>
        <xdr:cNvSpPr/>
      </xdr:nvSpPr>
      <xdr:spPr>
        <a:xfrm>
          <a:off x="8699500" y="143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164973</xdr:rowOff>
    </xdr:from>
    <xdr:to>
      <xdr:col>50</xdr:col>
      <xdr:colOff>114300</xdr:colOff>
      <xdr:row>83</xdr:row>
      <xdr:rowOff>167830</xdr:rowOff>
    </xdr:to>
    <xdr:cxnSp macro="">
      <xdr:nvCxnSpPr>
        <xdr:cNvPr id="339" name="直線コネクタ 338">
          <a:extLst>
            <a:ext uri="{FF2B5EF4-FFF2-40B4-BE49-F238E27FC236}">
              <a16:creationId xmlns:a16="http://schemas.microsoft.com/office/drawing/2014/main" id="{7583DF7F-811D-4572-BA60-2B94630A1606}"/>
            </a:ext>
          </a:extLst>
        </xdr:cNvPr>
        <xdr:cNvCxnSpPr/>
      </xdr:nvCxnSpPr>
      <xdr:spPr>
        <a:xfrm flipV="1">
          <a:off x="8750300" y="1439532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30163</xdr:rowOff>
    </xdr:from>
    <xdr:to>
      <xdr:col>36</xdr:col>
      <xdr:colOff>165100</xdr:colOff>
      <xdr:row>83</xdr:row>
      <xdr:rowOff>131763</xdr:rowOff>
    </xdr:to>
    <xdr:sp macro="" textlink="">
      <xdr:nvSpPr>
        <xdr:cNvPr id="340" name="楕円 339">
          <a:extLst>
            <a:ext uri="{FF2B5EF4-FFF2-40B4-BE49-F238E27FC236}">
              <a16:creationId xmlns:a16="http://schemas.microsoft.com/office/drawing/2014/main" id="{A994FB1A-D3FF-46FB-BDA7-21D18F91F52C}"/>
            </a:ext>
          </a:extLst>
        </xdr:cNvPr>
        <xdr:cNvSpPr/>
      </xdr:nvSpPr>
      <xdr:spPr>
        <a:xfrm>
          <a:off x="6921500" y="1426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31703</xdr:rowOff>
    </xdr:from>
    <xdr:ext cx="469744" cy="259045"/>
    <xdr:sp macro="" textlink="">
      <xdr:nvSpPr>
        <xdr:cNvPr id="341" name="n_1aveValue【公営住宅】&#10;一人当たり面積">
          <a:extLst>
            <a:ext uri="{FF2B5EF4-FFF2-40B4-BE49-F238E27FC236}">
              <a16:creationId xmlns:a16="http://schemas.microsoft.com/office/drawing/2014/main" id="{06BCA3AF-599C-465C-A220-FE40CF227439}"/>
            </a:ext>
          </a:extLst>
        </xdr:cNvPr>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42" name="n_2aveValue【公営住宅】&#10;一人当たり面積">
          <a:extLst>
            <a:ext uri="{FF2B5EF4-FFF2-40B4-BE49-F238E27FC236}">
              <a16:creationId xmlns:a16="http://schemas.microsoft.com/office/drawing/2014/main" id="{6F8A5F17-76AE-4413-9C14-90872CA82BD8}"/>
            </a:ext>
          </a:extLst>
        </xdr:cNvPr>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43" name="n_3aveValue【公営住宅】&#10;一人当たり面積">
          <a:extLst>
            <a:ext uri="{FF2B5EF4-FFF2-40B4-BE49-F238E27FC236}">
              <a16:creationId xmlns:a16="http://schemas.microsoft.com/office/drawing/2014/main" id="{F82ECF5B-BF08-4629-8DE5-1FEE87B51AB2}"/>
            </a:ext>
          </a:extLst>
        </xdr:cNvPr>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167467</xdr:rowOff>
    </xdr:from>
    <xdr:ext cx="469744" cy="259045"/>
    <xdr:sp macro="" textlink="">
      <xdr:nvSpPr>
        <xdr:cNvPr id="344" name="n_4aveValue【公営住宅】&#10;一人当たり面積">
          <a:extLst>
            <a:ext uri="{FF2B5EF4-FFF2-40B4-BE49-F238E27FC236}">
              <a16:creationId xmlns:a16="http://schemas.microsoft.com/office/drawing/2014/main" id="{86790DE1-BF19-4D67-92FF-7723A2E007C8}"/>
            </a:ext>
          </a:extLst>
        </xdr:cNvPr>
        <xdr:cNvSpPr txBox="1"/>
      </xdr:nvSpPr>
      <xdr:spPr>
        <a:xfrm>
          <a:off x="6737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35450</xdr:rowOff>
    </xdr:from>
    <xdr:ext cx="469744" cy="259045"/>
    <xdr:sp macro="" textlink="">
      <xdr:nvSpPr>
        <xdr:cNvPr id="345" name="n_1mainValue【公営住宅】&#10;一人当たり面積">
          <a:extLst>
            <a:ext uri="{FF2B5EF4-FFF2-40B4-BE49-F238E27FC236}">
              <a16:creationId xmlns:a16="http://schemas.microsoft.com/office/drawing/2014/main" id="{347A588E-70B2-479C-93C1-78B622C5E2E3}"/>
            </a:ext>
          </a:extLst>
        </xdr:cNvPr>
        <xdr:cNvSpPr txBox="1"/>
      </xdr:nvSpPr>
      <xdr:spPr>
        <a:xfrm>
          <a:off x="9391727" y="1443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38307</xdr:rowOff>
    </xdr:from>
    <xdr:ext cx="469744" cy="259045"/>
    <xdr:sp macro="" textlink="">
      <xdr:nvSpPr>
        <xdr:cNvPr id="346" name="n_2mainValue【公営住宅】&#10;一人当たり面積">
          <a:extLst>
            <a:ext uri="{FF2B5EF4-FFF2-40B4-BE49-F238E27FC236}">
              <a16:creationId xmlns:a16="http://schemas.microsoft.com/office/drawing/2014/main" id="{84F11E7A-F62F-4A4F-BD0F-998BBD3492EE}"/>
            </a:ext>
          </a:extLst>
        </xdr:cNvPr>
        <xdr:cNvSpPr txBox="1"/>
      </xdr:nvSpPr>
      <xdr:spPr>
        <a:xfrm>
          <a:off x="8515427" y="1444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148290</xdr:rowOff>
    </xdr:from>
    <xdr:ext cx="469744" cy="259045"/>
    <xdr:sp macro="" textlink="">
      <xdr:nvSpPr>
        <xdr:cNvPr id="347" name="n_4mainValue【公営住宅】&#10;一人当たり面積">
          <a:extLst>
            <a:ext uri="{FF2B5EF4-FFF2-40B4-BE49-F238E27FC236}">
              <a16:creationId xmlns:a16="http://schemas.microsoft.com/office/drawing/2014/main" id="{CC20EDC7-0139-4BF3-9762-458D3D1B01B7}"/>
            </a:ext>
          </a:extLst>
        </xdr:cNvPr>
        <xdr:cNvSpPr txBox="1"/>
      </xdr:nvSpPr>
      <xdr:spPr>
        <a:xfrm>
          <a:off x="6737427" y="140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711E31F0-4AA5-451A-B736-6AC61FEC237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932325AD-7433-4B3C-A988-59CEDFD256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31923D6F-7D5D-40F9-9BB2-7406098CE6E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97167C7F-57EC-4BEF-9996-43563854FED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6274EC54-1482-4AB5-9A8E-BE5130F89D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DAB588D8-543D-4CDF-831D-354CBA6EC87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6E4C0FA6-D2CA-4F62-ADE4-F9CAA88CAB3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9A4BC7EA-9010-400D-9E94-3831B7080A8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DC6D02D6-196C-485D-AD34-5E81072C9B9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9C7D7D6A-02A4-4B01-883B-36B4884443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40EAE942-CE26-4FAF-9813-E6B87C1F48A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E8036EB7-0669-4E66-ADB0-E4CCDCDC72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65C2ED88-9DAA-4A35-A9B8-52A4983153C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834AA0D3-DFDB-4842-B912-E6DC93A74C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563B224D-D773-402C-A3F2-D25E52598A1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51425A77-950A-4EB1-8A06-3736FC82AC7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93CD29C1-6CDD-4241-986B-F21AB96137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E5B5AD22-FBD3-4638-A22E-322D6FA2184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ACFC64AF-9527-45E9-AD60-930C7BE08BB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010C0704-8851-45F4-9307-40BB0D0572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61C93E8F-E5F4-466D-8574-8EE40072579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F67B2FA2-890D-449C-9824-7F8C96D800B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B8A5721F-7FE7-4942-9AB4-C6F88D1A534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F4B5C642-3AD5-4B0E-B17B-391F826FF2A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8626EA80-8D32-49B1-983F-70E1C2666FB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F7E44126-1CF2-491B-A5BE-109CB1AC220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4" name="テキスト ボックス 373">
          <a:extLst>
            <a:ext uri="{FF2B5EF4-FFF2-40B4-BE49-F238E27FC236}">
              <a16:creationId xmlns:a16="http://schemas.microsoft.com/office/drawing/2014/main" id="{DC09EF20-B420-445D-AACD-1843319C1A4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a16="http://schemas.microsoft.com/office/drawing/2014/main" id="{6A840E92-8956-4814-9C8D-3433D2A818B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6" name="テキスト ボックス 375">
          <a:extLst>
            <a:ext uri="{FF2B5EF4-FFF2-40B4-BE49-F238E27FC236}">
              <a16:creationId xmlns:a16="http://schemas.microsoft.com/office/drawing/2014/main" id="{850C97C4-9F9B-4B3E-848A-3977F27C452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a16="http://schemas.microsoft.com/office/drawing/2014/main" id="{9ABD9E02-FDC2-4011-AF74-2A0D010CE75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a16="http://schemas.microsoft.com/office/drawing/2014/main" id="{A33165C9-930F-42AB-B71E-8B395188A6C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a16="http://schemas.microsoft.com/office/drawing/2014/main" id="{5CFA710D-6B1C-4536-8808-316CD6F10CD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a16="http://schemas.microsoft.com/office/drawing/2014/main" id="{DBD46BB2-B33D-4DAC-A904-A61F46F0990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a16="http://schemas.microsoft.com/office/drawing/2014/main" id="{CF7D4206-391F-46C8-8315-2625396A94B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a16="http://schemas.microsoft.com/office/drawing/2014/main" id="{90AA30C4-0D6D-4698-8E1F-15762FE359F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a16="http://schemas.microsoft.com/office/drawing/2014/main" id="{8EC3915B-8629-4B61-A822-5289FC40A83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4" name="テキスト ボックス 383">
          <a:extLst>
            <a:ext uri="{FF2B5EF4-FFF2-40B4-BE49-F238E27FC236}">
              <a16:creationId xmlns:a16="http://schemas.microsoft.com/office/drawing/2014/main" id="{65F2A42F-ABD5-4D21-A3DF-EC36D8ABC2A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52EE0736-1A44-4011-839A-BA3083F072D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6" name="テキスト ボックス 385">
          <a:extLst>
            <a:ext uri="{FF2B5EF4-FFF2-40B4-BE49-F238E27FC236}">
              <a16:creationId xmlns:a16="http://schemas.microsoft.com/office/drawing/2014/main" id="{8695C212-B447-4B9F-BD95-5751CA4A36C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D731DF40-F12E-4DAB-BC58-13656599086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88" name="直線コネクタ 387">
          <a:extLst>
            <a:ext uri="{FF2B5EF4-FFF2-40B4-BE49-F238E27FC236}">
              <a16:creationId xmlns:a16="http://schemas.microsoft.com/office/drawing/2014/main" id="{FF1F5863-34CE-49EF-84B3-F02E3B3C2F90}"/>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89" name="【認定こども園・幼稚園・保育所】&#10;有形固定資産減価償却率最小値テキスト">
          <a:extLst>
            <a:ext uri="{FF2B5EF4-FFF2-40B4-BE49-F238E27FC236}">
              <a16:creationId xmlns:a16="http://schemas.microsoft.com/office/drawing/2014/main" id="{AD46A587-67F3-4B36-B1DA-0E81EACF6AF3}"/>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90" name="直線コネクタ 389">
          <a:extLst>
            <a:ext uri="{FF2B5EF4-FFF2-40B4-BE49-F238E27FC236}">
              <a16:creationId xmlns:a16="http://schemas.microsoft.com/office/drawing/2014/main" id="{A6A50CA6-33F0-415F-99DC-B0E16E887478}"/>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91" name="【認定こども園・幼稚園・保育所】&#10;有形固定資産減価償却率最大値テキスト">
          <a:extLst>
            <a:ext uri="{FF2B5EF4-FFF2-40B4-BE49-F238E27FC236}">
              <a16:creationId xmlns:a16="http://schemas.microsoft.com/office/drawing/2014/main" id="{C6AC6E6F-8323-4914-B7C8-616133DFDB3B}"/>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92" name="直線コネクタ 391">
          <a:extLst>
            <a:ext uri="{FF2B5EF4-FFF2-40B4-BE49-F238E27FC236}">
              <a16:creationId xmlns:a16="http://schemas.microsoft.com/office/drawing/2014/main" id="{ACEDC8F5-73EE-41EC-BE79-156EA6EFDD98}"/>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4B1A5297-A7EC-4D4B-8D29-A9399AFD5C07}"/>
            </a:ext>
          </a:extLst>
        </xdr:cNvPr>
        <xdr:cNvSpPr txBox="1"/>
      </xdr:nvSpPr>
      <xdr:spPr>
        <a:xfrm>
          <a:off x="163576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394" name="フローチャート: 判断 393">
          <a:extLst>
            <a:ext uri="{FF2B5EF4-FFF2-40B4-BE49-F238E27FC236}">
              <a16:creationId xmlns:a16="http://schemas.microsoft.com/office/drawing/2014/main" id="{08799F52-CB31-4BF4-ACCB-81D05D88660E}"/>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395" name="フローチャート: 判断 394">
          <a:extLst>
            <a:ext uri="{FF2B5EF4-FFF2-40B4-BE49-F238E27FC236}">
              <a16:creationId xmlns:a16="http://schemas.microsoft.com/office/drawing/2014/main" id="{564A4F07-0E36-4B18-96AE-44D9731403D1}"/>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96" name="フローチャート: 判断 395">
          <a:extLst>
            <a:ext uri="{FF2B5EF4-FFF2-40B4-BE49-F238E27FC236}">
              <a16:creationId xmlns:a16="http://schemas.microsoft.com/office/drawing/2014/main" id="{A9EE4207-1800-4C4A-BFD9-FF9F1AFB52B0}"/>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397" name="フローチャート: 判断 396">
          <a:extLst>
            <a:ext uri="{FF2B5EF4-FFF2-40B4-BE49-F238E27FC236}">
              <a16:creationId xmlns:a16="http://schemas.microsoft.com/office/drawing/2014/main" id="{B3901DFD-A3C6-4227-817A-12B5F6E99590}"/>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398" name="フローチャート: 判断 397">
          <a:extLst>
            <a:ext uri="{FF2B5EF4-FFF2-40B4-BE49-F238E27FC236}">
              <a16:creationId xmlns:a16="http://schemas.microsoft.com/office/drawing/2014/main" id="{3E2B2A53-9088-4DD5-9B46-24632C290092}"/>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64DED9B4-C8A7-473E-B2AB-3A53105B05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1D0AF9B-6838-403D-B72E-0A677DE4B5B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9136E48-B4AD-4C26-996D-66292BD3611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64D48001-3E48-4764-A143-8F9C5F54E6B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295A0060-94E7-4C1B-946D-86326898177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111125</xdr:rowOff>
    </xdr:from>
    <xdr:to>
      <xdr:col>85</xdr:col>
      <xdr:colOff>177800</xdr:colOff>
      <xdr:row>36</xdr:row>
      <xdr:rowOff>41275</xdr:rowOff>
    </xdr:to>
    <xdr:sp macro="" textlink="">
      <xdr:nvSpPr>
        <xdr:cNvPr id="404" name="楕円 403">
          <a:extLst>
            <a:ext uri="{FF2B5EF4-FFF2-40B4-BE49-F238E27FC236}">
              <a16:creationId xmlns:a16="http://schemas.microsoft.com/office/drawing/2014/main" id="{C6E3B0AF-0352-4B47-A8C6-679F2F680FF8}"/>
            </a:ext>
          </a:extLst>
        </xdr:cNvPr>
        <xdr:cNvSpPr/>
      </xdr:nvSpPr>
      <xdr:spPr>
        <a:xfrm>
          <a:off x="16268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134002</xdr:rowOff>
    </xdr:from>
    <xdr:ext cx="405111" cy="259045"/>
    <xdr:sp macro="" textlink="">
      <xdr:nvSpPr>
        <xdr:cNvPr id="405" name="【認定こども園・幼稚園・保育所】&#10;有形固定資産減価償却率該当値テキスト">
          <a:extLst>
            <a:ext uri="{FF2B5EF4-FFF2-40B4-BE49-F238E27FC236}">
              <a16:creationId xmlns:a16="http://schemas.microsoft.com/office/drawing/2014/main" id="{0131E07C-87ED-4274-81F7-A026F678DF94}"/>
            </a:ext>
          </a:extLst>
        </xdr:cNvPr>
        <xdr:cNvSpPr txBox="1"/>
      </xdr:nvSpPr>
      <xdr:spPr>
        <a:xfrm>
          <a:off x="16357600"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109220</xdr:rowOff>
    </xdr:from>
    <xdr:to>
      <xdr:col>81</xdr:col>
      <xdr:colOff>101600</xdr:colOff>
      <xdr:row>36</xdr:row>
      <xdr:rowOff>39370</xdr:rowOff>
    </xdr:to>
    <xdr:sp macro="" textlink="">
      <xdr:nvSpPr>
        <xdr:cNvPr id="406" name="楕円 405">
          <a:extLst>
            <a:ext uri="{FF2B5EF4-FFF2-40B4-BE49-F238E27FC236}">
              <a16:creationId xmlns:a16="http://schemas.microsoft.com/office/drawing/2014/main" id="{B7231D57-39E0-47B5-8BFE-BEEACB014260}"/>
            </a:ext>
          </a:extLst>
        </xdr:cNvPr>
        <xdr:cNvSpPr/>
      </xdr:nvSpPr>
      <xdr:spPr>
        <a:xfrm>
          <a:off x="15430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160020</xdr:rowOff>
    </xdr:from>
    <xdr:to>
      <xdr:col>85</xdr:col>
      <xdr:colOff>127000</xdr:colOff>
      <xdr:row>35</xdr:row>
      <xdr:rowOff>161925</xdr:rowOff>
    </xdr:to>
    <xdr:cxnSp macro="">
      <xdr:nvCxnSpPr>
        <xdr:cNvPr id="407" name="直線コネクタ 406">
          <a:extLst>
            <a:ext uri="{FF2B5EF4-FFF2-40B4-BE49-F238E27FC236}">
              <a16:creationId xmlns:a16="http://schemas.microsoft.com/office/drawing/2014/main" id="{9DA00F1A-D9FE-4251-B02B-899D087F58EF}"/>
            </a:ext>
          </a:extLst>
        </xdr:cNvPr>
        <xdr:cNvCxnSpPr/>
      </xdr:nvCxnSpPr>
      <xdr:spPr>
        <a:xfrm>
          <a:off x="15481300" y="61607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69215</xdr:rowOff>
    </xdr:from>
    <xdr:to>
      <xdr:col>76</xdr:col>
      <xdr:colOff>165100</xdr:colOff>
      <xdr:row>35</xdr:row>
      <xdr:rowOff>170815</xdr:rowOff>
    </xdr:to>
    <xdr:sp macro="" textlink="">
      <xdr:nvSpPr>
        <xdr:cNvPr id="408" name="楕円 407">
          <a:extLst>
            <a:ext uri="{FF2B5EF4-FFF2-40B4-BE49-F238E27FC236}">
              <a16:creationId xmlns:a16="http://schemas.microsoft.com/office/drawing/2014/main" id="{303CE9C0-E777-4461-B400-7450330CD0E7}"/>
            </a:ext>
          </a:extLst>
        </xdr:cNvPr>
        <xdr:cNvSpPr/>
      </xdr:nvSpPr>
      <xdr:spPr>
        <a:xfrm>
          <a:off x="14541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120015</xdr:rowOff>
    </xdr:from>
    <xdr:to>
      <xdr:col>81</xdr:col>
      <xdr:colOff>50800</xdr:colOff>
      <xdr:row>35</xdr:row>
      <xdr:rowOff>160020</xdr:rowOff>
    </xdr:to>
    <xdr:cxnSp macro="">
      <xdr:nvCxnSpPr>
        <xdr:cNvPr id="409" name="直線コネクタ 408">
          <a:extLst>
            <a:ext uri="{FF2B5EF4-FFF2-40B4-BE49-F238E27FC236}">
              <a16:creationId xmlns:a16="http://schemas.microsoft.com/office/drawing/2014/main" id="{2AD584AB-4233-4723-A041-4A0A0CEFD2C7}"/>
            </a:ext>
          </a:extLst>
        </xdr:cNvPr>
        <xdr:cNvCxnSpPr/>
      </xdr:nvCxnSpPr>
      <xdr:spPr>
        <a:xfrm>
          <a:off x="14592300" y="61207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29210</xdr:rowOff>
    </xdr:from>
    <xdr:to>
      <xdr:col>67</xdr:col>
      <xdr:colOff>101600</xdr:colOff>
      <xdr:row>35</xdr:row>
      <xdr:rowOff>130810</xdr:rowOff>
    </xdr:to>
    <xdr:sp macro="" textlink="">
      <xdr:nvSpPr>
        <xdr:cNvPr id="410" name="楕円 409">
          <a:extLst>
            <a:ext uri="{FF2B5EF4-FFF2-40B4-BE49-F238E27FC236}">
              <a16:creationId xmlns:a16="http://schemas.microsoft.com/office/drawing/2014/main" id="{AE436EB0-C2AB-4616-8815-A3C6430C0891}"/>
            </a:ext>
          </a:extLst>
        </xdr:cNvPr>
        <xdr:cNvSpPr/>
      </xdr:nvSpPr>
      <xdr:spPr>
        <a:xfrm>
          <a:off x="12763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93362</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6F6E5620-A02E-4C14-81F7-920AF0BEF809}"/>
            </a:ext>
          </a:extLst>
        </xdr:cNvPr>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2FAD94E2-8CBC-467D-B323-39A86E74DEB8}"/>
            </a:ext>
          </a:extLst>
        </xdr:cNvPr>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C1C743FF-43BC-4B54-A689-8F785EB596DF}"/>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414" name="n_4aveValue【認定こども園・幼稚園・保育所】&#10;有形固定資産減価償却率">
          <a:extLst>
            <a:ext uri="{FF2B5EF4-FFF2-40B4-BE49-F238E27FC236}">
              <a16:creationId xmlns:a16="http://schemas.microsoft.com/office/drawing/2014/main" id="{90E9F06D-5553-4C01-BCF1-185C6B9F6328}"/>
            </a:ext>
          </a:extLst>
        </xdr:cNvPr>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55897</xdr:rowOff>
    </xdr:from>
    <xdr:ext cx="405111" cy="259045"/>
    <xdr:sp macro="" textlink="">
      <xdr:nvSpPr>
        <xdr:cNvPr id="415" name="n_1mainValue【認定こども園・幼稚園・保育所】&#10;有形固定資産減価償却率">
          <a:extLst>
            <a:ext uri="{FF2B5EF4-FFF2-40B4-BE49-F238E27FC236}">
              <a16:creationId xmlns:a16="http://schemas.microsoft.com/office/drawing/2014/main" id="{11E0F434-3446-4147-B4D3-8EED21AA2B04}"/>
            </a:ext>
          </a:extLst>
        </xdr:cNvPr>
        <xdr:cNvSpPr txBox="1"/>
      </xdr:nvSpPr>
      <xdr:spPr>
        <a:xfrm>
          <a:off x="152660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15892</xdr:rowOff>
    </xdr:from>
    <xdr:ext cx="405111" cy="259045"/>
    <xdr:sp macro="" textlink="">
      <xdr:nvSpPr>
        <xdr:cNvPr id="416" name="n_2mainValue【認定こども園・幼稚園・保育所】&#10;有形固定資産減価償却率">
          <a:extLst>
            <a:ext uri="{FF2B5EF4-FFF2-40B4-BE49-F238E27FC236}">
              <a16:creationId xmlns:a16="http://schemas.microsoft.com/office/drawing/2014/main" id="{45F7D069-E031-40C3-817F-DA60AB46187F}"/>
            </a:ext>
          </a:extLst>
        </xdr:cNvPr>
        <xdr:cNvSpPr txBox="1"/>
      </xdr:nvSpPr>
      <xdr:spPr>
        <a:xfrm>
          <a:off x="14389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147337</xdr:rowOff>
    </xdr:from>
    <xdr:ext cx="405111" cy="259045"/>
    <xdr:sp macro="" textlink="">
      <xdr:nvSpPr>
        <xdr:cNvPr id="417" name="n_4mainValue【認定こども園・幼稚園・保育所】&#10;有形固定資産減価償却率">
          <a:extLst>
            <a:ext uri="{FF2B5EF4-FFF2-40B4-BE49-F238E27FC236}">
              <a16:creationId xmlns:a16="http://schemas.microsoft.com/office/drawing/2014/main" id="{FBE124E2-D488-412D-B1DE-6313065D37B1}"/>
            </a:ext>
          </a:extLst>
        </xdr:cNvPr>
        <xdr:cNvSpPr txBox="1"/>
      </xdr:nvSpPr>
      <xdr:spPr>
        <a:xfrm>
          <a:off x="12611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A09EA605-A28D-4DA6-BB41-DE7E2E3AF58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8D794B26-AA0A-41E0-AAFB-A866DA927C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01BE09A3-CABC-4573-A84F-EAAA044502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00036A8D-E18A-40E3-BC6B-008CB1E1FA2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6B5D978E-9DC4-427C-9420-3A46485035A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EDF53148-73AD-4982-AA71-F1EB94B088A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843F9419-57C7-418B-BFB0-4C1EC2D247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16F55BD8-A0A2-4D5A-827C-8AE79A77CC9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92DF9463-2459-411A-919E-4ECC872639C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07A9E56B-CCFF-46FA-A46F-1F7282E045D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D68F97F3-0508-4120-A136-506C215C531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a:extLst>
            <a:ext uri="{FF2B5EF4-FFF2-40B4-BE49-F238E27FC236}">
              <a16:creationId xmlns:a16="http://schemas.microsoft.com/office/drawing/2014/main" id="{AB1B6F04-2EA0-4318-AE96-E8840A9A03D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B961E9AF-843A-4E39-9801-79D99D1689C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a:extLst>
            <a:ext uri="{FF2B5EF4-FFF2-40B4-BE49-F238E27FC236}">
              <a16:creationId xmlns:a16="http://schemas.microsoft.com/office/drawing/2014/main" id="{CB541FCE-890E-4525-A7D4-D627FF830BA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D1F7DB4F-888E-4F2F-8E63-18E770D596C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a:extLst>
            <a:ext uri="{FF2B5EF4-FFF2-40B4-BE49-F238E27FC236}">
              <a16:creationId xmlns:a16="http://schemas.microsoft.com/office/drawing/2014/main" id="{771F5E7A-88C8-4483-88D0-8E8897CF05A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E9FB858E-1199-40EF-8F24-E3327B1C77A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a:extLst>
            <a:ext uri="{FF2B5EF4-FFF2-40B4-BE49-F238E27FC236}">
              <a16:creationId xmlns:a16="http://schemas.microsoft.com/office/drawing/2014/main" id="{E8895CFE-70E0-40A0-86DF-0FF07D1A783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D0F5D5F5-A913-4591-99A6-6C4A138BB57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C5555B95-7C07-4DCF-9066-9EFCE870F38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20C06743-B267-4274-A053-9DC29002FD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39" name="直線コネクタ 438">
          <a:extLst>
            <a:ext uri="{FF2B5EF4-FFF2-40B4-BE49-F238E27FC236}">
              <a16:creationId xmlns:a16="http://schemas.microsoft.com/office/drawing/2014/main" id="{474905D5-5BBA-4E27-ACCE-B8F18E36F20A}"/>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A8F3A136-050E-4B41-8CF4-BC61C97FD40B}"/>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41" name="直線コネクタ 440">
          <a:extLst>
            <a:ext uri="{FF2B5EF4-FFF2-40B4-BE49-F238E27FC236}">
              <a16:creationId xmlns:a16="http://schemas.microsoft.com/office/drawing/2014/main" id="{3CC89C0A-BF4C-4E06-9184-72C4F3179EC4}"/>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AB537EBE-225B-431C-B394-BDC621E2D159}"/>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43" name="直線コネクタ 442">
          <a:extLst>
            <a:ext uri="{FF2B5EF4-FFF2-40B4-BE49-F238E27FC236}">
              <a16:creationId xmlns:a16="http://schemas.microsoft.com/office/drawing/2014/main" id="{463114FC-DADE-4998-9C77-1FE62C6848D0}"/>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5C6CDDDF-9FD3-47DF-8290-A2304DFC457C}"/>
            </a:ext>
          </a:extLst>
        </xdr:cNvPr>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45" name="フローチャート: 判断 444">
          <a:extLst>
            <a:ext uri="{FF2B5EF4-FFF2-40B4-BE49-F238E27FC236}">
              <a16:creationId xmlns:a16="http://schemas.microsoft.com/office/drawing/2014/main" id="{AE0951EC-92F7-4464-8B47-139979C926D0}"/>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46" name="フローチャート: 判断 445">
          <a:extLst>
            <a:ext uri="{FF2B5EF4-FFF2-40B4-BE49-F238E27FC236}">
              <a16:creationId xmlns:a16="http://schemas.microsoft.com/office/drawing/2014/main" id="{0D8AB4F3-7347-42A5-89F9-42F2A6746FA2}"/>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47" name="フローチャート: 判断 446">
          <a:extLst>
            <a:ext uri="{FF2B5EF4-FFF2-40B4-BE49-F238E27FC236}">
              <a16:creationId xmlns:a16="http://schemas.microsoft.com/office/drawing/2014/main" id="{1BD37BB9-0B74-49FD-A8B8-59F899834435}"/>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48" name="フローチャート: 判断 447">
          <a:extLst>
            <a:ext uri="{FF2B5EF4-FFF2-40B4-BE49-F238E27FC236}">
              <a16:creationId xmlns:a16="http://schemas.microsoft.com/office/drawing/2014/main" id="{434B0641-3B9D-4A2B-AFD0-A2E3756DD55C}"/>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49" name="フローチャート: 判断 448">
          <a:extLst>
            <a:ext uri="{FF2B5EF4-FFF2-40B4-BE49-F238E27FC236}">
              <a16:creationId xmlns:a16="http://schemas.microsoft.com/office/drawing/2014/main" id="{82BF4BB7-DEAE-416A-9DB8-5BA28B3C1364}"/>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3B4B96B2-6198-4FB0-B67D-9BA4FB1C8F2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6C6A1790-AA2D-4188-AAC6-D990BC926F8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B74FA7AD-E64C-486E-BC56-B8D27FF7545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E158B524-7A71-452B-839F-09C4A7175D2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57734AA1-8F51-4B34-8D34-B81744D98AF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20828</xdr:rowOff>
    </xdr:from>
    <xdr:to>
      <xdr:col>116</xdr:col>
      <xdr:colOff>114300</xdr:colOff>
      <xdr:row>39</xdr:row>
      <xdr:rowOff>122428</xdr:rowOff>
    </xdr:to>
    <xdr:sp macro="" textlink="">
      <xdr:nvSpPr>
        <xdr:cNvPr id="455" name="楕円 454">
          <a:extLst>
            <a:ext uri="{FF2B5EF4-FFF2-40B4-BE49-F238E27FC236}">
              <a16:creationId xmlns:a16="http://schemas.microsoft.com/office/drawing/2014/main" id="{5DC8D0A6-3AE3-4A0A-9621-AAE00FE9EDD9}"/>
            </a:ext>
          </a:extLst>
        </xdr:cNvPr>
        <xdr:cNvSpPr/>
      </xdr:nvSpPr>
      <xdr:spPr>
        <a:xfrm>
          <a:off x="221107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170705</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FB18B3A7-6318-40A8-B963-ED5B1F687CDB}"/>
            </a:ext>
          </a:extLst>
        </xdr:cNvPr>
        <xdr:cNvSpPr txBox="1"/>
      </xdr:nvSpPr>
      <xdr:spPr>
        <a:xfrm>
          <a:off x="22199600"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457" name="楕円 456">
          <a:extLst>
            <a:ext uri="{FF2B5EF4-FFF2-40B4-BE49-F238E27FC236}">
              <a16:creationId xmlns:a16="http://schemas.microsoft.com/office/drawing/2014/main" id="{0236CBC2-6EA1-4299-81E1-B5B954200E4A}"/>
            </a:ext>
          </a:extLst>
        </xdr:cNvPr>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71628</xdr:rowOff>
    </xdr:from>
    <xdr:to>
      <xdr:col>116</xdr:col>
      <xdr:colOff>63500</xdr:colOff>
      <xdr:row>39</xdr:row>
      <xdr:rowOff>76200</xdr:rowOff>
    </xdr:to>
    <xdr:cxnSp macro="">
      <xdr:nvCxnSpPr>
        <xdr:cNvPr id="458" name="直線コネクタ 457">
          <a:extLst>
            <a:ext uri="{FF2B5EF4-FFF2-40B4-BE49-F238E27FC236}">
              <a16:creationId xmlns:a16="http://schemas.microsoft.com/office/drawing/2014/main" id="{59DD2C59-D925-4E57-A5D8-F7BD3FCB8E51}"/>
            </a:ext>
          </a:extLst>
        </xdr:cNvPr>
        <xdr:cNvCxnSpPr/>
      </xdr:nvCxnSpPr>
      <xdr:spPr>
        <a:xfrm flipV="1">
          <a:off x="21323300" y="67581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29972</xdr:rowOff>
    </xdr:from>
    <xdr:to>
      <xdr:col>107</xdr:col>
      <xdr:colOff>101600</xdr:colOff>
      <xdr:row>39</xdr:row>
      <xdr:rowOff>131572</xdr:rowOff>
    </xdr:to>
    <xdr:sp macro="" textlink="">
      <xdr:nvSpPr>
        <xdr:cNvPr id="459" name="楕円 458">
          <a:extLst>
            <a:ext uri="{FF2B5EF4-FFF2-40B4-BE49-F238E27FC236}">
              <a16:creationId xmlns:a16="http://schemas.microsoft.com/office/drawing/2014/main" id="{477357BF-B9C9-4687-A15E-2D346D326BC2}"/>
            </a:ext>
          </a:extLst>
        </xdr:cNvPr>
        <xdr:cNvSpPr/>
      </xdr:nvSpPr>
      <xdr:spPr>
        <a:xfrm>
          <a:off x="20383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80772</xdr:rowOff>
    </xdr:to>
    <xdr:cxnSp macro="">
      <xdr:nvCxnSpPr>
        <xdr:cNvPr id="460" name="直線コネクタ 459">
          <a:extLst>
            <a:ext uri="{FF2B5EF4-FFF2-40B4-BE49-F238E27FC236}">
              <a16:creationId xmlns:a16="http://schemas.microsoft.com/office/drawing/2014/main" id="{8F7F7F64-D1F3-4C2A-BC4B-4D8AABCEF873}"/>
            </a:ext>
          </a:extLst>
        </xdr:cNvPr>
        <xdr:cNvCxnSpPr/>
      </xdr:nvCxnSpPr>
      <xdr:spPr>
        <a:xfrm flipV="1">
          <a:off x="20434300" y="67627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xdr:rowOff>
    </xdr:from>
    <xdr:to>
      <xdr:col>98</xdr:col>
      <xdr:colOff>38100</xdr:colOff>
      <xdr:row>39</xdr:row>
      <xdr:rowOff>101854</xdr:rowOff>
    </xdr:to>
    <xdr:sp macro="" textlink="">
      <xdr:nvSpPr>
        <xdr:cNvPr id="461" name="楕円 460">
          <a:extLst>
            <a:ext uri="{FF2B5EF4-FFF2-40B4-BE49-F238E27FC236}">
              <a16:creationId xmlns:a16="http://schemas.microsoft.com/office/drawing/2014/main" id="{90687FBF-DC67-4607-AA42-7414E4D1AED4}"/>
            </a:ext>
          </a:extLst>
        </xdr:cNvPr>
        <xdr:cNvSpPr/>
      </xdr:nvSpPr>
      <xdr:spPr>
        <a:xfrm>
          <a:off x="18605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61231</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B8241D3A-A0FB-4A18-B40C-AA7D87753769}"/>
            </a:ext>
          </a:extLst>
        </xdr:cNvPr>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54219157-44F9-43F2-85DE-D470B3399F9A}"/>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B39A3141-74E6-4C20-8411-825D0F0C0FFC}"/>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65" name="n_4aveValue【認定こども園・幼稚園・保育所】&#10;一人当たり面積">
          <a:extLst>
            <a:ext uri="{FF2B5EF4-FFF2-40B4-BE49-F238E27FC236}">
              <a16:creationId xmlns:a16="http://schemas.microsoft.com/office/drawing/2014/main" id="{15249251-514A-406F-AEC1-7BC27ED2C044}"/>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118127</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CC8A83D7-9DB2-4DAF-A193-6BFBF7936381}"/>
            </a:ext>
          </a:extLst>
        </xdr:cNvPr>
        <xdr:cNvSpPr txBox="1"/>
      </xdr:nvSpPr>
      <xdr:spPr>
        <a:xfrm>
          <a:off x="21075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122699</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36AC12BA-9B98-4096-BA84-43DF401CC906}"/>
            </a:ext>
          </a:extLst>
        </xdr:cNvPr>
        <xdr:cNvSpPr txBox="1"/>
      </xdr:nvSpPr>
      <xdr:spPr>
        <a:xfrm>
          <a:off x="201994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92981</xdr:rowOff>
    </xdr:from>
    <xdr:ext cx="469744" cy="259045"/>
    <xdr:sp macro="" textlink="">
      <xdr:nvSpPr>
        <xdr:cNvPr id="468" name="n_4mainValue【認定こども園・幼稚園・保育所】&#10;一人当たり面積">
          <a:extLst>
            <a:ext uri="{FF2B5EF4-FFF2-40B4-BE49-F238E27FC236}">
              <a16:creationId xmlns:a16="http://schemas.microsoft.com/office/drawing/2014/main" id="{42608DDB-8505-40A4-8BC7-098B104505D9}"/>
            </a:ext>
          </a:extLst>
        </xdr:cNvPr>
        <xdr:cNvSpPr txBox="1"/>
      </xdr:nvSpPr>
      <xdr:spPr>
        <a:xfrm>
          <a:off x="18421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1246A48-EB91-48CF-AB9A-AC9BC396CAD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E87A3924-2940-4045-BF9E-38D055E0EC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DB2DC42B-FED8-4B22-95B6-9B4065047B1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7B0E4F89-8865-415F-BD57-B2EA47C65A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9EA793A8-DD00-4E1B-BE5F-82B6BC18D0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D89775DD-23B9-4052-8C09-BA81FDD380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93A4F01-C475-4AF6-8FEA-0543DA2F7CC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22198BA8-CF94-434D-8C51-4FB1F8C36B3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8A6A49DC-EBD5-46C2-B565-BC2EC624D2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915EBDEE-164C-4264-A4E4-3C3647D9F54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9" name="テキスト ボックス 478">
          <a:extLst>
            <a:ext uri="{FF2B5EF4-FFF2-40B4-BE49-F238E27FC236}">
              <a16:creationId xmlns:a16="http://schemas.microsoft.com/office/drawing/2014/main" id="{CBBE4FF4-179D-4695-9E91-FC18592348B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a:extLst>
            <a:ext uri="{FF2B5EF4-FFF2-40B4-BE49-F238E27FC236}">
              <a16:creationId xmlns:a16="http://schemas.microsoft.com/office/drawing/2014/main" id="{55B74EDC-D062-47AD-A1AC-AAB2176E466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a:extLst>
            <a:ext uri="{FF2B5EF4-FFF2-40B4-BE49-F238E27FC236}">
              <a16:creationId xmlns:a16="http://schemas.microsoft.com/office/drawing/2014/main" id="{F2DEA87D-F774-4E17-95B7-1FDE05D4D74B}"/>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a:extLst>
            <a:ext uri="{FF2B5EF4-FFF2-40B4-BE49-F238E27FC236}">
              <a16:creationId xmlns:a16="http://schemas.microsoft.com/office/drawing/2014/main" id="{C3B3E870-7761-4806-A815-80749B61B2D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a:extLst>
            <a:ext uri="{FF2B5EF4-FFF2-40B4-BE49-F238E27FC236}">
              <a16:creationId xmlns:a16="http://schemas.microsoft.com/office/drawing/2014/main" id="{8D3C8322-1BDE-4A58-87B6-E17D4D19381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a:extLst>
            <a:ext uri="{FF2B5EF4-FFF2-40B4-BE49-F238E27FC236}">
              <a16:creationId xmlns:a16="http://schemas.microsoft.com/office/drawing/2014/main" id="{896CB62D-8AA0-444A-955D-D69A00E2164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a:extLst>
            <a:ext uri="{FF2B5EF4-FFF2-40B4-BE49-F238E27FC236}">
              <a16:creationId xmlns:a16="http://schemas.microsoft.com/office/drawing/2014/main" id="{E1AFB483-6399-4EDF-9B77-8C6FDD2F39E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a:extLst>
            <a:ext uri="{FF2B5EF4-FFF2-40B4-BE49-F238E27FC236}">
              <a16:creationId xmlns:a16="http://schemas.microsoft.com/office/drawing/2014/main" id="{3C7548F9-0D49-46C0-ABEB-B46421A8115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a:extLst>
            <a:ext uri="{FF2B5EF4-FFF2-40B4-BE49-F238E27FC236}">
              <a16:creationId xmlns:a16="http://schemas.microsoft.com/office/drawing/2014/main" id="{F07B201E-C933-4B51-BD75-65EBFCDAFAF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a:extLst>
            <a:ext uri="{FF2B5EF4-FFF2-40B4-BE49-F238E27FC236}">
              <a16:creationId xmlns:a16="http://schemas.microsoft.com/office/drawing/2014/main" id="{180C7B49-7B70-411A-8BBC-D7EAB25BA5C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a:extLst>
            <a:ext uri="{FF2B5EF4-FFF2-40B4-BE49-F238E27FC236}">
              <a16:creationId xmlns:a16="http://schemas.microsoft.com/office/drawing/2014/main" id="{7304DF43-07DF-4461-8E23-A2D7E0878FA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a:extLst>
            <a:ext uri="{FF2B5EF4-FFF2-40B4-BE49-F238E27FC236}">
              <a16:creationId xmlns:a16="http://schemas.microsoft.com/office/drawing/2014/main" id="{8993C673-3692-4D59-AF71-D37C1231083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a:extLst>
            <a:ext uri="{FF2B5EF4-FFF2-40B4-BE49-F238E27FC236}">
              <a16:creationId xmlns:a16="http://schemas.microsoft.com/office/drawing/2014/main" id="{6D61E7BA-A2F8-4AA4-8ABC-A46A285014D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a:extLst>
            <a:ext uri="{FF2B5EF4-FFF2-40B4-BE49-F238E27FC236}">
              <a16:creationId xmlns:a16="http://schemas.microsoft.com/office/drawing/2014/main" id="{20242F02-5F80-4EC6-819A-BEA9C6BF1C8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a:extLst>
            <a:ext uri="{FF2B5EF4-FFF2-40B4-BE49-F238E27FC236}">
              <a16:creationId xmlns:a16="http://schemas.microsoft.com/office/drawing/2014/main" id="{9ECF45B1-6B9D-44C1-9564-5D10F774DF2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a:extLst>
            <a:ext uri="{FF2B5EF4-FFF2-40B4-BE49-F238E27FC236}">
              <a16:creationId xmlns:a16="http://schemas.microsoft.com/office/drawing/2014/main" id="{3944998F-B873-49D8-8FFC-BE46562D867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495" name="直線コネクタ 494">
          <a:extLst>
            <a:ext uri="{FF2B5EF4-FFF2-40B4-BE49-F238E27FC236}">
              <a16:creationId xmlns:a16="http://schemas.microsoft.com/office/drawing/2014/main" id="{61ED39C6-0516-4E75-8413-5DF58F890CA5}"/>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496" name="【学校施設】&#10;有形固定資産減価償却率最小値テキスト">
          <a:extLst>
            <a:ext uri="{FF2B5EF4-FFF2-40B4-BE49-F238E27FC236}">
              <a16:creationId xmlns:a16="http://schemas.microsoft.com/office/drawing/2014/main" id="{A1269C6F-1713-462B-9B30-6B8FC46A7A7B}"/>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497" name="直線コネクタ 496">
          <a:extLst>
            <a:ext uri="{FF2B5EF4-FFF2-40B4-BE49-F238E27FC236}">
              <a16:creationId xmlns:a16="http://schemas.microsoft.com/office/drawing/2014/main" id="{6E16C4E1-05D0-48B3-918E-4DEDFDDC4608}"/>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498" name="【学校施設】&#10;有形固定資産減価償却率最大値テキスト">
          <a:extLst>
            <a:ext uri="{FF2B5EF4-FFF2-40B4-BE49-F238E27FC236}">
              <a16:creationId xmlns:a16="http://schemas.microsoft.com/office/drawing/2014/main" id="{D66DD1C4-50C8-4977-9925-8B1F3BCF0493}"/>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499" name="直線コネクタ 498">
          <a:extLst>
            <a:ext uri="{FF2B5EF4-FFF2-40B4-BE49-F238E27FC236}">
              <a16:creationId xmlns:a16="http://schemas.microsoft.com/office/drawing/2014/main" id="{80B00AE1-208D-46D4-9348-5028CA4A00E6}"/>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00" name="【学校施設】&#10;有形固定資産減価償却率平均値テキスト">
          <a:extLst>
            <a:ext uri="{FF2B5EF4-FFF2-40B4-BE49-F238E27FC236}">
              <a16:creationId xmlns:a16="http://schemas.microsoft.com/office/drawing/2014/main" id="{55C8CD6C-3071-44DB-A1AE-10F672709635}"/>
            </a:ext>
          </a:extLst>
        </xdr:cNvPr>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1" name="フローチャート: 判断 500">
          <a:extLst>
            <a:ext uri="{FF2B5EF4-FFF2-40B4-BE49-F238E27FC236}">
              <a16:creationId xmlns:a16="http://schemas.microsoft.com/office/drawing/2014/main" id="{F23D0812-264A-4A77-867C-0397FB085991}"/>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02" name="フローチャート: 判断 501">
          <a:extLst>
            <a:ext uri="{FF2B5EF4-FFF2-40B4-BE49-F238E27FC236}">
              <a16:creationId xmlns:a16="http://schemas.microsoft.com/office/drawing/2014/main" id="{C79729CE-E1FF-4F90-B6BC-4FBA9DC2BED4}"/>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03" name="フローチャート: 判断 502">
          <a:extLst>
            <a:ext uri="{FF2B5EF4-FFF2-40B4-BE49-F238E27FC236}">
              <a16:creationId xmlns:a16="http://schemas.microsoft.com/office/drawing/2014/main" id="{8623C981-CE6D-4842-9DC6-2E1E95CB6E5A}"/>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04" name="フローチャート: 判断 503">
          <a:extLst>
            <a:ext uri="{FF2B5EF4-FFF2-40B4-BE49-F238E27FC236}">
              <a16:creationId xmlns:a16="http://schemas.microsoft.com/office/drawing/2014/main" id="{BC476C89-51F1-454E-BB01-E115145BD0EE}"/>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05" name="フローチャート: 判断 504">
          <a:extLst>
            <a:ext uri="{FF2B5EF4-FFF2-40B4-BE49-F238E27FC236}">
              <a16:creationId xmlns:a16="http://schemas.microsoft.com/office/drawing/2014/main" id="{0DB61A9C-C632-469D-BEE6-D6E5DB6CC403}"/>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978141D9-3B4E-41F4-81D3-FB5921F0767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2D896F15-FFF7-45F6-9819-A76065337C3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47E200CA-497E-43A7-B3C2-1CC509A5E0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DC6064F3-B1FD-48BA-AD4A-DE5564F144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657F88A5-59D6-44B3-A204-FA652291C26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24312</xdr:rowOff>
    </xdr:from>
    <xdr:to>
      <xdr:col>85</xdr:col>
      <xdr:colOff>177800</xdr:colOff>
      <xdr:row>60</xdr:row>
      <xdr:rowOff>125912</xdr:rowOff>
    </xdr:to>
    <xdr:sp macro="" textlink="">
      <xdr:nvSpPr>
        <xdr:cNvPr id="511" name="楕円 510">
          <a:extLst>
            <a:ext uri="{FF2B5EF4-FFF2-40B4-BE49-F238E27FC236}">
              <a16:creationId xmlns:a16="http://schemas.microsoft.com/office/drawing/2014/main" id="{79F10733-5E7C-4A95-886C-509849373B2F}"/>
            </a:ext>
          </a:extLst>
        </xdr:cNvPr>
        <xdr:cNvSpPr/>
      </xdr:nvSpPr>
      <xdr:spPr>
        <a:xfrm>
          <a:off x="16268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2739</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09BCCBDD-AEDA-4AA1-B6DB-9A3D105FCA42}"/>
            </a:ext>
          </a:extLst>
        </xdr:cNvPr>
        <xdr:cNvSpPr txBox="1"/>
      </xdr:nvSpPr>
      <xdr:spPr>
        <a:xfrm>
          <a:off x="16357600"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13" name="楕円 512">
          <a:extLst>
            <a:ext uri="{FF2B5EF4-FFF2-40B4-BE49-F238E27FC236}">
              <a16:creationId xmlns:a16="http://schemas.microsoft.com/office/drawing/2014/main" id="{9CCE38D6-38EF-4BAF-A96E-E96C416A9F88}"/>
            </a:ext>
          </a:extLst>
        </xdr:cNvPr>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75112</xdr:rowOff>
    </xdr:from>
    <xdr:to>
      <xdr:col>85</xdr:col>
      <xdr:colOff>127000</xdr:colOff>
      <xdr:row>60</xdr:row>
      <xdr:rowOff>160020</xdr:rowOff>
    </xdr:to>
    <xdr:cxnSp macro="">
      <xdr:nvCxnSpPr>
        <xdr:cNvPr id="514" name="直線コネクタ 513">
          <a:extLst>
            <a:ext uri="{FF2B5EF4-FFF2-40B4-BE49-F238E27FC236}">
              <a16:creationId xmlns:a16="http://schemas.microsoft.com/office/drawing/2014/main" id="{A610D248-2E23-4C0B-A732-292DBA0177C7}"/>
            </a:ext>
          </a:extLst>
        </xdr:cNvPr>
        <xdr:cNvCxnSpPr/>
      </xdr:nvCxnSpPr>
      <xdr:spPr>
        <a:xfrm flipV="1">
          <a:off x="15481300" y="10362112"/>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43906</xdr:rowOff>
    </xdr:from>
    <xdr:to>
      <xdr:col>76</xdr:col>
      <xdr:colOff>165100</xdr:colOff>
      <xdr:row>60</xdr:row>
      <xdr:rowOff>145506</xdr:rowOff>
    </xdr:to>
    <xdr:sp macro="" textlink="">
      <xdr:nvSpPr>
        <xdr:cNvPr id="515" name="楕円 514">
          <a:extLst>
            <a:ext uri="{FF2B5EF4-FFF2-40B4-BE49-F238E27FC236}">
              <a16:creationId xmlns:a16="http://schemas.microsoft.com/office/drawing/2014/main" id="{23AB3832-3E72-4B03-9994-182221A2B5CE}"/>
            </a:ext>
          </a:extLst>
        </xdr:cNvPr>
        <xdr:cNvSpPr/>
      </xdr:nvSpPr>
      <xdr:spPr>
        <a:xfrm>
          <a:off x="14541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94706</xdr:rowOff>
    </xdr:from>
    <xdr:to>
      <xdr:col>81</xdr:col>
      <xdr:colOff>50800</xdr:colOff>
      <xdr:row>60</xdr:row>
      <xdr:rowOff>160020</xdr:rowOff>
    </xdr:to>
    <xdr:cxnSp macro="">
      <xdr:nvCxnSpPr>
        <xdr:cNvPr id="516" name="直線コネクタ 515">
          <a:extLst>
            <a:ext uri="{FF2B5EF4-FFF2-40B4-BE49-F238E27FC236}">
              <a16:creationId xmlns:a16="http://schemas.microsoft.com/office/drawing/2014/main" id="{6341785B-B2CD-4BAE-B06A-42C677282111}"/>
            </a:ext>
          </a:extLst>
        </xdr:cNvPr>
        <xdr:cNvCxnSpPr/>
      </xdr:nvCxnSpPr>
      <xdr:spPr>
        <a:xfrm>
          <a:off x="14592300" y="103817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141877</xdr:rowOff>
    </xdr:from>
    <xdr:to>
      <xdr:col>67</xdr:col>
      <xdr:colOff>101600</xdr:colOff>
      <xdr:row>63</xdr:row>
      <xdr:rowOff>72027</xdr:rowOff>
    </xdr:to>
    <xdr:sp macro="" textlink="">
      <xdr:nvSpPr>
        <xdr:cNvPr id="517" name="楕円 516">
          <a:extLst>
            <a:ext uri="{FF2B5EF4-FFF2-40B4-BE49-F238E27FC236}">
              <a16:creationId xmlns:a16="http://schemas.microsoft.com/office/drawing/2014/main" id="{B67BBF59-123A-42E1-8182-94E9C42B3E98}"/>
            </a:ext>
          </a:extLst>
        </xdr:cNvPr>
        <xdr:cNvSpPr/>
      </xdr:nvSpPr>
      <xdr:spPr>
        <a:xfrm>
          <a:off x="12763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50999</xdr:rowOff>
    </xdr:from>
    <xdr:ext cx="405111" cy="259045"/>
    <xdr:sp macro="" textlink="">
      <xdr:nvSpPr>
        <xdr:cNvPr id="518" name="n_1aveValue【学校施設】&#10;有形固定資産減価償却率">
          <a:extLst>
            <a:ext uri="{FF2B5EF4-FFF2-40B4-BE49-F238E27FC236}">
              <a16:creationId xmlns:a16="http://schemas.microsoft.com/office/drawing/2014/main" id="{191CAA3F-B350-407F-84C0-023233C0E1DD}"/>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19" name="n_2aveValue【学校施設】&#10;有形固定資産減価償却率">
          <a:extLst>
            <a:ext uri="{FF2B5EF4-FFF2-40B4-BE49-F238E27FC236}">
              <a16:creationId xmlns:a16="http://schemas.microsoft.com/office/drawing/2014/main" id="{A15D1CD2-7EE2-49BC-8ADC-0EAC8AB756F6}"/>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20" name="n_3aveValue【学校施設】&#10;有形固定資産減価償却率">
          <a:extLst>
            <a:ext uri="{FF2B5EF4-FFF2-40B4-BE49-F238E27FC236}">
              <a16:creationId xmlns:a16="http://schemas.microsoft.com/office/drawing/2014/main" id="{E084E71A-CD5C-44D5-BAA4-9817FB848F71}"/>
            </a:ext>
          </a:extLst>
        </xdr:cNvPr>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21" name="n_4aveValue【学校施設】&#10;有形固定資産減価償却率">
          <a:extLst>
            <a:ext uri="{FF2B5EF4-FFF2-40B4-BE49-F238E27FC236}">
              <a16:creationId xmlns:a16="http://schemas.microsoft.com/office/drawing/2014/main" id="{5F71246A-DFD3-42D2-9D5A-DF117623C431}"/>
            </a:ext>
          </a:extLst>
        </xdr:cNvPr>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522" name="n_1mainValue【学校施設】&#10;有形固定資産減価償却率">
          <a:extLst>
            <a:ext uri="{FF2B5EF4-FFF2-40B4-BE49-F238E27FC236}">
              <a16:creationId xmlns:a16="http://schemas.microsoft.com/office/drawing/2014/main" id="{E160A3A7-F0FA-46FF-80C5-772F04D2F48C}"/>
            </a:ext>
          </a:extLst>
        </xdr:cNvPr>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523" name="n_2mainValue【学校施設】&#10;有形固定資産減価償却率">
          <a:extLst>
            <a:ext uri="{FF2B5EF4-FFF2-40B4-BE49-F238E27FC236}">
              <a16:creationId xmlns:a16="http://schemas.microsoft.com/office/drawing/2014/main" id="{D3FEF62B-F5CA-4F99-96A5-A1C601FF1BC9}"/>
            </a:ext>
          </a:extLst>
        </xdr:cNvPr>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63154</xdr:rowOff>
    </xdr:from>
    <xdr:ext cx="405111" cy="259045"/>
    <xdr:sp macro="" textlink="">
      <xdr:nvSpPr>
        <xdr:cNvPr id="524" name="n_4mainValue【学校施設】&#10;有形固定資産減価償却率">
          <a:extLst>
            <a:ext uri="{FF2B5EF4-FFF2-40B4-BE49-F238E27FC236}">
              <a16:creationId xmlns:a16="http://schemas.microsoft.com/office/drawing/2014/main" id="{15EEE120-F2BD-463B-8537-95B37088C420}"/>
            </a:ext>
          </a:extLst>
        </xdr:cNvPr>
        <xdr:cNvSpPr txBox="1"/>
      </xdr:nvSpPr>
      <xdr:spPr>
        <a:xfrm>
          <a:off x="12611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073F2D98-F04B-4680-800F-A2941929F87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036936D2-34A2-4AB3-9F4A-F0C805308A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072D336E-0F25-4CEF-9870-5DFDE020148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53E6AA47-8D53-4411-87B2-2DCFADC9250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16581054-012E-4733-AB42-67C9D61890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1F40B952-08E4-4EAB-B76A-C0EC6BC49C0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72067BCB-23C2-4C3B-9D7B-736197B0B3D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8C078D59-DC32-4A9E-A86B-A9D701AA0A2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BB69F0C1-FFA0-4F3F-A549-FA68D215FEE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AB94F883-7AB0-4F21-9F19-397CEA83DD8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5" name="テキスト ボックス 534">
          <a:extLst>
            <a:ext uri="{FF2B5EF4-FFF2-40B4-BE49-F238E27FC236}">
              <a16:creationId xmlns:a16="http://schemas.microsoft.com/office/drawing/2014/main" id="{834DF0AF-7E2A-4A09-A517-97CD44B4F38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6" name="直線コネクタ 535">
          <a:extLst>
            <a:ext uri="{FF2B5EF4-FFF2-40B4-BE49-F238E27FC236}">
              <a16:creationId xmlns:a16="http://schemas.microsoft.com/office/drawing/2014/main" id="{3FF89DF0-83B2-448F-A8D2-8C4970695B58}"/>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7" name="テキスト ボックス 536">
          <a:extLst>
            <a:ext uri="{FF2B5EF4-FFF2-40B4-BE49-F238E27FC236}">
              <a16:creationId xmlns:a16="http://schemas.microsoft.com/office/drawing/2014/main" id="{71427044-0EB0-4689-9832-1F6CD339797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13573F66-A685-4592-8D01-CBAF4F49457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AC22D2BF-7FE2-48A9-9073-C1536A6470D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0" name="直線コネクタ 539">
          <a:extLst>
            <a:ext uri="{FF2B5EF4-FFF2-40B4-BE49-F238E27FC236}">
              <a16:creationId xmlns:a16="http://schemas.microsoft.com/office/drawing/2014/main" id="{2D6989FC-D318-4CF2-A8E8-A3EF22F30A2C}"/>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1" name="テキスト ボックス 540">
          <a:extLst>
            <a:ext uri="{FF2B5EF4-FFF2-40B4-BE49-F238E27FC236}">
              <a16:creationId xmlns:a16="http://schemas.microsoft.com/office/drawing/2014/main" id="{492C0162-8A7E-4F01-B9ED-99EFE1EDC33E}"/>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6C25996F-223F-4B90-84DE-12308770489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A7B1A1EA-BEED-4EC3-A814-FC30D01C313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a:extLst>
            <a:ext uri="{FF2B5EF4-FFF2-40B4-BE49-F238E27FC236}">
              <a16:creationId xmlns:a16="http://schemas.microsoft.com/office/drawing/2014/main" id="{E5EEB788-466F-4509-89E5-9B078E53678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45" name="直線コネクタ 544">
          <a:extLst>
            <a:ext uri="{FF2B5EF4-FFF2-40B4-BE49-F238E27FC236}">
              <a16:creationId xmlns:a16="http://schemas.microsoft.com/office/drawing/2014/main" id="{03B880D2-5026-416B-B0B0-CB8E68D59FD0}"/>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46" name="【学校施設】&#10;一人当たり面積最小値テキスト">
          <a:extLst>
            <a:ext uri="{FF2B5EF4-FFF2-40B4-BE49-F238E27FC236}">
              <a16:creationId xmlns:a16="http://schemas.microsoft.com/office/drawing/2014/main" id="{7F2468DA-244B-4A38-AAAC-D0F5890D6579}"/>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47" name="直線コネクタ 546">
          <a:extLst>
            <a:ext uri="{FF2B5EF4-FFF2-40B4-BE49-F238E27FC236}">
              <a16:creationId xmlns:a16="http://schemas.microsoft.com/office/drawing/2014/main" id="{C3D20CD0-7D6D-4DA8-BC64-A29D8E2711F7}"/>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48" name="【学校施設】&#10;一人当たり面積最大値テキスト">
          <a:extLst>
            <a:ext uri="{FF2B5EF4-FFF2-40B4-BE49-F238E27FC236}">
              <a16:creationId xmlns:a16="http://schemas.microsoft.com/office/drawing/2014/main" id="{CB3B8788-2A8A-4BEA-B543-FF006A48E351}"/>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49" name="直線コネクタ 548">
          <a:extLst>
            <a:ext uri="{FF2B5EF4-FFF2-40B4-BE49-F238E27FC236}">
              <a16:creationId xmlns:a16="http://schemas.microsoft.com/office/drawing/2014/main" id="{901D6BF8-2F2E-4ACA-9293-A89C09942A2B}"/>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50" name="【学校施設】&#10;一人当たり面積平均値テキスト">
          <a:extLst>
            <a:ext uri="{FF2B5EF4-FFF2-40B4-BE49-F238E27FC236}">
              <a16:creationId xmlns:a16="http://schemas.microsoft.com/office/drawing/2014/main" id="{26046B19-024F-4C70-9BB7-A818A1DC0CB6}"/>
            </a:ext>
          </a:extLst>
        </xdr:cNvPr>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51" name="フローチャート: 判断 550">
          <a:extLst>
            <a:ext uri="{FF2B5EF4-FFF2-40B4-BE49-F238E27FC236}">
              <a16:creationId xmlns:a16="http://schemas.microsoft.com/office/drawing/2014/main" id="{6C3B5779-AA37-4B67-9622-F6D93D22FBF0}"/>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52" name="フローチャート: 判断 551">
          <a:extLst>
            <a:ext uri="{FF2B5EF4-FFF2-40B4-BE49-F238E27FC236}">
              <a16:creationId xmlns:a16="http://schemas.microsoft.com/office/drawing/2014/main" id="{02D9F21F-475B-4217-AB57-A64EC5BD4C2A}"/>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53" name="フローチャート: 判断 552">
          <a:extLst>
            <a:ext uri="{FF2B5EF4-FFF2-40B4-BE49-F238E27FC236}">
              <a16:creationId xmlns:a16="http://schemas.microsoft.com/office/drawing/2014/main" id="{93DE99C3-E1C7-4933-862D-8B2DE970DC47}"/>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54" name="フローチャート: 判断 553">
          <a:extLst>
            <a:ext uri="{FF2B5EF4-FFF2-40B4-BE49-F238E27FC236}">
              <a16:creationId xmlns:a16="http://schemas.microsoft.com/office/drawing/2014/main" id="{9FEDD583-E692-418F-8B17-CE1A5ADC8CDB}"/>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55" name="フローチャート: 判断 554">
          <a:extLst>
            <a:ext uri="{FF2B5EF4-FFF2-40B4-BE49-F238E27FC236}">
              <a16:creationId xmlns:a16="http://schemas.microsoft.com/office/drawing/2014/main" id="{7FCF1FB2-97C7-4A95-BA75-56C3186E1623}"/>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CCD7D00C-BF6F-409D-BA07-FF3E4CD4486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E0C99EF2-C7AD-482F-8A40-EE3B475A298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4DF48ADB-1335-4BE8-9479-2EF3F62789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B34FF16E-B884-45E2-B533-10A53AB37E5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87E37DFD-6E55-4551-AEFA-38D45E890B7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xdr:rowOff>
    </xdr:from>
    <xdr:to>
      <xdr:col>116</xdr:col>
      <xdr:colOff>114300</xdr:colOff>
      <xdr:row>60</xdr:row>
      <xdr:rowOff>105664</xdr:rowOff>
    </xdr:to>
    <xdr:sp macro="" textlink="">
      <xdr:nvSpPr>
        <xdr:cNvPr id="561" name="楕円 560">
          <a:extLst>
            <a:ext uri="{FF2B5EF4-FFF2-40B4-BE49-F238E27FC236}">
              <a16:creationId xmlns:a16="http://schemas.microsoft.com/office/drawing/2014/main" id="{B0EFD21F-53C9-4D6D-80DC-EC5DC14DD123}"/>
            </a:ext>
          </a:extLst>
        </xdr:cNvPr>
        <xdr:cNvSpPr/>
      </xdr:nvSpPr>
      <xdr:spPr>
        <a:xfrm>
          <a:off x="221107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26941</xdr:rowOff>
    </xdr:from>
    <xdr:ext cx="469744" cy="259045"/>
    <xdr:sp macro="" textlink="">
      <xdr:nvSpPr>
        <xdr:cNvPr id="562" name="【学校施設】&#10;一人当たり面積該当値テキスト">
          <a:extLst>
            <a:ext uri="{FF2B5EF4-FFF2-40B4-BE49-F238E27FC236}">
              <a16:creationId xmlns:a16="http://schemas.microsoft.com/office/drawing/2014/main" id="{3B4C119B-8C34-4FC8-BBD9-A1DFA68ECB11}"/>
            </a:ext>
          </a:extLst>
        </xdr:cNvPr>
        <xdr:cNvSpPr txBox="1"/>
      </xdr:nvSpPr>
      <xdr:spPr>
        <a:xfrm>
          <a:off x="22199600"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94361</xdr:rowOff>
    </xdr:from>
    <xdr:to>
      <xdr:col>112</xdr:col>
      <xdr:colOff>38100</xdr:colOff>
      <xdr:row>60</xdr:row>
      <xdr:rowOff>24511</xdr:rowOff>
    </xdr:to>
    <xdr:sp macro="" textlink="">
      <xdr:nvSpPr>
        <xdr:cNvPr id="563" name="楕円 562">
          <a:extLst>
            <a:ext uri="{FF2B5EF4-FFF2-40B4-BE49-F238E27FC236}">
              <a16:creationId xmlns:a16="http://schemas.microsoft.com/office/drawing/2014/main" id="{BEE3EEC0-4419-460E-81AF-CE7431F23ACA}"/>
            </a:ext>
          </a:extLst>
        </xdr:cNvPr>
        <xdr:cNvSpPr/>
      </xdr:nvSpPr>
      <xdr:spPr>
        <a:xfrm>
          <a:off x="21272500" y="102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145161</xdr:rowOff>
    </xdr:from>
    <xdr:to>
      <xdr:col>116</xdr:col>
      <xdr:colOff>63500</xdr:colOff>
      <xdr:row>60</xdr:row>
      <xdr:rowOff>54864</xdr:rowOff>
    </xdr:to>
    <xdr:cxnSp macro="">
      <xdr:nvCxnSpPr>
        <xdr:cNvPr id="564" name="直線コネクタ 563">
          <a:extLst>
            <a:ext uri="{FF2B5EF4-FFF2-40B4-BE49-F238E27FC236}">
              <a16:creationId xmlns:a16="http://schemas.microsoft.com/office/drawing/2014/main" id="{C3D492C5-73CB-40A2-ABC8-7717EDB11377}"/>
            </a:ext>
          </a:extLst>
        </xdr:cNvPr>
        <xdr:cNvCxnSpPr/>
      </xdr:nvCxnSpPr>
      <xdr:spPr>
        <a:xfrm>
          <a:off x="21323300" y="10260711"/>
          <a:ext cx="8382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108648</xdr:rowOff>
    </xdr:from>
    <xdr:to>
      <xdr:col>107</xdr:col>
      <xdr:colOff>101600</xdr:colOff>
      <xdr:row>60</xdr:row>
      <xdr:rowOff>38798</xdr:rowOff>
    </xdr:to>
    <xdr:sp macro="" textlink="">
      <xdr:nvSpPr>
        <xdr:cNvPr id="565" name="楕円 564">
          <a:extLst>
            <a:ext uri="{FF2B5EF4-FFF2-40B4-BE49-F238E27FC236}">
              <a16:creationId xmlns:a16="http://schemas.microsoft.com/office/drawing/2014/main" id="{D07BBC41-F759-492A-9A9C-6491C32FB582}"/>
            </a:ext>
          </a:extLst>
        </xdr:cNvPr>
        <xdr:cNvSpPr/>
      </xdr:nvSpPr>
      <xdr:spPr>
        <a:xfrm>
          <a:off x="20383500" y="10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145161</xdr:rowOff>
    </xdr:from>
    <xdr:to>
      <xdr:col>111</xdr:col>
      <xdr:colOff>177800</xdr:colOff>
      <xdr:row>59</xdr:row>
      <xdr:rowOff>159448</xdr:rowOff>
    </xdr:to>
    <xdr:cxnSp macro="">
      <xdr:nvCxnSpPr>
        <xdr:cNvPr id="566" name="直線コネクタ 565">
          <a:extLst>
            <a:ext uri="{FF2B5EF4-FFF2-40B4-BE49-F238E27FC236}">
              <a16:creationId xmlns:a16="http://schemas.microsoft.com/office/drawing/2014/main" id="{B9D06F95-CE66-411D-A6B1-8BC32CC099F6}"/>
            </a:ext>
          </a:extLst>
        </xdr:cNvPr>
        <xdr:cNvCxnSpPr/>
      </xdr:nvCxnSpPr>
      <xdr:spPr>
        <a:xfrm flipV="1">
          <a:off x="20434300" y="10260711"/>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36640</xdr:rowOff>
    </xdr:from>
    <xdr:to>
      <xdr:col>98</xdr:col>
      <xdr:colOff>38100</xdr:colOff>
      <xdr:row>62</xdr:row>
      <xdr:rowOff>138240</xdr:rowOff>
    </xdr:to>
    <xdr:sp macro="" textlink="">
      <xdr:nvSpPr>
        <xdr:cNvPr id="567" name="楕円 566">
          <a:extLst>
            <a:ext uri="{FF2B5EF4-FFF2-40B4-BE49-F238E27FC236}">
              <a16:creationId xmlns:a16="http://schemas.microsoft.com/office/drawing/2014/main" id="{15C61DE2-DC2A-4A2B-8098-BAEB9F774E9C}"/>
            </a:ext>
          </a:extLst>
        </xdr:cNvPr>
        <xdr:cNvSpPr/>
      </xdr:nvSpPr>
      <xdr:spPr>
        <a:xfrm>
          <a:off x="18605500" y="106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35069</xdr:rowOff>
    </xdr:from>
    <xdr:ext cx="469744" cy="259045"/>
    <xdr:sp macro="" textlink="">
      <xdr:nvSpPr>
        <xdr:cNvPr id="568" name="n_1aveValue【学校施設】&#10;一人当たり面積">
          <a:extLst>
            <a:ext uri="{FF2B5EF4-FFF2-40B4-BE49-F238E27FC236}">
              <a16:creationId xmlns:a16="http://schemas.microsoft.com/office/drawing/2014/main" id="{FA953B80-46DD-4255-B557-929AAE3F8C15}"/>
            </a:ext>
          </a:extLst>
        </xdr:cNvPr>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569" name="n_2aveValue【学校施設】&#10;一人当たり面積">
          <a:extLst>
            <a:ext uri="{FF2B5EF4-FFF2-40B4-BE49-F238E27FC236}">
              <a16:creationId xmlns:a16="http://schemas.microsoft.com/office/drawing/2014/main" id="{2F9FCC53-19B9-4644-B420-6DEB28DFD66D}"/>
            </a:ext>
          </a:extLst>
        </xdr:cNvPr>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70" name="n_3aveValue【学校施設】&#10;一人当たり面積">
          <a:extLst>
            <a:ext uri="{FF2B5EF4-FFF2-40B4-BE49-F238E27FC236}">
              <a16:creationId xmlns:a16="http://schemas.microsoft.com/office/drawing/2014/main" id="{3E5D672F-6430-44B5-9943-75A1E0C8E196}"/>
            </a:ext>
          </a:extLst>
        </xdr:cNvPr>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71" name="n_4aveValue【学校施設】&#10;一人当たり面積">
          <a:extLst>
            <a:ext uri="{FF2B5EF4-FFF2-40B4-BE49-F238E27FC236}">
              <a16:creationId xmlns:a16="http://schemas.microsoft.com/office/drawing/2014/main" id="{F0D33A3E-72CE-4E55-B961-E5EB7E224823}"/>
            </a:ext>
          </a:extLst>
        </xdr:cNvPr>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41038</xdr:rowOff>
    </xdr:from>
    <xdr:ext cx="469744" cy="259045"/>
    <xdr:sp macro="" textlink="">
      <xdr:nvSpPr>
        <xdr:cNvPr id="572" name="n_1mainValue【学校施設】&#10;一人当たり面積">
          <a:extLst>
            <a:ext uri="{FF2B5EF4-FFF2-40B4-BE49-F238E27FC236}">
              <a16:creationId xmlns:a16="http://schemas.microsoft.com/office/drawing/2014/main" id="{8433ECA6-2560-4050-9563-8AAD5EC915BF}"/>
            </a:ext>
          </a:extLst>
        </xdr:cNvPr>
        <xdr:cNvSpPr txBox="1"/>
      </xdr:nvSpPr>
      <xdr:spPr>
        <a:xfrm>
          <a:off x="21075727" y="998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55325</xdr:rowOff>
    </xdr:from>
    <xdr:ext cx="469744" cy="259045"/>
    <xdr:sp macro="" textlink="">
      <xdr:nvSpPr>
        <xdr:cNvPr id="573" name="n_2mainValue【学校施設】&#10;一人当たり面積">
          <a:extLst>
            <a:ext uri="{FF2B5EF4-FFF2-40B4-BE49-F238E27FC236}">
              <a16:creationId xmlns:a16="http://schemas.microsoft.com/office/drawing/2014/main" id="{4482FE3D-E0E2-41DE-AF12-111318481E79}"/>
            </a:ext>
          </a:extLst>
        </xdr:cNvPr>
        <xdr:cNvSpPr txBox="1"/>
      </xdr:nvSpPr>
      <xdr:spPr>
        <a:xfrm>
          <a:off x="20199427"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129367</xdr:rowOff>
    </xdr:from>
    <xdr:ext cx="469744" cy="259045"/>
    <xdr:sp macro="" textlink="">
      <xdr:nvSpPr>
        <xdr:cNvPr id="574" name="n_4mainValue【学校施設】&#10;一人当たり面積">
          <a:extLst>
            <a:ext uri="{FF2B5EF4-FFF2-40B4-BE49-F238E27FC236}">
              <a16:creationId xmlns:a16="http://schemas.microsoft.com/office/drawing/2014/main" id="{7B526D09-2403-4C9D-9583-167620A960C8}"/>
            </a:ext>
          </a:extLst>
        </xdr:cNvPr>
        <xdr:cNvSpPr txBox="1"/>
      </xdr:nvSpPr>
      <xdr:spPr>
        <a:xfrm>
          <a:off x="18421427" y="1075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7099352D-D502-4B3D-B5B4-77B3A93DE77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37EF9693-41DD-44E1-868C-14458BF91A5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2677CD64-A743-40F3-A383-8B42CFD3A47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031B7659-B722-4715-983E-F9EBEB2DE1D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E527A92A-39EA-4914-B54A-9F59408E6D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66E9E6BC-00A7-497F-9249-482245F868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A86DECE7-CEDD-47E0-9ED1-A50319E1A9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3F6CB5AB-513D-4010-BEF6-2E7C16E4D14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DEF48F3C-3C23-46A6-B7E7-91FA83CE2E1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A88D8076-9FE6-4B52-A985-FE74733365D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D115970-5DBE-4950-BAF7-2813E34C8E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FF4CB12D-9A41-4327-B224-8D9FE1367D3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090DDDE0-EDB1-4C37-8552-EBF0E1ABCD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FC4C6A2C-4B0F-4C24-8A15-D3A29F45A7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C5BF9F32-FC44-4837-B432-31A51A2293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F66AD28C-48EE-49F1-97F1-B90BFF06E70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056F410E-C22B-4AD2-A65C-28FDBB6CA53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F9E5A510-A93A-4300-8AD0-0277DB11352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B08BC816-ED75-4CF9-95F3-D3434D4425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2C046D85-0A72-4AC7-BD04-920C4EDD0E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B6B567EA-56B7-4C4F-8505-4F456F87F8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329734DF-D301-4F02-BBB2-6EDDB60679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DF6482C5-273B-4D74-B439-26CA00EBBFE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D748AB8F-8B8E-4D47-8481-C06AFBF389E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id="{39E6747E-6B51-4CB7-B20E-E826D2550C5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563CD191-282B-497B-AE77-359B7E16C5E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1" name="テキスト ボックス 600">
          <a:extLst>
            <a:ext uri="{FF2B5EF4-FFF2-40B4-BE49-F238E27FC236}">
              <a16:creationId xmlns:a16="http://schemas.microsoft.com/office/drawing/2014/main" id="{D8DF6AAE-E6C9-4921-A4C3-A957A75B443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2" name="直線コネクタ 601">
          <a:extLst>
            <a:ext uri="{FF2B5EF4-FFF2-40B4-BE49-F238E27FC236}">
              <a16:creationId xmlns:a16="http://schemas.microsoft.com/office/drawing/2014/main" id="{B954A9CA-9A03-4DE3-94F6-F3C78AD31B9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03" name="テキスト ボックス 602">
          <a:extLst>
            <a:ext uri="{FF2B5EF4-FFF2-40B4-BE49-F238E27FC236}">
              <a16:creationId xmlns:a16="http://schemas.microsoft.com/office/drawing/2014/main" id="{C1DB7175-A74D-425C-84DB-697204E33372}"/>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4" name="直線コネクタ 603">
          <a:extLst>
            <a:ext uri="{FF2B5EF4-FFF2-40B4-BE49-F238E27FC236}">
              <a16:creationId xmlns:a16="http://schemas.microsoft.com/office/drawing/2014/main" id="{E78BB861-C467-4A23-8CF9-2C1F4314CE7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5" name="テキスト ボックス 604">
          <a:extLst>
            <a:ext uri="{FF2B5EF4-FFF2-40B4-BE49-F238E27FC236}">
              <a16:creationId xmlns:a16="http://schemas.microsoft.com/office/drawing/2014/main" id="{074556D0-AC91-418A-8B15-25AD6E2133B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6" name="直線コネクタ 605">
          <a:extLst>
            <a:ext uri="{FF2B5EF4-FFF2-40B4-BE49-F238E27FC236}">
              <a16:creationId xmlns:a16="http://schemas.microsoft.com/office/drawing/2014/main" id="{EC843300-185C-4889-901B-6947ED8CC88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7" name="テキスト ボックス 606">
          <a:extLst>
            <a:ext uri="{FF2B5EF4-FFF2-40B4-BE49-F238E27FC236}">
              <a16:creationId xmlns:a16="http://schemas.microsoft.com/office/drawing/2014/main" id="{C5D834BC-9863-4B5C-AFBF-DA2D75DB2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8" name="直線コネクタ 607">
          <a:extLst>
            <a:ext uri="{FF2B5EF4-FFF2-40B4-BE49-F238E27FC236}">
              <a16:creationId xmlns:a16="http://schemas.microsoft.com/office/drawing/2014/main" id="{A28FAEB0-F77B-4CFA-BBB9-19CA85CF2638}"/>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09" name="テキスト ボックス 608">
          <a:extLst>
            <a:ext uri="{FF2B5EF4-FFF2-40B4-BE49-F238E27FC236}">
              <a16:creationId xmlns:a16="http://schemas.microsoft.com/office/drawing/2014/main" id="{8A733B0A-91CA-4C64-91C1-CCC17EEACF08}"/>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id="{E96FAFB4-07A0-47A3-BC15-A1A58F1278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11" name="テキスト ボックス 610">
          <a:extLst>
            <a:ext uri="{FF2B5EF4-FFF2-40B4-BE49-F238E27FC236}">
              <a16:creationId xmlns:a16="http://schemas.microsoft.com/office/drawing/2014/main" id="{899CFD0A-28A8-4629-8DA8-B1A2E5482142}"/>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a:extLst>
            <a:ext uri="{FF2B5EF4-FFF2-40B4-BE49-F238E27FC236}">
              <a16:creationId xmlns:a16="http://schemas.microsoft.com/office/drawing/2014/main" id="{DB98331D-652F-48E4-BB55-DE9090BD04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13" name="直線コネクタ 612">
          <a:extLst>
            <a:ext uri="{FF2B5EF4-FFF2-40B4-BE49-F238E27FC236}">
              <a16:creationId xmlns:a16="http://schemas.microsoft.com/office/drawing/2014/main" id="{A34AD60A-7474-4370-A5E1-5383310BCAAF}"/>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14" name="【公民館】&#10;有形固定資産減価償却率最小値テキスト">
          <a:extLst>
            <a:ext uri="{FF2B5EF4-FFF2-40B4-BE49-F238E27FC236}">
              <a16:creationId xmlns:a16="http://schemas.microsoft.com/office/drawing/2014/main" id="{AD93C297-380D-4B37-83FC-90644640A56D}"/>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15" name="直線コネクタ 614">
          <a:extLst>
            <a:ext uri="{FF2B5EF4-FFF2-40B4-BE49-F238E27FC236}">
              <a16:creationId xmlns:a16="http://schemas.microsoft.com/office/drawing/2014/main" id="{A6E30E15-1E85-4694-9B4F-68CE7931CD56}"/>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16" name="【公民館】&#10;有形固定資産減価償却率最大値テキスト">
          <a:extLst>
            <a:ext uri="{FF2B5EF4-FFF2-40B4-BE49-F238E27FC236}">
              <a16:creationId xmlns:a16="http://schemas.microsoft.com/office/drawing/2014/main" id="{D10792A1-0E19-4E69-9540-F43FF8BD2923}"/>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17" name="直線コネクタ 616">
          <a:extLst>
            <a:ext uri="{FF2B5EF4-FFF2-40B4-BE49-F238E27FC236}">
              <a16:creationId xmlns:a16="http://schemas.microsoft.com/office/drawing/2014/main" id="{CE1FEDBC-D747-4A30-9C79-E1A7A0C1436F}"/>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18" name="【公民館】&#10;有形固定資産減価償却率平均値テキスト">
          <a:extLst>
            <a:ext uri="{FF2B5EF4-FFF2-40B4-BE49-F238E27FC236}">
              <a16:creationId xmlns:a16="http://schemas.microsoft.com/office/drawing/2014/main" id="{509ABFAB-28F4-4CDE-B5C7-6789C7C74B2F}"/>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19" name="フローチャート: 判断 618">
          <a:extLst>
            <a:ext uri="{FF2B5EF4-FFF2-40B4-BE49-F238E27FC236}">
              <a16:creationId xmlns:a16="http://schemas.microsoft.com/office/drawing/2014/main" id="{1AC3E4A7-8272-4A4C-98B3-A3AFD1F973D6}"/>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20" name="フローチャート: 判断 619">
          <a:extLst>
            <a:ext uri="{FF2B5EF4-FFF2-40B4-BE49-F238E27FC236}">
              <a16:creationId xmlns:a16="http://schemas.microsoft.com/office/drawing/2014/main" id="{0E92FF5A-0DA2-4CD5-8494-2224A4DC2889}"/>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21" name="フローチャート: 判断 620">
          <a:extLst>
            <a:ext uri="{FF2B5EF4-FFF2-40B4-BE49-F238E27FC236}">
              <a16:creationId xmlns:a16="http://schemas.microsoft.com/office/drawing/2014/main" id="{DAEC1CCD-BB95-4C06-9E26-349F6201E267}"/>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22" name="フローチャート: 判断 621">
          <a:extLst>
            <a:ext uri="{FF2B5EF4-FFF2-40B4-BE49-F238E27FC236}">
              <a16:creationId xmlns:a16="http://schemas.microsoft.com/office/drawing/2014/main" id="{7C081649-D4DA-479B-8807-5ACDAD4DE0A6}"/>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23" name="フローチャート: 判断 622">
          <a:extLst>
            <a:ext uri="{FF2B5EF4-FFF2-40B4-BE49-F238E27FC236}">
              <a16:creationId xmlns:a16="http://schemas.microsoft.com/office/drawing/2014/main" id="{8ABD0C58-18C5-44D4-B7F2-3D87860EE5E4}"/>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698543C3-BBB4-4310-8D04-AF5D3D55060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691F107F-372B-4825-B096-8BFECC97D9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598C9AC0-15F6-4B77-8878-400D4484B33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D5E0CA46-61D5-4D62-A8F6-68E6E60BA6B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128979AA-3101-44E3-9B84-F7BB201F073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167132</xdr:rowOff>
    </xdr:from>
    <xdr:to>
      <xdr:col>85</xdr:col>
      <xdr:colOff>177800</xdr:colOff>
      <xdr:row>105</xdr:row>
      <xdr:rowOff>97282</xdr:rowOff>
    </xdr:to>
    <xdr:sp macro="" textlink="">
      <xdr:nvSpPr>
        <xdr:cNvPr id="629" name="楕円 628">
          <a:extLst>
            <a:ext uri="{FF2B5EF4-FFF2-40B4-BE49-F238E27FC236}">
              <a16:creationId xmlns:a16="http://schemas.microsoft.com/office/drawing/2014/main" id="{AC1A3FF8-EE2D-48A7-A2B9-58319880BE27}"/>
            </a:ext>
          </a:extLst>
        </xdr:cNvPr>
        <xdr:cNvSpPr/>
      </xdr:nvSpPr>
      <xdr:spPr>
        <a:xfrm>
          <a:off x="162687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145559</xdr:rowOff>
    </xdr:from>
    <xdr:ext cx="405111" cy="259045"/>
    <xdr:sp macro="" textlink="">
      <xdr:nvSpPr>
        <xdr:cNvPr id="630" name="【公民館】&#10;有形固定資産減価償却率該当値テキスト">
          <a:extLst>
            <a:ext uri="{FF2B5EF4-FFF2-40B4-BE49-F238E27FC236}">
              <a16:creationId xmlns:a16="http://schemas.microsoft.com/office/drawing/2014/main" id="{1AEA0AC6-B93B-4EDB-9165-87FDA7B695B3}"/>
            </a:ext>
          </a:extLst>
        </xdr:cNvPr>
        <xdr:cNvSpPr txBox="1"/>
      </xdr:nvSpPr>
      <xdr:spPr>
        <a:xfrm>
          <a:off x="16357600"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123698</xdr:rowOff>
    </xdr:from>
    <xdr:to>
      <xdr:col>81</xdr:col>
      <xdr:colOff>101600</xdr:colOff>
      <xdr:row>105</xdr:row>
      <xdr:rowOff>53848</xdr:rowOff>
    </xdr:to>
    <xdr:sp macro="" textlink="">
      <xdr:nvSpPr>
        <xdr:cNvPr id="631" name="楕円 630">
          <a:extLst>
            <a:ext uri="{FF2B5EF4-FFF2-40B4-BE49-F238E27FC236}">
              <a16:creationId xmlns:a16="http://schemas.microsoft.com/office/drawing/2014/main" id="{B7D8B480-A69D-41C6-B7F9-7AEB16C747C6}"/>
            </a:ext>
          </a:extLst>
        </xdr:cNvPr>
        <xdr:cNvSpPr/>
      </xdr:nvSpPr>
      <xdr:spPr>
        <a:xfrm>
          <a:off x="154305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xdr:rowOff>
    </xdr:from>
    <xdr:to>
      <xdr:col>85</xdr:col>
      <xdr:colOff>127000</xdr:colOff>
      <xdr:row>105</xdr:row>
      <xdr:rowOff>46482</xdr:rowOff>
    </xdr:to>
    <xdr:cxnSp macro="">
      <xdr:nvCxnSpPr>
        <xdr:cNvPr id="632" name="直線コネクタ 631">
          <a:extLst>
            <a:ext uri="{FF2B5EF4-FFF2-40B4-BE49-F238E27FC236}">
              <a16:creationId xmlns:a16="http://schemas.microsoft.com/office/drawing/2014/main" id="{9E4F09EB-95BF-45CD-AF9D-6472436DA304}"/>
            </a:ext>
          </a:extLst>
        </xdr:cNvPr>
        <xdr:cNvCxnSpPr/>
      </xdr:nvCxnSpPr>
      <xdr:spPr>
        <a:xfrm>
          <a:off x="15481300" y="1800529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77978</xdr:rowOff>
    </xdr:from>
    <xdr:to>
      <xdr:col>76</xdr:col>
      <xdr:colOff>165100</xdr:colOff>
      <xdr:row>105</xdr:row>
      <xdr:rowOff>8128</xdr:rowOff>
    </xdr:to>
    <xdr:sp macro="" textlink="">
      <xdr:nvSpPr>
        <xdr:cNvPr id="633" name="楕円 632">
          <a:extLst>
            <a:ext uri="{FF2B5EF4-FFF2-40B4-BE49-F238E27FC236}">
              <a16:creationId xmlns:a16="http://schemas.microsoft.com/office/drawing/2014/main" id="{B24220D6-2A99-4CD2-9268-48F1F70305DD}"/>
            </a:ext>
          </a:extLst>
        </xdr:cNvPr>
        <xdr:cNvSpPr/>
      </xdr:nvSpPr>
      <xdr:spPr>
        <a:xfrm>
          <a:off x="14541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128778</xdr:rowOff>
    </xdr:from>
    <xdr:to>
      <xdr:col>81</xdr:col>
      <xdr:colOff>50800</xdr:colOff>
      <xdr:row>105</xdr:row>
      <xdr:rowOff>3048</xdr:rowOff>
    </xdr:to>
    <xdr:cxnSp macro="">
      <xdr:nvCxnSpPr>
        <xdr:cNvPr id="634" name="直線コネクタ 633">
          <a:extLst>
            <a:ext uri="{FF2B5EF4-FFF2-40B4-BE49-F238E27FC236}">
              <a16:creationId xmlns:a16="http://schemas.microsoft.com/office/drawing/2014/main" id="{DA5FF2D2-4E88-41B6-833D-58FFE0C58EB5}"/>
            </a:ext>
          </a:extLst>
        </xdr:cNvPr>
        <xdr:cNvCxnSpPr/>
      </xdr:nvCxnSpPr>
      <xdr:spPr>
        <a:xfrm>
          <a:off x="14592300" y="179595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59689</xdr:rowOff>
    </xdr:from>
    <xdr:to>
      <xdr:col>67</xdr:col>
      <xdr:colOff>101600</xdr:colOff>
      <xdr:row>101</xdr:row>
      <xdr:rowOff>161289</xdr:rowOff>
    </xdr:to>
    <xdr:sp macro="" textlink="">
      <xdr:nvSpPr>
        <xdr:cNvPr id="635" name="楕円 634">
          <a:extLst>
            <a:ext uri="{FF2B5EF4-FFF2-40B4-BE49-F238E27FC236}">
              <a16:creationId xmlns:a16="http://schemas.microsoft.com/office/drawing/2014/main" id="{285A50E5-718F-4346-83C4-C5CC2FB6C35E}"/>
            </a:ext>
          </a:extLst>
        </xdr:cNvPr>
        <xdr:cNvSpPr/>
      </xdr:nvSpPr>
      <xdr:spPr>
        <a:xfrm>
          <a:off x="12763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77233</xdr:rowOff>
    </xdr:from>
    <xdr:ext cx="405111" cy="259045"/>
    <xdr:sp macro="" textlink="">
      <xdr:nvSpPr>
        <xdr:cNvPr id="636" name="n_1aveValue【公民館】&#10;有形固定資産減価償却率">
          <a:extLst>
            <a:ext uri="{FF2B5EF4-FFF2-40B4-BE49-F238E27FC236}">
              <a16:creationId xmlns:a16="http://schemas.microsoft.com/office/drawing/2014/main" id="{40F2E8ED-8E1D-447A-BB1E-BED13972C4CF}"/>
            </a:ext>
          </a:extLst>
        </xdr:cNvPr>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637" name="n_2aveValue【公民館】&#10;有形固定資産減価償却率">
          <a:extLst>
            <a:ext uri="{FF2B5EF4-FFF2-40B4-BE49-F238E27FC236}">
              <a16:creationId xmlns:a16="http://schemas.microsoft.com/office/drawing/2014/main" id="{214231DE-79A3-4DDD-A316-158EECC9BC71}"/>
            </a:ext>
          </a:extLst>
        </xdr:cNvPr>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638" name="n_3aveValue【公民館】&#10;有形固定資産減価償却率">
          <a:extLst>
            <a:ext uri="{FF2B5EF4-FFF2-40B4-BE49-F238E27FC236}">
              <a16:creationId xmlns:a16="http://schemas.microsoft.com/office/drawing/2014/main" id="{DD2A6BBA-3BA8-482D-8E4F-A5810D401AEF}"/>
            </a:ext>
          </a:extLst>
        </xdr:cNvPr>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639" name="n_4aveValue【公民館】&#10;有形固定資産減価償却率">
          <a:extLst>
            <a:ext uri="{FF2B5EF4-FFF2-40B4-BE49-F238E27FC236}">
              <a16:creationId xmlns:a16="http://schemas.microsoft.com/office/drawing/2014/main" id="{13381527-4487-46C7-98DC-46B626190ABF}"/>
            </a:ext>
          </a:extLst>
        </xdr:cNvPr>
        <xdr:cNvSpPr txBox="1"/>
      </xdr:nvSpPr>
      <xdr:spPr>
        <a:xfrm>
          <a:off x="12611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44975</xdr:rowOff>
    </xdr:from>
    <xdr:ext cx="405111" cy="259045"/>
    <xdr:sp macro="" textlink="">
      <xdr:nvSpPr>
        <xdr:cNvPr id="640" name="n_1mainValue【公民館】&#10;有形固定資産減価償却率">
          <a:extLst>
            <a:ext uri="{FF2B5EF4-FFF2-40B4-BE49-F238E27FC236}">
              <a16:creationId xmlns:a16="http://schemas.microsoft.com/office/drawing/2014/main" id="{2981E6F3-D303-432E-9E27-1D89286EE88B}"/>
            </a:ext>
          </a:extLst>
        </xdr:cNvPr>
        <xdr:cNvSpPr txBox="1"/>
      </xdr:nvSpPr>
      <xdr:spPr>
        <a:xfrm>
          <a:off x="152660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641" name="n_2mainValue【公民館】&#10;有形固定資産減価償却率">
          <a:extLst>
            <a:ext uri="{FF2B5EF4-FFF2-40B4-BE49-F238E27FC236}">
              <a16:creationId xmlns:a16="http://schemas.microsoft.com/office/drawing/2014/main" id="{FD03EBA6-A161-4A30-9A96-4A16097529D1}"/>
            </a:ext>
          </a:extLst>
        </xdr:cNvPr>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6366</xdr:rowOff>
    </xdr:from>
    <xdr:ext cx="405111" cy="259045"/>
    <xdr:sp macro="" textlink="">
      <xdr:nvSpPr>
        <xdr:cNvPr id="642" name="n_4mainValue【公民館】&#10;有形固定資産減価償却率">
          <a:extLst>
            <a:ext uri="{FF2B5EF4-FFF2-40B4-BE49-F238E27FC236}">
              <a16:creationId xmlns:a16="http://schemas.microsoft.com/office/drawing/2014/main" id="{A7991A84-6D6A-492B-824D-50D0B7C40133}"/>
            </a:ext>
          </a:extLst>
        </xdr:cNvPr>
        <xdr:cNvSpPr txBox="1"/>
      </xdr:nvSpPr>
      <xdr:spPr>
        <a:xfrm>
          <a:off x="12611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a:extLst>
            <a:ext uri="{FF2B5EF4-FFF2-40B4-BE49-F238E27FC236}">
              <a16:creationId xmlns:a16="http://schemas.microsoft.com/office/drawing/2014/main" id="{EF3C40D2-B44C-4742-9BB2-81292EA320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a:extLst>
            <a:ext uri="{FF2B5EF4-FFF2-40B4-BE49-F238E27FC236}">
              <a16:creationId xmlns:a16="http://schemas.microsoft.com/office/drawing/2014/main" id="{62073A18-AD6C-4B90-8EBF-1FC9DAF6665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a:extLst>
            <a:ext uri="{FF2B5EF4-FFF2-40B4-BE49-F238E27FC236}">
              <a16:creationId xmlns:a16="http://schemas.microsoft.com/office/drawing/2014/main" id="{24E53F1C-6A99-4F0D-ABFA-3BAFA471FAF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a:extLst>
            <a:ext uri="{FF2B5EF4-FFF2-40B4-BE49-F238E27FC236}">
              <a16:creationId xmlns:a16="http://schemas.microsoft.com/office/drawing/2014/main" id="{F33083E2-3AB0-41B9-9CDE-4C45736E8B5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a:extLst>
            <a:ext uri="{FF2B5EF4-FFF2-40B4-BE49-F238E27FC236}">
              <a16:creationId xmlns:a16="http://schemas.microsoft.com/office/drawing/2014/main" id="{3E2F2E40-2CB2-4432-B838-4810247BD6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a:extLst>
            <a:ext uri="{FF2B5EF4-FFF2-40B4-BE49-F238E27FC236}">
              <a16:creationId xmlns:a16="http://schemas.microsoft.com/office/drawing/2014/main" id="{A04C73BF-EE24-4F19-820C-B3375B27094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a:extLst>
            <a:ext uri="{FF2B5EF4-FFF2-40B4-BE49-F238E27FC236}">
              <a16:creationId xmlns:a16="http://schemas.microsoft.com/office/drawing/2014/main" id="{19A9330B-D183-4BCA-A7B4-94887B52D47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a:extLst>
            <a:ext uri="{FF2B5EF4-FFF2-40B4-BE49-F238E27FC236}">
              <a16:creationId xmlns:a16="http://schemas.microsoft.com/office/drawing/2014/main" id="{D30EF8BC-5D39-4E4F-83D5-2803608619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a:extLst>
            <a:ext uri="{FF2B5EF4-FFF2-40B4-BE49-F238E27FC236}">
              <a16:creationId xmlns:a16="http://schemas.microsoft.com/office/drawing/2014/main" id="{78126B0C-FCF9-4863-B490-874EA8F940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a:extLst>
            <a:ext uri="{FF2B5EF4-FFF2-40B4-BE49-F238E27FC236}">
              <a16:creationId xmlns:a16="http://schemas.microsoft.com/office/drawing/2014/main" id="{34ACDAD7-2916-4D95-A14B-F2560883343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3" name="直線コネクタ 652">
          <a:extLst>
            <a:ext uri="{FF2B5EF4-FFF2-40B4-BE49-F238E27FC236}">
              <a16:creationId xmlns:a16="http://schemas.microsoft.com/office/drawing/2014/main" id="{3A0B3A87-1967-407B-A94B-E6F8E2E7295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362B8D65-F5BC-4E6A-88FA-EE547C6DDC4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5" name="直線コネクタ 654">
          <a:extLst>
            <a:ext uri="{FF2B5EF4-FFF2-40B4-BE49-F238E27FC236}">
              <a16:creationId xmlns:a16="http://schemas.microsoft.com/office/drawing/2014/main" id="{1D10953D-DDBC-41BC-9878-8E04C9FB8FB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6" name="テキスト ボックス 655">
          <a:extLst>
            <a:ext uri="{FF2B5EF4-FFF2-40B4-BE49-F238E27FC236}">
              <a16:creationId xmlns:a16="http://schemas.microsoft.com/office/drawing/2014/main" id="{D01981C9-264D-42B3-B190-ED0863E2A4C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7" name="直線コネクタ 656">
          <a:extLst>
            <a:ext uri="{FF2B5EF4-FFF2-40B4-BE49-F238E27FC236}">
              <a16:creationId xmlns:a16="http://schemas.microsoft.com/office/drawing/2014/main" id="{21E9AF31-3AE1-44AE-A1EE-14174C4FFFF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8" name="テキスト ボックス 657">
          <a:extLst>
            <a:ext uri="{FF2B5EF4-FFF2-40B4-BE49-F238E27FC236}">
              <a16:creationId xmlns:a16="http://schemas.microsoft.com/office/drawing/2014/main" id="{725C0C15-DEA4-483B-8CED-D04A278EBFB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9" name="直線コネクタ 658">
          <a:extLst>
            <a:ext uri="{FF2B5EF4-FFF2-40B4-BE49-F238E27FC236}">
              <a16:creationId xmlns:a16="http://schemas.microsoft.com/office/drawing/2014/main" id="{337098FB-6ADE-4192-B4A8-36DD93EB6BA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0" name="テキスト ボックス 659">
          <a:extLst>
            <a:ext uri="{FF2B5EF4-FFF2-40B4-BE49-F238E27FC236}">
              <a16:creationId xmlns:a16="http://schemas.microsoft.com/office/drawing/2014/main" id="{18DBA3B4-7F5C-4A40-8C66-8D785916DB2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1" name="直線コネクタ 660">
          <a:extLst>
            <a:ext uri="{FF2B5EF4-FFF2-40B4-BE49-F238E27FC236}">
              <a16:creationId xmlns:a16="http://schemas.microsoft.com/office/drawing/2014/main" id="{522B1140-FC3A-4981-A10D-74038626A81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2" name="テキスト ボックス 661">
          <a:extLst>
            <a:ext uri="{FF2B5EF4-FFF2-40B4-BE49-F238E27FC236}">
              <a16:creationId xmlns:a16="http://schemas.microsoft.com/office/drawing/2014/main" id="{0C456888-7D21-427C-9D0B-20571609EFA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3" name="直線コネクタ 662">
          <a:extLst>
            <a:ext uri="{FF2B5EF4-FFF2-40B4-BE49-F238E27FC236}">
              <a16:creationId xmlns:a16="http://schemas.microsoft.com/office/drawing/2014/main" id="{2673FE30-4074-4439-84CC-27FDC8BD507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4" name="テキスト ボックス 663">
          <a:extLst>
            <a:ext uri="{FF2B5EF4-FFF2-40B4-BE49-F238E27FC236}">
              <a16:creationId xmlns:a16="http://schemas.microsoft.com/office/drawing/2014/main" id="{A0169BBB-8910-4D7A-B857-D1F60ABE182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a:extLst>
            <a:ext uri="{FF2B5EF4-FFF2-40B4-BE49-F238E27FC236}">
              <a16:creationId xmlns:a16="http://schemas.microsoft.com/office/drawing/2014/main" id="{7400B167-BAD8-4937-9CC8-EEFD8E0568A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1DF9FE11-C440-44DC-8D99-BDDEEA4E5D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公民館】&#10;一人当たり面積グラフ枠">
          <a:extLst>
            <a:ext uri="{FF2B5EF4-FFF2-40B4-BE49-F238E27FC236}">
              <a16:creationId xmlns:a16="http://schemas.microsoft.com/office/drawing/2014/main" id="{CF3F2BDE-DDD1-4D23-979F-1BBD01FA5A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668" name="直線コネクタ 667">
          <a:extLst>
            <a:ext uri="{FF2B5EF4-FFF2-40B4-BE49-F238E27FC236}">
              <a16:creationId xmlns:a16="http://schemas.microsoft.com/office/drawing/2014/main" id="{F314C440-2C67-4F0A-8728-51ABEF567638}"/>
            </a:ext>
          </a:extLst>
        </xdr:cNvPr>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69" name="【公民館】&#10;一人当たり面積最小値テキスト">
          <a:extLst>
            <a:ext uri="{FF2B5EF4-FFF2-40B4-BE49-F238E27FC236}">
              <a16:creationId xmlns:a16="http://schemas.microsoft.com/office/drawing/2014/main" id="{81E93758-12D2-439E-BC1B-285B3E9D9547}"/>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70" name="直線コネクタ 669">
          <a:extLst>
            <a:ext uri="{FF2B5EF4-FFF2-40B4-BE49-F238E27FC236}">
              <a16:creationId xmlns:a16="http://schemas.microsoft.com/office/drawing/2014/main" id="{89B91651-B01A-4D48-A2ED-C99AF0901EB0}"/>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71" name="【公民館】&#10;一人当たり面積最大値テキスト">
          <a:extLst>
            <a:ext uri="{FF2B5EF4-FFF2-40B4-BE49-F238E27FC236}">
              <a16:creationId xmlns:a16="http://schemas.microsoft.com/office/drawing/2014/main" id="{E70CE1EE-A190-4E66-BD70-DC3DBB4A6236}"/>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72" name="直線コネクタ 671">
          <a:extLst>
            <a:ext uri="{FF2B5EF4-FFF2-40B4-BE49-F238E27FC236}">
              <a16:creationId xmlns:a16="http://schemas.microsoft.com/office/drawing/2014/main" id="{DE197B70-51B5-45F9-BA60-73DCCFD3023C}"/>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673" name="【公民館】&#10;一人当たり面積平均値テキスト">
          <a:extLst>
            <a:ext uri="{FF2B5EF4-FFF2-40B4-BE49-F238E27FC236}">
              <a16:creationId xmlns:a16="http://schemas.microsoft.com/office/drawing/2014/main" id="{8401C6DC-271F-4029-8C96-018D3989CEDB}"/>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674" name="フローチャート: 判断 673">
          <a:extLst>
            <a:ext uri="{FF2B5EF4-FFF2-40B4-BE49-F238E27FC236}">
              <a16:creationId xmlns:a16="http://schemas.microsoft.com/office/drawing/2014/main" id="{6094DDE5-3638-48A0-B1F2-7E5C61AB6EA6}"/>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675" name="フローチャート: 判断 674">
          <a:extLst>
            <a:ext uri="{FF2B5EF4-FFF2-40B4-BE49-F238E27FC236}">
              <a16:creationId xmlns:a16="http://schemas.microsoft.com/office/drawing/2014/main" id="{5E57FC1D-04F7-4488-8E79-18F75FABAECB}"/>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676" name="フローチャート: 判断 675">
          <a:extLst>
            <a:ext uri="{FF2B5EF4-FFF2-40B4-BE49-F238E27FC236}">
              <a16:creationId xmlns:a16="http://schemas.microsoft.com/office/drawing/2014/main" id="{9C8AB0A9-EBCC-4D97-921D-1DD6E6786EFA}"/>
            </a:ext>
          </a:extLst>
        </xdr:cNvPr>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677" name="フローチャート: 判断 676">
          <a:extLst>
            <a:ext uri="{FF2B5EF4-FFF2-40B4-BE49-F238E27FC236}">
              <a16:creationId xmlns:a16="http://schemas.microsoft.com/office/drawing/2014/main" id="{9E4333B2-9B3F-4815-BC81-C5DB97A7C127}"/>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678" name="フローチャート: 判断 677">
          <a:extLst>
            <a:ext uri="{FF2B5EF4-FFF2-40B4-BE49-F238E27FC236}">
              <a16:creationId xmlns:a16="http://schemas.microsoft.com/office/drawing/2014/main" id="{D8ED57A0-3E7E-4FBD-8C9A-128F82CD89DE}"/>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A60F8F8-7188-4FCB-86ED-D63FAE289B0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8C44EED-B1BC-4E04-AE43-A3CDDC9BC5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5431507-ADA6-4154-A698-78D518DDB1B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ED43D4A-4C0D-48AD-9778-A731F16F8A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8384EC9E-F176-4A6F-A3D9-77AD76BF1B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54792</xdr:rowOff>
    </xdr:from>
    <xdr:to>
      <xdr:col>116</xdr:col>
      <xdr:colOff>114300</xdr:colOff>
      <xdr:row>108</xdr:row>
      <xdr:rowOff>156392</xdr:rowOff>
    </xdr:to>
    <xdr:sp macro="" textlink="">
      <xdr:nvSpPr>
        <xdr:cNvPr id="684" name="楕円 683">
          <a:extLst>
            <a:ext uri="{FF2B5EF4-FFF2-40B4-BE49-F238E27FC236}">
              <a16:creationId xmlns:a16="http://schemas.microsoft.com/office/drawing/2014/main" id="{54680140-4564-4A78-B7BD-9395604F740C}"/>
            </a:ext>
          </a:extLst>
        </xdr:cNvPr>
        <xdr:cNvSpPr/>
      </xdr:nvSpPr>
      <xdr:spPr>
        <a:xfrm>
          <a:off x="221107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141169</xdr:rowOff>
    </xdr:from>
    <xdr:ext cx="469744" cy="259045"/>
    <xdr:sp macro="" textlink="">
      <xdr:nvSpPr>
        <xdr:cNvPr id="685" name="【公民館】&#10;一人当たり面積該当値テキスト">
          <a:extLst>
            <a:ext uri="{FF2B5EF4-FFF2-40B4-BE49-F238E27FC236}">
              <a16:creationId xmlns:a16="http://schemas.microsoft.com/office/drawing/2014/main" id="{2616DBA0-B09E-413C-8B2E-39A9E74311E4}"/>
            </a:ext>
          </a:extLst>
        </xdr:cNvPr>
        <xdr:cNvSpPr txBox="1"/>
      </xdr:nvSpPr>
      <xdr:spPr>
        <a:xfrm>
          <a:off x="22199600" y="184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54792</xdr:rowOff>
    </xdr:from>
    <xdr:to>
      <xdr:col>112</xdr:col>
      <xdr:colOff>38100</xdr:colOff>
      <xdr:row>108</xdr:row>
      <xdr:rowOff>156392</xdr:rowOff>
    </xdr:to>
    <xdr:sp macro="" textlink="">
      <xdr:nvSpPr>
        <xdr:cNvPr id="686" name="楕円 685">
          <a:extLst>
            <a:ext uri="{FF2B5EF4-FFF2-40B4-BE49-F238E27FC236}">
              <a16:creationId xmlns:a16="http://schemas.microsoft.com/office/drawing/2014/main" id="{97B9AD4D-1A22-4E29-9081-080E485D8440}"/>
            </a:ext>
          </a:extLst>
        </xdr:cNvPr>
        <xdr:cNvSpPr/>
      </xdr:nvSpPr>
      <xdr:spPr>
        <a:xfrm>
          <a:off x="21272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105592</xdr:rowOff>
    </xdr:from>
    <xdr:to>
      <xdr:col>116</xdr:col>
      <xdr:colOff>63500</xdr:colOff>
      <xdr:row>108</xdr:row>
      <xdr:rowOff>105592</xdr:rowOff>
    </xdr:to>
    <xdr:cxnSp macro="">
      <xdr:nvCxnSpPr>
        <xdr:cNvPr id="687" name="直線コネクタ 686">
          <a:extLst>
            <a:ext uri="{FF2B5EF4-FFF2-40B4-BE49-F238E27FC236}">
              <a16:creationId xmlns:a16="http://schemas.microsoft.com/office/drawing/2014/main" id="{5672435D-4551-4266-8670-6BFBE88464B9}"/>
            </a:ext>
          </a:extLst>
        </xdr:cNvPr>
        <xdr:cNvCxnSpPr/>
      </xdr:nvCxnSpPr>
      <xdr:spPr>
        <a:xfrm>
          <a:off x="21323300" y="18622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688" name="楕円 687">
          <a:extLst>
            <a:ext uri="{FF2B5EF4-FFF2-40B4-BE49-F238E27FC236}">
              <a16:creationId xmlns:a16="http://schemas.microsoft.com/office/drawing/2014/main" id="{381DB410-BA11-4D6D-8801-74F2C9A67F45}"/>
            </a:ext>
          </a:extLst>
        </xdr:cNvPr>
        <xdr:cNvSpPr/>
      </xdr:nvSpPr>
      <xdr:spPr>
        <a:xfrm>
          <a:off x="2038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105592</xdr:rowOff>
    </xdr:from>
    <xdr:to>
      <xdr:col>111</xdr:col>
      <xdr:colOff>177800</xdr:colOff>
      <xdr:row>108</xdr:row>
      <xdr:rowOff>108857</xdr:rowOff>
    </xdr:to>
    <xdr:cxnSp macro="">
      <xdr:nvCxnSpPr>
        <xdr:cNvPr id="689" name="直線コネクタ 688">
          <a:extLst>
            <a:ext uri="{FF2B5EF4-FFF2-40B4-BE49-F238E27FC236}">
              <a16:creationId xmlns:a16="http://schemas.microsoft.com/office/drawing/2014/main" id="{1E877378-5EA0-47EA-A03B-E1687F3E78C9}"/>
            </a:ext>
          </a:extLst>
        </xdr:cNvPr>
        <xdr:cNvCxnSpPr/>
      </xdr:nvCxnSpPr>
      <xdr:spPr>
        <a:xfrm flipV="1">
          <a:off x="20434300" y="186221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71120</xdr:rowOff>
    </xdr:from>
    <xdr:to>
      <xdr:col>98</xdr:col>
      <xdr:colOff>38100</xdr:colOff>
      <xdr:row>105</xdr:row>
      <xdr:rowOff>1270</xdr:rowOff>
    </xdr:to>
    <xdr:sp macro="" textlink="">
      <xdr:nvSpPr>
        <xdr:cNvPr id="690" name="楕円 689">
          <a:extLst>
            <a:ext uri="{FF2B5EF4-FFF2-40B4-BE49-F238E27FC236}">
              <a16:creationId xmlns:a16="http://schemas.microsoft.com/office/drawing/2014/main" id="{59B73ED3-4C8B-4884-9454-81FAFFE98B87}"/>
            </a:ext>
          </a:extLst>
        </xdr:cNvPr>
        <xdr:cNvSpPr/>
      </xdr:nvSpPr>
      <xdr:spPr>
        <a:xfrm>
          <a:off x="18605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6366</xdr:rowOff>
    </xdr:from>
    <xdr:ext cx="469744" cy="259045"/>
    <xdr:sp macro="" textlink="">
      <xdr:nvSpPr>
        <xdr:cNvPr id="691" name="n_1aveValue【公民館】&#10;一人当たり面積">
          <a:extLst>
            <a:ext uri="{FF2B5EF4-FFF2-40B4-BE49-F238E27FC236}">
              <a16:creationId xmlns:a16="http://schemas.microsoft.com/office/drawing/2014/main" id="{5FA20DFA-367C-4717-AEBF-DDB64740A1F3}"/>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692" name="n_2aveValue【公民館】&#10;一人当たり面積">
          <a:extLst>
            <a:ext uri="{FF2B5EF4-FFF2-40B4-BE49-F238E27FC236}">
              <a16:creationId xmlns:a16="http://schemas.microsoft.com/office/drawing/2014/main" id="{A19CBCF1-B11B-4CE1-8188-057745BD6501}"/>
            </a:ext>
          </a:extLst>
        </xdr:cNvPr>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693" name="n_3aveValue【公民館】&#10;一人当たり面積">
          <a:extLst>
            <a:ext uri="{FF2B5EF4-FFF2-40B4-BE49-F238E27FC236}">
              <a16:creationId xmlns:a16="http://schemas.microsoft.com/office/drawing/2014/main" id="{80473256-8ABD-41E3-B9EE-8D4742F9FFAD}"/>
            </a:ext>
          </a:extLst>
        </xdr:cNvPr>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694" name="n_4aveValue【公民館】&#10;一人当たり面積">
          <a:extLst>
            <a:ext uri="{FF2B5EF4-FFF2-40B4-BE49-F238E27FC236}">
              <a16:creationId xmlns:a16="http://schemas.microsoft.com/office/drawing/2014/main" id="{0B2B03E7-4D08-4DB3-86A3-9701E762354C}"/>
            </a:ext>
          </a:extLst>
        </xdr:cNvPr>
        <xdr:cNvSpPr txBox="1"/>
      </xdr:nvSpPr>
      <xdr:spPr>
        <a:xfrm>
          <a:off x="18421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147519</xdr:rowOff>
    </xdr:from>
    <xdr:ext cx="469744" cy="259045"/>
    <xdr:sp macro="" textlink="">
      <xdr:nvSpPr>
        <xdr:cNvPr id="695" name="n_1mainValue【公民館】&#10;一人当たり面積">
          <a:extLst>
            <a:ext uri="{FF2B5EF4-FFF2-40B4-BE49-F238E27FC236}">
              <a16:creationId xmlns:a16="http://schemas.microsoft.com/office/drawing/2014/main" id="{4DF943F0-5A2F-4B0B-977D-54743ED5DB8D}"/>
            </a:ext>
          </a:extLst>
        </xdr:cNvPr>
        <xdr:cNvSpPr txBox="1"/>
      </xdr:nvSpPr>
      <xdr:spPr>
        <a:xfrm>
          <a:off x="210757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696" name="n_2mainValue【公民館】&#10;一人当たり面積">
          <a:extLst>
            <a:ext uri="{FF2B5EF4-FFF2-40B4-BE49-F238E27FC236}">
              <a16:creationId xmlns:a16="http://schemas.microsoft.com/office/drawing/2014/main" id="{914E04CB-D07C-449D-B47F-D72A06B76C22}"/>
            </a:ext>
          </a:extLst>
        </xdr:cNvPr>
        <xdr:cNvSpPr txBox="1"/>
      </xdr:nvSpPr>
      <xdr:spPr>
        <a:xfrm>
          <a:off x="20199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17797</xdr:rowOff>
    </xdr:from>
    <xdr:ext cx="469744" cy="259045"/>
    <xdr:sp macro="" textlink="">
      <xdr:nvSpPr>
        <xdr:cNvPr id="697" name="n_4mainValue【公民館】&#10;一人当たり面積">
          <a:extLst>
            <a:ext uri="{FF2B5EF4-FFF2-40B4-BE49-F238E27FC236}">
              <a16:creationId xmlns:a16="http://schemas.microsoft.com/office/drawing/2014/main" id="{AF3FE060-4B80-4A28-8681-18B640CFC825}"/>
            </a:ext>
          </a:extLst>
        </xdr:cNvPr>
        <xdr:cNvSpPr txBox="1"/>
      </xdr:nvSpPr>
      <xdr:spPr>
        <a:xfrm>
          <a:off x="18421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5CB8B56E-68AD-4480-A2D5-174900D483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283434F5-9599-44B3-A156-FC8F9EEB81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4CFF3859-F35E-4D25-9EE8-0A62BCCA24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令和元年度の有形固定資産減価償却率をみると、「学校施設」と「公民館」の老朽化が非常に進行している状況であり、一人当たり有形固定資産額をみると、「橋りょう・トンネル」が類似団体平均の約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倍と非常に大きくなっている。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特に学校施設の老朽化に伴う改修費等は大きな財政負担となることから、公共施設等総合管理計画等に基づき、計画的に老朽化した施設の長寿命化を進めていく。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また、特に橋りょうに係る維持経費が非常に大きくなっているため、適正な点検・調査を実施するとともに、国庫補助事業の活用や計画的な積み立てにより、長寿命化や集約化、除却を積極的に進めていく。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CCAC695-59C1-48D8-B45D-E2F9ABE2DA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59D951-D51E-4C0D-85BB-6297EBD509B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A60C4FF-52FF-40BC-92CE-21B115AD581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0BDC69-8889-491C-89C5-BD8061BB08C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D7F78E-E8DA-40B9-A68C-31CCA08DD4A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677DF5C-3C1D-4B7F-840E-01A6015EE0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58A59E-7E4F-4F88-A08E-48F4C2CA65F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AD5DF1-8297-477E-BA02-CFDA52B67D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37C8B4-0E52-427C-9480-D1772AABFCD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381414-38C6-4462-B8DF-84BE8C742DA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25,053
24,710
372.34
13,547,323
12,468,819
892,206
7,464,283
11,562,774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2EB93B-4FD4-487A-B3C0-C0FCA3B431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4B2C6F-4A1A-4658-9C42-F30DFD719AC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191DFD-041E-4BDA-835A-E43916ACDCD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2A886F-9FBE-46C1-9123-884F6522BA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B33CA0-B094-4A30-949A-64D39035BB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7D015DC-30D4-4A82-BC11-12FEC3AD862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CC9287-4ADF-49B9-9DF6-8BCFAF1A49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F61752C-8763-4C4D-9624-C21EF54B6B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2092CA-6ACA-44D6-A93C-64F2EE8E21B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484AFB3-7AFB-4AC4-BC26-60F68DE576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13A17DF-9B49-4FD9-A4ED-34547C796F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3254A53-0578-47E4-BBD7-09E563C7565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D1CACD3-8B36-4E4F-AFF5-C47B461C3DF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5640A04-D221-45C2-A769-FF30CA7CDE1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077D80E-A5EB-471B-A6DC-7D145F0449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F41A37-168B-4394-A57B-79608FFA2AD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3C657A-0117-40D0-AA98-676D619AB2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13AA9B-56DD-408C-8E46-E0765616B65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BAC94C-34DE-4BD8-A1AB-70384D2868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8166329-2512-4895-B31E-E1A3284B41F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4D11E9-5803-411A-BAEC-C33CC1F9EA2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1348C3-4500-470A-A091-0002615ACAF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B139FA9-4DC9-4EA7-A6EB-F0CEA9BFF1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9CA03C5-A971-470F-9A17-5E86D63E1E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E97BDA3-EE1D-4D5E-903F-8119BB2F101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103A4B2-016F-4E8D-827E-766ECFCE48D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68C1E2E-1487-4D35-9FF4-D2AEC51D96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97F3D0A-3333-453D-9BEC-0484DED7D09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066D7DC-A870-4479-AED0-5AB70188C2F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C927F0-C72C-4508-8A60-2438922FB8B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C58B57B-1A76-49BA-A3DB-2B0C6AFE334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389206B-7DC5-465B-9BF5-A4FF29347F9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9842D6C-8B77-4247-8D31-E83BEAE12D8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B380FBE-3B61-4CE6-8316-2DF2437CC84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5B03E4C-E410-4154-9324-6D7249043EC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AD23A78-68A7-47B9-8636-BA8641BD3C9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153BC10-23C4-4C1F-B4DF-368E94F8531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5BF9AAE-C6E4-42A0-B02C-9EAB0998B1E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F8A11F3-553E-4534-868D-8414D5DCA16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1622924-883C-430E-A1A9-3EBD6581E68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74B0C4B-9DA4-4983-8E02-A9189811D28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4C8D9CC-23C1-4623-9E81-422C7869E68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10BD872-968A-4538-B769-2C7BFBAD882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E2B4600-ED07-4180-A899-403502BF0CD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3A8401D-E1FB-4A65-92AF-0C3F2B7F811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D23704D-158B-4FAF-848C-30B40C4EFB3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D4FCB478-C615-4799-828E-FB36E9626AB8}"/>
            </a:ext>
          </a:extLst>
        </xdr:cNvPr>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8B16CEF5-BBCA-48C1-A2EF-49A6877A6138}"/>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BECBDA93-77CC-4C32-BC82-985D0E9CE28E}"/>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CF4EAC99-5717-4540-B636-2297E5814274}"/>
            </a:ext>
          </a:extLst>
        </xdr:cNvPr>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D0B33FE3-BE1D-4D1A-8BCD-B02D52459910}"/>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a:extLst>
            <a:ext uri="{FF2B5EF4-FFF2-40B4-BE49-F238E27FC236}">
              <a16:creationId xmlns:a16="http://schemas.microsoft.com/office/drawing/2014/main" id="{C16854CA-1194-4985-AABD-0BF984F4CB39}"/>
            </a:ext>
          </a:extLst>
        </xdr:cNvPr>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DD2E5466-FBDF-4BD3-B424-C82787CD95BA}"/>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00735741-609C-4A4E-88E2-ADBCC710514F}"/>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id="{B4C0A67D-B3CE-4CD6-AF11-4B1781C6EFAA}"/>
            </a:ext>
          </a:extLst>
        </xdr:cNvPr>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id="{15AC1E24-8896-48C0-8E1C-2979CCDAE443}"/>
            </a:ext>
          </a:extLst>
        </xdr:cNvPr>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E6CC1BD8-B396-4FC1-94EE-675E14BBB75E}"/>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2B79BF8-9B49-4782-98C5-B45C706AB81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18ADF3-41A9-407D-B43A-93974606D21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669FCE9-644A-43D2-AA73-8A958FACA8D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EEEA66E-8995-49F5-9243-1E58DD14A3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57D97F3-AEC7-42E2-BD0F-F7569B702A1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20501</xdr:rowOff>
    </xdr:from>
    <xdr:to>
      <xdr:col>24</xdr:col>
      <xdr:colOff>114300</xdr:colOff>
      <xdr:row>40</xdr:row>
      <xdr:rowOff>122101</xdr:rowOff>
    </xdr:to>
    <xdr:sp macro="" textlink="">
      <xdr:nvSpPr>
        <xdr:cNvPr id="74" name="楕円 73">
          <a:extLst>
            <a:ext uri="{FF2B5EF4-FFF2-40B4-BE49-F238E27FC236}">
              <a16:creationId xmlns:a16="http://schemas.microsoft.com/office/drawing/2014/main" id="{4D953CCE-FED9-4534-A5F2-AD2FC56E1050}"/>
            </a:ext>
          </a:extLst>
        </xdr:cNvPr>
        <xdr:cNvSpPr/>
      </xdr:nvSpPr>
      <xdr:spPr>
        <a:xfrm>
          <a:off x="45847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170378</xdr:rowOff>
    </xdr:from>
    <xdr:ext cx="405111" cy="259045"/>
    <xdr:sp macro="" textlink="">
      <xdr:nvSpPr>
        <xdr:cNvPr id="75" name="【図書館】&#10;有形固定資産減価償却率該当値テキスト">
          <a:extLst>
            <a:ext uri="{FF2B5EF4-FFF2-40B4-BE49-F238E27FC236}">
              <a16:creationId xmlns:a16="http://schemas.microsoft.com/office/drawing/2014/main" id="{2D158B07-BCF1-44A6-8DF5-EA94D03BF461}"/>
            </a:ext>
          </a:extLst>
        </xdr:cNvPr>
        <xdr:cNvSpPr txBox="1"/>
      </xdr:nvSpPr>
      <xdr:spPr>
        <a:xfrm>
          <a:off x="4673600"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159294</xdr:rowOff>
    </xdr:from>
    <xdr:to>
      <xdr:col>20</xdr:col>
      <xdr:colOff>38100</xdr:colOff>
      <xdr:row>40</xdr:row>
      <xdr:rowOff>89444</xdr:rowOff>
    </xdr:to>
    <xdr:sp macro="" textlink="">
      <xdr:nvSpPr>
        <xdr:cNvPr id="76" name="楕円 75">
          <a:extLst>
            <a:ext uri="{FF2B5EF4-FFF2-40B4-BE49-F238E27FC236}">
              <a16:creationId xmlns:a16="http://schemas.microsoft.com/office/drawing/2014/main" id="{567AF240-D261-449B-A3ED-DA6CEC9201B9}"/>
            </a:ext>
          </a:extLst>
        </xdr:cNvPr>
        <xdr:cNvSpPr/>
      </xdr:nvSpPr>
      <xdr:spPr>
        <a:xfrm>
          <a:off x="3746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38644</xdr:rowOff>
    </xdr:from>
    <xdr:to>
      <xdr:col>24</xdr:col>
      <xdr:colOff>63500</xdr:colOff>
      <xdr:row>40</xdr:row>
      <xdr:rowOff>71301</xdr:rowOff>
    </xdr:to>
    <xdr:cxnSp macro="">
      <xdr:nvCxnSpPr>
        <xdr:cNvPr id="77" name="直線コネクタ 76">
          <a:extLst>
            <a:ext uri="{FF2B5EF4-FFF2-40B4-BE49-F238E27FC236}">
              <a16:creationId xmlns:a16="http://schemas.microsoft.com/office/drawing/2014/main" id="{7E6B9E1A-3D1A-4041-B3F8-35E3EF2BEC98}"/>
            </a:ext>
          </a:extLst>
        </xdr:cNvPr>
        <xdr:cNvCxnSpPr/>
      </xdr:nvCxnSpPr>
      <xdr:spPr>
        <a:xfrm>
          <a:off x="3797300" y="68966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126637</xdr:rowOff>
    </xdr:from>
    <xdr:to>
      <xdr:col>15</xdr:col>
      <xdr:colOff>101600</xdr:colOff>
      <xdr:row>40</xdr:row>
      <xdr:rowOff>56787</xdr:rowOff>
    </xdr:to>
    <xdr:sp macro="" textlink="">
      <xdr:nvSpPr>
        <xdr:cNvPr id="78" name="楕円 77">
          <a:extLst>
            <a:ext uri="{FF2B5EF4-FFF2-40B4-BE49-F238E27FC236}">
              <a16:creationId xmlns:a16="http://schemas.microsoft.com/office/drawing/2014/main" id="{0CD80CCB-23D3-43F1-AD5F-E684EEEA7B18}"/>
            </a:ext>
          </a:extLst>
        </xdr:cNvPr>
        <xdr:cNvSpPr/>
      </xdr:nvSpPr>
      <xdr:spPr>
        <a:xfrm>
          <a:off x="28575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5987</xdr:rowOff>
    </xdr:from>
    <xdr:to>
      <xdr:col>19</xdr:col>
      <xdr:colOff>177800</xdr:colOff>
      <xdr:row>40</xdr:row>
      <xdr:rowOff>38644</xdr:rowOff>
    </xdr:to>
    <xdr:cxnSp macro="">
      <xdr:nvCxnSpPr>
        <xdr:cNvPr id="79" name="直線コネクタ 78">
          <a:extLst>
            <a:ext uri="{FF2B5EF4-FFF2-40B4-BE49-F238E27FC236}">
              <a16:creationId xmlns:a16="http://schemas.microsoft.com/office/drawing/2014/main" id="{324DB6F7-3DF6-4A90-9D6D-4353F2F10910}"/>
            </a:ext>
          </a:extLst>
        </xdr:cNvPr>
        <xdr:cNvCxnSpPr/>
      </xdr:nvCxnSpPr>
      <xdr:spPr>
        <a:xfrm>
          <a:off x="2908300" y="68639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0" name="楕円 79">
          <a:extLst>
            <a:ext uri="{FF2B5EF4-FFF2-40B4-BE49-F238E27FC236}">
              <a16:creationId xmlns:a16="http://schemas.microsoft.com/office/drawing/2014/main" id="{CF90D1A6-EA37-4A3E-B61F-EF8A59DAE86F}"/>
            </a:ext>
          </a:extLst>
        </xdr:cNvPr>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40657</xdr:rowOff>
    </xdr:from>
    <xdr:ext cx="405111" cy="259045"/>
    <xdr:sp macro="" textlink="">
      <xdr:nvSpPr>
        <xdr:cNvPr id="81" name="n_1aveValue【図書館】&#10;有形固定資産減価償却率">
          <a:extLst>
            <a:ext uri="{FF2B5EF4-FFF2-40B4-BE49-F238E27FC236}">
              <a16:creationId xmlns:a16="http://schemas.microsoft.com/office/drawing/2014/main" id="{52D562DC-B795-487E-97AF-2379B9E0CB9C}"/>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2" name="n_2aveValue【図書館】&#10;有形固定資産減価償却率">
          <a:extLst>
            <a:ext uri="{FF2B5EF4-FFF2-40B4-BE49-F238E27FC236}">
              <a16:creationId xmlns:a16="http://schemas.microsoft.com/office/drawing/2014/main" id="{8B56C7F2-35E8-4129-AD7B-3A8892B5666E}"/>
            </a:ext>
          </a:extLst>
        </xdr:cNvPr>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3" name="n_3aveValue【図書館】&#10;有形固定資産減価償却率">
          <a:extLst>
            <a:ext uri="{FF2B5EF4-FFF2-40B4-BE49-F238E27FC236}">
              <a16:creationId xmlns:a16="http://schemas.microsoft.com/office/drawing/2014/main" id="{0647B98A-02B0-4A6E-85D5-2E9EA7E8B255}"/>
            </a:ext>
          </a:extLst>
        </xdr:cNvPr>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4" name="n_4aveValue【図書館】&#10;有形固定資産減価償却率">
          <a:extLst>
            <a:ext uri="{FF2B5EF4-FFF2-40B4-BE49-F238E27FC236}">
              <a16:creationId xmlns:a16="http://schemas.microsoft.com/office/drawing/2014/main" id="{F41F6737-80CF-40B9-A102-862ED9F441F4}"/>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80571</xdr:rowOff>
    </xdr:from>
    <xdr:ext cx="405111" cy="259045"/>
    <xdr:sp macro="" textlink="">
      <xdr:nvSpPr>
        <xdr:cNvPr id="85" name="n_1mainValue【図書館】&#10;有形固定資産減価償却率">
          <a:extLst>
            <a:ext uri="{FF2B5EF4-FFF2-40B4-BE49-F238E27FC236}">
              <a16:creationId xmlns:a16="http://schemas.microsoft.com/office/drawing/2014/main" id="{80BC19A1-0C7C-492C-9700-D4417842224A}"/>
            </a:ext>
          </a:extLst>
        </xdr:cNvPr>
        <xdr:cNvSpPr txBox="1"/>
      </xdr:nvSpPr>
      <xdr:spPr>
        <a:xfrm>
          <a:off x="35820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47914</xdr:rowOff>
    </xdr:from>
    <xdr:ext cx="405111" cy="259045"/>
    <xdr:sp macro="" textlink="">
      <xdr:nvSpPr>
        <xdr:cNvPr id="86" name="n_2mainValue【図書館】&#10;有形固定資産減価償却率">
          <a:extLst>
            <a:ext uri="{FF2B5EF4-FFF2-40B4-BE49-F238E27FC236}">
              <a16:creationId xmlns:a16="http://schemas.microsoft.com/office/drawing/2014/main" id="{A393F9D8-A94E-4042-91DB-702A1845EAC8}"/>
            </a:ext>
          </a:extLst>
        </xdr:cNvPr>
        <xdr:cNvSpPr txBox="1"/>
      </xdr:nvSpPr>
      <xdr:spPr>
        <a:xfrm>
          <a:off x="2705744"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87" name="n_4mainValue【図書館】&#10;有形固定資産減価償却率">
          <a:extLst>
            <a:ext uri="{FF2B5EF4-FFF2-40B4-BE49-F238E27FC236}">
              <a16:creationId xmlns:a16="http://schemas.microsoft.com/office/drawing/2014/main" id="{4EA8C122-50FE-4450-A666-381FD299EE7A}"/>
            </a:ext>
          </a:extLst>
        </xdr:cNvPr>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2491D4A2-F637-4164-9ABB-F5A554D09B5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C30C055D-4616-4D81-A587-95C7BD67BAA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366A707A-BC5D-4F6C-8C0B-66C2CA50B1D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819F01D5-6AE5-420B-9098-E687C71AF6A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AAB4465C-4BED-4D4C-8AA3-A58461C04C3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AA7B681F-0368-462F-A7E8-A6EE7A713D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3E9BB3A0-6CEC-4273-947C-C8B2D3D411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4008C9E7-8893-4EEC-A0AF-D85996C3975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FD53A8FB-A774-45A4-AE7F-6C90AD4C9F8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9B7C58F2-1F02-4268-8233-980C81EB019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5A543ED-B41F-422C-9606-25B665C92AE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9F27DB65-043B-4C61-B17A-F9A1A6AD846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7F43BF56-E070-4D7B-BEAC-73189F5864E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a:extLst>
            <a:ext uri="{FF2B5EF4-FFF2-40B4-BE49-F238E27FC236}">
              <a16:creationId xmlns:a16="http://schemas.microsoft.com/office/drawing/2014/main" id="{1D2A6AE7-64BC-4015-B7AA-BA1F9364A97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8285DC34-BBAB-44D3-AD98-24F5DF16EFC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id="{6A4F4322-AE78-4CBD-B06A-C789A663C23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300DDF7C-2D89-4A3F-8D4C-819618E7FA4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a:extLst>
            <a:ext uri="{FF2B5EF4-FFF2-40B4-BE49-F238E27FC236}">
              <a16:creationId xmlns:a16="http://schemas.microsoft.com/office/drawing/2014/main" id="{19930608-D7D0-4A6D-94CD-7ADB052BAED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E3B35CD1-B621-4343-BC95-763713A7850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a:extLst>
            <a:ext uri="{FF2B5EF4-FFF2-40B4-BE49-F238E27FC236}">
              <a16:creationId xmlns:a16="http://schemas.microsoft.com/office/drawing/2014/main" id="{8B4FC63C-0545-4332-A5B7-AAA01D781FB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219B200-27E5-4E56-ABDC-DA96EFE80B7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2D2BB0F6-AB54-4998-8D66-D5B9718051F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F68EAC3C-07DD-4EF6-9368-20F7E4C7679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1" name="直線コネクタ 110">
          <a:extLst>
            <a:ext uri="{FF2B5EF4-FFF2-40B4-BE49-F238E27FC236}">
              <a16:creationId xmlns:a16="http://schemas.microsoft.com/office/drawing/2014/main" id="{4338A2EC-9601-4FF1-86E6-9FA5608BCAC3}"/>
            </a:ext>
          </a:extLst>
        </xdr:cNvPr>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2" name="【図書館】&#10;一人当たり面積最小値テキスト">
          <a:extLst>
            <a:ext uri="{FF2B5EF4-FFF2-40B4-BE49-F238E27FC236}">
              <a16:creationId xmlns:a16="http://schemas.microsoft.com/office/drawing/2014/main" id="{03D14A80-7251-4E7F-8819-100D333E91A7}"/>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3" name="直線コネクタ 112">
          <a:extLst>
            <a:ext uri="{FF2B5EF4-FFF2-40B4-BE49-F238E27FC236}">
              <a16:creationId xmlns:a16="http://schemas.microsoft.com/office/drawing/2014/main" id="{CED5EC5A-648E-4CC0-B883-5C910FE1ED2A}"/>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4" name="【図書館】&#10;一人当たり面積最大値テキスト">
          <a:extLst>
            <a:ext uri="{FF2B5EF4-FFF2-40B4-BE49-F238E27FC236}">
              <a16:creationId xmlns:a16="http://schemas.microsoft.com/office/drawing/2014/main" id="{86A1ADC9-3FC7-4EE2-A9FB-376D498E8739}"/>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5" name="直線コネクタ 114">
          <a:extLst>
            <a:ext uri="{FF2B5EF4-FFF2-40B4-BE49-F238E27FC236}">
              <a16:creationId xmlns:a16="http://schemas.microsoft.com/office/drawing/2014/main" id="{EF4B24B9-7330-49ED-87CD-0DC4800F0B6A}"/>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6" name="【図書館】&#10;一人当たり面積平均値テキスト">
          <a:extLst>
            <a:ext uri="{FF2B5EF4-FFF2-40B4-BE49-F238E27FC236}">
              <a16:creationId xmlns:a16="http://schemas.microsoft.com/office/drawing/2014/main" id="{99BB5FE3-1DE6-4C9D-B3E7-C2B1F2FF5112}"/>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7" name="フローチャート: 判断 116">
          <a:extLst>
            <a:ext uri="{FF2B5EF4-FFF2-40B4-BE49-F238E27FC236}">
              <a16:creationId xmlns:a16="http://schemas.microsoft.com/office/drawing/2014/main" id="{9DCC642E-1000-4C4C-9E88-2358EFCAD3C6}"/>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8" name="フローチャート: 判断 117">
          <a:extLst>
            <a:ext uri="{FF2B5EF4-FFF2-40B4-BE49-F238E27FC236}">
              <a16:creationId xmlns:a16="http://schemas.microsoft.com/office/drawing/2014/main" id="{F8CBEB34-ABD1-4BC3-A09B-E85D0141C9A6}"/>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19" name="フローチャート: 判断 118">
          <a:extLst>
            <a:ext uri="{FF2B5EF4-FFF2-40B4-BE49-F238E27FC236}">
              <a16:creationId xmlns:a16="http://schemas.microsoft.com/office/drawing/2014/main" id="{E93CBB4F-24E5-4744-8007-678EB0DF40BF}"/>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0" name="フローチャート: 判断 119">
          <a:extLst>
            <a:ext uri="{FF2B5EF4-FFF2-40B4-BE49-F238E27FC236}">
              <a16:creationId xmlns:a16="http://schemas.microsoft.com/office/drawing/2014/main" id="{259956D8-0F66-4404-9268-557F06C68324}"/>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1" name="フローチャート: 判断 120">
          <a:extLst>
            <a:ext uri="{FF2B5EF4-FFF2-40B4-BE49-F238E27FC236}">
              <a16:creationId xmlns:a16="http://schemas.microsoft.com/office/drawing/2014/main" id="{29229A6B-DDAE-4A90-821C-2AE9B0D7CC18}"/>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BD38709-940B-4FEF-8DAB-E87BBFE866E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942B479-8818-40EF-ABE6-E6006EB8AD7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BED712D-4134-49CB-AB0B-4A4E2773B1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AC3FB54-919E-4960-A003-11FBC30EAEB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63130E0-25DC-4BF5-863B-76AE61F9F8F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7" name="楕円 126">
          <a:extLst>
            <a:ext uri="{FF2B5EF4-FFF2-40B4-BE49-F238E27FC236}">
              <a16:creationId xmlns:a16="http://schemas.microsoft.com/office/drawing/2014/main" id="{736C8843-C3C4-415F-8BFE-B52EAB2D0251}"/>
            </a:ext>
          </a:extLst>
        </xdr:cNvPr>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28" name="【図書館】&#10;一人当たり面積該当値テキスト">
          <a:extLst>
            <a:ext uri="{FF2B5EF4-FFF2-40B4-BE49-F238E27FC236}">
              <a16:creationId xmlns:a16="http://schemas.microsoft.com/office/drawing/2014/main" id="{275EDC6E-8604-4289-9C76-99EFCF944F14}"/>
            </a:ext>
          </a:extLst>
        </xdr:cNvPr>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166370</xdr:rowOff>
    </xdr:from>
    <xdr:to>
      <xdr:col>50</xdr:col>
      <xdr:colOff>165100</xdr:colOff>
      <xdr:row>40</xdr:row>
      <xdr:rowOff>96520</xdr:rowOff>
    </xdr:to>
    <xdr:sp macro="" textlink="">
      <xdr:nvSpPr>
        <xdr:cNvPr id="129" name="楕円 128">
          <a:extLst>
            <a:ext uri="{FF2B5EF4-FFF2-40B4-BE49-F238E27FC236}">
              <a16:creationId xmlns:a16="http://schemas.microsoft.com/office/drawing/2014/main" id="{D08FE2F7-86EE-4642-9985-B784EC63F5E0}"/>
            </a:ext>
          </a:extLst>
        </xdr:cNvPr>
        <xdr:cNvSpPr/>
      </xdr:nvSpPr>
      <xdr:spPr>
        <a:xfrm>
          <a:off x="9588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45720</xdr:rowOff>
    </xdr:to>
    <xdr:cxnSp macro="">
      <xdr:nvCxnSpPr>
        <xdr:cNvPr id="130" name="直線コネクタ 129">
          <a:extLst>
            <a:ext uri="{FF2B5EF4-FFF2-40B4-BE49-F238E27FC236}">
              <a16:creationId xmlns:a16="http://schemas.microsoft.com/office/drawing/2014/main" id="{CFA9CD73-4FE5-4563-82FC-78BA09C41ADB}"/>
            </a:ext>
          </a:extLst>
        </xdr:cNvPr>
        <xdr:cNvCxnSpPr/>
      </xdr:nvCxnSpPr>
      <xdr:spPr>
        <a:xfrm flipV="1">
          <a:off x="9639300" y="6896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166370</xdr:rowOff>
    </xdr:from>
    <xdr:to>
      <xdr:col>46</xdr:col>
      <xdr:colOff>38100</xdr:colOff>
      <xdr:row>40</xdr:row>
      <xdr:rowOff>96520</xdr:rowOff>
    </xdr:to>
    <xdr:sp macro="" textlink="">
      <xdr:nvSpPr>
        <xdr:cNvPr id="131" name="楕円 130">
          <a:extLst>
            <a:ext uri="{FF2B5EF4-FFF2-40B4-BE49-F238E27FC236}">
              <a16:creationId xmlns:a16="http://schemas.microsoft.com/office/drawing/2014/main" id="{5C2CD3CB-6204-4B76-B04A-2CEBA004C96A}"/>
            </a:ext>
          </a:extLst>
        </xdr:cNvPr>
        <xdr:cNvSpPr/>
      </xdr:nvSpPr>
      <xdr:spPr>
        <a:xfrm>
          <a:off x="8699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45720</xdr:rowOff>
    </xdr:from>
    <xdr:to>
      <xdr:col>50</xdr:col>
      <xdr:colOff>114300</xdr:colOff>
      <xdr:row>40</xdr:row>
      <xdr:rowOff>45720</xdr:rowOff>
    </xdr:to>
    <xdr:cxnSp macro="">
      <xdr:nvCxnSpPr>
        <xdr:cNvPr id="132" name="直線コネクタ 131">
          <a:extLst>
            <a:ext uri="{FF2B5EF4-FFF2-40B4-BE49-F238E27FC236}">
              <a16:creationId xmlns:a16="http://schemas.microsoft.com/office/drawing/2014/main" id="{D6E77068-E7F8-4D1C-A610-EC768A210656}"/>
            </a:ext>
          </a:extLst>
        </xdr:cNvPr>
        <xdr:cNvCxnSpPr/>
      </xdr:nvCxnSpPr>
      <xdr:spPr>
        <a:xfrm>
          <a:off x="8750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3" name="楕円 132">
          <a:extLst>
            <a:ext uri="{FF2B5EF4-FFF2-40B4-BE49-F238E27FC236}">
              <a16:creationId xmlns:a16="http://schemas.microsoft.com/office/drawing/2014/main" id="{E2A16EC0-6320-4BAA-9B41-3AC9FB6A4406}"/>
            </a:ext>
          </a:extLst>
        </xdr:cNvPr>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116857</xdr:rowOff>
    </xdr:from>
    <xdr:ext cx="469744" cy="259045"/>
    <xdr:sp macro="" textlink="">
      <xdr:nvSpPr>
        <xdr:cNvPr id="134" name="n_1aveValue【図書館】&#10;一人当たり面積">
          <a:extLst>
            <a:ext uri="{FF2B5EF4-FFF2-40B4-BE49-F238E27FC236}">
              <a16:creationId xmlns:a16="http://schemas.microsoft.com/office/drawing/2014/main" id="{68E973B5-6ACB-4BA3-B264-21AF7CAA76E6}"/>
            </a:ext>
          </a:extLst>
        </xdr:cNvPr>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35" name="n_2aveValue【図書館】&#10;一人当たり面積">
          <a:extLst>
            <a:ext uri="{FF2B5EF4-FFF2-40B4-BE49-F238E27FC236}">
              <a16:creationId xmlns:a16="http://schemas.microsoft.com/office/drawing/2014/main" id="{8897A5F2-830E-412F-B130-FA64058777F1}"/>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36" name="n_3aveValue【図書館】&#10;一人当たり面積">
          <a:extLst>
            <a:ext uri="{FF2B5EF4-FFF2-40B4-BE49-F238E27FC236}">
              <a16:creationId xmlns:a16="http://schemas.microsoft.com/office/drawing/2014/main" id="{67B27164-2E90-4EEF-99E6-DAAF5393D4A8}"/>
            </a:ext>
          </a:extLst>
        </xdr:cNvPr>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7" name="n_4aveValue【図書館】&#10;一人当たり面積">
          <a:extLst>
            <a:ext uri="{FF2B5EF4-FFF2-40B4-BE49-F238E27FC236}">
              <a16:creationId xmlns:a16="http://schemas.microsoft.com/office/drawing/2014/main" id="{634D92B9-0040-4A58-892D-CFFAEE0AD78F}"/>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87647</xdr:rowOff>
    </xdr:from>
    <xdr:ext cx="469744" cy="259045"/>
    <xdr:sp macro="" textlink="">
      <xdr:nvSpPr>
        <xdr:cNvPr id="138" name="n_1mainValue【図書館】&#10;一人当たり面積">
          <a:extLst>
            <a:ext uri="{FF2B5EF4-FFF2-40B4-BE49-F238E27FC236}">
              <a16:creationId xmlns:a16="http://schemas.microsoft.com/office/drawing/2014/main" id="{C40F6747-50EE-4EE7-89C8-20C40B176DC8}"/>
            </a:ext>
          </a:extLst>
        </xdr:cNvPr>
        <xdr:cNvSpPr txBox="1"/>
      </xdr:nvSpPr>
      <xdr:spPr>
        <a:xfrm>
          <a:off x="9391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87647</xdr:rowOff>
    </xdr:from>
    <xdr:ext cx="469744" cy="259045"/>
    <xdr:sp macro="" textlink="">
      <xdr:nvSpPr>
        <xdr:cNvPr id="139" name="n_2mainValue【図書館】&#10;一人当たり面積">
          <a:extLst>
            <a:ext uri="{FF2B5EF4-FFF2-40B4-BE49-F238E27FC236}">
              <a16:creationId xmlns:a16="http://schemas.microsoft.com/office/drawing/2014/main" id="{842EF1FB-2427-4A24-8F77-8E382EF490FF}"/>
            </a:ext>
          </a:extLst>
        </xdr:cNvPr>
        <xdr:cNvSpPr txBox="1"/>
      </xdr:nvSpPr>
      <xdr:spPr>
        <a:xfrm>
          <a:off x="8515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0" name="n_4mainValue【図書館】&#10;一人当たり面積">
          <a:extLst>
            <a:ext uri="{FF2B5EF4-FFF2-40B4-BE49-F238E27FC236}">
              <a16:creationId xmlns:a16="http://schemas.microsoft.com/office/drawing/2014/main" id="{6EBCB04D-2D3A-4EFD-8F40-64306EEF8132}"/>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43E81640-A0D2-4D86-92C6-639ED45A5CF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75B5AF15-4CFC-4D08-B072-5A526BAEA6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D32A4B2A-76F1-4423-8163-BBB69706C8F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F0782587-F9D8-4AF8-B1A9-5F04532B0B8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DF24AF95-45A6-4C11-A08C-83464278AE2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EF68DE6-6B43-4CE8-9BE4-5977120852C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55B43433-32B0-44FF-8F91-5836D166600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F4393ADF-E848-41A7-82D3-0D9834BE28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16D6925F-856C-42B5-AA10-2101E063504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C76CD4B1-F751-481D-9ADB-8268C56C998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92A640B4-1D7D-4B4A-8886-F6CCD6303F9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8DAA4280-739D-457A-BC9B-7176DEBB0BD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B3D7EDDB-FE18-4E27-A5C6-9FC3DCDD86A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998AD99A-FC29-46BF-A759-CAEEEF5BE41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C70BD999-D693-45F4-97D6-0BAB294E81B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1FF59DED-E1B2-4442-9C59-C543D04E01F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4A3AA225-2C66-40BF-A976-BFBA29D3F50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20A648EA-0D97-436B-96A5-46E09D96B80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A1DD7862-6E37-4C2E-AC8C-95F3581ED64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40C2BBB6-CB7A-4EA4-A29B-5214005A7B5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28F17D5A-0D99-46B3-ADE0-782500E0AC1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C1E0F8E8-67CF-4FAE-997C-DCF3668A3F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78120B5C-BFAD-497F-9291-7D4A35268D3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67706708-3986-48EB-A261-146F5F1CA95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34F9A83F-89C7-4119-ADFF-46C3E6DD28B9}"/>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6AEF733D-652F-4BA6-A0CD-5FFF511DE98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3DE76504-0C83-4ECC-BA5A-E13054CA606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B71C575B-AD8E-4FB1-B694-10B1615F9F58}"/>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69" name="直線コネクタ 168">
          <a:extLst>
            <a:ext uri="{FF2B5EF4-FFF2-40B4-BE49-F238E27FC236}">
              <a16:creationId xmlns:a16="http://schemas.microsoft.com/office/drawing/2014/main" id="{FFB84D42-D135-4F71-9B3A-7AC43E50502A}"/>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527EB55D-1F40-4A76-80DF-FEF79A543F54}"/>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1" name="フローチャート: 判断 170">
          <a:extLst>
            <a:ext uri="{FF2B5EF4-FFF2-40B4-BE49-F238E27FC236}">
              <a16:creationId xmlns:a16="http://schemas.microsoft.com/office/drawing/2014/main" id="{23777E7F-71DF-4C78-8451-78EDDE49AD1C}"/>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2" name="フローチャート: 判断 171">
          <a:extLst>
            <a:ext uri="{FF2B5EF4-FFF2-40B4-BE49-F238E27FC236}">
              <a16:creationId xmlns:a16="http://schemas.microsoft.com/office/drawing/2014/main" id="{A98C5833-B4FE-4285-8909-5FD3B51AE128}"/>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3" name="フローチャート: 判断 172">
          <a:extLst>
            <a:ext uri="{FF2B5EF4-FFF2-40B4-BE49-F238E27FC236}">
              <a16:creationId xmlns:a16="http://schemas.microsoft.com/office/drawing/2014/main" id="{9DD74AD4-8CFC-47DC-BC3C-725BB56EFBF7}"/>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4" name="フローチャート: 判断 173">
          <a:extLst>
            <a:ext uri="{FF2B5EF4-FFF2-40B4-BE49-F238E27FC236}">
              <a16:creationId xmlns:a16="http://schemas.microsoft.com/office/drawing/2014/main" id="{F36A554D-E4DA-4ECB-AF35-E6760009615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5" name="フローチャート: 判断 174">
          <a:extLst>
            <a:ext uri="{FF2B5EF4-FFF2-40B4-BE49-F238E27FC236}">
              <a16:creationId xmlns:a16="http://schemas.microsoft.com/office/drawing/2014/main" id="{52BE4233-3FF6-465C-973A-696C2D01D0C6}"/>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279D8B1-01DE-49A5-952A-C6EB55AE86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9E4BB5D-D712-4543-AB42-75901EF4012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911B804-EF1D-45E9-AF10-49C520C79A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2DA8D76-8395-446E-B784-27FC052531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A0447A5-35A6-4355-8BAD-5FC30D32EF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105410</xdr:rowOff>
    </xdr:from>
    <xdr:to>
      <xdr:col>24</xdr:col>
      <xdr:colOff>114300</xdr:colOff>
      <xdr:row>62</xdr:row>
      <xdr:rowOff>35560</xdr:rowOff>
    </xdr:to>
    <xdr:sp macro="" textlink="">
      <xdr:nvSpPr>
        <xdr:cNvPr id="181" name="楕円 180">
          <a:extLst>
            <a:ext uri="{FF2B5EF4-FFF2-40B4-BE49-F238E27FC236}">
              <a16:creationId xmlns:a16="http://schemas.microsoft.com/office/drawing/2014/main" id="{04FAAB1A-B991-4F61-AB90-F9F6B9C6ADD6}"/>
            </a:ext>
          </a:extLst>
        </xdr:cNvPr>
        <xdr:cNvSpPr/>
      </xdr:nvSpPr>
      <xdr:spPr>
        <a:xfrm>
          <a:off x="4584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83837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67300263-F7E0-4474-806A-893D346BD5A8}"/>
            </a:ext>
          </a:extLst>
        </xdr:cNvPr>
        <xdr:cNvSpPr txBox="1"/>
      </xdr:nvSpPr>
      <xdr:spPr>
        <a:xfrm>
          <a:off x="4673600"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183" name="楕円 182">
          <a:extLst>
            <a:ext uri="{FF2B5EF4-FFF2-40B4-BE49-F238E27FC236}">
              <a16:creationId xmlns:a16="http://schemas.microsoft.com/office/drawing/2014/main" id="{A3D7C904-F9BC-4AD7-9E52-610454E5CE25}"/>
            </a:ext>
          </a:extLst>
        </xdr:cNvPr>
        <xdr:cNvSpPr/>
      </xdr:nvSpPr>
      <xdr:spPr>
        <a:xfrm>
          <a:off x="3746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123825</xdr:rowOff>
    </xdr:from>
    <xdr:to>
      <xdr:col>24</xdr:col>
      <xdr:colOff>63500</xdr:colOff>
      <xdr:row>61</xdr:row>
      <xdr:rowOff>156210</xdr:rowOff>
    </xdr:to>
    <xdr:cxnSp macro="">
      <xdr:nvCxnSpPr>
        <xdr:cNvPr id="184" name="直線コネクタ 183">
          <a:extLst>
            <a:ext uri="{FF2B5EF4-FFF2-40B4-BE49-F238E27FC236}">
              <a16:creationId xmlns:a16="http://schemas.microsoft.com/office/drawing/2014/main" id="{017354C9-FE79-42DC-A556-7A33A9432002}"/>
            </a:ext>
          </a:extLst>
        </xdr:cNvPr>
        <xdr:cNvCxnSpPr/>
      </xdr:nvCxnSpPr>
      <xdr:spPr>
        <a:xfrm>
          <a:off x="3797300" y="105822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34925</xdr:rowOff>
    </xdr:from>
    <xdr:to>
      <xdr:col>15</xdr:col>
      <xdr:colOff>101600</xdr:colOff>
      <xdr:row>61</xdr:row>
      <xdr:rowOff>136525</xdr:rowOff>
    </xdr:to>
    <xdr:sp macro="" textlink="">
      <xdr:nvSpPr>
        <xdr:cNvPr id="185" name="楕円 184">
          <a:extLst>
            <a:ext uri="{FF2B5EF4-FFF2-40B4-BE49-F238E27FC236}">
              <a16:creationId xmlns:a16="http://schemas.microsoft.com/office/drawing/2014/main" id="{83D51D87-8D05-4534-A936-CC87DB6FF8C8}"/>
            </a:ext>
          </a:extLst>
        </xdr:cNvPr>
        <xdr:cNvSpPr/>
      </xdr:nvSpPr>
      <xdr:spPr>
        <a:xfrm>
          <a:off x="2857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85725</xdr:rowOff>
    </xdr:from>
    <xdr:to>
      <xdr:col>19</xdr:col>
      <xdr:colOff>177800</xdr:colOff>
      <xdr:row>61</xdr:row>
      <xdr:rowOff>123825</xdr:rowOff>
    </xdr:to>
    <xdr:cxnSp macro="">
      <xdr:nvCxnSpPr>
        <xdr:cNvPr id="186" name="直線コネクタ 185">
          <a:extLst>
            <a:ext uri="{FF2B5EF4-FFF2-40B4-BE49-F238E27FC236}">
              <a16:creationId xmlns:a16="http://schemas.microsoft.com/office/drawing/2014/main" id="{A103C08B-C62D-4413-84D9-413313139117}"/>
            </a:ext>
          </a:extLst>
        </xdr:cNvPr>
        <xdr:cNvCxnSpPr/>
      </xdr:nvCxnSpPr>
      <xdr:spPr>
        <a:xfrm>
          <a:off x="2908300" y="10544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87" name="楕円 186">
          <a:extLst>
            <a:ext uri="{FF2B5EF4-FFF2-40B4-BE49-F238E27FC236}">
              <a16:creationId xmlns:a16="http://schemas.microsoft.com/office/drawing/2014/main" id="{125A3C09-8B8F-4C61-8434-B76A25EA3B5A}"/>
            </a:ext>
          </a:extLst>
        </xdr:cNvPr>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164482</xdr:rowOff>
    </xdr:from>
    <xdr:ext cx="405111" cy="259045"/>
    <xdr:sp macro="" textlink="">
      <xdr:nvSpPr>
        <xdr:cNvPr id="188" name="n_1aveValue【体育館・プール】&#10;有形固定資産減価償却率">
          <a:extLst>
            <a:ext uri="{FF2B5EF4-FFF2-40B4-BE49-F238E27FC236}">
              <a16:creationId xmlns:a16="http://schemas.microsoft.com/office/drawing/2014/main" id="{F3A42657-E21F-4B08-B166-2097B206F191}"/>
            </a:ext>
          </a:extLst>
        </xdr:cNvPr>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9" name="n_2aveValue【体育館・プール】&#10;有形固定資産減価償却率">
          <a:extLst>
            <a:ext uri="{FF2B5EF4-FFF2-40B4-BE49-F238E27FC236}">
              <a16:creationId xmlns:a16="http://schemas.microsoft.com/office/drawing/2014/main" id="{AABC5CB9-8AAE-4698-9074-CD3FAA8397BB}"/>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90" name="n_3aveValue【体育館・プール】&#10;有形固定資産減価償却率">
          <a:extLst>
            <a:ext uri="{FF2B5EF4-FFF2-40B4-BE49-F238E27FC236}">
              <a16:creationId xmlns:a16="http://schemas.microsoft.com/office/drawing/2014/main" id="{4116D92B-5918-469A-BF21-3E752692D330}"/>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1" name="n_4aveValue【体育館・プール】&#10;有形固定資産減価償却率">
          <a:extLst>
            <a:ext uri="{FF2B5EF4-FFF2-40B4-BE49-F238E27FC236}">
              <a16:creationId xmlns:a16="http://schemas.microsoft.com/office/drawing/2014/main" id="{4E444199-4FBF-457F-B502-60DB688FB1AA}"/>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165752</xdr:rowOff>
    </xdr:from>
    <xdr:ext cx="405111" cy="259045"/>
    <xdr:sp macro="" textlink="">
      <xdr:nvSpPr>
        <xdr:cNvPr id="192" name="n_1mainValue【体育館・プール】&#10;有形固定資産減価償却率">
          <a:extLst>
            <a:ext uri="{FF2B5EF4-FFF2-40B4-BE49-F238E27FC236}">
              <a16:creationId xmlns:a16="http://schemas.microsoft.com/office/drawing/2014/main" id="{644AC847-44BF-4A7C-B583-69DB304C9829}"/>
            </a:ext>
          </a:extLst>
        </xdr:cNvPr>
        <xdr:cNvSpPr txBox="1"/>
      </xdr:nvSpPr>
      <xdr:spPr>
        <a:xfrm>
          <a:off x="3582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127652</xdr:rowOff>
    </xdr:from>
    <xdr:ext cx="405111" cy="259045"/>
    <xdr:sp macro="" textlink="">
      <xdr:nvSpPr>
        <xdr:cNvPr id="193" name="n_2mainValue【体育館・プール】&#10;有形固定資産減価償却率">
          <a:extLst>
            <a:ext uri="{FF2B5EF4-FFF2-40B4-BE49-F238E27FC236}">
              <a16:creationId xmlns:a16="http://schemas.microsoft.com/office/drawing/2014/main" id="{29A1FF2C-29B1-4904-B197-E9E6B88602EF}"/>
            </a:ext>
          </a:extLst>
        </xdr:cNvPr>
        <xdr:cNvSpPr txBox="1"/>
      </xdr:nvSpPr>
      <xdr:spPr>
        <a:xfrm>
          <a:off x="2705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194" name="n_4mainValue【体育館・プール】&#10;有形固定資産減価償却率">
          <a:extLst>
            <a:ext uri="{FF2B5EF4-FFF2-40B4-BE49-F238E27FC236}">
              <a16:creationId xmlns:a16="http://schemas.microsoft.com/office/drawing/2014/main" id="{6F00DDDF-36DE-48F0-B932-29E7A157D17B}"/>
            </a:ext>
          </a:extLst>
        </xdr:cNvPr>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981512AC-2F36-499C-B77C-6CA81517247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585EC847-658D-452E-8624-9C1D18EB876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E833BD37-B603-4DB0-876E-435E47A8365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7E5636D7-2BF1-4D47-A718-A3A76E6E791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40D50D4A-D7B3-42D0-85BC-8BD86E11468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B37FCBD0-FD62-4B20-8DD5-94142F3168F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2889BB4D-57F4-4205-8817-808E8E29927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1616035A-B3C0-42EF-8CDD-11A326DB6C2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1A4F619D-A19C-4D7B-9D1A-5EC733C4F76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1A0DFD09-501A-496D-B86B-293445C41DA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a:extLst>
            <a:ext uri="{FF2B5EF4-FFF2-40B4-BE49-F238E27FC236}">
              <a16:creationId xmlns:a16="http://schemas.microsoft.com/office/drawing/2014/main" id="{925AB0CF-AAB5-4C88-916E-36281C7FA5E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6" name="テキスト ボックス 205">
          <a:extLst>
            <a:ext uri="{FF2B5EF4-FFF2-40B4-BE49-F238E27FC236}">
              <a16:creationId xmlns:a16="http://schemas.microsoft.com/office/drawing/2014/main" id="{081291B9-868B-4B1C-BB97-85E7A01840D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a:extLst>
            <a:ext uri="{FF2B5EF4-FFF2-40B4-BE49-F238E27FC236}">
              <a16:creationId xmlns:a16="http://schemas.microsoft.com/office/drawing/2014/main" id="{D3D65754-24D1-4615-B3E2-1E5F2550619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8" name="テキスト ボックス 207">
          <a:extLst>
            <a:ext uri="{FF2B5EF4-FFF2-40B4-BE49-F238E27FC236}">
              <a16:creationId xmlns:a16="http://schemas.microsoft.com/office/drawing/2014/main" id="{7280CA8F-8C3C-4A55-8E83-B3F2E415D57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049AD1D3-6A5A-424C-AD7A-C7317F8A55C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a:extLst>
            <a:ext uri="{FF2B5EF4-FFF2-40B4-BE49-F238E27FC236}">
              <a16:creationId xmlns:a16="http://schemas.microsoft.com/office/drawing/2014/main" id="{D4016222-C652-41F6-93C3-7ABEA30E177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a:extLst>
            <a:ext uri="{FF2B5EF4-FFF2-40B4-BE49-F238E27FC236}">
              <a16:creationId xmlns:a16="http://schemas.microsoft.com/office/drawing/2014/main" id="{331E002C-E23E-4067-9F3A-8F0F5CF14ED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2" name="テキスト ボックス 211">
          <a:extLst>
            <a:ext uri="{FF2B5EF4-FFF2-40B4-BE49-F238E27FC236}">
              <a16:creationId xmlns:a16="http://schemas.microsoft.com/office/drawing/2014/main" id="{784DEF98-55D3-4650-B1D0-037E72E1354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a:extLst>
            <a:ext uri="{FF2B5EF4-FFF2-40B4-BE49-F238E27FC236}">
              <a16:creationId xmlns:a16="http://schemas.microsoft.com/office/drawing/2014/main" id="{04E75E6E-5038-4588-A8CD-C91C05879BF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4" name="テキスト ボックス 213">
          <a:extLst>
            <a:ext uri="{FF2B5EF4-FFF2-40B4-BE49-F238E27FC236}">
              <a16:creationId xmlns:a16="http://schemas.microsoft.com/office/drawing/2014/main" id="{AB942DAD-75FD-47CA-BA78-9C13268E7CE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0E210E81-0F3C-47FD-B9A5-50BC2585FD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a:extLst>
            <a:ext uri="{FF2B5EF4-FFF2-40B4-BE49-F238E27FC236}">
              <a16:creationId xmlns:a16="http://schemas.microsoft.com/office/drawing/2014/main" id="{FE986102-ABA4-4407-84E2-A139D1800C8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a16="http://schemas.microsoft.com/office/drawing/2014/main" id="{E569A65C-E789-45C9-897F-1D8A07583C4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18" name="直線コネクタ 217">
          <a:extLst>
            <a:ext uri="{FF2B5EF4-FFF2-40B4-BE49-F238E27FC236}">
              <a16:creationId xmlns:a16="http://schemas.microsoft.com/office/drawing/2014/main" id="{403D0F08-CFC3-4593-A8F5-980D516D130E}"/>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19" name="【体育館・プール】&#10;一人当たり面積最小値テキスト">
          <a:extLst>
            <a:ext uri="{FF2B5EF4-FFF2-40B4-BE49-F238E27FC236}">
              <a16:creationId xmlns:a16="http://schemas.microsoft.com/office/drawing/2014/main" id="{DA9766B5-252B-4FB5-A779-595534A23348}"/>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0" name="直線コネクタ 219">
          <a:extLst>
            <a:ext uri="{FF2B5EF4-FFF2-40B4-BE49-F238E27FC236}">
              <a16:creationId xmlns:a16="http://schemas.microsoft.com/office/drawing/2014/main" id="{6C0A4238-DA4D-4573-81B2-5051A115A0A4}"/>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1" name="【体育館・プール】&#10;一人当たり面積最大値テキスト">
          <a:extLst>
            <a:ext uri="{FF2B5EF4-FFF2-40B4-BE49-F238E27FC236}">
              <a16:creationId xmlns:a16="http://schemas.microsoft.com/office/drawing/2014/main" id="{B160E643-0DBC-4100-8BB0-D6FF52DFA47D}"/>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2" name="直線コネクタ 221">
          <a:extLst>
            <a:ext uri="{FF2B5EF4-FFF2-40B4-BE49-F238E27FC236}">
              <a16:creationId xmlns:a16="http://schemas.microsoft.com/office/drawing/2014/main" id="{7BA82947-7950-44EA-BC95-D6919BA35192}"/>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223" name="【体育館・プール】&#10;一人当たり面積平均値テキスト">
          <a:extLst>
            <a:ext uri="{FF2B5EF4-FFF2-40B4-BE49-F238E27FC236}">
              <a16:creationId xmlns:a16="http://schemas.microsoft.com/office/drawing/2014/main" id="{DA1957FA-50C2-4A1B-B545-1ACE9700844F}"/>
            </a:ext>
          </a:extLst>
        </xdr:cNvPr>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24" name="フローチャート: 判断 223">
          <a:extLst>
            <a:ext uri="{FF2B5EF4-FFF2-40B4-BE49-F238E27FC236}">
              <a16:creationId xmlns:a16="http://schemas.microsoft.com/office/drawing/2014/main" id="{BAF3F45B-6454-45DB-A90E-2E785255364C}"/>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25" name="フローチャート: 判断 224">
          <a:extLst>
            <a:ext uri="{FF2B5EF4-FFF2-40B4-BE49-F238E27FC236}">
              <a16:creationId xmlns:a16="http://schemas.microsoft.com/office/drawing/2014/main" id="{A6B2ACE8-5007-4260-BEB3-F698F311AE9D}"/>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6" name="フローチャート: 判断 225">
          <a:extLst>
            <a:ext uri="{FF2B5EF4-FFF2-40B4-BE49-F238E27FC236}">
              <a16:creationId xmlns:a16="http://schemas.microsoft.com/office/drawing/2014/main" id="{DACE6E71-C5F5-4C1A-A0C2-FBF0740A7722}"/>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27" name="フローチャート: 判断 226">
          <a:extLst>
            <a:ext uri="{FF2B5EF4-FFF2-40B4-BE49-F238E27FC236}">
              <a16:creationId xmlns:a16="http://schemas.microsoft.com/office/drawing/2014/main" id="{BFD8017F-A7BD-49E3-9D2D-B41279EE037A}"/>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28" name="フローチャート: 判断 227">
          <a:extLst>
            <a:ext uri="{FF2B5EF4-FFF2-40B4-BE49-F238E27FC236}">
              <a16:creationId xmlns:a16="http://schemas.microsoft.com/office/drawing/2014/main" id="{D9C6BCBB-DD75-4F8D-84CA-31AE4B451EDD}"/>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166AFC46-61E0-4A99-9952-D86062BB4D3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EFEEAFA-F450-412D-999D-DACCD7A57A5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1E098F21-F1EA-4491-B72A-D6BE36560D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D792B651-CD44-4ADD-912D-7786F0E5870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EB0B3776-D66B-4AAC-BE17-2CC339503D1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7620</xdr:rowOff>
    </xdr:from>
    <xdr:to>
      <xdr:col>55</xdr:col>
      <xdr:colOff>50800</xdr:colOff>
      <xdr:row>61</xdr:row>
      <xdr:rowOff>109220</xdr:rowOff>
    </xdr:to>
    <xdr:sp macro="" textlink="">
      <xdr:nvSpPr>
        <xdr:cNvPr id="234" name="楕円 233">
          <a:extLst>
            <a:ext uri="{FF2B5EF4-FFF2-40B4-BE49-F238E27FC236}">
              <a16:creationId xmlns:a16="http://schemas.microsoft.com/office/drawing/2014/main" id="{D170198C-9A61-4FA4-9629-B459207977C1}"/>
            </a:ext>
          </a:extLst>
        </xdr:cNvPr>
        <xdr:cNvSpPr/>
      </xdr:nvSpPr>
      <xdr:spPr>
        <a:xfrm>
          <a:off x="10426700" y="104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30497</xdr:rowOff>
    </xdr:from>
    <xdr:ext cx="469744" cy="259045"/>
    <xdr:sp macro="" textlink="">
      <xdr:nvSpPr>
        <xdr:cNvPr id="235" name="【体育館・プール】&#10;一人当たり面積該当値テキスト">
          <a:extLst>
            <a:ext uri="{FF2B5EF4-FFF2-40B4-BE49-F238E27FC236}">
              <a16:creationId xmlns:a16="http://schemas.microsoft.com/office/drawing/2014/main" id="{3BCB0F40-86CB-41F4-A4D7-616B143FFA8D}"/>
            </a:ext>
          </a:extLst>
        </xdr:cNvPr>
        <xdr:cNvSpPr txBox="1"/>
      </xdr:nvSpPr>
      <xdr:spPr>
        <a:xfrm>
          <a:off x="10515600"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7620</xdr:rowOff>
    </xdr:from>
    <xdr:to>
      <xdr:col>50</xdr:col>
      <xdr:colOff>165100</xdr:colOff>
      <xdr:row>61</xdr:row>
      <xdr:rowOff>109220</xdr:rowOff>
    </xdr:to>
    <xdr:sp macro="" textlink="">
      <xdr:nvSpPr>
        <xdr:cNvPr id="236" name="楕円 235">
          <a:extLst>
            <a:ext uri="{FF2B5EF4-FFF2-40B4-BE49-F238E27FC236}">
              <a16:creationId xmlns:a16="http://schemas.microsoft.com/office/drawing/2014/main" id="{435D9C10-9692-42BE-BF22-3E8B198E1DFD}"/>
            </a:ext>
          </a:extLst>
        </xdr:cNvPr>
        <xdr:cNvSpPr/>
      </xdr:nvSpPr>
      <xdr:spPr>
        <a:xfrm>
          <a:off x="9588500" y="104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58420</xdr:rowOff>
    </xdr:from>
    <xdr:to>
      <xdr:col>55</xdr:col>
      <xdr:colOff>0</xdr:colOff>
      <xdr:row>61</xdr:row>
      <xdr:rowOff>58420</xdr:rowOff>
    </xdr:to>
    <xdr:cxnSp macro="">
      <xdr:nvCxnSpPr>
        <xdr:cNvPr id="237" name="直線コネクタ 236">
          <a:extLst>
            <a:ext uri="{FF2B5EF4-FFF2-40B4-BE49-F238E27FC236}">
              <a16:creationId xmlns:a16="http://schemas.microsoft.com/office/drawing/2014/main" id="{4FA18FC8-1F1B-4C84-AEEF-F8EA61743E3D}"/>
            </a:ext>
          </a:extLst>
        </xdr:cNvPr>
        <xdr:cNvCxnSpPr/>
      </xdr:nvCxnSpPr>
      <xdr:spPr>
        <a:xfrm>
          <a:off x="9639300" y="10516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27940</xdr:rowOff>
    </xdr:from>
    <xdr:to>
      <xdr:col>46</xdr:col>
      <xdr:colOff>38100</xdr:colOff>
      <xdr:row>61</xdr:row>
      <xdr:rowOff>129540</xdr:rowOff>
    </xdr:to>
    <xdr:sp macro="" textlink="">
      <xdr:nvSpPr>
        <xdr:cNvPr id="238" name="楕円 237">
          <a:extLst>
            <a:ext uri="{FF2B5EF4-FFF2-40B4-BE49-F238E27FC236}">
              <a16:creationId xmlns:a16="http://schemas.microsoft.com/office/drawing/2014/main" id="{B57B4C4B-219F-41B8-9803-06352654B2A4}"/>
            </a:ext>
          </a:extLst>
        </xdr:cNvPr>
        <xdr:cNvSpPr/>
      </xdr:nvSpPr>
      <xdr:spPr>
        <a:xfrm>
          <a:off x="86995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58420</xdr:rowOff>
    </xdr:from>
    <xdr:to>
      <xdr:col>50</xdr:col>
      <xdr:colOff>114300</xdr:colOff>
      <xdr:row>61</xdr:row>
      <xdr:rowOff>78740</xdr:rowOff>
    </xdr:to>
    <xdr:cxnSp macro="">
      <xdr:nvCxnSpPr>
        <xdr:cNvPr id="239" name="直線コネクタ 238">
          <a:extLst>
            <a:ext uri="{FF2B5EF4-FFF2-40B4-BE49-F238E27FC236}">
              <a16:creationId xmlns:a16="http://schemas.microsoft.com/office/drawing/2014/main" id="{A2AB1350-50E1-4716-BE54-5D4248F3B344}"/>
            </a:ext>
          </a:extLst>
        </xdr:cNvPr>
        <xdr:cNvCxnSpPr/>
      </xdr:nvCxnSpPr>
      <xdr:spPr>
        <a:xfrm flipV="1">
          <a:off x="8750300" y="1051687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85090</xdr:rowOff>
    </xdr:from>
    <xdr:to>
      <xdr:col>36</xdr:col>
      <xdr:colOff>165100</xdr:colOff>
      <xdr:row>61</xdr:row>
      <xdr:rowOff>15240</xdr:rowOff>
    </xdr:to>
    <xdr:sp macro="" textlink="">
      <xdr:nvSpPr>
        <xdr:cNvPr id="240" name="楕円 239">
          <a:extLst>
            <a:ext uri="{FF2B5EF4-FFF2-40B4-BE49-F238E27FC236}">
              <a16:creationId xmlns:a16="http://schemas.microsoft.com/office/drawing/2014/main" id="{063EFF55-5840-4BA3-ACE1-01A22620A06B}"/>
            </a:ext>
          </a:extLst>
        </xdr:cNvPr>
        <xdr:cNvSpPr/>
      </xdr:nvSpPr>
      <xdr:spPr>
        <a:xfrm>
          <a:off x="6921500" y="103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147337</xdr:rowOff>
    </xdr:from>
    <xdr:ext cx="469744" cy="259045"/>
    <xdr:sp macro="" textlink="">
      <xdr:nvSpPr>
        <xdr:cNvPr id="241" name="n_1aveValue【体育館・プール】&#10;一人当たり面積">
          <a:extLst>
            <a:ext uri="{FF2B5EF4-FFF2-40B4-BE49-F238E27FC236}">
              <a16:creationId xmlns:a16="http://schemas.microsoft.com/office/drawing/2014/main" id="{21900944-FFF0-473E-9233-2095199A6180}"/>
            </a:ext>
          </a:extLst>
        </xdr:cNvPr>
        <xdr:cNvSpPr txBox="1"/>
      </xdr:nvSpPr>
      <xdr:spPr>
        <a:xfrm>
          <a:off x="93917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242" name="n_2aveValue【体育館・プール】&#10;一人当たり面積">
          <a:extLst>
            <a:ext uri="{FF2B5EF4-FFF2-40B4-BE49-F238E27FC236}">
              <a16:creationId xmlns:a16="http://schemas.microsoft.com/office/drawing/2014/main" id="{C0541B66-82D7-490C-992D-916F95E2D859}"/>
            </a:ext>
          </a:extLst>
        </xdr:cNvPr>
        <xdr:cNvSpPr txBox="1"/>
      </xdr:nvSpPr>
      <xdr:spPr>
        <a:xfrm>
          <a:off x="85154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43" name="n_3aveValue【体育館・プール】&#10;一人当たり面積">
          <a:extLst>
            <a:ext uri="{FF2B5EF4-FFF2-40B4-BE49-F238E27FC236}">
              <a16:creationId xmlns:a16="http://schemas.microsoft.com/office/drawing/2014/main" id="{01AE4D69-B94F-4381-8501-053139B681A8}"/>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244" name="n_4aveValue【体育館・プール】&#10;一人当たり面積">
          <a:extLst>
            <a:ext uri="{FF2B5EF4-FFF2-40B4-BE49-F238E27FC236}">
              <a16:creationId xmlns:a16="http://schemas.microsoft.com/office/drawing/2014/main" id="{E376480F-E961-489D-AD57-3617FA39E2C6}"/>
            </a:ext>
          </a:extLst>
        </xdr:cNvPr>
        <xdr:cNvSpPr txBox="1"/>
      </xdr:nvSpPr>
      <xdr:spPr>
        <a:xfrm>
          <a:off x="6737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125747</xdr:rowOff>
    </xdr:from>
    <xdr:ext cx="469744" cy="259045"/>
    <xdr:sp macro="" textlink="">
      <xdr:nvSpPr>
        <xdr:cNvPr id="245" name="n_1mainValue【体育館・プール】&#10;一人当たり面積">
          <a:extLst>
            <a:ext uri="{FF2B5EF4-FFF2-40B4-BE49-F238E27FC236}">
              <a16:creationId xmlns:a16="http://schemas.microsoft.com/office/drawing/2014/main" id="{E7D8C0AD-D454-4729-89C8-E6E8DA7578D3}"/>
            </a:ext>
          </a:extLst>
        </xdr:cNvPr>
        <xdr:cNvSpPr txBox="1"/>
      </xdr:nvSpPr>
      <xdr:spPr>
        <a:xfrm>
          <a:off x="93917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146067</xdr:rowOff>
    </xdr:from>
    <xdr:ext cx="469744" cy="259045"/>
    <xdr:sp macro="" textlink="">
      <xdr:nvSpPr>
        <xdr:cNvPr id="246" name="n_2mainValue【体育館・プール】&#10;一人当たり面積">
          <a:extLst>
            <a:ext uri="{FF2B5EF4-FFF2-40B4-BE49-F238E27FC236}">
              <a16:creationId xmlns:a16="http://schemas.microsoft.com/office/drawing/2014/main" id="{7AFAB06A-091A-46AD-AFAF-D367F9AE0830}"/>
            </a:ext>
          </a:extLst>
        </xdr:cNvPr>
        <xdr:cNvSpPr txBox="1"/>
      </xdr:nvSpPr>
      <xdr:spPr>
        <a:xfrm>
          <a:off x="85154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31767</xdr:rowOff>
    </xdr:from>
    <xdr:ext cx="469744" cy="259045"/>
    <xdr:sp macro="" textlink="">
      <xdr:nvSpPr>
        <xdr:cNvPr id="247" name="n_4mainValue【体育館・プール】&#10;一人当たり面積">
          <a:extLst>
            <a:ext uri="{FF2B5EF4-FFF2-40B4-BE49-F238E27FC236}">
              <a16:creationId xmlns:a16="http://schemas.microsoft.com/office/drawing/2014/main" id="{0AE26600-3A83-4980-9F67-A3D4E44B9181}"/>
            </a:ext>
          </a:extLst>
        </xdr:cNvPr>
        <xdr:cNvSpPr txBox="1"/>
      </xdr:nvSpPr>
      <xdr:spPr>
        <a:xfrm>
          <a:off x="6737427" y="1014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3E6771E2-5AB9-4129-B92D-421A3CA0DFF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18C531E3-56A5-49F4-B0E2-7C6FCB50A7E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6050DA51-145C-4532-8F40-64CCCF4E6CD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D8C31E09-4ED8-4B81-8813-92A5EECB4B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F619D805-DFC8-4822-9328-64863F1AB7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729F95B5-CB03-4A75-ABA5-FDA01062764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DC6EAE2A-AB2C-4494-AB7B-4C9AA4F6C2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7F6D543B-4BDB-464B-8175-4A41DC4664D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1A561B8C-B7EF-4066-A188-97FB03416F3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CB135616-ADF4-4AE9-8DF3-0167E5B72F4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ADC504F3-281C-4888-A5E1-0FF69B08F0F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7ECD33A3-0366-4537-BE62-E125E6C9D23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BFF53136-FD61-41DB-82EB-63A4207D09D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802737E4-C3CB-4358-AE4E-780195707AD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9DEE5AC7-D1D6-4875-A5B5-7BFAD1DFD6D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BEFDC0A3-EFCB-498B-B1B2-21090B5A133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D62807AA-335B-4D00-BFAD-349C213A0CA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8FD639D5-4F18-4156-9E7F-819DCD41470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519D2634-E09B-4C55-AAE2-6FBA07F8BA9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9FA28CD6-E4F4-4809-9DC0-118F2BC7907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39070B14-20F0-4A36-997B-9013CCFDF9E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EF31E475-DB7E-45B6-B65B-EB4092C1F3B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6E2A1FAF-247C-48F1-A7F1-2A9FCF4FDA0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B2F02F7A-0271-41E2-B2CB-21DEB5079D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72" name="直線コネクタ 271">
          <a:extLst>
            <a:ext uri="{FF2B5EF4-FFF2-40B4-BE49-F238E27FC236}">
              <a16:creationId xmlns:a16="http://schemas.microsoft.com/office/drawing/2014/main" id="{DA091436-7199-41E1-B98C-8F83A3BFCAD9}"/>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73" name="【福祉施設】&#10;有形固定資産減価償却率最小値テキスト">
          <a:extLst>
            <a:ext uri="{FF2B5EF4-FFF2-40B4-BE49-F238E27FC236}">
              <a16:creationId xmlns:a16="http://schemas.microsoft.com/office/drawing/2014/main" id="{5DB3F3D5-D8F3-4D0E-A6DB-DC2CA064F70D}"/>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74" name="直線コネクタ 273">
          <a:extLst>
            <a:ext uri="{FF2B5EF4-FFF2-40B4-BE49-F238E27FC236}">
              <a16:creationId xmlns:a16="http://schemas.microsoft.com/office/drawing/2014/main" id="{E82B266F-BC07-4FFF-BBCF-529CA75CC807}"/>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EB8DA890-9F9D-41EC-A9B9-613B096DD5A3}"/>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76" name="直線コネクタ 275">
          <a:extLst>
            <a:ext uri="{FF2B5EF4-FFF2-40B4-BE49-F238E27FC236}">
              <a16:creationId xmlns:a16="http://schemas.microsoft.com/office/drawing/2014/main" id="{A981C241-23E7-440E-8204-ED295F16088F}"/>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5E1412C7-FF07-4959-9251-B96A0CE0702D}"/>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78" name="フローチャート: 判断 277">
          <a:extLst>
            <a:ext uri="{FF2B5EF4-FFF2-40B4-BE49-F238E27FC236}">
              <a16:creationId xmlns:a16="http://schemas.microsoft.com/office/drawing/2014/main" id="{C69A1D9D-D9F2-4C58-8507-91870A28CEB0}"/>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79" name="フローチャート: 判断 278">
          <a:extLst>
            <a:ext uri="{FF2B5EF4-FFF2-40B4-BE49-F238E27FC236}">
              <a16:creationId xmlns:a16="http://schemas.microsoft.com/office/drawing/2014/main" id="{E0C8902D-AE50-4133-B635-EB379C0320A8}"/>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80" name="フローチャート: 判断 279">
          <a:extLst>
            <a:ext uri="{FF2B5EF4-FFF2-40B4-BE49-F238E27FC236}">
              <a16:creationId xmlns:a16="http://schemas.microsoft.com/office/drawing/2014/main" id="{C3A8ED40-17E6-4A0D-8820-91833B8F1B21}"/>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1" name="フローチャート: 判断 280">
          <a:extLst>
            <a:ext uri="{FF2B5EF4-FFF2-40B4-BE49-F238E27FC236}">
              <a16:creationId xmlns:a16="http://schemas.microsoft.com/office/drawing/2014/main" id="{A0FE7352-FA3E-4A64-A443-24B07C8ABB22}"/>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2" name="フローチャート: 判断 281">
          <a:extLst>
            <a:ext uri="{FF2B5EF4-FFF2-40B4-BE49-F238E27FC236}">
              <a16:creationId xmlns:a16="http://schemas.microsoft.com/office/drawing/2014/main" id="{026F4514-4809-42E9-86B6-807F6E03AFE9}"/>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310513D0-6ECC-4AD6-9488-AA60A20AB73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574D3B9A-F8EB-4FCF-86E9-7DE64D8A1A2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C9157D28-26BB-4D3D-A4C7-56B6DF767CE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67F147D-1BC5-4F99-BCEA-CF439FECBC6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903CD38-A12E-4B2B-84A0-1F91B5B3C04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158750</xdr:rowOff>
    </xdr:from>
    <xdr:to>
      <xdr:col>6</xdr:col>
      <xdr:colOff>38100</xdr:colOff>
      <xdr:row>82</xdr:row>
      <xdr:rowOff>88900</xdr:rowOff>
    </xdr:to>
    <xdr:sp macro="" textlink="">
      <xdr:nvSpPr>
        <xdr:cNvPr id="288" name="楕円 287">
          <a:extLst>
            <a:ext uri="{FF2B5EF4-FFF2-40B4-BE49-F238E27FC236}">
              <a16:creationId xmlns:a16="http://schemas.microsoft.com/office/drawing/2014/main" id="{36B9F4F9-2DC1-4601-AA7D-771C7318642E}"/>
            </a:ext>
          </a:extLst>
        </xdr:cNvPr>
        <xdr:cNvSpPr/>
      </xdr:nvSpPr>
      <xdr:spPr>
        <a:xfrm>
          <a:off x="107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21607</xdr:rowOff>
    </xdr:from>
    <xdr:ext cx="405111" cy="259045"/>
    <xdr:sp macro="" textlink="">
      <xdr:nvSpPr>
        <xdr:cNvPr id="289" name="n_1aveValue【福祉施設】&#10;有形固定資産減価償却率">
          <a:extLst>
            <a:ext uri="{FF2B5EF4-FFF2-40B4-BE49-F238E27FC236}">
              <a16:creationId xmlns:a16="http://schemas.microsoft.com/office/drawing/2014/main" id="{1E187CF8-315F-4B69-BECF-CB83425410AF}"/>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290" name="n_2aveValue【福祉施設】&#10;有形固定資産減価償却率">
          <a:extLst>
            <a:ext uri="{FF2B5EF4-FFF2-40B4-BE49-F238E27FC236}">
              <a16:creationId xmlns:a16="http://schemas.microsoft.com/office/drawing/2014/main" id="{A7B5D76A-7AB8-4FD3-92B0-ACB1FEF3D80B}"/>
            </a:ext>
          </a:extLst>
        </xdr:cNvPr>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91" name="n_3aveValue【福祉施設】&#10;有形固定資産減価償却率">
          <a:extLst>
            <a:ext uri="{FF2B5EF4-FFF2-40B4-BE49-F238E27FC236}">
              <a16:creationId xmlns:a16="http://schemas.microsoft.com/office/drawing/2014/main" id="{8319B3FF-9D70-47DD-8125-DEA896757E0F}"/>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292" name="n_4aveValue【福祉施設】&#10;有形固定資産減価償却率">
          <a:extLst>
            <a:ext uri="{FF2B5EF4-FFF2-40B4-BE49-F238E27FC236}">
              <a16:creationId xmlns:a16="http://schemas.microsoft.com/office/drawing/2014/main" id="{1940B4A4-53B9-4890-A063-CE74F3FAD9EF}"/>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80027</xdr:rowOff>
    </xdr:from>
    <xdr:ext cx="405111" cy="259045"/>
    <xdr:sp macro="" textlink="">
      <xdr:nvSpPr>
        <xdr:cNvPr id="293" name="n_4mainValue【福祉施設】&#10;有形固定資産減価償却率">
          <a:extLst>
            <a:ext uri="{FF2B5EF4-FFF2-40B4-BE49-F238E27FC236}">
              <a16:creationId xmlns:a16="http://schemas.microsoft.com/office/drawing/2014/main" id="{2E184B7D-9EB3-4D9A-83C3-7936AE296FA7}"/>
            </a:ext>
          </a:extLst>
        </xdr:cNvPr>
        <xdr:cNvSpPr txBox="1"/>
      </xdr:nvSpPr>
      <xdr:spPr>
        <a:xfrm>
          <a:off x="927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8E7F19D2-735F-4494-A063-F0EDC315C2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E6E112FE-4C29-4729-B9AA-918F098CFD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2D793783-14A7-40DB-A053-881B012494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F7D60388-585F-4FF8-AE06-3D1F880ED5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942C5EB3-A3D0-4AF4-9F9C-5CF7D56D36A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A5BF8E74-7E90-4049-A82D-8D60E5E94B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9A4CC7E1-DD3A-4546-8D8F-BCE4B73B4A1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56635253-A3B7-4B9B-987A-E2E4CC1998C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235E3E3D-C18F-44B7-BA44-A5C86E9DB49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AC405462-26E3-4B0E-A35C-CFC85D0467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E71BE318-FF65-4EB4-8534-2FBD122A72B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2E7FA201-9A18-4EAA-93AD-A17E141EB3C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BE03CA8C-D18C-4227-B86A-87137661853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2DD03917-481B-4DB3-928F-195DFD80D83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374C80E7-81B6-459C-A703-087B8203619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EEDF791D-DFEC-4A25-B199-2EAEFB08802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90D19038-F5BD-4F68-B9C2-1B0E51F04F2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B8B76542-F8F8-4EA2-90DF-D2C4CF0AFDD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2842EDF2-F92C-49CE-AE70-B0007AF50B0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D5418D66-0A47-4E2F-BCC2-649B395EABA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572CC74F-B1A5-49A7-8004-7C0B4F0172D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2599DD10-D69C-46B9-BF0F-1AD149BDD90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A3087797-487D-4610-9278-D736FF1596F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17" name="直線コネクタ 316">
          <a:extLst>
            <a:ext uri="{FF2B5EF4-FFF2-40B4-BE49-F238E27FC236}">
              <a16:creationId xmlns:a16="http://schemas.microsoft.com/office/drawing/2014/main" id="{C2322663-5305-4F5F-91C6-56798457427E}"/>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18" name="【福祉施設】&#10;一人当たり面積最小値テキスト">
          <a:extLst>
            <a:ext uri="{FF2B5EF4-FFF2-40B4-BE49-F238E27FC236}">
              <a16:creationId xmlns:a16="http://schemas.microsoft.com/office/drawing/2014/main" id="{7F5DDB68-41BE-400B-8B10-61A907E450CA}"/>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19" name="直線コネクタ 318">
          <a:extLst>
            <a:ext uri="{FF2B5EF4-FFF2-40B4-BE49-F238E27FC236}">
              <a16:creationId xmlns:a16="http://schemas.microsoft.com/office/drawing/2014/main" id="{32446416-7B90-497C-AB3C-50FB53E7FD03}"/>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20" name="【福祉施設】&#10;一人当たり面積最大値テキスト">
          <a:extLst>
            <a:ext uri="{FF2B5EF4-FFF2-40B4-BE49-F238E27FC236}">
              <a16:creationId xmlns:a16="http://schemas.microsoft.com/office/drawing/2014/main" id="{A2F6D6CE-4D24-4648-9F14-AE0CA03A2E48}"/>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21" name="直線コネクタ 320">
          <a:extLst>
            <a:ext uri="{FF2B5EF4-FFF2-40B4-BE49-F238E27FC236}">
              <a16:creationId xmlns:a16="http://schemas.microsoft.com/office/drawing/2014/main" id="{3E254354-2736-406E-94FB-60866E4B831E}"/>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22" name="【福祉施設】&#10;一人当たり面積平均値テキスト">
          <a:extLst>
            <a:ext uri="{FF2B5EF4-FFF2-40B4-BE49-F238E27FC236}">
              <a16:creationId xmlns:a16="http://schemas.microsoft.com/office/drawing/2014/main" id="{8446BDFD-E7BF-4853-B453-833998A04A39}"/>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23" name="フローチャート: 判断 322">
          <a:extLst>
            <a:ext uri="{FF2B5EF4-FFF2-40B4-BE49-F238E27FC236}">
              <a16:creationId xmlns:a16="http://schemas.microsoft.com/office/drawing/2014/main" id="{9EA545B8-318B-4E58-9213-EE5B8038DE0D}"/>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24" name="フローチャート: 判断 323">
          <a:extLst>
            <a:ext uri="{FF2B5EF4-FFF2-40B4-BE49-F238E27FC236}">
              <a16:creationId xmlns:a16="http://schemas.microsoft.com/office/drawing/2014/main" id="{AC11F441-3779-4F01-B394-E45B642E57C7}"/>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25" name="フローチャート: 判断 324">
          <a:extLst>
            <a:ext uri="{FF2B5EF4-FFF2-40B4-BE49-F238E27FC236}">
              <a16:creationId xmlns:a16="http://schemas.microsoft.com/office/drawing/2014/main" id="{A69233DA-CF4D-4466-84BB-04397842229F}"/>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26" name="フローチャート: 判断 325">
          <a:extLst>
            <a:ext uri="{FF2B5EF4-FFF2-40B4-BE49-F238E27FC236}">
              <a16:creationId xmlns:a16="http://schemas.microsoft.com/office/drawing/2014/main" id="{BD13128C-C21D-4FBB-8731-6AE1FD7D93EB}"/>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27" name="フローチャート: 判断 326">
          <a:extLst>
            <a:ext uri="{FF2B5EF4-FFF2-40B4-BE49-F238E27FC236}">
              <a16:creationId xmlns:a16="http://schemas.microsoft.com/office/drawing/2014/main" id="{9AC33709-D3A0-4B0A-A648-A39E9937D627}"/>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3CBFF8FA-C7D3-4BEC-BDE2-3DF2E22F8D2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CB1E9A2E-C288-4509-B7CB-11AE1ED8956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553A70A-BAB9-4B38-AC19-892F695DD86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5D489CF5-FD06-4E39-B289-301D5F1C3A9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62F1D76D-5E7A-47EA-9053-64A20561D5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116839</xdr:rowOff>
    </xdr:from>
    <xdr:to>
      <xdr:col>36</xdr:col>
      <xdr:colOff>165100</xdr:colOff>
      <xdr:row>86</xdr:row>
      <xdr:rowOff>46989</xdr:rowOff>
    </xdr:to>
    <xdr:sp macro="" textlink="">
      <xdr:nvSpPr>
        <xdr:cNvPr id="333" name="楕円 332">
          <a:extLst>
            <a:ext uri="{FF2B5EF4-FFF2-40B4-BE49-F238E27FC236}">
              <a16:creationId xmlns:a16="http://schemas.microsoft.com/office/drawing/2014/main" id="{7336641B-58CA-43F4-919C-B0463E91DBCD}"/>
            </a:ext>
          </a:extLst>
        </xdr:cNvPr>
        <xdr:cNvSpPr/>
      </xdr:nvSpPr>
      <xdr:spPr>
        <a:xfrm>
          <a:off x="6921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97807</xdr:rowOff>
    </xdr:from>
    <xdr:ext cx="469744" cy="259045"/>
    <xdr:sp macro="" textlink="">
      <xdr:nvSpPr>
        <xdr:cNvPr id="334" name="n_1aveValue【福祉施設】&#10;一人当たり面積">
          <a:extLst>
            <a:ext uri="{FF2B5EF4-FFF2-40B4-BE49-F238E27FC236}">
              <a16:creationId xmlns:a16="http://schemas.microsoft.com/office/drawing/2014/main" id="{E2B9B379-CBEF-42F8-997C-EE1C1305D442}"/>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35" name="n_2aveValue【福祉施設】&#10;一人当たり面積">
          <a:extLst>
            <a:ext uri="{FF2B5EF4-FFF2-40B4-BE49-F238E27FC236}">
              <a16:creationId xmlns:a16="http://schemas.microsoft.com/office/drawing/2014/main" id="{D27275D6-40D4-42F0-BF79-E7800B6A5291}"/>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36" name="n_3aveValue【福祉施設】&#10;一人当たり面積">
          <a:extLst>
            <a:ext uri="{FF2B5EF4-FFF2-40B4-BE49-F238E27FC236}">
              <a16:creationId xmlns:a16="http://schemas.microsoft.com/office/drawing/2014/main" id="{762997E6-95DE-474A-9F41-D3C96B48B631}"/>
            </a:ext>
          </a:extLst>
        </xdr:cNvPr>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37" name="n_4aveValue【福祉施設】&#10;一人当たり面積">
          <a:extLst>
            <a:ext uri="{FF2B5EF4-FFF2-40B4-BE49-F238E27FC236}">
              <a16:creationId xmlns:a16="http://schemas.microsoft.com/office/drawing/2014/main" id="{3472719D-56E8-4A84-B7AD-B860A104633B}"/>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38116</xdr:rowOff>
    </xdr:from>
    <xdr:ext cx="469744" cy="259045"/>
    <xdr:sp macro="" textlink="">
      <xdr:nvSpPr>
        <xdr:cNvPr id="338" name="n_4mainValue【福祉施設】&#10;一人当たり面積">
          <a:extLst>
            <a:ext uri="{FF2B5EF4-FFF2-40B4-BE49-F238E27FC236}">
              <a16:creationId xmlns:a16="http://schemas.microsoft.com/office/drawing/2014/main" id="{7FA463E2-C641-48B9-BF3D-3D9F5F3BD34D}"/>
            </a:ext>
          </a:extLst>
        </xdr:cNvPr>
        <xdr:cNvSpPr txBox="1"/>
      </xdr:nvSpPr>
      <xdr:spPr>
        <a:xfrm>
          <a:off x="6737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66D8672B-3427-4E65-AB07-BB0E0EFD78F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44B7DDF4-198F-4AB6-8220-CD85D493A1E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3E84F93C-4B5A-4487-906E-35931864038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6B70E473-99E4-4B73-BC06-170EA0F2B6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473A692D-7F2A-4B2F-97CB-127FEC2916A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6579C0DA-A770-404C-825E-F641C8DF25C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AC77F4CA-511B-401D-AE04-DF0C877A96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87B4666A-8CB9-4CCB-A2CF-644906C32C4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a:extLst>
            <a:ext uri="{FF2B5EF4-FFF2-40B4-BE49-F238E27FC236}">
              <a16:creationId xmlns:a16="http://schemas.microsoft.com/office/drawing/2014/main" id="{581D68BB-590E-4BBA-B075-65581CE363A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a:extLst>
            <a:ext uri="{FF2B5EF4-FFF2-40B4-BE49-F238E27FC236}">
              <a16:creationId xmlns:a16="http://schemas.microsoft.com/office/drawing/2014/main" id="{194AFEE0-6E84-4C44-9164-2FF4BB2D712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a:extLst>
            <a:ext uri="{FF2B5EF4-FFF2-40B4-BE49-F238E27FC236}">
              <a16:creationId xmlns:a16="http://schemas.microsoft.com/office/drawing/2014/main" id="{FD310218-052E-4B2D-AB5A-741A80EE4EA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0" name="直線コネクタ 349">
          <a:extLst>
            <a:ext uri="{FF2B5EF4-FFF2-40B4-BE49-F238E27FC236}">
              <a16:creationId xmlns:a16="http://schemas.microsoft.com/office/drawing/2014/main" id="{5CEC413C-59CF-4FDC-81E9-44BDAEF1FD9C}"/>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1" name="テキスト ボックス 350">
          <a:extLst>
            <a:ext uri="{FF2B5EF4-FFF2-40B4-BE49-F238E27FC236}">
              <a16:creationId xmlns:a16="http://schemas.microsoft.com/office/drawing/2014/main" id="{78985F06-CE76-4FD1-B5A4-EDF6CBEEBE7C}"/>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2" name="直線コネクタ 351">
          <a:extLst>
            <a:ext uri="{FF2B5EF4-FFF2-40B4-BE49-F238E27FC236}">
              <a16:creationId xmlns:a16="http://schemas.microsoft.com/office/drawing/2014/main" id="{8C30AF1B-D5C5-4D9F-A193-2844B0878C28}"/>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3" name="テキスト ボックス 352">
          <a:extLst>
            <a:ext uri="{FF2B5EF4-FFF2-40B4-BE49-F238E27FC236}">
              <a16:creationId xmlns:a16="http://schemas.microsoft.com/office/drawing/2014/main" id="{41D6A3D2-1205-41A5-A390-8E2B42E98D61}"/>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4" name="直線コネクタ 353">
          <a:extLst>
            <a:ext uri="{FF2B5EF4-FFF2-40B4-BE49-F238E27FC236}">
              <a16:creationId xmlns:a16="http://schemas.microsoft.com/office/drawing/2014/main" id="{33D3A302-9B8F-49AE-B36A-3169641AA7A8}"/>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5" name="テキスト ボックス 354">
          <a:extLst>
            <a:ext uri="{FF2B5EF4-FFF2-40B4-BE49-F238E27FC236}">
              <a16:creationId xmlns:a16="http://schemas.microsoft.com/office/drawing/2014/main" id="{CCC85F3B-1F31-4E18-8C81-FE2DA363CF96}"/>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6" name="直線コネクタ 355">
          <a:extLst>
            <a:ext uri="{FF2B5EF4-FFF2-40B4-BE49-F238E27FC236}">
              <a16:creationId xmlns:a16="http://schemas.microsoft.com/office/drawing/2014/main" id="{C82AECCB-5874-4B39-BF4B-B5A9888B18BE}"/>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7" name="テキスト ボックス 356">
          <a:extLst>
            <a:ext uri="{FF2B5EF4-FFF2-40B4-BE49-F238E27FC236}">
              <a16:creationId xmlns:a16="http://schemas.microsoft.com/office/drawing/2014/main" id="{ACCBF357-EEED-43F5-9303-C8407405EEDD}"/>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8" name="直線コネクタ 357">
          <a:extLst>
            <a:ext uri="{FF2B5EF4-FFF2-40B4-BE49-F238E27FC236}">
              <a16:creationId xmlns:a16="http://schemas.microsoft.com/office/drawing/2014/main" id="{CB8FE4C4-78DF-4A7B-BF31-939BC147D3C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9" name="テキスト ボックス 358">
          <a:extLst>
            <a:ext uri="{FF2B5EF4-FFF2-40B4-BE49-F238E27FC236}">
              <a16:creationId xmlns:a16="http://schemas.microsoft.com/office/drawing/2014/main" id="{8F4FEA24-E490-468A-A01C-8FF5CA41DE9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0" name="【市民会館】&#10;有形固定資産減価償却率グラフ枠">
          <a:extLst>
            <a:ext uri="{FF2B5EF4-FFF2-40B4-BE49-F238E27FC236}">
              <a16:creationId xmlns:a16="http://schemas.microsoft.com/office/drawing/2014/main" id="{B12B1B77-49C9-4A22-AFB1-A9A766A5BDE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61" name="直線コネクタ 360">
          <a:extLst>
            <a:ext uri="{FF2B5EF4-FFF2-40B4-BE49-F238E27FC236}">
              <a16:creationId xmlns:a16="http://schemas.microsoft.com/office/drawing/2014/main" id="{8DB0B5DF-F37F-4784-A791-373750AEEAA8}"/>
            </a:ext>
          </a:extLst>
        </xdr:cNvPr>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62" name="【市民会館】&#10;有形固定資産減価償却率最小値テキスト">
          <a:extLst>
            <a:ext uri="{FF2B5EF4-FFF2-40B4-BE49-F238E27FC236}">
              <a16:creationId xmlns:a16="http://schemas.microsoft.com/office/drawing/2014/main" id="{EFE33107-C8C2-4262-84F9-61AD41A0DC75}"/>
            </a:ext>
          </a:extLst>
        </xdr:cNvPr>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63" name="直線コネクタ 362">
          <a:extLst>
            <a:ext uri="{FF2B5EF4-FFF2-40B4-BE49-F238E27FC236}">
              <a16:creationId xmlns:a16="http://schemas.microsoft.com/office/drawing/2014/main" id="{A735381E-D801-46AE-AC0E-56C4AAF23843}"/>
            </a:ext>
          </a:extLst>
        </xdr:cNvPr>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64" name="【市民会館】&#10;有形固定資産減価償却率最大値テキスト">
          <a:extLst>
            <a:ext uri="{FF2B5EF4-FFF2-40B4-BE49-F238E27FC236}">
              <a16:creationId xmlns:a16="http://schemas.microsoft.com/office/drawing/2014/main" id="{C4A4E4AC-A6A2-4F37-A912-DA24B71940B3}"/>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65" name="直線コネクタ 364">
          <a:extLst>
            <a:ext uri="{FF2B5EF4-FFF2-40B4-BE49-F238E27FC236}">
              <a16:creationId xmlns:a16="http://schemas.microsoft.com/office/drawing/2014/main" id="{E7283C82-91DB-4775-9B3F-ACAAB860223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366" name="【市民会館】&#10;有形固定資産減価償却率平均値テキスト">
          <a:extLst>
            <a:ext uri="{FF2B5EF4-FFF2-40B4-BE49-F238E27FC236}">
              <a16:creationId xmlns:a16="http://schemas.microsoft.com/office/drawing/2014/main" id="{0BBD2183-800B-4EF5-BE62-68E7FDABFA26}"/>
            </a:ext>
          </a:extLst>
        </xdr:cNvPr>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67" name="フローチャート: 判断 366">
          <a:extLst>
            <a:ext uri="{FF2B5EF4-FFF2-40B4-BE49-F238E27FC236}">
              <a16:creationId xmlns:a16="http://schemas.microsoft.com/office/drawing/2014/main" id="{58569F9B-07C6-46A1-BF28-8965CD99EDD6}"/>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68" name="フローチャート: 判断 367">
          <a:extLst>
            <a:ext uri="{FF2B5EF4-FFF2-40B4-BE49-F238E27FC236}">
              <a16:creationId xmlns:a16="http://schemas.microsoft.com/office/drawing/2014/main" id="{424213A4-72AE-4FAE-9ED5-BDE4ED03C004}"/>
            </a:ext>
          </a:extLst>
        </xdr:cNvPr>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69" name="フローチャート: 判断 368">
          <a:extLst>
            <a:ext uri="{FF2B5EF4-FFF2-40B4-BE49-F238E27FC236}">
              <a16:creationId xmlns:a16="http://schemas.microsoft.com/office/drawing/2014/main" id="{0E6A565E-FD35-419E-B8C7-32CA51B62461}"/>
            </a:ext>
          </a:extLst>
        </xdr:cNvPr>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70" name="フローチャート: 判断 369">
          <a:extLst>
            <a:ext uri="{FF2B5EF4-FFF2-40B4-BE49-F238E27FC236}">
              <a16:creationId xmlns:a16="http://schemas.microsoft.com/office/drawing/2014/main" id="{0BDECEBB-F23A-469D-A77E-1B3070E72927}"/>
            </a:ext>
          </a:extLst>
        </xdr:cNvPr>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71" name="フローチャート: 判断 370">
          <a:extLst>
            <a:ext uri="{FF2B5EF4-FFF2-40B4-BE49-F238E27FC236}">
              <a16:creationId xmlns:a16="http://schemas.microsoft.com/office/drawing/2014/main" id="{8EA622BC-2878-496C-891D-C841C75F84A2}"/>
            </a:ext>
          </a:extLst>
        </xdr:cNvPr>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4E0E6A44-9EEF-4613-8624-8B351DE1956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497BF7F2-A5C6-43AB-ACCE-7EE2891C944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15AC2B22-105F-4FB7-B0CC-BB9EBF5D219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9F153A9E-D979-419F-86E1-92C84A9E750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FC111A25-DB9F-4759-B386-BA180F68162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169418</xdr:rowOff>
    </xdr:from>
    <xdr:to>
      <xdr:col>24</xdr:col>
      <xdr:colOff>114300</xdr:colOff>
      <xdr:row>105</xdr:row>
      <xdr:rowOff>99568</xdr:rowOff>
    </xdr:to>
    <xdr:sp macro="" textlink="">
      <xdr:nvSpPr>
        <xdr:cNvPr id="377" name="楕円 376">
          <a:extLst>
            <a:ext uri="{FF2B5EF4-FFF2-40B4-BE49-F238E27FC236}">
              <a16:creationId xmlns:a16="http://schemas.microsoft.com/office/drawing/2014/main" id="{5764ED43-30BA-4817-A72C-D519EB4BFCEB}"/>
            </a:ext>
          </a:extLst>
        </xdr:cNvPr>
        <xdr:cNvSpPr/>
      </xdr:nvSpPr>
      <xdr:spPr>
        <a:xfrm>
          <a:off x="45847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147845</xdr:rowOff>
    </xdr:from>
    <xdr:ext cx="405111" cy="259045"/>
    <xdr:sp macro="" textlink="">
      <xdr:nvSpPr>
        <xdr:cNvPr id="378" name="【市民会館】&#10;有形固定資産減価償却率該当値テキスト">
          <a:extLst>
            <a:ext uri="{FF2B5EF4-FFF2-40B4-BE49-F238E27FC236}">
              <a16:creationId xmlns:a16="http://schemas.microsoft.com/office/drawing/2014/main" id="{A6236C6C-4F2E-44EB-BCAE-4E919EBEB5BE}"/>
            </a:ext>
          </a:extLst>
        </xdr:cNvPr>
        <xdr:cNvSpPr txBox="1"/>
      </xdr:nvSpPr>
      <xdr:spPr>
        <a:xfrm>
          <a:off x="4673600" y="1797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79" name="楕円 378">
          <a:extLst>
            <a:ext uri="{FF2B5EF4-FFF2-40B4-BE49-F238E27FC236}">
              <a16:creationId xmlns:a16="http://schemas.microsoft.com/office/drawing/2014/main" id="{B67A69A6-D072-4B6E-8647-49094D3F1C4E}"/>
            </a:ext>
          </a:extLst>
        </xdr:cNvPr>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48768</xdr:rowOff>
    </xdr:to>
    <xdr:cxnSp macro="">
      <xdr:nvCxnSpPr>
        <xdr:cNvPr id="380" name="直線コネクタ 379">
          <a:extLst>
            <a:ext uri="{FF2B5EF4-FFF2-40B4-BE49-F238E27FC236}">
              <a16:creationId xmlns:a16="http://schemas.microsoft.com/office/drawing/2014/main" id="{0A60E514-A1C0-4989-A02B-9641F887D799}"/>
            </a:ext>
          </a:extLst>
        </xdr:cNvPr>
        <xdr:cNvCxnSpPr/>
      </xdr:nvCxnSpPr>
      <xdr:spPr>
        <a:xfrm>
          <a:off x="3797300" y="1802130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89408</xdr:rowOff>
    </xdr:from>
    <xdr:to>
      <xdr:col>15</xdr:col>
      <xdr:colOff>101600</xdr:colOff>
      <xdr:row>105</xdr:row>
      <xdr:rowOff>19558</xdr:rowOff>
    </xdr:to>
    <xdr:sp macro="" textlink="">
      <xdr:nvSpPr>
        <xdr:cNvPr id="381" name="楕円 380">
          <a:extLst>
            <a:ext uri="{FF2B5EF4-FFF2-40B4-BE49-F238E27FC236}">
              <a16:creationId xmlns:a16="http://schemas.microsoft.com/office/drawing/2014/main" id="{C255AE59-93DE-4450-B631-6EDB9F8A6072}"/>
            </a:ext>
          </a:extLst>
        </xdr:cNvPr>
        <xdr:cNvSpPr/>
      </xdr:nvSpPr>
      <xdr:spPr>
        <a:xfrm>
          <a:off x="2857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140208</xdr:rowOff>
    </xdr:from>
    <xdr:to>
      <xdr:col>19</xdr:col>
      <xdr:colOff>177800</xdr:colOff>
      <xdr:row>105</xdr:row>
      <xdr:rowOff>19050</xdr:rowOff>
    </xdr:to>
    <xdr:cxnSp macro="">
      <xdr:nvCxnSpPr>
        <xdr:cNvPr id="382" name="直線コネクタ 381">
          <a:extLst>
            <a:ext uri="{FF2B5EF4-FFF2-40B4-BE49-F238E27FC236}">
              <a16:creationId xmlns:a16="http://schemas.microsoft.com/office/drawing/2014/main" id="{C72FC234-3D10-4C23-9FDA-B25B6DF48804}"/>
            </a:ext>
          </a:extLst>
        </xdr:cNvPr>
        <xdr:cNvCxnSpPr/>
      </xdr:nvCxnSpPr>
      <xdr:spPr>
        <a:xfrm>
          <a:off x="2908300" y="179710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128270</xdr:rowOff>
    </xdr:from>
    <xdr:to>
      <xdr:col>6</xdr:col>
      <xdr:colOff>38100</xdr:colOff>
      <xdr:row>105</xdr:row>
      <xdr:rowOff>58420</xdr:rowOff>
    </xdr:to>
    <xdr:sp macro="" textlink="">
      <xdr:nvSpPr>
        <xdr:cNvPr id="383" name="楕円 382">
          <a:extLst>
            <a:ext uri="{FF2B5EF4-FFF2-40B4-BE49-F238E27FC236}">
              <a16:creationId xmlns:a16="http://schemas.microsoft.com/office/drawing/2014/main" id="{A5B62272-2564-41B5-A4B2-3D198A9B8E44}"/>
            </a:ext>
          </a:extLst>
        </xdr:cNvPr>
        <xdr:cNvSpPr/>
      </xdr:nvSpPr>
      <xdr:spPr>
        <a:xfrm>
          <a:off x="1079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49801</xdr:rowOff>
    </xdr:from>
    <xdr:ext cx="405111" cy="259045"/>
    <xdr:sp macro="" textlink="">
      <xdr:nvSpPr>
        <xdr:cNvPr id="384" name="n_1aveValue【市民会館】&#10;有形固定資産減価償却率">
          <a:extLst>
            <a:ext uri="{FF2B5EF4-FFF2-40B4-BE49-F238E27FC236}">
              <a16:creationId xmlns:a16="http://schemas.microsoft.com/office/drawing/2014/main" id="{8466C83E-0DDB-4C12-9207-3E018B9E7E1D}"/>
            </a:ext>
          </a:extLst>
        </xdr:cNvPr>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85" name="n_2aveValue【市民会館】&#10;有形固定資産減価償却率">
          <a:extLst>
            <a:ext uri="{FF2B5EF4-FFF2-40B4-BE49-F238E27FC236}">
              <a16:creationId xmlns:a16="http://schemas.microsoft.com/office/drawing/2014/main" id="{EAAB0ABF-1CD6-4E13-A641-B6F98C7E8FF8}"/>
            </a:ext>
          </a:extLst>
        </xdr:cNvPr>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386" name="n_3aveValue【市民会館】&#10;有形固定資産減価償却率">
          <a:extLst>
            <a:ext uri="{FF2B5EF4-FFF2-40B4-BE49-F238E27FC236}">
              <a16:creationId xmlns:a16="http://schemas.microsoft.com/office/drawing/2014/main" id="{50978D5F-7967-45AA-8E1E-B6F5DE33808F}"/>
            </a:ext>
          </a:extLst>
        </xdr:cNvPr>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387" name="n_4aveValue【市民会館】&#10;有形固定資産減価償却率">
          <a:extLst>
            <a:ext uri="{FF2B5EF4-FFF2-40B4-BE49-F238E27FC236}">
              <a16:creationId xmlns:a16="http://schemas.microsoft.com/office/drawing/2014/main" id="{5BBF3B33-97BC-4838-9385-6D0ADBD5D200}"/>
            </a:ext>
          </a:extLst>
        </xdr:cNvPr>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388" name="n_1mainValue【市民会館】&#10;有形固定資産減価償却率">
          <a:extLst>
            <a:ext uri="{FF2B5EF4-FFF2-40B4-BE49-F238E27FC236}">
              <a16:creationId xmlns:a16="http://schemas.microsoft.com/office/drawing/2014/main" id="{F619452E-03C6-464E-9893-96614CFC2972}"/>
            </a:ext>
          </a:extLst>
        </xdr:cNvPr>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10685</xdr:rowOff>
    </xdr:from>
    <xdr:ext cx="405111" cy="259045"/>
    <xdr:sp macro="" textlink="">
      <xdr:nvSpPr>
        <xdr:cNvPr id="389" name="n_2mainValue【市民会館】&#10;有形固定資産減価償却率">
          <a:extLst>
            <a:ext uri="{FF2B5EF4-FFF2-40B4-BE49-F238E27FC236}">
              <a16:creationId xmlns:a16="http://schemas.microsoft.com/office/drawing/2014/main" id="{E98FF6DB-1E1D-4531-8CE9-654CE7C7AEFD}"/>
            </a:ext>
          </a:extLst>
        </xdr:cNvPr>
        <xdr:cNvSpPr txBox="1"/>
      </xdr:nvSpPr>
      <xdr:spPr>
        <a:xfrm>
          <a:off x="2705744"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49547</xdr:rowOff>
    </xdr:from>
    <xdr:ext cx="405111" cy="259045"/>
    <xdr:sp macro="" textlink="">
      <xdr:nvSpPr>
        <xdr:cNvPr id="390" name="n_4mainValue【市民会館】&#10;有形固定資産減価償却率">
          <a:extLst>
            <a:ext uri="{FF2B5EF4-FFF2-40B4-BE49-F238E27FC236}">
              <a16:creationId xmlns:a16="http://schemas.microsoft.com/office/drawing/2014/main" id="{CC57ED53-D2A8-4DF4-B0C1-9259A32EF1DB}"/>
            </a:ext>
          </a:extLst>
        </xdr:cNvPr>
        <xdr:cNvSpPr txBox="1"/>
      </xdr:nvSpPr>
      <xdr:spPr>
        <a:xfrm>
          <a:off x="927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7DD08B4A-1062-448F-81DE-8F89A19CC07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EC64471A-F1F2-4766-9ACB-FCE19E962FE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E6009EBA-F5DD-4C58-9272-474D6D51021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1A399C6-54F6-4263-9040-1581DA33FE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A0C88620-1651-4FEE-A4B2-38973238E1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A0B27153-3191-405A-9DE3-754D464845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B11C8946-8996-40FB-BBFA-054C8C80A43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33E9C220-0519-49F0-859F-65BEBEDB79E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a:extLst>
            <a:ext uri="{FF2B5EF4-FFF2-40B4-BE49-F238E27FC236}">
              <a16:creationId xmlns:a16="http://schemas.microsoft.com/office/drawing/2014/main" id="{BF1E4BA6-CC6E-401F-B0DC-ACEBD805FC1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a:extLst>
            <a:ext uri="{FF2B5EF4-FFF2-40B4-BE49-F238E27FC236}">
              <a16:creationId xmlns:a16="http://schemas.microsoft.com/office/drawing/2014/main" id="{22E7CAB3-F1DF-4B71-9A0E-A2F0C056A79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1" name="直線コネクタ 400">
          <a:extLst>
            <a:ext uri="{FF2B5EF4-FFF2-40B4-BE49-F238E27FC236}">
              <a16:creationId xmlns:a16="http://schemas.microsoft.com/office/drawing/2014/main" id="{C9AB639C-E3D3-48DA-8BC6-C65EF0C1036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2" name="テキスト ボックス 401">
          <a:extLst>
            <a:ext uri="{FF2B5EF4-FFF2-40B4-BE49-F238E27FC236}">
              <a16:creationId xmlns:a16="http://schemas.microsoft.com/office/drawing/2014/main" id="{B0A7E06B-86D0-4BD6-A654-3D1C04EDF79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3" name="直線コネクタ 402">
          <a:extLst>
            <a:ext uri="{FF2B5EF4-FFF2-40B4-BE49-F238E27FC236}">
              <a16:creationId xmlns:a16="http://schemas.microsoft.com/office/drawing/2014/main" id="{0073F702-F1D2-41A1-A2DD-CC417782B34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4" name="テキスト ボックス 403">
          <a:extLst>
            <a:ext uri="{FF2B5EF4-FFF2-40B4-BE49-F238E27FC236}">
              <a16:creationId xmlns:a16="http://schemas.microsoft.com/office/drawing/2014/main" id="{82780FE8-20C1-4C24-8578-BF81C3BB0E6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5" name="直線コネクタ 404">
          <a:extLst>
            <a:ext uri="{FF2B5EF4-FFF2-40B4-BE49-F238E27FC236}">
              <a16:creationId xmlns:a16="http://schemas.microsoft.com/office/drawing/2014/main" id="{9F5E22BD-EF78-42DC-9988-A1F0EA2CDC3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6" name="テキスト ボックス 405">
          <a:extLst>
            <a:ext uri="{FF2B5EF4-FFF2-40B4-BE49-F238E27FC236}">
              <a16:creationId xmlns:a16="http://schemas.microsoft.com/office/drawing/2014/main" id="{A3A07E22-EF87-4839-B1B8-FF4C4BD4250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7" name="直線コネクタ 406">
          <a:extLst>
            <a:ext uri="{FF2B5EF4-FFF2-40B4-BE49-F238E27FC236}">
              <a16:creationId xmlns:a16="http://schemas.microsoft.com/office/drawing/2014/main" id="{E15525A2-6B98-44E1-97B5-E35C5F8E8FD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8" name="テキスト ボックス 407">
          <a:extLst>
            <a:ext uri="{FF2B5EF4-FFF2-40B4-BE49-F238E27FC236}">
              <a16:creationId xmlns:a16="http://schemas.microsoft.com/office/drawing/2014/main" id="{0F52380C-D86A-456A-AC4A-A4F46F8D918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9" name="直線コネクタ 408">
          <a:extLst>
            <a:ext uri="{FF2B5EF4-FFF2-40B4-BE49-F238E27FC236}">
              <a16:creationId xmlns:a16="http://schemas.microsoft.com/office/drawing/2014/main" id="{2BE1F73F-B220-4FD1-9D94-3115869692F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0" name="テキスト ボックス 409">
          <a:extLst>
            <a:ext uri="{FF2B5EF4-FFF2-40B4-BE49-F238E27FC236}">
              <a16:creationId xmlns:a16="http://schemas.microsoft.com/office/drawing/2014/main" id="{611DD94D-7FDA-499F-829C-8B09C14C637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a:extLst>
            <a:ext uri="{FF2B5EF4-FFF2-40B4-BE49-F238E27FC236}">
              <a16:creationId xmlns:a16="http://schemas.microsoft.com/office/drawing/2014/main" id="{B1BCFC76-954F-4F95-A242-7D8E1B2D2B1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2" name="テキスト ボックス 411">
          <a:extLst>
            <a:ext uri="{FF2B5EF4-FFF2-40B4-BE49-F238E27FC236}">
              <a16:creationId xmlns:a16="http://schemas.microsoft.com/office/drawing/2014/main" id="{4408C112-C066-4470-9043-3B916A532C6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市民会館】&#10;一人当たり面積グラフ枠">
          <a:extLst>
            <a:ext uri="{FF2B5EF4-FFF2-40B4-BE49-F238E27FC236}">
              <a16:creationId xmlns:a16="http://schemas.microsoft.com/office/drawing/2014/main" id="{8AEE4BF1-B240-4F40-8F87-3F09852977A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14" name="直線コネクタ 413">
          <a:extLst>
            <a:ext uri="{FF2B5EF4-FFF2-40B4-BE49-F238E27FC236}">
              <a16:creationId xmlns:a16="http://schemas.microsoft.com/office/drawing/2014/main" id="{2AEE53A0-36DA-4EE1-A574-EFFCEA4F1530}"/>
            </a:ext>
          </a:extLst>
        </xdr:cNvPr>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15" name="【市民会館】&#10;一人当たり面積最小値テキスト">
          <a:extLst>
            <a:ext uri="{FF2B5EF4-FFF2-40B4-BE49-F238E27FC236}">
              <a16:creationId xmlns:a16="http://schemas.microsoft.com/office/drawing/2014/main" id="{1570A3EB-169E-4C22-95AF-5662B6C7F956}"/>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16" name="直線コネクタ 415">
          <a:extLst>
            <a:ext uri="{FF2B5EF4-FFF2-40B4-BE49-F238E27FC236}">
              <a16:creationId xmlns:a16="http://schemas.microsoft.com/office/drawing/2014/main" id="{1A9BE5B8-3A51-4EBD-81BD-0B343A6D3153}"/>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17" name="【市民会館】&#10;一人当たり面積最大値テキスト">
          <a:extLst>
            <a:ext uri="{FF2B5EF4-FFF2-40B4-BE49-F238E27FC236}">
              <a16:creationId xmlns:a16="http://schemas.microsoft.com/office/drawing/2014/main" id="{6EADB710-CF4D-4DBC-8A76-AACB925DFCCD}"/>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18" name="直線コネクタ 417">
          <a:extLst>
            <a:ext uri="{FF2B5EF4-FFF2-40B4-BE49-F238E27FC236}">
              <a16:creationId xmlns:a16="http://schemas.microsoft.com/office/drawing/2014/main" id="{AA4E2B47-E59B-4FBB-A89E-FAD9952284F2}"/>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419" name="【市民会館】&#10;一人当たり面積平均値テキスト">
          <a:extLst>
            <a:ext uri="{FF2B5EF4-FFF2-40B4-BE49-F238E27FC236}">
              <a16:creationId xmlns:a16="http://schemas.microsoft.com/office/drawing/2014/main" id="{D8B5818B-670F-4A19-A891-D1E69FB98207}"/>
            </a:ext>
          </a:extLst>
        </xdr:cNvPr>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20" name="フローチャート: 判断 419">
          <a:extLst>
            <a:ext uri="{FF2B5EF4-FFF2-40B4-BE49-F238E27FC236}">
              <a16:creationId xmlns:a16="http://schemas.microsoft.com/office/drawing/2014/main" id="{5708C2E8-0823-47E2-BDF8-793212E23C12}"/>
            </a:ext>
          </a:extLst>
        </xdr:cNvPr>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21" name="フローチャート: 判断 420">
          <a:extLst>
            <a:ext uri="{FF2B5EF4-FFF2-40B4-BE49-F238E27FC236}">
              <a16:creationId xmlns:a16="http://schemas.microsoft.com/office/drawing/2014/main" id="{B9C9DA9F-407F-4675-A091-C3F784468551}"/>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22" name="フローチャート: 判断 421">
          <a:extLst>
            <a:ext uri="{FF2B5EF4-FFF2-40B4-BE49-F238E27FC236}">
              <a16:creationId xmlns:a16="http://schemas.microsoft.com/office/drawing/2014/main" id="{B772040B-D848-4805-9B2D-617B965ADA95}"/>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23" name="フローチャート: 判断 422">
          <a:extLst>
            <a:ext uri="{FF2B5EF4-FFF2-40B4-BE49-F238E27FC236}">
              <a16:creationId xmlns:a16="http://schemas.microsoft.com/office/drawing/2014/main" id="{20A1FE5E-91F6-4887-A7FE-891C5D7C75DE}"/>
            </a:ext>
          </a:extLst>
        </xdr:cNvPr>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24" name="フローチャート: 判断 423">
          <a:extLst>
            <a:ext uri="{FF2B5EF4-FFF2-40B4-BE49-F238E27FC236}">
              <a16:creationId xmlns:a16="http://schemas.microsoft.com/office/drawing/2014/main" id="{CC01B96F-286B-40DE-9AF9-285BAE21FCD8}"/>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6908DE11-BB85-4DC8-B48B-E59E64E710C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CD92894B-A1FD-429D-AAF0-DA1028E9F77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7797DA36-386C-4758-A554-C73D0285BE2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66A88D33-B0CF-445E-8534-B4D2C06A80A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3EDCF793-F0DD-4AB7-BC23-E7113C40AA0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430" name="楕円 429">
          <a:extLst>
            <a:ext uri="{FF2B5EF4-FFF2-40B4-BE49-F238E27FC236}">
              <a16:creationId xmlns:a16="http://schemas.microsoft.com/office/drawing/2014/main" id="{E2FC6A0B-D088-4CD1-8DEC-83B206BC39C0}"/>
            </a:ext>
          </a:extLst>
        </xdr:cNvPr>
        <xdr:cNvSpPr/>
      </xdr:nvSpPr>
      <xdr:spPr>
        <a:xfrm>
          <a:off x="10426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22877</xdr:rowOff>
    </xdr:from>
    <xdr:ext cx="469744" cy="259045"/>
    <xdr:sp macro="" textlink="">
      <xdr:nvSpPr>
        <xdr:cNvPr id="431" name="【市民会館】&#10;一人当たり面積該当値テキスト">
          <a:extLst>
            <a:ext uri="{FF2B5EF4-FFF2-40B4-BE49-F238E27FC236}">
              <a16:creationId xmlns:a16="http://schemas.microsoft.com/office/drawing/2014/main" id="{0BBC393B-B56C-4B91-A97C-13DB2709F193}"/>
            </a:ext>
          </a:extLst>
        </xdr:cNvPr>
        <xdr:cNvSpPr txBox="1"/>
      </xdr:nvSpPr>
      <xdr:spPr>
        <a:xfrm>
          <a:off x="105156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48261</xdr:rowOff>
    </xdr:from>
    <xdr:to>
      <xdr:col>50</xdr:col>
      <xdr:colOff>165100</xdr:colOff>
      <xdr:row>105</xdr:row>
      <xdr:rowOff>149861</xdr:rowOff>
    </xdr:to>
    <xdr:sp macro="" textlink="">
      <xdr:nvSpPr>
        <xdr:cNvPr id="432" name="楕円 431">
          <a:extLst>
            <a:ext uri="{FF2B5EF4-FFF2-40B4-BE49-F238E27FC236}">
              <a16:creationId xmlns:a16="http://schemas.microsoft.com/office/drawing/2014/main" id="{CA34858F-55A7-47CC-9D85-767E83671783}"/>
            </a:ext>
          </a:extLst>
        </xdr:cNvPr>
        <xdr:cNvSpPr/>
      </xdr:nvSpPr>
      <xdr:spPr>
        <a:xfrm>
          <a:off x="9588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95250</xdr:rowOff>
    </xdr:from>
    <xdr:to>
      <xdr:col>55</xdr:col>
      <xdr:colOff>0</xdr:colOff>
      <xdr:row>105</xdr:row>
      <xdr:rowOff>99061</xdr:rowOff>
    </xdr:to>
    <xdr:cxnSp macro="">
      <xdr:nvCxnSpPr>
        <xdr:cNvPr id="433" name="直線コネクタ 432">
          <a:extLst>
            <a:ext uri="{FF2B5EF4-FFF2-40B4-BE49-F238E27FC236}">
              <a16:creationId xmlns:a16="http://schemas.microsoft.com/office/drawing/2014/main" id="{63B1FDA3-F2BE-4351-8A5A-1793C0C2EBA5}"/>
            </a:ext>
          </a:extLst>
        </xdr:cNvPr>
        <xdr:cNvCxnSpPr/>
      </xdr:nvCxnSpPr>
      <xdr:spPr>
        <a:xfrm flipV="1">
          <a:off x="9639300" y="18097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34" name="楕円 433">
          <a:extLst>
            <a:ext uri="{FF2B5EF4-FFF2-40B4-BE49-F238E27FC236}">
              <a16:creationId xmlns:a16="http://schemas.microsoft.com/office/drawing/2014/main" id="{D1F6322E-F745-413D-A8BD-F558088BD95B}"/>
            </a:ext>
          </a:extLst>
        </xdr:cNvPr>
        <xdr:cNvSpPr/>
      </xdr:nvSpPr>
      <xdr:spPr>
        <a:xfrm>
          <a:off x="8699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99061</xdr:rowOff>
    </xdr:from>
    <xdr:to>
      <xdr:col>50</xdr:col>
      <xdr:colOff>114300</xdr:colOff>
      <xdr:row>105</xdr:row>
      <xdr:rowOff>106680</xdr:rowOff>
    </xdr:to>
    <xdr:cxnSp macro="">
      <xdr:nvCxnSpPr>
        <xdr:cNvPr id="435" name="直線コネクタ 434">
          <a:extLst>
            <a:ext uri="{FF2B5EF4-FFF2-40B4-BE49-F238E27FC236}">
              <a16:creationId xmlns:a16="http://schemas.microsoft.com/office/drawing/2014/main" id="{5F9DDF45-BCA2-4E92-99A0-A57DFCE4BDB8}"/>
            </a:ext>
          </a:extLst>
        </xdr:cNvPr>
        <xdr:cNvCxnSpPr/>
      </xdr:nvCxnSpPr>
      <xdr:spPr>
        <a:xfrm flipV="1">
          <a:off x="8750300" y="18101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116839</xdr:rowOff>
    </xdr:from>
    <xdr:to>
      <xdr:col>36</xdr:col>
      <xdr:colOff>165100</xdr:colOff>
      <xdr:row>102</xdr:row>
      <xdr:rowOff>46989</xdr:rowOff>
    </xdr:to>
    <xdr:sp macro="" textlink="">
      <xdr:nvSpPr>
        <xdr:cNvPr id="436" name="楕円 435">
          <a:extLst>
            <a:ext uri="{FF2B5EF4-FFF2-40B4-BE49-F238E27FC236}">
              <a16:creationId xmlns:a16="http://schemas.microsoft.com/office/drawing/2014/main" id="{282B2A29-95DD-4346-8CD8-8D46022D1EF5}"/>
            </a:ext>
          </a:extLst>
        </xdr:cNvPr>
        <xdr:cNvSpPr/>
      </xdr:nvSpPr>
      <xdr:spPr>
        <a:xfrm>
          <a:off x="6921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437" name="n_1aveValue【市民会館】&#10;一人当たり面積">
          <a:extLst>
            <a:ext uri="{FF2B5EF4-FFF2-40B4-BE49-F238E27FC236}">
              <a16:creationId xmlns:a16="http://schemas.microsoft.com/office/drawing/2014/main" id="{10488197-0513-4E8C-8114-EEE7550F1694}"/>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38" name="n_2aveValue【市民会館】&#10;一人当たり面積">
          <a:extLst>
            <a:ext uri="{FF2B5EF4-FFF2-40B4-BE49-F238E27FC236}">
              <a16:creationId xmlns:a16="http://schemas.microsoft.com/office/drawing/2014/main" id="{39F02CDF-78F2-4C18-8744-75C16AB1F850}"/>
            </a:ext>
          </a:extLst>
        </xdr:cNvPr>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39" name="n_3aveValue【市民会館】&#10;一人当たり面積">
          <a:extLst>
            <a:ext uri="{FF2B5EF4-FFF2-40B4-BE49-F238E27FC236}">
              <a16:creationId xmlns:a16="http://schemas.microsoft.com/office/drawing/2014/main" id="{037FC699-563D-4D63-85F6-092DE828ED67}"/>
            </a:ext>
          </a:extLst>
        </xdr:cNvPr>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60977</xdr:rowOff>
    </xdr:from>
    <xdr:ext cx="469744" cy="259045"/>
    <xdr:sp macro="" textlink="">
      <xdr:nvSpPr>
        <xdr:cNvPr id="440" name="n_4aveValue【市民会館】&#10;一人当たり面積">
          <a:extLst>
            <a:ext uri="{FF2B5EF4-FFF2-40B4-BE49-F238E27FC236}">
              <a16:creationId xmlns:a16="http://schemas.microsoft.com/office/drawing/2014/main" id="{C4DE712D-9636-4A88-97B6-A2CC9B99CC79}"/>
            </a:ext>
          </a:extLst>
        </xdr:cNvPr>
        <xdr:cNvSpPr txBox="1"/>
      </xdr:nvSpPr>
      <xdr:spPr>
        <a:xfrm>
          <a:off x="6737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140988</xdr:rowOff>
    </xdr:from>
    <xdr:ext cx="469744" cy="259045"/>
    <xdr:sp macro="" textlink="">
      <xdr:nvSpPr>
        <xdr:cNvPr id="441" name="n_1mainValue【市民会館】&#10;一人当たり面積">
          <a:extLst>
            <a:ext uri="{FF2B5EF4-FFF2-40B4-BE49-F238E27FC236}">
              <a16:creationId xmlns:a16="http://schemas.microsoft.com/office/drawing/2014/main" id="{A5F22130-51D0-4A59-9AB7-7F8E74F09317}"/>
            </a:ext>
          </a:extLst>
        </xdr:cNvPr>
        <xdr:cNvSpPr txBox="1"/>
      </xdr:nvSpPr>
      <xdr:spPr>
        <a:xfrm>
          <a:off x="93917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148607</xdr:rowOff>
    </xdr:from>
    <xdr:ext cx="469744" cy="259045"/>
    <xdr:sp macro="" textlink="">
      <xdr:nvSpPr>
        <xdr:cNvPr id="442" name="n_2mainValue【市民会館】&#10;一人当たり面積">
          <a:extLst>
            <a:ext uri="{FF2B5EF4-FFF2-40B4-BE49-F238E27FC236}">
              <a16:creationId xmlns:a16="http://schemas.microsoft.com/office/drawing/2014/main" id="{431081F9-0D1F-48E5-A1EA-3675D6B4AB42}"/>
            </a:ext>
          </a:extLst>
        </xdr:cNvPr>
        <xdr:cNvSpPr txBox="1"/>
      </xdr:nvSpPr>
      <xdr:spPr>
        <a:xfrm>
          <a:off x="8515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63516</xdr:rowOff>
    </xdr:from>
    <xdr:ext cx="469744" cy="259045"/>
    <xdr:sp macro="" textlink="">
      <xdr:nvSpPr>
        <xdr:cNvPr id="443" name="n_4mainValue【市民会館】&#10;一人当たり面積">
          <a:extLst>
            <a:ext uri="{FF2B5EF4-FFF2-40B4-BE49-F238E27FC236}">
              <a16:creationId xmlns:a16="http://schemas.microsoft.com/office/drawing/2014/main" id="{A254BDE9-2159-4CC4-AF17-D66ADF36DB2B}"/>
            </a:ext>
          </a:extLst>
        </xdr:cNvPr>
        <xdr:cNvSpPr txBox="1"/>
      </xdr:nvSpPr>
      <xdr:spPr>
        <a:xfrm>
          <a:off x="67374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FE43F08C-4440-477A-8A22-610E701410D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902BBD94-6936-48A4-9175-44CF3EC42E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956A6309-1172-41CB-A5E5-45540F46C4A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D913A644-73A5-4C41-836D-B47584C8292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11CFEE8E-1FB6-4680-9403-DF7B004DA41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1A119AB6-917B-44F9-A340-FA205A4127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8C887056-286E-421E-9B7F-1664258A31F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906280DC-EFD1-465C-B517-50AAA326A7F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a:extLst>
            <a:ext uri="{FF2B5EF4-FFF2-40B4-BE49-F238E27FC236}">
              <a16:creationId xmlns:a16="http://schemas.microsoft.com/office/drawing/2014/main" id="{3B8D8D87-A017-46D7-8530-95913B4D57C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id="{2E8CADC4-DC22-4069-AF83-7A9C68A63F2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4" name="テキスト ボックス 453">
          <a:extLst>
            <a:ext uri="{FF2B5EF4-FFF2-40B4-BE49-F238E27FC236}">
              <a16:creationId xmlns:a16="http://schemas.microsoft.com/office/drawing/2014/main" id="{458DFC33-E5EB-41C3-B164-4223C7D980C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5" name="直線コネクタ 454">
          <a:extLst>
            <a:ext uri="{FF2B5EF4-FFF2-40B4-BE49-F238E27FC236}">
              <a16:creationId xmlns:a16="http://schemas.microsoft.com/office/drawing/2014/main" id="{0B432335-21FC-45AD-8236-7F188BDD522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6" name="テキスト ボックス 455">
          <a:extLst>
            <a:ext uri="{FF2B5EF4-FFF2-40B4-BE49-F238E27FC236}">
              <a16:creationId xmlns:a16="http://schemas.microsoft.com/office/drawing/2014/main" id="{9A7FB8A9-4018-486F-9737-4DC78EF265F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7" name="直線コネクタ 456">
          <a:extLst>
            <a:ext uri="{FF2B5EF4-FFF2-40B4-BE49-F238E27FC236}">
              <a16:creationId xmlns:a16="http://schemas.microsoft.com/office/drawing/2014/main" id="{8A477EBF-6C4D-4571-B646-0906CDB2BEC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8" name="テキスト ボックス 457">
          <a:extLst>
            <a:ext uri="{FF2B5EF4-FFF2-40B4-BE49-F238E27FC236}">
              <a16:creationId xmlns:a16="http://schemas.microsoft.com/office/drawing/2014/main" id="{CDA282A7-C148-4156-A3FF-E1473571825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a:extLst>
            <a:ext uri="{FF2B5EF4-FFF2-40B4-BE49-F238E27FC236}">
              <a16:creationId xmlns:a16="http://schemas.microsoft.com/office/drawing/2014/main" id="{3C6C6B70-B693-42F0-8E90-6EFABB2635A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a:extLst>
            <a:ext uri="{FF2B5EF4-FFF2-40B4-BE49-F238E27FC236}">
              <a16:creationId xmlns:a16="http://schemas.microsoft.com/office/drawing/2014/main" id="{2D1539C9-61FC-4DCD-8958-6F6FA65B4DB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1" name="直線コネクタ 460">
          <a:extLst>
            <a:ext uri="{FF2B5EF4-FFF2-40B4-BE49-F238E27FC236}">
              <a16:creationId xmlns:a16="http://schemas.microsoft.com/office/drawing/2014/main" id="{3F45C54F-0305-4094-8691-F11E06CC9B2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2" name="テキスト ボックス 461">
          <a:extLst>
            <a:ext uri="{FF2B5EF4-FFF2-40B4-BE49-F238E27FC236}">
              <a16:creationId xmlns:a16="http://schemas.microsoft.com/office/drawing/2014/main" id="{5A443A65-A8D6-44F2-BCEE-6D819490B66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3" name="直線コネクタ 462">
          <a:extLst>
            <a:ext uri="{FF2B5EF4-FFF2-40B4-BE49-F238E27FC236}">
              <a16:creationId xmlns:a16="http://schemas.microsoft.com/office/drawing/2014/main" id="{970E6059-DB2E-4DD6-9BAC-9756C9C539D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4" name="テキスト ボックス 463">
          <a:extLst>
            <a:ext uri="{FF2B5EF4-FFF2-40B4-BE49-F238E27FC236}">
              <a16:creationId xmlns:a16="http://schemas.microsoft.com/office/drawing/2014/main" id="{3B69D813-4819-4D85-BD27-B0907DE0AA1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a:extLst>
            <a:ext uri="{FF2B5EF4-FFF2-40B4-BE49-F238E27FC236}">
              <a16:creationId xmlns:a16="http://schemas.microsoft.com/office/drawing/2014/main" id="{8AEBCB16-5245-42D9-9CCC-F23143F813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6" name="テキスト ボックス 465">
          <a:extLst>
            <a:ext uri="{FF2B5EF4-FFF2-40B4-BE49-F238E27FC236}">
              <a16:creationId xmlns:a16="http://schemas.microsoft.com/office/drawing/2014/main" id="{676A980D-D396-47FF-B0BB-F0DC53AAA15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一般廃棄物処理施設】&#10;有形固定資産減価償却率グラフ枠">
          <a:extLst>
            <a:ext uri="{FF2B5EF4-FFF2-40B4-BE49-F238E27FC236}">
              <a16:creationId xmlns:a16="http://schemas.microsoft.com/office/drawing/2014/main" id="{9B5FAEB5-158D-481C-9670-35E11320C73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68" name="直線コネクタ 467">
          <a:extLst>
            <a:ext uri="{FF2B5EF4-FFF2-40B4-BE49-F238E27FC236}">
              <a16:creationId xmlns:a16="http://schemas.microsoft.com/office/drawing/2014/main" id="{15522160-7A9E-415D-93EF-18A5C0C6BABF}"/>
            </a:ext>
          </a:extLst>
        </xdr:cNvPr>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69" name="【一般廃棄物処理施設】&#10;有形固定資産減価償却率最小値テキスト">
          <a:extLst>
            <a:ext uri="{FF2B5EF4-FFF2-40B4-BE49-F238E27FC236}">
              <a16:creationId xmlns:a16="http://schemas.microsoft.com/office/drawing/2014/main" id="{5D41E844-6589-428A-A7D8-756B9235B402}"/>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70" name="直線コネクタ 469">
          <a:extLst>
            <a:ext uri="{FF2B5EF4-FFF2-40B4-BE49-F238E27FC236}">
              <a16:creationId xmlns:a16="http://schemas.microsoft.com/office/drawing/2014/main" id="{3816F2F4-22FB-485F-8F49-F6E352ED34CE}"/>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71" name="【一般廃棄物処理施設】&#10;有形固定資産減価償却率最大値テキスト">
          <a:extLst>
            <a:ext uri="{FF2B5EF4-FFF2-40B4-BE49-F238E27FC236}">
              <a16:creationId xmlns:a16="http://schemas.microsoft.com/office/drawing/2014/main" id="{579C159A-4F6C-468B-9B09-5979DB66D64C}"/>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72" name="直線コネクタ 471">
          <a:extLst>
            <a:ext uri="{FF2B5EF4-FFF2-40B4-BE49-F238E27FC236}">
              <a16:creationId xmlns:a16="http://schemas.microsoft.com/office/drawing/2014/main" id="{093DC2F2-1697-4937-8185-97E97E3A1A2A}"/>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473" name="【一般廃棄物処理施設】&#10;有形固定資産減価償却率平均値テキスト">
          <a:extLst>
            <a:ext uri="{FF2B5EF4-FFF2-40B4-BE49-F238E27FC236}">
              <a16:creationId xmlns:a16="http://schemas.microsoft.com/office/drawing/2014/main" id="{268C2EA4-4848-49BD-BABC-F5C7D5EFBA51}"/>
            </a:ext>
          </a:extLst>
        </xdr:cNvPr>
        <xdr:cNvSpPr txBox="1"/>
      </xdr:nvSpPr>
      <xdr:spPr>
        <a:xfrm>
          <a:off x="16357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74" name="フローチャート: 判断 473">
          <a:extLst>
            <a:ext uri="{FF2B5EF4-FFF2-40B4-BE49-F238E27FC236}">
              <a16:creationId xmlns:a16="http://schemas.microsoft.com/office/drawing/2014/main" id="{F297D366-B2AF-47D3-B2F4-1EE0D82A4502}"/>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75" name="フローチャート: 判断 474">
          <a:extLst>
            <a:ext uri="{FF2B5EF4-FFF2-40B4-BE49-F238E27FC236}">
              <a16:creationId xmlns:a16="http://schemas.microsoft.com/office/drawing/2014/main" id="{904E1396-8E25-4B02-9AB8-859D12E63A75}"/>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476" name="フローチャート: 判断 475">
          <a:extLst>
            <a:ext uri="{FF2B5EF4-FFF2-40B4-BE49-F238E27FC236}">
              <a16:creationId xmlns:a16="http://schemas.microsoft.com/office/drawing/2014/main" id="{A6E1CA73-5D8A-4D0E-8FE0-F07608CF8906}"/>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77" name="フローチャート: 判断 476">
          <a:extLst>
            <a:ext uri="{FF2B5EF4-FFF2-40B4-BE49-F238E27FC236}">
              <a16:creationId xmlns:a16="http://schemas.microsoft.com/office/drawing/2014/main" id="{AA6327BB-8193-4BDA-892A-FB353D97D338}"/>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78" name="フローチャート: 判断 477">
          <a:extLst>
            <a:ext uri="{FF2B5EF4-FFF2-40B4-BE49-F238E27FC236}">
              <a16:creationId xmlns:a16="http://schemas.microsoft.com/office/drawing/2014/main" id="{C07A75C9-A253-426C-8A11-9B633538A4F4}"/>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19D02391-6CF1-47CC-95BC-BA01EA54689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5FC64C93-C1A3-4657-85E2-5905E496053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1180BD6E-92D1-4CC4-B16A-51B80EEA632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AD0A60C-B91C-470B-AD79-655475FDA69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C0EB8F9-459A-4EB2-8747-C5B21259AB8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484" name="楕円 483">
          <a:extLst>
            <a:ext uri="{FF2B5EF4-FFF2-40B4-BE49-F238E27FC236}">
              <a16:creationId xmlns:a16="http://schemas.microsoft.com/office/drawing/2014/main" id="{2702E039-BD2A-4D81-BEA9-C0A0B1962064}"/>
            </a:ext>
          </a:extLst>
        </xdr:cNvPr>
        <xdr:cNvSpPr/>
      </xdr:nvSpPr>
      <xdr:spPr>
        <a:xfrm>
          <a:off x="16268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168927</xdr:rowOff>
    </xdr:from>
    <xdr:ext cx="405111" cy="259045"/>
    <xdr:sp macro="" textlink="">
      <xdr:nvSpPr>
        <xdr:cNvPr id="485" name="【一般廃棄物処理施設】&#10;有形固定資産減価償却率該当値テキスト">
          <a:extLst>
            <a:ext uri="{FF2B5EF4-FFF2-40B4-BE49-F238E27FC236}">
              <a16:creationId xmlns:a16="http://schemas.microsoft.com/office/drawing/2014/main" id="{B265B7E9-1A35-4402-A103-250855A10C77}"/>
            </a:ext>
          </a:extLst>
        </xdr:cNvPr>
        <xdr:cNvSpPr txBox="1"/>
      </xdr:nvSpPr>
      <xdr:spPr>
        <a:xfrm>
          <a:off x="16357600" y="685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111125</xdr:rowOff>
    </xdr:from>
    <xdr:to>
      <xdr:col>81</xdr:col>
      <xdr:colOff>101600</xdr:colOff>
      <xdr:row>41</xdr:row>
      <xdr:rowOff>41275</xdr:rowOff>
    </xdr:to>
    <xdr:sp macro="" textlink="">
      <xdr:nvSpPr>
        <xdr:cNvPr id="486" name="楕円 485">
          <a:extLst>
            <a:ext uri="{FF2B5EF4-FFF2-40B4-BE49-F238E27FC236}">
              <a16:creationId xmlns:a16="http://schemas.microsoft.com/office/drawing/2014/main" id="{3FC905F2-3ECD-432A-8417-351751F0EA9A}"/>
            </a:ext>
          </a:extLst>
        </xdr:cNvPr>
        <xdr:cNvSpPr/>
      </xdr:nvSpPr>
      <xdr:spPr>
        <a:xfrm>
          <a:off x="15430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133350</xdr:rowOff>
    </xdr:from>
    <xdr:to>
      <xdr:col>85</xdr:col>
      <xdr:colOff>127000</xdr:colOff>
      <xdr:row>40</xdr:row>
      <xdr:rowOff>161925</xdr:rowOff>
    </xdr:to>
    <xdr:cxnSp macro="">
      <xdr:nvCxnSpPr>
        <xdr:cNvPr id="487" name="直線コネクタ 486">
          <a:extLst>
            <a:ext uri="{FF2B5EF4-FFF2-40B4-BE49-F238E27FC236}">
              <a16:creationId xmlns:a16="http://schemas.microsoft.com/office/drawing/2014/main" id="{8D785585-738A-43A3-BD22-EF110D5C4C9E}"/>
            </a:ext>
          </a:extLst>
        </xdr:cNvPr>
        <xdr:cNvCxnSpPr/>
      </xdr:nvCxnSpPr>
      <xdr:spPr>
        <a:xfrm flipV="1">
          <a:off x="15481300" y="6991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95885</xdr:rowOff>
    </xdr:from>
    <xdr:to>
      <xdr:col>76</xdr:col>
      <xdr:colOff>165100</xdr:colOff>
      <xdr:row>41</xdr:row>
      <xdr:rowOff>26035</xdr:rowOff>
    </xdr:to>
    <xdr:sp macro="" textlink="">
      <xdr:nvSpPr>
        <xdr:cNvPr id="488" name="楕円 487">
          <a:extLst>
            <a:ext uri="{FF2B5EF4-FFF2-40B4-BE49-F238E27FC236}">
              <a16:creationId xmlns:a16="http://schemas.microsoft.com/office/drawing/2014/main" id="{401F2CC0-DE17-4209-9185-570A1D585A4E}"/>
            </a:ext>
          </a:extLst>
        </xdr:cNvPr>
        <xdr:cNvSpPr/>
      </xdr:nvSpPr>
      <xdr:spPr>
        <a:xfrm>
          <a:off x="14541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146685</xdr:rowOff>
    </xdr:from>
    <xdr:to>
      <xdr:col>81</xdr:col>
      <xdr:colOff>50800</xdr:colOff>
      <xdr:row>40</xdr:row>
      <xdr:rowOff>161925</xdr:rowOff>
    </xdr:to>
    <xdr:cxnSp macro="">
      <xdr:nvCxnSpPr>
        <xdr:cNvPr id="489" name="直線コネクタ 488">
          <a:extLst>
            <a:ext uri="{FF2B5EF4-FFF2-40B4-BE49-F238E27FC236}">
              <a16:creationId xmlns:a16="http://schemas.microsoft.com/office/drawing/2014/main" id="{61C702C1-28A1-45C9-84E0-43B1D127711C}"/>
            </a:ext>
          </a:extLst>
        </xdr:cNvPr>
        <xdr:cNvCxnSpPr/>
      </xdr:nvCxnSpPr>
      <xdr:spPr>
        <a:xfrm>
          <a:off x="14592300" y="70046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490" name="n_1aveValue【一般廃棄物処理施設】&#10;有形固定資産減価償却率">
          <a:extLst>
            <a:ext uri="{FF2B5EF4-FFF2-40B4-BE49-F238E27FC236}">
              <a16:creationId xmlns:a16="http://schemas.microsoft.com/office/drawing/2014/main" id="{BAD1B4BA-D39A-4DFD-884C-360C32407220}"/>
            </a:ext>
          </a:extLst>
        </xdr:cNvPr>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491" name="n_2aveValue【一般廃棄物処理施設】&#10;有形固定資産減価償却率">
          <a:extLst>
            <a:ext uri="{FF2B5EF4-FFF2-40B4-BE49-F238E27FC236}">
              <a16:creationId xmlns:a16="http://schemas.microsoft.com/office/drawing/2014/main" id="{1A0E132A-F410-48FC-8073-24AB18A4584D}"/>
            </a:ext>
          </a:extLst>
        </xdr:cNvPr>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92" name="n_3aveValue【一般廃棄物処理施設】&#10;有形固定資産減価償却率">
          <a:extLst>
            <a:ext uri="{FF2B5EF4-FFF2-40B4-BE49-F238E27FC236}">
              <a16:creationId xmlns:a16="http://schemas.microsoft.com/office/drawing/2014/main" id="{AB51AA2E-EF7C-4D80-A2B8-A669FF582D9C}"/>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93" name="n_4aveValue【一般廃棄物処理施設】&#10;有形固定資産減価償却率">
          <a:extLst>
            <a:ext uri="{FF2B5EF4-FFF2-40B4-BE49-F238E27FC236}">
              <a16:creationId xmlns:a16="http://schemas.microsoft.com/office/drawing/2014/main" id="{EE37987E-32B9-4A8A-BB02-E3C899BCE4F6}"/>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32402</xdr:rowOff>
    </xdr:from>
    <xdr:ext cx="405111" cy="259045"/>
    <xdr:sp macro="" textlink="">
      <xdr:nvSpPr>
        <xdr:cNvPr id="494" name="n_1mainValue【一般廃棄物処理施設】&#10;有形固定資産減価償却率">
          <a:extLst>
            <a:ext uri="{FF2B5EF4-FFF2-40B4-BE49-F238E27FC236}">
              <a16:creationId xmlns:a16="http://schemas.microsoft.com/office/drawing/2014/main" id="{54CABA8D-9290-463C-A055-BCA40BF0AC84}"/>
            </a:ext>
          </a:extLst>
        </xdr:cNvPr>
        <xdr:cNvSpPr txBox="1"/>
      </xdr:nvSpPr>
      <xdr:spPr>
        <a:xfrm>
          <a:off x="152660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17162</xdr:rowOff>
    </xdr:from>
    <xdr:ext cx="405111" cy="259045"/>
    <xdr:sp macro="" textlink="">
      <xdr:nvSpPr>
        <xdr:cNvPr id="495" name="n_2mainValue【一般廃棄物処理施設】&#10;有形固定資産減価償却率">
          <a:extLst>
            <a:ext uri="{FF2B5EF4-FFF2-40B4-BE49-F238E27FC236}">
              <a16:creationId xmlns:a16="http://schemas.microsoft.com/office/drawing/2014/main" id="{90472BDE-6087-449B-8370-EFC435F19145}"/>
            </a:ext>
          </a:extLst>
        </xdr:cNvPr>
        <xdr:cNvSpPr txBox="1"/>
      </xdr:nvSpPr>
      <xdr:spPr>
        <a:xfrm>
          <a:off x="14389744"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a:extLst>
            <a:ext uri="{FF2B5EF4-FFF2-40B4-BE49-F238E27FC236}">
              <a16:creationId xmlns:a16="http://schemas.microsoft.com/office/drawing/2014/main" id="{60A0A08C-E56B-46F7-8272-CB2ED3F389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a:extLst>
            <a:ext uri="{FF2B5EF4-FFF2-40B4-BE49-F238E27FC236}">
              <a16:creationId xmlns:a16="http://schemas.microsoft.com/office/drawing/2014/main" id="{51FB4EB9-8F7D-46BB-812F-D17FDE044A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a:extLst>
            <a:ext uri="{FF2B5EF4-FFF2-40B4-BE49-F238E27FC236}">
              <a16:creationId xmlns:a16="http://schemas.microsoft.com/office/drawing/2014/main" id="{FFAF68CA-F8BA-48C6-8074-B398A9ACC9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a:extLst>
            <a:ext uri="{FF2B5EF4-FFF2-40B4-BE49-F238E27FC236}">
              <a16:creationId xmlns:a16="http://schemas.microsoft.com/office/drawing/2014/main" id="{760706D0-8380-452A-B8E9-BC2995BD6E7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a:extLst>
            <a:ext uri="{FF2B5EF4-FFF2-40B4-BE49-F238E27FC236}">
              <a16:creationId xmlns:a16="http://schemas.microsoft.com/office/drawing/2014/main" id="{B80D07B2-7EAE-4725-869C-D3438CB641E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a:extLst>
            <a:ext uri="{FF2B5EF4-FFF2-40B4-BE49-F238E27FC236}">
              <a16:creationId xmlns:a16="http://schemas.microsoft.com/office/drawing/2014/main" id="{9FBE4708-6177-42A3-AB67-AFECDA45C52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a:extLst>
            <a:ext uri="{FF2B5EF4-FFF2-40B4-BE49-F238E27FC236}">
              <a16:creationId xmlns:a16="http://schemas.microsoft.com/office/drawing/2014/main" id="{3FB51FB7-9DF1-4AD2-8FB9-E0ACFFB823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a:extLst>
            <a:ext uri="{FF2B5EF4-FFF2-40B4-BE49-F238E27FC236}">
              <a16:creationId xmlns:a16="http://schemas.microsoft.com/office/drawing/2014/main" id="{D80BBB78-796C-4C43-A242-F0076301D9A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4" name="テキスト ボックス 503">
          <a:extLst>
            <a:ext uri="{FF2B5EF4-FFF2-40B4-BE49-F238E27FC236}">
              <a16:creationId xmlns:a16="http://schemas.microsoft.com/office/drawing/2014/main" id="{9DF47654-4663-4678-92C7-571BC153F64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5" name="直線コネクタ 504">
          <a:extLst>
            <a:ext uri="{FF2B5EF4-FFF2-40B4-BE49-F238E27FC236}">
              <a16:creationId xmlns:a16="http://schemas.microsoft.com/office/drawing/2014/main" id="{0DECBFD1-D644-4200-A23C-9D3E7078F38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6" name="直線コネクタ 505">
          <a:extLst>
            <a:ext uri="{FF2B5EF4-FFF2-40B4-BE49-F238E27FC236}">
              <a16:creationId xmlns:a16="http://schemas.microsoft.com/office/drawing/2014/main" id="{A5B999B9-53C6-4461-9CAA-A994335A6DD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7" name="テキスト ボックス 506">
          <a:extLst>
            <a:ext uri="{FF2B5EF4-FFF2-40B4-BE49-F238E27FC236}">
              <a16:creationId xmlns:a16="http://schemas.microsoft.com/office/drawing/2014/main" id="{67828DB5-787C-4151-9C47-F6E472D99F6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8" name="直線コネクタ 507">
          <a:extLst>
            <a:ext uri="{FF2B5EF4-FFF2-40B4-BE49-F238E27FC236}">
              <a16:creationId xmlns:a16="http://schemas.microsoft.com/office/drawing/2014/main" id="{8D04D0D3-0BEC-467B-8A5E-CA66ABAB8EC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9" name="テキスト ボックス 508">
          <a:extLst>
            <a:ext uri="{FF2B5EF4-FFF2-40B4-BE49-F238E27FC236}">
              <a16:creationId xmlns:a16="http://schemas.microsoft.com/office/drawing/2014/main" id="{57D750CC-CC43-4ED0-A67C-31175027E42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0" name="直線コネクタ 509">
          <a:extLst>
            <a:ext uri="{FF2B5EF4-FFF2-40B4-BE49-F238E27FC236}">
              <a16:creationId xmlns:a16="http://schemas.microsoft.com/office/drawing/2014/main" id="{2B390DDE-B96F-49DF-883B-E40E7103BA5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1" name="テキスト ボックス 510">
          <a:extLst>
            <a:ext uri="{FF2B5EF4-FFF2-40B4-BE49-F238E27FC236}">
              <a16:creationId xmlns:a16="http://schemas.microsoft.com/office/drawing/2014/main" id="{4CD41CA6-98DF-4EEE-A43F-AF1F5D65B46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2" name="直線コネクタ 511">
          <a:extLst>
            <a:ext uri="{FF2B5EF4-FFF2-40B4-BE49-F238E27FC236}">
              <a16:creationId xmlns:a16="http://schemas.microsoft.com/office/drawing/2014/main" id="{26EC21B9-33C8-430A-B945-1C6B353F4A2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3" name="テキスト ボックス 512">
          <a:extLst>
            <a:ext uri="{FF2B5EF4-FFF2-40B4-BE49-F238E27FC236}">
              <a16:creationId xmlns:a16="http://schemas.microsoft.com/office/drawing/2014/main" id="{854E3A35-1189-4783-90FC-1A0593AD4F5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a:extLst>
            <a:ext uri="{FF2B5EF4-FFF2-40B4-BE49-F238E27FC236}">
              <a16:creationId xmlns:a16="http://schemas.microsoft.com/office/drawing/2014/main" id="{8724CB20-FC10-4316-941B-50150B99D6F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5" name="テキスト ボックス 514">
          <a:extLst>
            <a:ext uri="{FF2B5EF4-FFF2-40B4-BE49-F238E27FC236}">
              <a16:creationId xmlns:a16="http://schemas.microsoft.com/office/drawing/2014/main" id="{7ECE8F55-842A-42FC-B0F2-1048EF2E9FD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a:extLst>
            <a:ext uri="{FF2B5EF4-FFF2-40B4-BE49-F238E27FC236}">
              <a16:creationId xmlns:a16="http://schemas.microsoft.com/office/drawing/2014/main" id="{73B1EB5D-4B90-4A98-808F-A34A93F4E75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17" name="直線コネクタ 516">
          <a:extLst>
            <a:ext uri="{FF2B5EF4-FFF2-40B4-BE49-F238E27FC236}">
              <a16:creationId xmlns:a16="http://schemas.microsoft.com/office/drawing/2014/main" id="{D7A244E3-823E-4ADA-829A-0B3E857DF747}"/>
            </a:ext>
          </a:extLst>
        </xdr:cNvPr>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18" name="【一般廃棄物処理施設】&#10;一人当たり有形固定資産（償却資産）額最小値テキスト">
          <a:extLst>
            <a:ext uri="{FF2B5EF4-FFF2-40B4-BE49-F238E27FC236}">
              <a16:creationId xmlns:a16="http://schemas.microsoft.com/office/drawing/2014/main" id="{4554764F-9AA4-4B1D-99B6-D6004A40BC82}"/>
            </a:ext>
          </a:extLst>
        </xdr:cNvPr>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19" name="直線コネクタ 518">
          <a:extLst>
            <a:ext uri="{FF2B5EF4-FFF2-40B4-BE49-F238E27FC236}">
              <a16:creationId xmlns:a16="http://schemas.microsoft.com/office/drawing/2014/main" id="{E115C24D-8FCF-47FF-931E-8378F4EE84F0}"/>
            </a:ext>
          </a:extLst>
        </xdr:cNvPr>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20" name="【一般廃棄物処理施設】&#10;一人当たり有形固定資産（償却資産）額最大値テキスト">
          <a:extLst>
            <a:ext uri="{FF2B5EF4-FFF2-40B4-BE49-F238E27FC236}">
              <a16:creationId xmlns:a16="http://schemas.microsoft.com/office/drawing/2014/main" id="{1F01863F-2F2B-4BB7-9C9A-326A1006F12D}"/>
            </a:ext>
          </a:extLst>
        </xdr:cNvPr>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21" name="直線コネクタ 520">
          <a:extLst>
            <a:ext uri="{FF2B5EF4-FFF2-40B4-BE49-F238E27FC236}">
              <a16:creationId xmlns:a16="http://schemas.microsoft.com/office/drawing/2014/main" id="{BD62F0B0-09E1-4B75-80F9-667D1B9CFD57}"/>
            </a:ext>
          </a:extLst>
        </xdr:cNvPr>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522" name="【一般廃棄物処理施設】&#10;一人当たり有形固定資産（償却資産）額平均値テキスト">
          <a:extLst>
            <a:ext uri="{FF2B5EF4-FFF2-40B4-BE49-F238E27FC236}">
              <a16:creationId xmlns:a16="http://schemas.microsoft.com/office/drawing/2014/main" id="{73A88462-6898-4F07-8DD5-DF0BE8F2AFBD}"/>
            </a:ext>
          </a:extLst>
        </xdr:cNvPr>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23" name="フローチャート: 判断 522">
          <a:extLst>
            <a:ext uri="{FF2B5EF4-FFF2-40B4-BE49-F238E27FC236}">
              <a16:creationId xmlns:a16="http://schemas.microsoft.com/office/drawing/2014/main" id="{5380E7B6-37C3-4895-88A6-B0B78AD825E2}"/>
            </a:ext>
          </a:extLst>
        </xdr:cNvPr>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24" name="フローチャート: 判断 523">
          <a:extLst>
            <a:ext uri="{FF2B5EF4-FFF2-40B4-BE49-F238E27FC236}">
              <a16:creationId xmlns:a16="http://schemas.microsoft.com/office/drawing/2014/main" id="{4E95FA3D-4D07-4819-BAD2-E4C9B46ABB63}"/>
            </a:ext>
          </a:extLst>
        </xdr:cNvPr>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25" name="フローチャート: 判断 524">
          <a:extLst>
            <a:ext uri="{FF2B5EF4-FFF2-40B4-BE49-F238E27FC236}">
              <a16:creationId xmlns:a16="http://schemas.microsoft.com/office/drawing/2014/main" id="{DA3A29EE-6909-46B2-A7ED-3A16BC343972}"/>
            </a:ext>
          </a:extLst>
        </xdr:cNvPr>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26" name="フローチャート: 判断 525">
          <a:extLst>
            <a:ext uri="{FF2B5EF4-FFF2-40B4-BE49-F238E27FC236}">
              <a16:creationId xmlns:a16="http://schemas.microsoft.com/office/drawing/2014/main" id="{2F495327-E922-4A43-A6D8-0291E53607DD}"/>
            </a:ext>
          </a:extLst>
        </xdr:cNvPr>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27" name="フローチャート: 判断 526">
          <a:extLst>
            <a:ext uri="{FF2B5EF4-FFF2-40B4-BE49-F238E27FC236}">
              <a16:creationId xmlns:a16="http://schemas.microsoft.com/office/drawing/2014/main" id="{4993FEE0-620E-4178-AC3F-362BBD7258A8}"/>
            </a:ext>
          </a:extLst>
        </xdr:cNvPr>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837A23E-677A-4827-B783-A64C1063EB9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3141C98-B9FD-4C9A-B8F5-F9C1B6B084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2FD870B-9EE0-4EBA-ABD9-7E8C70D6D9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241C3B4-6495-4971-A16B-C33557C088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31DED11-C25E-47AE-9E63-DAE9E929BCF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10089</xdr:rowOff>
    </xdr:from>
    <xdr:to>
      <xdr:col>116</xdr:col>
      <xdr:colOff>114300</xdr:colOff>
      <xdr:row>35</xdr:row>
      <xdr:rowOff>111689</xdr:rowOff>
    </xdr:to>
    <xdr:sp macro="" textlink="">
      <xdr:nvSpPr>
        <xdr:cNvPr id="533" name="楕円 532">
          <a:extLst>
            <a:ext uri="{FF2B5EF4-FFF2-40B4-BE49-F238E27FC236}">
              <a16:creationId xmlns:a16="http://schemas.microsoft.com/office/drawing/2014/main" id="{D6F0E53E-7851-4149-957C-3B7230BE1EB9}"/>
            </a:ext>
          </a:extLst>
        </xdr:cNvPr>
        <xdr:cNvSpPr/>
      </xdr:nvSpPr>
      <xdr:spPr>
        <a:xfrm>
          <a:off x="22110700" y="60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134566</xdr:rowOff>
    </xdr:from>
    <xdr:ext cx="599010" cy="259045"/>
    <xdr:sp macro="" textlink="">
      <xdr:nvSpPr>
        <xdr:cNvPr id="534" name="【一般廃棄物処理施設】&#10;一人当たり有形固定資産（償却資産）額該当値テキスト">
          <a:extLst>
            <a:ext uri="{FF2B5EF4-FFF2-40B4-BE49-F238E27FC236}">
              <a16:creationId xmlns:a16="http://schemas.microsoft.com/office/drawing/2014/main" id="{24445506-F5A5-4061-9FCD-7F85E0EA30C4}"/>
            </a:ext>
          </a:extLst>
        </xdr:cNvPr>
        <xdr:cNvSpPr txBox="1"/>
      </xdr:nvSpPr>
      <xdr:spPr>
        <a:xfrm>
          <a:off x="22199600" y="596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31618</xdr:rowOff>
    </xdr:from>
    <xdr:to>
      <xdr:col>112</xdr:col>
      <xdr:colOff>38100</xdr:colOff>
      <xdr:row>37</xdr:row>
      <xdr:rowOff>133218</xdr:rowOff>
    </xdr:to>
    <xdr:sp macro="" textlink="">
      <xdr:nvSpPr>
        <xdr:cNvPr id="535" name="楕円 534">
          <a:extLst>
            <a:ext uri="{FF2B5EF4-FFF2-40B4-BE49-F238E27FC236}">
              <a16:creationId xmlns:a16="http://schemas.microsoft.com/office/drawing/2014/main" id="{32239F22-5320-41D0-B3D2-7B9B381670D3}"/>
            </a:ext>
          </a:extLst>
        </xdr:cNvPr>
        <xdr:cNvSpPr/>
      </xdr:nvSpPr>
      <xdr:spPr>
        <a:xfrm>
          <a:off x="21272500" y="637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60889</xdr:rowOff>
    </xdr:from>
    <xdr:to>
      <xdr:col>116</xdr:col>
      <xdr:colOff>63500</xdr:colOff>
      <xdr:row>37</xdr:row>
      <xdr:rowOff>82418</xdr:rowOff>
    </xdr:to>
    <xdr:cxnSp macro="">
      <xdr:nvCxnSpPr>
        <xdr:cNvPr id="536" name="直線コネクタ 535">
          <a:extLst>
            <a:ext uri="{FF2B5EF4-FFF2-40B4-BE49-F238E27FC236}">
              <a16:creationId xmlns:a16="http://schemas.microsoft.com/office/drawing/2014/main" id="{BF29C7C6-D946-4B40-B977-743F19BCBDA4}"/>
            </a:ext>
          </a:extLst>
        </xdr:cNvPr>
        <xdr:cNvCxnSpPr/>
      </xdr:nvCxnSpPr>
      <xdr:spPr>
        <a:xfrm flipV="1">
          <a:off x="21323300" y="6061639"/>
          <a:ext cx="838200" cy="36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35687</xdr:rowOff>
    </xdr:from>
    <xdr:to>
      <xdr:col>107</xdr:col>
      <xdr:colOff>101600</xdr:colOff>
      <xdr:row>37</xdr:row>
      <xdr:rowOff>137287</xdr:rowOff>
    </xdr:to>
    <xdr:sp macro="" textlink="">
      <xdr:nvSpPr>
        <xdr:cNvPr id="537" name="楕円 536">
          <a:extLst>
            <a:ext uri="{FF2B5EF4-FFF2-40B4-BE49-F238E27FC236}">
              <a16:creationId xmlns:a16="http://schemas.microsoft.com/office/drawing/2014/main" id="{1AEE96FD-FC42-472D-ACFB-73A0054212BF}"/>
            </a:ext>
          </a:extLst>
        </xdr:cNvPr>
        <xdr:cNvSpPr/>
      </xdr:nvSpPr>
      <xdr:spPr>
        <a:xfrm>
          <a:off x="20383500" y="63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82418</xdr:rowOff>
    </xdr:from>
    <xdr:to>
      <xdr:col>111</xdr:col>
      <xdr:colOff>177800</xdr:colOff>
      <xdr:row>37</xdr:row>
      <xdr:rowOff>86487</xdr:rowOff>
    </xdr:to>
    <xdr:cxnSp macro="">
      <xdr:nvCxnSpPr>
        <xdr:cNvPr id="538" name="直線コネクタ 537">
          <a:extLst>
            <a:ext uri="{FF2B5EF4-FFF2-40B4-BE49-F238E27FC236}">
              <a16:creationId xmlns:a16="http://schemas.microsoft.com/office/drawing/2014/main" id="{E402896E-80FE-4933-8FDE-18A0E6C7654B}"/>
            </a:ext>
          </a:extLst>
        </xdr:cNvPr>
        <xdr:cNvCxnSpPr/>
      </xdr:nvCxnSpPr>
      <xdr:spPr>
        <a:xfrm flipV="1">
          <a:off x="20434300" y="6426068"/>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539" name="n_1aveValue【一般廃棄物処理施設】&#10;一人当たり有形固定資産（償却資産）額">
          <a:extLst>
            <a:ext uri="{FF2B5EF4-FFF2-40B4-BE49-F238E27FC236}">
              <a16:creationId xmlns:a16="http://schemas.microsoft.com/office/drawing/2014/main" id="{D0F8CFF9-DC68-498E-87FC-2CBE706E054E}"/>
            </a:ext>
          </a:extLst>
        </xdr:cNvPr>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5482</xdr:rowOff>
    </xdr:from>
    <xdr:ext cx="534377" cy="259045"/>
    <xdr:sp macro="" textlink="">
      <xdr:nvSpPr>
        <xdr:cNvPr id="540" name="n_2aveValue【一般廃棄物処理施設】&#10;一人当たり有形固定資産（償却資産）額">
          <a:extLst>
            <a:ext uri="{FF2B5EF4-FFF2-40B4-BE49-F238E27FC236}">
              <a16:creationId xmlns:a16="http://schemas.microsoft.com/office/drawing/2014/main" id="{7B840122-3E46-4D78-85C2-F7E3DD494520}"/>
            </a:ext>
          </a:extLst>
        </xdr:cNvPr>
        <xdr:cNvSpPr txBox="1"/>
      </xdr:nvSpPr>
      <xdr:spPr>
        <a:xfrm>
          <a:off x="20167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541" name="n_3aveValue【一般廃棄物処理施設】&#10;一人当たり有形固定資産（償却資産）額">
          <a:extLst>
            <a:ext uri="{FF2B5EF4-FFF2-40B4-BE49-F238E27FC236}">
              <a16:creationId xmlns:a16="http://schemas.microsoft.com/office/drawing/2014/main" id="{963035C7-3F5C-4971-8D08-4296FD686F98}"/>
            </a:ext>
          </a:extLst>
        </xdr:cNvPr>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542" name="n_4aveValue【一般廃棄物処理施設】&#10;一人当たり有形固定資産（償却資産）額">
          <a:extLst>
            <a:ext uri="{FF2B5EF4-FFF2-40B4-BE49-F238E27FC236}">
              <a16:creationId xmlns:a16="http://schemas.microsoft.com/office/drawing/2014/main" id="{FEBE7DAD-53DA-4D69-B341-FE18D167F1B4}"/>
            </a:ext>
          </a:extLst>
        </xdr:cNvPr>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149745</xdr:rowOff>
    </xdr:from>
    <xdr:ext cx="599010" cy="259045"/>
    <xdr:sp macro="" textlink="">
      <xdr:nvSpPr>
        <xdr:cNvPr id="543" name="n_1mainValue【一般廃棄物処理施設】&#10;一人当たり有形固定資産（償却資産）額">
          <a:extLst>
            <a:ext uri="{FF2B5EF4-FFF2-40B4-BE49-F238E27FC236}">
              <a16:creationId xmlns:a16="http://schemas.microsoft.com/office/drawing/2014/main" id="{F49D670C-9198-4AC8-853A-7041BDF2DBF0}"/>
            </a:ext>
          </a:extLst>
        </xdr:cNvPr>
        <xdr:cNvSpPr txBox="1"/>
      </xdr:nvSpPr>
      <xdr:spPr>
        <a:xfrm>
          <a:off x="21011095" y="61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153814</xdr:rowOff>
    </xdr:from>
    <xdr:ext cx="599010" cy="259045"/>
    <xdr:sp macro="" textlink="">
      <xdr:nvSpPr>
        <xdr:cNvPr id="544" name="n_2mainValue【一般廃棄物処理施設】&#10;一人当たり有形固定資産（償却資産）額">
          <a:extLst>
            <a:ext uri="{FF2B5EF4-FFF2-40B4-BE49-F238E27FC236}">
              <a16:creationId xmlns:a16="http://schemas.microsoft.com/office/drawing/2014/main" id="{37A423DA-1FCC-4F3B-944C-689BCC0B1AF5}"/>
            </a:ext>
          </a:extLst>
        </xdr:cNvPr>
        <xdr:cNvSpPr txBox="1"/>
      </xdr:nvSpPr>
      <xdr:spPr>
        <a:xfrm>
          <a:off x="20134795" y="615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a:extLst>
            <a:ext uri="{FF2B5EF4-FFF2-40B4-BE49-F238E27FC236}">
              <a16:creationId xmlns:a16="http://schemas.microsoft.com/office/drawing/2014/main" id="{B23E9690-7D8A-47EF-B2CB-0B88374097A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6" name="正方形/長方形 545">
          <a:extLst>
            <a:ext uri="{FF2B5EF4-FFF2-40B4-BE49-F238E27FC236}">
              <a16:creationId xmlns:a16="http://schemas.microsoft.com/office/drawing/2014/main" id="{34D241E3-39FE-49AE-B285-0EBC0B9C2B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7" name="正方形/長方形 546">
          <a:extLst>
            <a:ext uri="{FF2B5EF4-FFF2-40B4-BE49-F238E27FC236}">
              <a16:creationId xmlns:a16="http://schemas.microsoft.com/office/drawing/2014/main" id="{ADA41648-7D19-4A03-ACCA-D161DFCCFB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8" name="正方形/長方形 547">
          <a:extLst>
            <a:ext uri="{FF2B5EF4-FFF2-40B4-BE49-F238E27FC236}">
              <a16:creationId xmlns:a16="http://schemas.microsoft.com/office/drawing/2014/main" id="{962692AF-4052-4C06-8684-260B64727EF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9" name="正方形/長方形 548">
          <a:extLst>
            <a:ext uri="{FF2B5EF4-FFF2-40B4-BE49-F238E27FC236}">
              <a16:creationId xmlns:a16="http://schemas.microsoft.com/office/drawing/2014/main" id="{8CD3D1BE-A7F2-4BAC-BCE6-71633F0EDA7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0" name="正方形/長方形 549">
          <a:extLst>
            <a:ext uri="{FF2B5EF4-FFF2-40B4-BE49-F238E27FC236}">
              <a16:creationId xmlns:a16="http://schemas.microsoft.com/office/drawing/2014/main" id="{C8C2E509-0716-4B62-B925-F572F0EC58E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1" name="正方形/長方形 550">
          <a:extLst>
            <a:ext uri="{FF2B5EF4-FFF2-40B4-BE49-F238E27FC236}">
              <a16:creationId xmlns:a16="http://schemas.microsoft.com/office/drawing/2014/main" id="{7D895CFB-DC00-4D3C-95C3-A563E5D8C4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正方形/長方形 551">
          <a:extLst>
            <a:ext uri="{FF2B5EF4-FFF2-40B4-BE49-F238E27FC236}">
              <a16:creationId xmlns:a16="http://schemas.microsoft.com/office/drawing/2014/main" id="{DCE432A9-7414-47B4-B236-57795C8ADDF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3" name="テキスト ボックス 552">
          <a:extLst>
            <a:ext uri="{FF2B5EF4-FFF2-40B4-BE49-F238E27FC236}">
              <a16:creationId xmlns:a16="http://schemas.microsoft.com/office/drawing/2014/main" id="{06ECC662-D6B5-413F-B031-146D21AC3AF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4" name="直線コネクタ 553">
          <a:extLst>
            <a:ext uri="{FF2B5EF4-FFF2-40B4-BE49-F238E27FC236}">
              <a16:creationId xmlns:a16="http://schemas.microsoft.com/office/drawing/2014/main" id="{4E8ACA2F-1728-41AF-9249-C739FEC2A01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5" name="テキスト ボックス 554">
          <a:extLst>
            <a:ext uri="{FF2B5EF4-FFF2-40B4-BE49-F238E27FC236}">
              <a16:creationId xmlns:a16="http://schemas.microsoft.com/office/drawing/2014/main" id="{75674F47-86BB-45AC-A7F8-F3984CD4DB1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6" name="直線コネクタ 555">
          <a:extLst>
            <a:ext uri="{FF2B5EF4-FFF2-40B4-BE49-F238E27FC236}">
              <a16:creationId xmlns:a16="http://schemas.microsoft.com/office/drawing/2014/main" id="{2006CF5C-5F0F-47E9-8F20-87F99F4BBB3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7" name="テキスト ボックス 556">
          <a:extLst>
            <a:ext uri="{FF2B5EF4-FFF2-40B4-BE49-F238E27FC236}">
              <a16:creationId xmlns:a16="http://schemas.microsoft.com/office/drawing/2014/main" id="{3F92C7A4-ED03-4A2D-B9A0-3749C4DAC43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8" name="直線コネクタ 557">
          <a:extLst>
            <a:ext uri="{FF2B5EF4-FFF2-40B4-BE49-F238E27FC236}">
              <a16:creationId xmlns:a16="http://schemas.microsoft.com/office/drawing/2014/main" id="{6E9FFA26-6158-4B51-8DA4-3D7E52097EB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9" name="テキスト ボックス 558">
          <a:extLst>
            <a:ext uri="{FF2B5EF4-FFF2-40B4-BE49-F238E27FC236}">
              <a16:creationId xmlns:a16="http://schemas.microsoft.com/office/drawing/2014/main" id="{CBDFC303-D726-42C8-BCD7-ECFC69F646D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0" name="直線コネクタ 559">
          <a:extLst>
            <a:ext uri="{FF2B5EF4-FFF2-40B4-BE49-F238E27FC236}">
              <a16:creationId xmlns:a16="http://schemas.microsoft.com/office/drawing/2014/main" id="{9546F8CF-CC02-479E-9EB1-76D69E445A4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1" name="テキスト ボックス 560">
          <a:extLst>
            <a:ext uri="{FF2B5EF4-FFF2-40B4-BE49-F238E27FC236}">
              <a16:creationId xmlns:a16="http://schemas.microsoft.com/office/drawing/2014/main" id="{C1FCF2A1-83A8-4758-A86B-307E83DABBA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2" name="直線コネクタ 561">
          <a:extLst>
            <a:ext uri="{FF2B5EF4-FFF2-40B4-BE49-F238E27FC236}">
              <a16:creationId xmlns:a16="http://schemas.microsoft.com/office/drawing/2014/main" id="{355D3A67-E43D-4E4A-902B-C0CE373348B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3" name="テキスト ボックス 562">
          <a:extLst>
            <a:ext uri="{FF2B5EF4-FFF2-40B4-BE49-F238E27FC236}">
              <a16:creationId xmlns:a16="http://schemas.microsoft.com/office/drawing/2014/main" id="{41A01F0A-A928-4AC5-BA10-3EE5D788B38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4" name="直線コネクタ 563">
          <a:extLst>
            <a:ext uri="{FF2B5EF4-FFF2-40B4-BE49-F238E27FC236}">
              <a16:creationId xmlns:a16="http://schemas.microsoft.com/office/drawing/2014/main" id="{1736C949-C30F-4BD7-9633-1721B4044B0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65" name="テキスト ボックス 564">
          <a:extLst>
            <a:ext uri="{FF2B5EF4-FFF2-40B4-BE49-F238E27FC236}">
              <a16:creationId xmlns:a16="http://schemas.microsoft.com/office/drawing/2014/main" id="{44DBFCE6-C7AD-45E5-B0FD-E546D698EB6F}"/>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6" name="直線コネクタ 565">
          <a:extLst>
            <a:ext uri="{FF2B5EF4-FFF2-40B4-BE49-F238E27FC236}">
              <a16:creationId xmlns:a16="http://schemas.microsoft.com/office/drawing/2014/main" id="{C8368F92-F3B1-4183-8F6F-5D166C1D54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保健センター・保健所】&#10;有形固定資産減価償却率グラフ枠">
          <a:extLst>
            <a:ext uri="{FF2B5EF4-FFF2-40B4-BE49-F238E27FC236}">
              <a16:creationId xmlns:a16="http://schemas.microsoft.com/office/drawing/2014/main" id="{C4F6BC4A-C6A8-498A-A0FF-C7A9E2B2F3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68" name="直線コネクタ 567">
          <a:extLst>
            <a:ext uri="{FF2B5EF4-FFF2-40B4-BE49-F238E27FC236}">
              <a16:creationId xmlns:a16="http://schemas.microsoft.com/office/drawing/2014/main" id="{EC1EF4B3-5E29-4257-974E-AA195213183A}"/>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69" name="【保健センター・保健所】&#10;有形固定資産減価償却率最小値テキスト">
          <a:extLst>
            <a:ext uri="{FF2B5EF4-FFF2-40B4-BE49-F238E27FC236}">
              <a16:creationId xmlns:a16="http://schemas.microsoft.com/office/drawing/2014/main" id="{11FF381A-2DA7-4841-9136-D228202762DE}"/>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70" name="直線コネクタ 569">
          <a:extLst>
            <a:ext uri="{FF2B5EF4-FFF2-40B4-BE49-F238E27FC236}">
              <a16:creationId xmlns:a16="http://schemas.microsoft.com/office/drawing/2014/main" id="{52DE5F5A-8B5B-4AD1-A71D-0EF6AB180AC5}"/>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71" name="【保健センター・保健所】&#10;有形固定資産減価償却率最大値テキスト">
          <a:extLst>
            <a:ext uri="{FF2B5EF4-FFF2-40B4-BE49-F238E27FC236}">
              <a16:creationId xmlns:a16="http://schemas.microsoft.com/office/drawing/2014/main" id="{F021EDA6-F823-4F42-9199-0BD73998DCC8}"/>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72" name="直線コネクタ 571">
          <a:extLst>
            <a:ext uri="{FF2B5EF4-FFF2-40B4-BE49-F238E27FC236}">
              <a16:creationId xmlns:a16="http://schemas.microsoft.com/office/drawing/2014/main" id="{E72CC2D1-6878-4AF4-BB6D-17CE7C81FD8D}"/>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73" name="【保健センター・保健所】&#10;有形固定資産減価償却率平均値テキスト">
          <a:extLst>
            <a:ext uri="{FF2B5EF4-FFF2-40B4-BE49-F238E27FC236}">
              <a16:creationId xmlns:a16="http://schemas.microsoft.com/office/drawing/2014/main" id="{20725548-19FB-4166-B44A-C6DC2CAB8C35}"/>
            </a:ext>
          </a:extLst>
        </xdr:cNvPr>
        <xdr:cNvSpPr txBox="1"/>
      </xdr:nvSpPr>
      <xdr:spPr>
        <a:xfrm>
          <a:off x="16357600" y="10370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74" name="フローチャート: 判断 573">
          <a:extLst>
            <a:ext uri="{FF2B5EF4-FFF2-40B4-BE49-F238E27FC236}">
              <a16:creationId xmlns:a16="http://schemas.microsoft.com/office/drawing/2014/main" id="{5B6691CD-850D-42FA-9F33-9D04E736F405}"/>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75" name="フローチャート: 判断 574">
          <a:extLst>
            <a:ext uri="{FF2B5EF4-FFF2-40B4-BE49-F238E27FC236}">
              <a16:creationId xmlns:a16="http://schemas.microsoft.com/office/drawing/2014/main" id="{CAAD4E6B-25F8-4911-8B15-4E8817DA3FF7}"/>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76" name="フローチャート: 判断 575">
          <a:extLst>
            <a:ext uri="{FF2B5EF4-FFF2-40B4-BE49-F238E27FC236}">
              <a16:creationId xmlns:a16="http://schemas.microsoft.com/office/drawing/2014/main" id="{3167FF56-7E3E-4286-A992-C86017742A62}"/>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77" name="フローチャート: 判断 576">
          <a:extLst>
            <a:ext uri="{FF2B5EF4-FFF2-40B4-BE49-F238E27FC236}">
              <a16:creationId xmlns:a16="http://schemas.microsoft.com/office/drawing/2014/main" id="{4F0D50E6-DA90-4392-B802-FB77911D23AA}"/>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78" name="フローチャート: 判断 577">
          <a:extLst>
            <a:ext uri="{FF2B5EF4-FFF2-40B4-BE49-F238E27FC236}">
              <a16:creationId xmlns:a16="http://schemas.microsoft.com/office/drawing/2014/main" id="{6B9CA8C0-0DE3-4DAD-B19D-5038D40B2C37}"/>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6C613083-035C-43E1-83DE-287B0A26974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63EBAAEC-7528-40FA-9B07-7F7CE87B253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738B2077-7FEF-466C-AEF0-E3D56531A2D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1A181166-9F41-4B9A-A8F5-87CFB199DD6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A32A5403-FA4C-44EF-A151-195136DFBA5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584" name="楕円 583">
          <a:extLst>
            <a:ext uri="{FF2B5EF4-FFF2-40B4-BE49-F238E27FC236}">
              <a16:creationId xmlns:a16="http://schemas.microsoft.com/office/drawing/2014/main" id="{AFA818D8-9053-449D-975E-FA8033F70EAF}"/>
            </a:ext>
          </a:extLst>
        </xdr:cNvPr>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101617</xdr:rowOff>
    </xdr:from>
    <xdr:ext cx="405111" cy="259045"/>
    <xdr:sp macro="" textlink="">
      <xdr:nvSpPr>
        <xdr:cNvPr id="585" name="【保健センター・保健所】&#10;有形固定資産減価償却率該当値テキスト">
          <a:extLst>
            <a:ext uri="{FF2B5EF4-FFF2-40B4-BE49-F238E27FC236}">
              <a16:creationId xmlns:a16="http://schemas.microsoft.com/office/drawing/2014/main" id="{2BE4B899-27AE-4DC4-961B-BEB39988C6A7}"/>
            </a:ext>
          </a:extLst>
        </xdr:cNvPr>
        <xdr:cNvSpPr txBox="1"/>
      </xdr:nvSpPr>
      <xdr:spPr>
        <a:xfrm>
          <a:off x="16357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27305</xdr:rowOff>
    </xdr:from>
    <xdr:to>
      <xdr:col>81</xdr:col>
      <xdr:colOff>101600</xdr:colOff>
      <xdr:row>59</xdr:row>
      <xdr:rowOff>128905</xdr:rowOff>
    </xdr:to>
    <xdr:sp macro="" textlink="">
      <xdr:nvSpPr>
        <xdr:cNvPr id="586" name="楕円 585">
          <a:extLst>
            <a:ext uri="{FF2B5EF4-FFF2-40B4-BE49-F238E27FC236}">
              <a16:creationId xmlns:a16="http://schemas.microsoft.com/office/drawing/2014/main" id="{81C64904-90C6-4ACB-8737-B96C1F0D8D5A}"/>
            </a:ext>
          </a:extLst>
        </xdr:cNvPr>
        <xdr:cNvSpPr/>
      </xdr:nvSpPr>
      <xdr:spPr>
        <a:xfrm>
          <a:off x="1543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78105</xdr:rowOff>
    </xdr:from>
    <xdr:to>
      <xdr:col>85</xdr:col>
      <xdr:colOff>127000</xdr:colOff>
      <xdr:row>59</xdr:row>
      <xdr:rowOff>129540</xdr:rowOff>
    </xdr:to>
    <xdr:cxnSp macro="">
      <xdr:nvCxnSpPr>
        <xdr:cNvPr id="587" name="直線コネクタ 586">
          <a:extLst>
            <a:ext uri="{FF2B5EF4-FFF2-40B4-BE49-F238E27FC236}">
              <a16:creationId xmlns:a16="http://schemas.microsoft.com/office/drawing/2014/main" id="{9B5C1495-7883-4C1C-B602-324091948F57}"/>
            </a:ext>
          </a:extLst>
        </xdr:cNvPr>
        <xdr:cNvCxnSpPr/>
      </xdr:nvCxnSpPr>
      <xdr:spPr>
        <a:xfrm>
          <a:off x="15481300" y="101936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147320</xdr:rowOff>
    </xdr:from>
    <xdr:to>
      <xdr:col>76</xdr:col>
      <xdr:colOff>165100</xdr:colOff>
      <xdr:row>59</xdr:row>
      <xdr:rowOff>77470</xdr:rowOff>
    </xdr:to>
    <xdr:sp macro="" textlink="">
      <xdr:nvSpPr>
        <xdr:cNvPr id="588" name="楕円 587">
          <a:extLst>
            <a:ext uri="{FF2B5EF4-FFF2-40B4-BE49-F238E27FC236}">
              <a16:creationId xmlns:a16="http://schemas.microsoft.com/office/drawing/2014/main" id="{03477BCD-871D-4C4F-80BB-AC23F336D304}"/>
            </a:ext>
          </a:extLst>
        </xdr:cNvPr>
        <xdr:cNvSpPr/>
      </xdr:nvSpPr>
      <xdr:spPr>
        <a:xfrm>
          <a:off x="14541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26670</xdr:rowOff>
    </xdr:from>
    <xdr:to>
      <xdr:col>81</xdr:col>
      <xdr:colOff>50800</xdr:colOff>
      <xdr:row>59</xdr:row>
      <xdr:rowOff>78105</xdr:rowOff>
    </xdr:to>
    <xdr:cxnSp macro="">
      <xdr:nvCxnSpPr>
        <xdr:cNvPr id="589" name="直線コネクタ 588">
          <a:extLst>
            <a:ext uri="{FF2B5EF4-FFF2-40B4-BE49-F238E27FC236}">
              <a16:creationId xmlns:a16="http://schemas.microsoft.com/office/drawing/2014/main" id="{FBBE007F-7DD9-45B7-9544-54255B276B9D}"/>
            </a:ext>
          </a:extLst>
        </xdr:cNvPr>
        <xdr:cNvCxnSpPr/>
      </xdr:nvCxnSpPr>
      <xdr:spPr>
        <a:xfrm>
          <a:off x="14592300" y="10142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44450</xdr:rowOff>
    </xdr:from>
    <xdr:to>
      <xdr:col>67</xdr:col>
      <xdr:colOff>101600</xdr:colOff>
      <xdr:row>58</xdr:row>
      <xdr:rowOff>146050</xdr:rowOff>
    </xdr:to>
    <xdr:sp macro="" textlink="">
      <xdr:nvSpPr>
        <xdr:cNvPr id="590" name="楕円 589">
          <a:extLst>
            <a:ext uri="{FF2B5EF4-FFF2-40B4-BE49-F238E27FC236}">
              <a16:creationId xmlns:a16="http://schemas.microsoft.com/office/drawing/2014/main" id="{2A83AF5F-9774-41DC-9412-2A95C028059D}"/>
            </a:ext>
          </a:extLst>
        </xdr:cNvPr>
        <xdr:cNvSpPr/>
      </xdr:nvSpPr>
      <xdr:spPr>
        <a:xfrm>
          <a:off x="12763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17</xdr:rowOff>
    </xdr:from>
    <xdr:ext cx="405111" cy="259045"/>
    <xdr:sp macro="" textlink="">
      <xdr:nvSpPr>
        <xdr:cNvPr id="591" name="n_1aveValue【保健センター・保健所】&#10;有形固定資産減価償却率">
          <a:extLst>
            <a:ext uri="{FF2B5EF4-FFF2-40B4-BE49-F238E27FC236}">
              <a16:creationId xmlns:a16="http://schemas.microsoft.com/office/drawing/2014/main" id="{7E083862-D87E-4494-9752-A678A74D1F14}"/>
            </a:ext>
          </a:extLst>
        </xdr:cNvPr>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592" name="n_2aveValue【保健センター・保健所】&#10;有形固定資産減価償却率">
          <a:extLst>
            <a:ext uri="{FF2B5EF4-FFF2-40B4-BE49-F238E27FC236}">
              <a16:creationId xmlns:a16="http://schemas.microsoft.com/office/drawing/2014/main" id="{05B8B1CC-72F4-43F4-BF6F-1AED07371755}"/>
            </a:ext>
          </a:extLst>
        </xdr:cNvPr>
        <xdr:cNvSpPr txBox="1"/>
      </xdr:nvSpPr>
      <xdr:spPr>
        <a:xfrm>
          <a:off x="14389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593" name="n_3aveValue【保健センター・保健所】&#10;有形固定資産減価償却率">
          <a:extLst>
            <a:ext uri="{FF2B5EF4-FFF2-40B4-BE49-F238E27FC236}">
              <a16:creationId xmlns:a16="http://schemas.microsoft.com/office/drawing/2014/main" id="{4ACDB9A1-BBC0-4EDB-8565-6698DEE41343}"/>
            </a:ext>
          </a:extLst>
        </xdr:cNvPr>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594" name="n_4aveValue【保健センター・保健所】&#10;有形固定資産減価償却率">
          <a:extLst>
            <a:ext uri="{FF2B5EF4-FFF2-40B4-BE49-F238E27FC236}">
              <a16:creationId xmlns:a16="http://schemas.microsoft.com/office/drawing/2014/main" id="{490569DD-6771-4FAD-B3D6-33B1F8CA5042}"/>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145432</xdr:rowOff>
    </xdr:from>
    <xdr:ext cx="405111" cy="259045"/>
    <xdr:sp macro="" textlink="">
      <xdr:nvSpPr>
        <xdr:cNvPr id="595" name="n_1mainValue【保健センター・保健所】&#10;有形固定資産減価償却率">
          <a:extLst>
            <a:ext uri="{FF2B5EF4-FFF2-40B4-BE49-F238E27FC236}">
              <a16:creationId xmlns:a16="http://schemas.microsoft.com/office/drawing/2014/main" id="{91BFE047-B392-4C44-9B04-4E4C1E634EF5}"/>
            </a:ext>
          </a:extLst>
        </xdr:cNvPr>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93997</xdr:rowOff>
    </xdr:from>
    <xdr:ext cx="405111" cy="259045"/>
    <xdr:sp macro="" textlink="">
      <xdr:nvSpPr>
        <xdr:cNvPr id="596" name="n_2mainValue【保健センター・保健所】&#10;有形固定資産減価償却率">
          <a:extLst>
            <a:ext uri="{FF2B5EF4-FFF2-40B4-BE49-F238E27FC236}">
              <a16:creationId xmlns:a16="http://schemas.microsoft.com/office/drawing/2014/main" id="{92A11583-C549-49DB-AA78-B4F488F65DF4}"/>
            </a:ext>
          </a:extLst>
        </xdr:cNvPr>
        <xdr:cNvSpPr txBox="1"/>
      </xdr:nvSpPr>
      <xdr:spPr>
        <a:xfrm>
          <a:off x="14389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162577</xdr:rowOff>
    </xdr:from>
    <xdr:ext cx="405111" cy="259045"/>
    <xdr:sp macro="" textlink="">
      <xdr:nvSpPr>
        <xdr:cNvPr id="597" name="n_4mainValue【保健センター・保健所】&#10;有形固定資産減価償却率">
          <a:extLst>
            <a:ext uri="{FF2B5EF4-FFF2-40B4-BE49-F238E27FC236}">
              <a16:creationId xmlns:a16="http://schemas.microsoft.com/office/drawing/2014/main" id="{02CF99C1-B1F7-487D-B1FB-2CD94CB1BE5A}"/>
            </a:ext>
          </a:extLst>
        </xdr:cNvPr>
        <xdr:cNvSpPr txBox="1"/>
      </xdr:nvSpPr>
      <xdr:spPr>
        <a:xfrm>
          <a:off x="12611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8" name="正方形/長方形 597">
          <a:extLst>
            <a:ext uri="{FF2B5EF4-FFF2-40B4-BE49-F238E27FC236}">
              <a16:creationId xmlns:a16="http://schemas.microsoft.com/office/drawing/2014/main" id="{FA452FB9-C99A-4EEF-BD2A-0AFE55E033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9" name="正方形/長方形 598">
          <a:extLst>
            <a:ext uri="{FF2B5EF4-FFF2-40B4-BE49-F238E27FC236}">
              <a16:creationId xmlns:a16="http://schemas.microsoft.com/office/drawing/2014/main" id="{4B1BB70D-B7C5-42F5-8519-FA63DC84038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0" name="正方形/長方形 599">
          <a:extLst>
            <a:ext uri="{FF2B5EF4-FFF2-40B4-BE49-F238E27FC236}">
              <a16:creationId xmlns:a16="http://schemas.microsoft.com/office/drawing/2014/main" id="{8048641E-F03F-46F6-8854-8160FEDDD5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1" name="正方形/長方形 600">
          <a:extLst>
            <a:ext uri="{FF2B5EF4-FFF2-40B4-BE49-F238E27FC236}">
              <a16:creationId xmlns:a16="http://schemas.microsoft.com/office/drawing/2014/main" id="{AFE4A9DF-E150-4B15-BA2A-1CD6A952802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2" name="正方形/長方形 601">
          <a:extLst>
            <a:ext uri="{FF2B5EF4-FFF2-40B4-BE49-F238E27FC236}">
              <a16:creationId xmlns:a16="http://schemas.microsoft.com/office/drawing/2014/main" id="{10BAFEA7-6724-4572-BC9B-661C21130ED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3" name="正方形/長方形 602">
          <a:extLst>
            <a:ext uri="{FF2B5EF4-FFF2-40B4-BE49-F238E27FC236}">
              <a16:creationId xmlns:a16="http://schemas.microsoft.com/office/drawing/2014/main" id="{2F0E6014-8906-4ADF-8CAE-9B261DDC48F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4" name="正方形/長方形 603">
          <a:extLst>
            <a:ext uri="{FF2B5EF4-FFF2-40B4-BE49-F238E27FC236}">
              <a16:creationId xmlns:a16="http://schemas.microsoft.com/office/drawing/2014/main" id="{C7D7966D-1FEF-4CE5-9DC3-6D0391ED41C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5" name="正方形/長方形 604">
          <a:extLst>
            <a:ext uri="{FF2B5EF4-FFF2-40B4-BE49-F238E27FC236}">
              <a16:creationId xmlns:a16="http://schemas.microsoft.com/office/drawing/2014/main" id="{9B6A5AD0-511D-4851-9D3D-C1C78073FCC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6" name="テキスト ボックス 605">
          <a:extLst>
            <a:ext uri="{FF2B5EF4-FFF2-40B4-BE49-F238E27FC236}">
              <a16:creationId xmlns:a16="http://schemas.microsoft.com/office/drawing/2014/main" id="{C3211DB8-CBE6-4C1C-9475-5946E641E8E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7" name="直線コネクタ 606">
          <a:extLst>
            <a:ext uri="{FF2B5EF4-FFF2-40B4-BE49-F238E27FC236}">
              <a16:creationId xmlns:a16="http://schemas.microsoft.com/office/drawing/2014/main" id="{E3B3694E-A32C-4FD5-B749-B690A875CB9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8" name="直線コネクタ 607">
          <a:extLst>
            <a:ext uri="{FF2B5EF4-FFF2-40B4-BE49-F238E27FC236}">
              <a16:creationId xmlns:a16="http://schemas.microsoft.com/office/drawing/2014/main" id="{F60EC8F8-9502-4585-905F-A4AF8336433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9" name="テキスト ボックス 608">
          <a:extLst>
            <a:ext uri="{FF2B5EF4-FFF2-40B4-BE49-F238E27FC236}">
              <a16:creationId xmlns:a16="http://schemas.microsoft.com/office/drawing/2014/main" id="{426F4AFD-5DD8-4970-B003-017F46B9D53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0" name="直線コネクタ 609">
          <a:extLst>
            <a:ext uri="{FF2B5EF4-FFF2-40B4-BE49-F238E27FC236}">
              <a16:creationId xmlns:a16="http://schemas.microsoft.com/office/drawing/2014/main" id="{9E6ED738-7F79-4AA7-8BEC-7D9287297D1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1" name="テキスト ボックス 610">
          <a:extLst>
            <a:ext uri="{FF2B5EF4-FFF2-40B4-BE49-F238E27FC236}">
              <a16:creationId xmlns:a16="http://schemas.microsoft.com/office/drawing/2014/main" id="{D2D40915-DE61-400D-915A-595F6A24C98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2" name="直線コネクタ 611">
          <a:extLst>
            <a:ext uri="{FF2B5EF4-FFF2-40B4-BE49-F238E27FC236}">
              <a16:creationId xmlns:a16="http://schemas.microsoft.com/office/drawing/2014/main" id="{01E01BE7-5385-4A80-AA73-E447EDDEE0D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3" name="テキスト ボックス 612">
          <a:extLst>
            <a:ext uri="{FF2B5EF4-FFF2-40B4-BE49-F238E27FC236}">
              <a16:creationId xmlns:a16="http://schemas.microsoft.com/office/drawing/2014/main" id="{89606CFD-3336-4E4E-A4C6-A6335142E85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4" name="直線コネクタ 613">
          <a:extLst>
            <a:ext uri="{FF2B5EF4-FFF2-40B4-BE49-F238E27FC236}">
              <a16:creationId xmlns:a16="http://schemas.microsoft.com/office/drawing/2014/main" id="{E4CCA027-08E6-495D-98CB-81F17376091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5" name="テキスト ボックス 614">
          <a:extLst>
            <a:ext uri="{FF2B5EF4-FFF2-40B4-BE49-F238E27FC236}">
              <a16:creationId xmlns:a16="http://schemas.microsoft.com/office/drawing/2014/main" id="{AA7A08D3-EAE6-452C-BEBB-A79B088596B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6" name="直線コネクタ 615">
          <a:extLst>
            <a:ext uri="{FF2B5EF4-FFF2-40B4-BE49-F238E27FC236}">
              <a16:creationId xmlns:a16="http://schemas.microsoft.com/office/drawing/2014/main" id="{51F310FD-E951-4FF7-8819-2120E63D6A9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7" name="テキスト ボックス 616">
          <a:extLst>
            <a:ext uri="{FF2B5EF4-FFF2-40B4-BE49-F238E27FC236}">
              <a16:creationId xmlns:a16="http://schemas.microsoft.com/office/drawing/2014/main" id="{DABF11EB-156D-46D0-AD27-834D49F9E6D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8" name="直線コネクタ 617">
          <a:extLst>
            <a:ext uri="{FF2B5EF4-FFF2-40B4-BE49-F238E27FC236}">
              <a16:creationId xmlns:a16="http://schemas.microsoft.com/office/drawing/2014/main" id="{BD347DBD-DEA1-4AF2-8A71-9BBDEF70DC2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9" name="テキスト ボックス 618">
          <a:extLst>
            <a:ext uri="{FF2B5EF4-FFF2-40B4-BE49-F238E27FC236}">
              <a16:creationId xmlns:a16="http://schemas.microsoft.com/office/drawing/2014/main" id="{173FFCC0-E87E-4A14-BC84-462AAAAC71B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0" name="【保健センター・保健所】&#10;一人当たり面積グラフ枠">
          <a:extLst>
            <a:ext uri="{FF2B5EF4-FFF2-40B4-BE49-F238E27FC236}">
              <a16:creationId xmlns:a16="http://schemas.microsoft.com/office/drawing/2014/main" id="{6FC34952-0C6B-4439-8CF8-1FC1C740ABE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21" name="直線コネクタ 620">
          <a:extLst>
            <a:ext uri="{FF2B5EF4-FFF2-40B4-BE49-F238E27FC236}">
              <a16:creationId xmlns:a16="http://schemas.microsoft.com/office/drawing/2014/main" id="{506B5DBF-9275-4F44-9CC2-62ACE9B5E69D}"/>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22" name="【保健センター・保健所】&#10;一人当たり面積最小値テキスト">
          <a:extLst>
            <a:ext uri="{FF2B5EF4-FFF2-40B4-BE49-F238E27FC236}">
              <a16:creationId xmlns:a16="http://schemas.microsoft.com/office/drawing/2014/main" id="{F14847C5-5DFD-4F28-BD4A-FED3FF22F7D3}"/>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23" name="直線コネクタ 622">
          <a:extLst>
            <a:ext uri="{FF2B5EF4-FFF2-40B4-BE49-F238E27FC236}">
              <a16:creationId xmlns:a16="http://schemas.microsoft.com/office/drawing/2014/main" id="{68351D45-938E-453B-A744-FA607D93B1D7}"/>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24" name="【保健センター・保健所】&#10;一人当たり面積最大値テキスト">
          <a:extLst>
            <a:ext uri="{FF2B5EF4-FFF2-40B4-BE49-F238E27FC236}">
              <a16:creationId xmlns:a16="http://schemas.microsoft.com/office/drawing/2014/main" id="{DB29DB1C-250C-4640-80CF-71ED730D3948}"/>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25" name="直線コネクタ 624">
          <a:extLst>
            <a:ext uri="{FF2B5EF4-FFF2-40B4-BE49-F238E27FC236}">
              <a16:creationId xmlns:a16="http://schemas.microsoft.com/office/drawing/2014/main" id="{D1FC665B-3CCA-41A9-81E6-C656DF426BCC}"/>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26" name="【保健センター・保健所】&#10;一人当たり面積平均値テキスト">
          <a:extLst>
            <a:ext uri="{FF2B5EF4-FFF2-40B4-BE49-F238E27FC236}">
              <a16:creationId xmlns:a16="http://schemas.microsoft.com/office/drawing/2014/main" id="{B26A4835-DF48-4538-A0F0-01E886903289}"/>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27" name="フローチャート: 判断 626">
          <a:extLst>
            <a:ext uri="{FF2B5EF4-FFF2-40B4-BE49-F238E27FC236}">
              <a16:creationId xmlns:a16="http://schemas.microsoft.com/office/drawing/2014/main" id="{E0218C63-675D-4820-95CA-613E59C64223}"/>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28" name="フローチャート: 判断 627">
          <a:extLst>
            <a:ext uri="{FF2B5EF4-FFF2-40B4-BE49-F238E27FC236}">
              <a16:creationId xmlns:a16="http://schemas.microsoft.com/office/drawing/2014/main" id="{68BF0488-C434-49EC-91B1-FDB938B6A909}"/>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29" name="フローチャート: 判断 628">
          <a:extLst>
            <a:ext uri="{FF2B5EF4-FFF2-40B4-BE49-F238E27FC236}">
              <a16:creationId xmlns:a16="http://schemas.microsoft.com/office/drawing/2014/main" id="{3813AB77-B293-4A1C-BDD9-44E2B6CADDD6}"/>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30" name="フローチャート: 判断 629">
          <a:extLst>
            <a:ext uri="{FF2B5EF4-FFF2-40B4-BE49-F238E27FC236}">
              <a16:creationId xmlns:a16="http://schemas.microsoft.com/office/drawing/2014/main" id="{5DF8B396-EAFD-4C36-B122-55D39529B145}"/>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31" name="フローチャート: 判断 630">
          <a:extLst>
            <a:ext uri="{FF2B5EF4-FFF2-40B4-BE49-F238E27FC236}">
              <a16:creationId xmlns:a16="http://schemas.microsoft.com/office/drawing/2014/main" id="{19439AB7-3E3E-4106-990B-A60B2C0CD2B4}"/>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4385C511-6C76-438A-BDEC-A5E53D7C2C1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1970CB72-241C-4CF7-9856-A236A9574AF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636B5DF4-3A72-44ED-AEDB-500E29D0CF7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6CD26922-9628-4BEC-8675-27005E10D1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82A63D0E-AD15-40C9-88CF-6B009E3E958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37" name="楕円 636">
          <a:extLst>
            <a:ext uri="{FF2B5EF4-FFF2-40B4-BE49-F238E27FC236}">
              <a16:creationId xmlns:a16="http://schemas.microsoft.com/office/drawing/2014/main" id="{CBE182EB-C110-4182-AE89-E6E13B7D175B}"/>
            </a:ext>
          </a:extLst>
        </xdr:cNvPr>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163847</xdr:rowOff>
    </xdr:from>
    <xdr:ext cx="469744" cy="259045"/>
    <xdr:sp macro="" textlink="">
      <xdr:nvSpPr>
        <xdr:cNvPr id="638" name="【保健センター・保健所】&#10;一人当たり面積該当値テキスト">
          <a:extLst>
            <a:ext uri="{FF2B5EF4-FFF2-40B4-BE49-F238E27FC236}">
              <a16:creationId xmlns:a16="http://schemas.microsoft.com/office/drawing/2014/main" id="{217E4CE4-F493-4DDA-B0A1-7F62CC674091}"/>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39" name="楕円 638">
          <a:extLst>
            <a:ext uri="{FF2B5EF4-FFF2-40B4-BE49-F238E27FC236}">
              <a16:creationId xmlns:a16="http://schemas.microsoft.com/office/drawing/2014/main" id="{F33A1C50-F109-4878-9A9D-139B0E9DCEF9}"/>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125730</xdr:rowOff>
    </xdr:to>
    <xdr:cxnSp macro="">
      <xdr:nvCxnSpPr>
        <xdr:cNvPr id="640" name="直線コネクタ 639">
          <a:extLst>
            <a:ext uri="{FF2B5EF4-FFF2-40B4-BE49-F238E27FC236}">
              <a16:creationId xmlns:a16="http://schemas.microsoft.com/office/drawing/2014/main" id="{BAB06F8E-D368-4893-876B-6C0A7D513501}"/>
            </a:ext>
          </a:extLst>
        </xdr:cNvPr>
        <xdr:cNvCxnSpPr/>
      </xdr:nvCxnSpPr>
      <xdr:spPr>
        <a:xfrm flipV="1">
          <a:off x="21323300" y="10866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41" name="楕円 640">
          <a:extLst>
            <a:ext uri="{FF2B5EF4-FFF2-40B4-BE49-F238E27FC236}">
              <a16:creationId xmlns:a16="http://schemas.microsoft.com/office/drawing/2014/main" id="{234FAB0C-1A0D-4155-966F-4DF92789D238}"/>
            </a:ext>
          </a:extLst>
        </xdr:cNvPr>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642" name="直線コネクタ 641">
          <a:extLst>
            <a:ext uri="{FF2B5EF4-FFF2-40B4-BE49-F238E27FC236}">
              <a16:creationId xmlns:a16="http://schemas.microsoft.com/office/drawing/2014/main" id="{070660C3-A216-45FB-896E-67F4C2F7EDF6}"/>
            </a:ext>
          </a:extLst>
        </xdr:cNvPr>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124460</xdr:rowOff>
    </xdr:from>
    <xdr:to>
      <xdr:col>98</xdr:col>
      <xdr:colOff>38100</xdr:colOff>
      <xdr:row>62</xdr:row>
      <xdr:rowOff>54610</xdr:rowOff>
    </xdr:to>
    <xdr:sp macro="" textlink="">
      <xdr:nvSpPr>
        <xdr:cNvPr id="643" name="楕円 642">
          <a:extLst>
            <a:ext uri="{FF2B5EF4-FFF2-40B4-BE49-F238E27FC236}">
              <a16:creationId xmlns:a16="http://schemas.microsoft.com/office/drawing/2014/main" id="{F0709500-99D1-469E-8874-5A0EE43277DD}"/>
            </a:ext>
          </a:extLst>
        </xdr:cNvPr>
        <xdr:cNvSpPr/>
      </xdr:nvSpPr>
      <xdr:spPr>
        <a:xfrm>
          <a:off x="18605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40657</xdr:rowOff>
    </xdr:from>
    <xdr:ext cx="469744" cy="259045"/>
    <xdr:sp macro="" textlink="">
      <xdr:nvSpPr>
        <xdr:cNvPr id="644" name="n_1aveValue【保健センター・保健所】&#10;一人当たり面積">
          <a:extLst>
            <a:ext uri="{FF2B5EF4-FFF2-40B4-BE49-F238E27FC236}">
              <a16:creationId xmlns:a16="http://schemas.microsoft.com/office/drawing/2014/main" id="{AA847306-A42C-4328-92BB-6694F8B0CC36}"/>
            </a:ext>
          </a:extLst>
        </xdr:cNvPr>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45" name="n_2aveValue【保健センター・保健所】&#10;一人当たり面積">
          <a:extLst>
            <a:ext uri="{FF2B5EF4-FFF2-40B4-BE49-F238E27FC236}">
              <a16:creationId xmlns:a16="http://schemas.microsoft.com/office/drawing/2014/main" id="{7D628504-3075-4A63-8A72-D8741B3B41D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646" name="n_3aveValue【保健センター・保健所】&#10;一人当たり面積">
          <a:extLst>
            <a:ext uri="{FF2B5EF4-FFF2-40B4-BE49-F238E27FC236}">
              <a16:creationId xmlns:a16="http://schemas.microsoft.com/office/drawing/2014/main" id="{8AACD5C2-DCB3-4A3C-8805-5CD1D81241F3}"/>
            </a:ext>
          </a:extLst>
        </xdr:cNvPr>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38117</xdr:rowOff>
    </xdr:from>
    <xdr:ext cx="469744" cy="259045"/>
    <xdr:sp macro="" textlink="">
      <xdr:nvSpPr>
        <xdr:cNvPr id="647" name="n_4aveValue【保健センター・保健所】&#10;一人当たり面積">
          <a:extLst>
            <a:ext uri="{FF2B5EF4-FFF2-40B4-BE49-F238E27FC236}">
              <a16:creationId xmlns:a16="http://schemas.microsoft.com/office/drawing/2014/main" id="{BEC98F69-A5E4-4A1C-8D6B-3C5BBF0FDDFB}"/>
            </a:ext>
          </a:extLst>
        </xdr:cNvPr>
        <xdr:cNvSpPr txBox="1"/>
      </xdr:nvSpPr>
      <xdr:spPr>
        <a:xfrm>
          <a:off x="18421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48" name="n_1mainValue【保健センター・保健所】&#10;一人当たり面積">
          <a:extLst>
            <a:ext uri="{FF2B5EF4-FFF2-40B4-BE49-F238E27FC236}">
              <a16:creationId xmlns:a16="http://schemas.microsoft.com/office/drawing/2014/main" id="{8D8E3FFD-E96D-47B8-A395-A3FC22B4B052}"/>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49" name="n_2mainValue【保健センター・保健所】&#10;一人当たり面積">
          <a:extLst>
            <a:ext uri="{FF2B5EF4-FFF2-40B4-BE49-F238E27FC236}">
              <a16:creationId xmlns:a16="http://schemas.microsoft.com/office/drawing/2014/main" id="{2F1E8FBA-8FDA-40C7-98E2-EE0FC3BAE9E8}"/>
            </a:ext>
          </a:extLst>
        </xdr:cNvPr>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71137</xdr:rowOff>
    </xdr:from>
    <xdr:ext cx="469744" cy="259045"/>
    <xdr:sp macro="" textlink="">
      <xdr:nvSpPr>
        <xdr:cNvPr id="650" name="n_4mainValue【保健センター・保健所】&#10;一人当たり面積">
          <a:extLst>
            <a:ext uri="{FF2B5EF4-FFF2-40B4-BE49-F238E27FC236}">
              <a16:creationId xmlns:a16="http://schemas.microsoft.com/office/drawing/2014/main" id="{1CD4331D-D888-4B10-BBF7-3F16091DF513}"/>
            </a:ext>
          </a:extLst>
        </xdr:cNvPr>
        <xdr:cNvSpPr txBox="1"/>
      </xdr:nvSpPr>
      <xdr:spPr>
        <a:xfrm>
          <a:off x="18421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a:extLst>
            <a:ext uri="{FF2B5EF4-FFF2-40B4-BE49-F238E27FC236}">
              <a16:creationId xmlns:a16="http://schemas.microsoft.com/office/drawing/2014/main" id="{AD01B520-B9C3-4A05-9256-05DB2300081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2" name="正方形/長方形 651">
          <a:extLst>
            <a:ext uri="{FF2B5EF4-FFF2-40B4-BE49-F238E27FC236}">
              <a16:creationId xmlns:a16="http://schemas.microsoft.com/office/drawing/2014/main" id="{F81155F1-ADF0-4605-B6AC-5C7ECC1278D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3" name="正方形/長方形 652">
          <a:extLst>
            <a:ext uri="{FF2B5EF4-FFF2-40B4-BE49-F238E27FC236}">
              <a16:creationId xmlns:a16="http://schemas.microsoft.com/office/drawing/2014/main" id="{3D8B9AA2-BE02-4F81-AB24-EC5FEA853CD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4" name="正方形/長方形 653">
          <a:extLst>
            <a:ext uri="{FF2B5EF4-FFF2-40B4-BE49-F238E27FC236}">
              <a16:creationId xmlns:a16="http://schemas.microsoft.com/office/drawing/2014/main" id="{50B03DBD-933F-40A9-83AA-BFC41B8E0E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5" name="正方形/長方形 654">
          <a:extLst>
            <a:ext uri="{FF2B5EF4-FFF2-40B4-BE49-F238E27FC236}">
              <a16:creationId xmlns:a16="http://schemas.microsoft.com/office/drawing/2014/main" id="{46BFFE31-65A0-4289-9528-171FAAA309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6" name="正方形/長方形 655">
          <a:extLst>
            <a:ext uri="{FF2B5EF4-FFF2-40B4-BE49-F238E27FC236}">
              <a16:creationId xmlns:a16="http://schemas.microsoft.com/office/drawing/2014/main" id="{A548B563-C95A-46CB-8825-581C87F735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7" name="正方形/長方形 656">
          <a:extLst>
            <a:ext uri="{FF2B5EF4-FFF2-40B4-BE49-F238E27FC236}">
              <a16:creationId xmlns:a16="http://schemas.microsoft.com/office/drawing/2014/main" id="{C843214E-C2BA-4437-954A-886ECB1BA01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a:extLst>
            <a:ext uri="{FF2B5EF4-FFF2-40B4-BE49-F238E27FC236}">
              <a16:creationId xmlns:a16="http://schemas.microsoft.com/office/drawing/2014/main" id="{52EACAB4-D690-46AE-A637-4416891305C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9" name="テキスト ボックス 658">
          <a:extLst>
            <a:ext uri="{FF2B5EF4-FFF2-40B4-BE49-F238E27FC236}">
              <a16:creationId xmlns:a16="http://schemas.microsoft.com/office/drawing/2014/main" id="{51DE3EA7-3302-4698-BEB2-60939146D00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0" name="直線コネクタ 659">
          <a:extLst>
            <a:ext uri="{FF2B5EF4-FFF2-40B4-BE49-F238E27FC236}">
              <a16:creationId xmlns:a16="http://schemas.microsoft.com/office/drawing/2014/main" id="{77638646-73D0-467C-8846-AE424114FA3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1" name="テキスト ボックス 660">
          <a:extLst>
            <a:ext uri="{FF2B5EF4-FFF2-40B4-BE49-F238E27FC236}">
              <a16:creationId xmlns:a16="http://schemas.microsoft.com/office/drawing/2014/main" id="{14B8709F-3493-402D-9D55-6EACCA53216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2" name="直線コネクタ 661">
          <a:extLst>
            <a:ext uri="{FF2B5EF4-FFF2-40B4-BE49-F238E27FC236}">
              <a16:creationId xmlns:a16="http://schemas.microsoft.com/office/drawing/2014/main" id="{E43F2EEC-6DDF-4E15-BBB9-54ED583F2CA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63" name="テキスト ボックス 662">
          <a:extLst>
            <a:ext uri="{FF2B5EF4-FFF2-40B4-BE49-F238E27FC236}">
              <a16:creationId xmlns:a16="http://schemas.microsoft.com/office/drawing/2014/main" id="{74D42D86-03CD-46EC-BFBE-054F76BB0DA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4" name="直線コネクタ 663">
          <a:extLst>
            <a:ext uri="{FF2B5EF4-FFF2-40B4-BE49-F238E27FC236}">
              <a16:creationId xmlns:a16="http://schemas.microsoft.com/office/drawing/2014/main" id="{8CD8D840-50CE-4E48-AFCC-4DF42359B7B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5" name="テキスト ボックス 664">
          <a:extLst>
            <a:ext uri="{FF2B5EF4-FFF2-40B4-BE49-F238E27FC236}">
              <a16:creationId xmlns:a16="http://schemas.microsoft.com/office/drawing/2014/main" id="{2A223207-CA76-4E0B-8228-A866586BF3F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6" name="直線コネクタ 665">
          <a:extLst>
            <a:ext uri="{FF2B5EF4-FFF2-40B4-BE49-F238E27FC236}">
              <a16:creationId xmlns:a16="http://schemas.microsoft.com/office/drawing/2014/main" id="{0E96981C-931A-4B1B-AE76-75B33BA5407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7" name="テキスト ボックス 666">
          <a:extLst>
            <a:ext uri="{FF2B5EF4-FFF2-40B4-BE49-F238E27FC236}">
              <a16:creationId xmlns:a16="http://schemas.microsoft.com/office/drawing/2014/main" id="{2AA3626C-E8C4-4A7E-96AD-0A7D8C46CDF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8" name="直線コネクタ 667">
          <a:extLst>
            <a:ext uri="{FF2B5EF4-FFF2-40B4-BE49-F238E27FC236}">
              <a16:creationId xmlns:a16="http://schemas.microsoft.com/office/drawing/2014/main" id="{BEECE9EE-453C-4483-9893-F27B93D52F7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9" name="テキスト ボックス 668">
          <a:extLst>
            <a:ext uri="{FF2B5EF4-FFF2-40B4-BE49-F238E27FC236}">
              <a16:creationId xmlns:a16="http://schemas.microsoft.com/office/drawing/2014/main" id="{FE9EC6D5-D8B0-4C30-9832-8BEF7F8240E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0" name="直線コネクタ 669">
          <a:extLst>
            <a:ext uri="{FF2B5EF4-FFF2-40B4-BE49-F238E27FC236}">
              <a16:creationId xmlns:a16="http://schemas.microsoft.com/office/drawing/2014/main" id="{B2F8AEE1-6019-4A28-B6AA-5EDE7942D49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1" name="テキスト ボックス 670">
          <a:extLst>
            <a:ext uri="{FF2B5EF4-FFF2-40B4-BE49-F238E27FC236}">
              <a16:creationId xmlns:a16="http://schemas.microsoft.com/office/drawing/2014/main" id="{C5D49683-1620-407B-86DA-972A07D3A76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2" name="直線コネクタ 671">
          <a:extLst>
            <a:ext uri="{FF2B5EF4-FFF2-40B4-BE49-F238E27FC236}">
              <a16:creationId xmlns:a16="http://schemas.microsoft.com/office/drawing/2014/main" id="{C711DE95-BA30-4DFE-A595-F230B2D8547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73" name="テキスト ボックス 672">
          <a:extLst>
            <a:ext uri="{FF2B5EF4-FFF2-40B4-BE49-F238E27FC236}">
              <a16:creationId xmlns:a16="http://schemas.microsoft.com/office/drawing/2014/main" id="{564F1584-8A81-42F5-A23D-FA6A97811BB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a:extLst>
            <a:ext uri="{FF2B5EF4-FFF2-40B4-BE49-F238E27FC236}">
              <a16:creationId xmlns:a16="http://schemas.microsoft.com/office/drawing/2014/main" id="{8D68B5E4-1CC6-4EA8-9FAA-2AC402F129A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消防施設】&#10;有形固定資産減価償却率グラフ枠">
          <a:extLst>
            <a:ext uri="{FF2B5EF4-FFF2-40B4-BE49-F238E27FC236}">
              <a16:creationId xmlns:a16="http://schemas.microsoft.com/office/drawing/2014/main" id="{C9E48998-63B5-4517-B2FC-87180FE6CD8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76" name="直線コネクタ 675">
          <a:extLst>
            <a:ext uri="{FF2B5EF4-FFF2-40B4-BE49-F238E27FC236}">
              <a16:creationId xmlns:a16="http://schemas.microsoft.com/office/drawing/2014/main" id="{626B7189-C16B-4BB1-ADF2-2166449A37FC}"/>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77" name="【消防施設】&#10;有形固定資産減価償却率最小値テキスト">
          <a:extLst>
            <a:ext uri="{FF2B5EF4-FFF2-40B4-BE49-F238E27FC236}">
              <a16:creationId xmlns:a16="http://schemas.microsoft.com/office/drawing/2014/main" id="{B22AFB34-8CFD-47E6-899A-F8113F5B3C0E}"/>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78" name="直線コネクタ 677">
          <a:extLst>
            <a:ext uri="{FF2B5EF4-FFF2-40B4-BE49-F238E27FC236}">
              <a16:creationId xmlns:a16="http://schemas.microsoft.com/office/drawing/2014/main" id="{D8621C6E-9462-4C5B-A015-8711B7366DC4}"/>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79" name="【消防施設】&#10;有形固定資産減価償却率最大値テキスト">
          <a:extLst>
            <a:ext uri="{FF2B5EF4-FFF2-40B4-BE49-F238E27FC236}">
              <a16:creationId xmlns:a16="http://schemas.microsoft.com/office/drawing/2014/main" id="{225E17A4-A431-43F5-8B9D-011183628034}"/>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80" name="直線コネクタ 679">
          <a:extLst>
            <a:ext uri="{FF2B5EF4-FFF2-40B4-BE49-F238E27FC236}">
              <a16:creationId xmlns:a16="http://schemas.microsoft.com/office/drawing/2014/main" id="{69BEDBE3-8886-47BB-9B96-3EA84EA7C76A}"/>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681" name="【消防施設】&#10;有形固定資産減価償却率平均値テキスト">
          <a:extLst>
            <a:ext uri="{FF2B5EF4-FFF2-40B4-BE49-F238E27FC236}">
              <a16:creationId xmlns:a16="http://schemas.microsoft.com/office/drawing/2014/main" id="{72AD73B7-E873-478A-962F-A6196F21B759}"/>
            </a:ext>
          </a:extLst>
        </xdr:cNvPr>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82" name="フローチャート: 判断 681">
          <a:extLst>
            <a:ext uri="{FF2B5EF4-FFF2-40B4-BE49-F238E27FC236}">
              <a16:creationId xmlns:a16="http://schemas.microsoft.com/office/drawing/2014/main" id="{2A373086-7523-4190-B555-5E6BEDAF1D28}"/>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83" name="フローチャート: 判断 682">
          <a:extLst>
            <a:ext uri="{FF2B5EF4-FFF2-40B4-BE49-F238E27FC236}">
              <a16:creationId xmlns:a16="http://schemas.microsoft.com/office/drawing/2014/main" id="{A0174153-F3ED-4781-A853-BBE647EA342A}"/>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84" name="フローチャート: 判断 683">
          <a:extLst>
            <a:ext uri="{FF2B5EF4-FFF2-40B4-BE49-F238E27FC236}">
              <a16:creationId xmlns:a16="http://schemas.microsoft.com/office/drawing/2014/main" id="{9E62EE41-5EA0-4C1C-A41C-2F91BBD48B4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85" name="フローチャート: 判断 684">
          <a:extLst>
            <a:ext uri="{FF2B5EF4-FFF2-40B4-BE49-F238E27FC236}">
              <a16:creationId xmlns:a16="http://schemas.microsoft.com/office/drawing/2014/main" id="{F0187294-A604-49C4-BF56-DE783FE87858}"/>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86" name="フローチャート: 判断 685">
          <a:extLst>
            <a:ext uri="{FF2B5EF4-FFF2-40B4-BE49-F238E27FC236}">
              <a16:creationId xmlns:a16="http://schemas.microsoft.com/office/drawing/2014/main" id="{222B7CE7-0E57-43A6-93F0-62F46827BEAF}"/>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3BCE1739-A441-455E-BE97-60FBF2F3479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AAB53432-2D93-4D57-9925-EB209C30DB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CADA8345-9F6F-4963-9C6A-1F0176F8401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6D723EC2-ADB7-4435-9AE2-4DB6699D91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5AAF38E9-A982-4D65-865D-B169719B72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46082</xdr:rowOff>
    </xdr:from>
    <xdr:to>
      <xdr:col>85</xdr:col>
      <xdr:colOff>177800</xdr:colOff>
      <xdr:row>81</xdr:row>
      <xdr:rowOff>147682</xdr:rowOff>
    </xdr:to>
    <xdr:sp macro="" textlink="">
      <xdr:nvSpPr>
        <xdr:cNvPr id="692" name="楕円 691">
          <a:extLst>
            <a:ext uri="{FF2B5EF4-FFF2-40B4-BE49-F238E27FC236}">
              <a16:creationId xmlns:a16="http://schemas.microsoft.com/office/drawing/2014/main" id="{B73848FD-C3FA-40E0-B52A-048230CF7EBF}"/>
            </a:ext>
          </a:extLst>
        </xdr:cNvPr>
        <xdr:cNvSpPr/>
      </xdr:nvSpPr>
      <xdr:spPr>
        <a:xfrm>
          <a:off x="162687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68959</xdr:rowOff>
    </xdr:from>
    <xdr:ext cx="405111" cy="259045"/>
    <xdr:sp macro="" textlink="">
      <xdr:nvSpPr>
        <xdr:cNvPr id="693" name="【消防施設】&#10;有形固定資産減価償却率該当値テキスト">
          <a:extLst>
            <a:ext uri="{FF2B5EF4-FFF2-40B4-BE49-F238E27FC236}">
              <a16:creationId xmlns:a16="http://schemas.microsoft.com/office/drawing/2014/main" id="{5D3A7D26-BC1E-46A8-B746-EB86878B8C57}"/>
            </a:ext>
          </a:extLst>
        </xdr:cNvPr>
        <xdr:cNvSpPr txBox="1"/>
      </xdr:nvSpPr>
      <xdr:spPr>
        <a:xfrm>
          <a:off x="16357600" y="137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152219</xdr:rowOff>
    </xdr:from>
    <xdr:to>
      <xdr:col>81</xdr:col>
      <xdr:colOff>101600</xdr:colOff>
      <xdr:row>82</xdr:row>
      <xdr:rowOff>82369</xdr:rowOff>
    </xdr:to>
    <xdr:sp macro="" textlink="">
      <xdr:nvSpPr>
        <xdr:cNvPr id="694" name="楕円 693">
          <a:extLst>
            <a:ext uri="{FF2B5EF4-FFF2-40B4-BE49-F238E27FC236}">
              <a16:creationId xmlns:a16="http://schemas.microsoft.com/office/drawing/2014/main" id="{2AFC105B-D58B-4F0F-8404-15B9ABCB6181}"/>
            </a:ext>
          </a:extLst>
        </xdr:cNvPr>
        <xdr:cNvSpPr/>
      </xdr:nvSpPr>
      <xdr:spPr>
        <a:xfrm>
          <a:off x="15430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96882</xdr:rowOff>
    </xdr:from>
    <xdr:to>
      <xdr:col>85</xdr:col>
      <xdr:colOff>127000</xdr:colOff>
      <xdr:row>82</xdr:row>
      <xdr:rowOff>31569</xdr:rowOff>
    </xdr:to>
    <xdr:cxnSp macro="">
      <xdr:nvCxnSpPr>
        <xdr:cNvPr id="695" name="直線コネクタ 694">
          <a:extLst>
            <a:ext uri="{FF2B5EF4-FFF2-40B4-BE49-F238E27FC236}">
              <a16:creationId xmlns:a16="http://schemas.microsoft.com/office/drawing/2014/main" id="{8EF7DB3B-90A5-4D8E-B6B6-56464720BF8F}"/>
            </a:ext>
          </a:extLst>
        </xdr:cNvPr>
        <xdr:cNvCxnSpPr/>
      </xdr:nvCxnSpPr>
      <xdr:spPr>
        <a:xfrm flipV="1">
          <a:off x="15481300" y="13984332"/>
          <a:ext cx="8382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96" name="楕円 695">
          <a:extLst>
            <a:ext uri="{FF2B5EF4-FFF2-40B4-BE49-F238E27FC236}">
              <a16:creationId xmlns:a16="http://schemas.microsoft.com/office/drawing/2014/main" id="{1692D11B-4F8E-4AAF-AB4A-975D0A6B02CD}"/>
            </a:ext>
          </a:extLst>
        </xdr:cNvPr>
        <xdr:cNvSpPr/>
      </xdr:nvSpPr>
      <xdr:spPr>
        <a:xfrm>
          <a:off x="1454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163830</xdr:rowOff>
    </xdr:from>
    <xdr:to>
      <xdr:col>81</xdr:col>
      <xdr:colOff>50800</xdr:colOff>
      <xdr:row>82</xdr:row>
      <xdr:rowOff>31569</xdr:rowOff>
    </xdr:to>
    <xdr:cxnSp macro="">
      <xdr:nvCxnSpPr>
        <xdr:cNvPr id="697" name="直線コネクタ 696">
          <a:extLst>
            <a:ext uri="{FF2B5EF4-FFF2-40B4-BE49-F238E27FC236}">
              <a16:creationId xmlns:a16="http://schemas.microsoft.com/office/drawing/2014/main" id="{1893847C-EE44-491A-92AA-92E2417823D2}"/>
            </a:ext>
          </a:extLst>
        </xdr:cNvPr>
        <xdr:cNvCxnSpPr/>
      </xdr:nvCxnSpPr>
      <xdr:spPr>
        <a:xfrm>
          <a:off x="14592300" y="140512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155484</xdr:rowOff>
    </xdr:from>
    <xdr:to>
      <xdr:col>67</xdr:col>
      <xdr:colOff>101600</xdr:colOff>
      <xdr:row>82</xdr:row>
      <xdr:rowOff>85634</xdr:rowOff>
    </xdr:to>
    <xdr:sp macro="" textlink="">
      <xdr:nvSpPr>
        <xdr:cNvPr id="698" name="楕円 697">
          <a:extLst>
            <a:ext uri="{FF2B5EF4-FFF2-40B4-BE49-F238E27FC236}">
              <a16:creationId xmlns:a16="http://schemas.microsoft.com/office/drawing/2014/main" id="{793364EA-8EB0-4A6F-BA18-DC186594B18C}"/>
            </a:ext>
          </a:extLst>
        </xdr:cNvPr>
        <xdr:cNvSpPr/>
      </xdr:nvSpPr>
      <xdr:spPr>
        <a:xfrm>
          <a:off x="12763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92364</xdr:rowOff>
    </xdr:from>
    <xdr:ext cx="405111" cy="259045"/>
    <xdr:sp macro="" textlink="">
      <xdr:nvSpPr>
        <xdr:cNvPr id="699" name="n_1aveValue【消防施設】&#10;有形固定資産減価償却率">
          <a:extLst>
            <a:ext uri="{FF2B5EF4-FFF2-40B4-BE49-F238E27FC236}">
              <a16:creationId xmlns:a16="http://schemas.microsoft.com/office/drawing/2014/main" id="{27630786-A4B4-4B93-9F3E-BA2A85F78E9F}"/>
            </a:ext>
          </a:extLst>
        </xdr:cNvPr>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700" name="n_2aveValue【消防施設】&#10;有形固定資産減価償却率">
          <a:extLst>
            <a:ext uri="{FF2B5EF4-FFF2-40B4-BE49-F238E27FC236}">
              <a16:creationId xmlns:a16="http://schemas.microsoft.com/office/drawing/2014/main" id="{27143433-4116-4F77-8790-CEE974F89467}"/>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01" name="n_3aveValue【消防施設】&#10;有形固定資産減価償却率">
          <a:extLst>
            <a:ext uri="{FF2B5EF4-FFF2-40B4-BE49-F238E27FC236}">
              <a16:creationId xmlns:a16="http://schemas.microsoft.com/office/drawing/2014/main" id="{15D3EBA6-FA6D-4B79-B233-A843225D97C6}"/>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02" name="n_4aveValue【消防施設】&#10;有形固定資産減価償却率">
          <a:extLst>
            <a:ext uri="{FF2B5EF4-FFF2-40B4-BE49-F238E27FC236}">
              <a16:creationId xmlns:a16="http://schemas.microsoft.com/office/drawing/2014/main" id="{8D47ACB3-C791-4F7F-A9C4-9EE6ECA4EFF2}"/>
            </a:ext>
          </a:extLst>
        </xdr:cNvPr>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73496</xdr:rowOff>
    </xdr:from>
    <xdr:ext cx="405111" cy="259045"/>
    <xdr:sp macro="" textlink="">
      <xdr:nvSpPr>
        <xdr:cNvPr id="703" name="n_1mainValue【消防施設】&#10;有形固定資産減価償却率">
          <a:extLst>
            <a:ext uri="{FF2B5EF4-FFF2-40B4-BE49-F238E27FC236}">
              <a16:creationId xmlns:a16="http://schemas.microsoft.com/office/drawing/2014/main" id="{9BEFFB0C-33F6-4C80-BEC9-7380AE7BC76D}"/>
            </a:ext>
          </a:extLst>
        </xdr:cNvPr>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704" name="n_2mainValue【消防施設】&#10;有形固定資産減価償却率">
          <a:extLst>
            <a:ext uri="{FF2B5EF4-FFF2-40B4-BE49-F238E27FC236}">
              <a16:creationId xmlns:a16="http://schemas.microsoft.com/office/drawing/2014/main" id="{654C4C80-84B4-4F92-9F5F-5DDF6B49304C}"/>
            </a:ext>
          </a:extLst>
        </xdr:cNvPr>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76761</xdr:rowOff>
    </xdr:from>
    <xdr:ext cx="405111" cy="259045"/>
    <xdr:sp macro="" textlink="">
      <xdr:nvSpPr>
        <xdr:cNvPr id="705" name="n_4mainValue【消防施設】&#10;有形固定資産減価償却率">
          <a:extLst>
            <a:ext uri="{FF2B5EF4-FFF2-40B4-BE49-F238E27FC236}">
              <a16:creationId xmlns:a16="http://schemas.microsoft.com/office/drawing/2014/main" id="{33AB9266-4F60-4F89-9F03-F6CC4F62A780}"/>
            </a:ext>
          </a:extLst>
        </xdr:cNvPr>
        <xdr:cNvSpPr txBox="1"/>
      </xdr:nvSpPr>
      <xdr:spPr>
        <a:xfrm>
          <a:off x="12611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a:extLst>
            <a:ext uri="{FF2B5EF4-FFF2-40B4-BE49-F238E27FC236}">
              <a16:creationId xmlns:a16="http://schemas.microsoft.com/office/drawing/2014/main" id="{0853B697-E2A2-4765-9C29-4208DABCB7B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a:extLst>
            <a:ext uri="{FF2B5EF4-FFF2-40B4-BE49-F238E27FC236}">
              <a16:creationId xmlns:a16="http://schemas.microsoft.com/office/drawing/2014/main" id="{05CBE57C-AE33-42BF-8EC3-4D4ABB7224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a:extLst>
            <a:ext uri="{FF2B5EF4-FFF2-40B4-BE49-F238E27FC236}">
              <a16:creationId xmlns:a16="http://schemas.microsoft.com/office/drawing/2014/main" id="{B7FD750A-1992-4488-B088-8B4337C289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a:extLst>
            <a:ext uri="{FF2B5EF4-FFF2-40B4-BE49-F238E27FC236}">
              <a16:creationId xmlns:a16="http://schemas.microsoft.com/office/drawing/2014/main" id="{BF5FBAAB-CBD5-487A-9D5D-7640D77318B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a:extLst>
            <a:ext uri="{FF2B5EF4-FFF2-40B4-BE49-F238E27FC236}">
              <a16:creationId xmlns:a16="http://schemas.microsoft.com/office/drawing/2014/main" id="{7B2D3CD5-1C9B-4A59-882D-56DCAD1240A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a:extLst>
            <a:ext uri="{FF2B5EF4-FFF2-40B4-BE49-F238E27FC236}">
              <a16:creationId xmlns:a16="http://schemas.microsoft.com/office/drawing/2014/main" id="{CAEA1C0F-5084-43C6-9B16-D8FF52D1CB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a:extLst>
            <a:ext uri="{FF2B5EF4-FFF2-40B4-BE49-F238E27FC236}">
              <a16:creationId xmlns:a16="http://schemas.microsoft.com/office/drawing/2014/main" id="{E0FC0680-0829-49CD-B255-FA899AF2EAB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a:extLst>
            <a:ext uri="{FF2B5EF4-FFF2-40B4-BE49-F238E27FC236}">
              <a16:creationId xmlns:a16="http://schemas.microsoft.com/office/drawing/2014/main" id="{26630C55-5B7A-4C85-801E-3E9FD94A5AB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a:extLst>
            <a:ext uri="{FF2B5EF4-FFF2-40B4-BE49-F238E27FC236}">
              <a16:creationId xmlns:a16="http://schemas.microsoft.com/office/drawing/2014/main" id="{06D878CD-2C5B-44B5-AF67-B475B0DBBDC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a:extLst>
            <a:ext uri="{FF2B5EF4-FFF2-40B4-BE49-F238E27FC236}">
              <a16:creationId xmlns:a16="http://schemas.microsoft.com/office/drawing/2014/main" id="{49A42B86-A8EB-4A00-8481-34BC09B035B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6" name="直線コネクタ 715">
          <a:extLst>
            <a:ext uri="{FF2B5EF4-FFF2-40B4-BE49-F238E27FC236}">
              <a16:creationId xmlns:a16="http://schemas.microsoft.com/office/drawing/2014/main" id="{78C180AE-EE8C-4DBE-9E28-B96F222A9B0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7" name="テキスト ボックス 716">
          <a:extLst>
            <a:ext uri="{FF2B5EF4-FFF2-40B4-BE49-F238E27FC236}">
              <a16:creationId xmlns:a16="http://schemas.microsoft.com/office/drawing/2014/main" id="{F3EAAC0D-A07B-4BB4-AD04-FCC788E1D01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8" name="直線コネクタ 717">
          <a:extLst>
            <a:ext uri="{FF2B5EF4-FFF2-40B4-BE49-F238E27FC236}">
              <a16:creationId xmlns:a16="http://schemas.microsoft.com/office/drawing/2014/main" id="{02A810D8-5DFC-4756-90A7-0AAE9919163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9" name="テキスト ボックス 718">
          <a:extLst>
            <a:ext uri="{FF2B5EF4-FFF2-40B4-BE49-F238E27FC236}">
              <a16:creationId xmlns:a16="http://schemas.microsoft.com/office/drawing/2014/main" id="{60274621-E4EF-4FF3-80DE-8BFAD1AFDC2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0" name="直線コネクタ 719">
          <a:extLst>
            <a:ext uri="{FF2B5EF4-FFF2-40B4-BE49-F238E27FC236}">
              <a16:creationId xmlns:a16="http://schemas.microsoft.com/office/drawing/2014/main" id="{B439D4E8-3F05-44F3-B606-809FB56D298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1" name="テキスト ボックス 720">
          <a:extLst>
            <a:ext uri="{FF2B5EF4-FFF2-40B4-BE49-F238E27FC236}">
              <a16:creationId xmlns:a16="http://schemas.microsoft.com/office/drawing/2014/main" id="{4B6F97AB-0223-42CF-862E-178C7B92711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2" name="直線コネクタ 721">
          <a:extLst>
            <a:ext uri="{FF2B5EF4-FFF2-40B4-BE49-F238E27FC236}">
              <a16:creationId xmlns:a16="http://schemas.microsoft.com/office/drawing/2014/main" id="{3AD8621F-D074-4EFF-805E-7B6CFFEA308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3" name="テキスト ボックス 722">
          <a:extLst>
            <a:ext uri="{FF2B5EF4-FFF2-40B4-BE49-F238E27FC236}">
              <a16:creationId xmlns:a16="http://schemas.microsoft.com/office/drawing/2014/main" id="{B27E91D4-0746-46FE-8321-88088247177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4" name="直線コネクタ 723">
          <a:extLst>
            <a:ext uri="{FF2B5EF4-FFF2-40B4-BE49-F238E27FC236}">
              <a16:creationId xmlns:a16="http://schemas.microsoft.com/office/drawing/2014/main" id="{8149DBBA-E918-47B0-8AF2-CEA1E42F472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5" name="テキスト ボックス 724">
          <a:extLst>
            <a:ext uri="{FF2B5EF4-FFF2-40B4-BE49-F238E27FC236}">
              <a16:creationId xmlns:a16="http://schemas.microsoft.com/office/drawing/2014/main" id="{6D86525A-0740-47C7-9DF7-E3F2B3FDCBB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a:extLst>
            <a:ext uri="{FF2B5EF4-FFF2-40B4-BE49-F238E27FC236}">
              <a16:creationId xmlns:a16="http://schemas.microsoft.com/office/drawing/2014/main" id="{93EEF1A5-4846-4245-8F27-4200283328B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a:extLst>
            <a:ext uri="{FF2B5EF4-FFF2-40B4-BE49-F238E27FC236}">
              <a16:creationId xmlns:a16="http://schemas.microsoft.com/office/drawing/2014/main" id="{041B8EAB-CD73-4045-9974-BA57F7892DB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消防施設】&#10;一人当たり面積グラフ枠">
          <a:extLst>
            <a:ext uri="{FF2B5EF4-FFF2-40B4-BE49-F238E27FC236}">
              <a16:creationId xmlns:a16="http://schemas.microsoft.com/office/drawing/2014/main" id="{F7627354-DA88-46AA-A3A6-D92F5F03173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29" name="直線コネクタ 728">
          <a:extLst>
            <a:ext uri="{FF2B5EF4-FFF2-40B4-BE49-F238E27FC236}">
              <a16:creationId xmlns:a16="http://schemas.microsoft.com/office/drawing/2014/main" id="{E9FAC1B9-248B-4E6E-820D-2DEF459A476E}"/>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30" name="【消防施設】&#10;一人当たり面積最小値テキスト">
          <a:extLst>
            <a:ext uri="{FF2B5EF4-FFF2-40B4-BE49-F238E27FC236}">
              <a16:creationId xmlns:a16="http://schemas.microsoft.com/office/drawing/2014/main" id="{757FC96B-DC51-4B5D-B558-6D542F34D0B8}"/>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31" name="直線コネクタ 730">
          <a:extLst>
            <a:ext uri="{FF2B5EF4-FFF2-40B4-BE49-F238E27FC236}">
              <a16:creationId xmlns:a16="http://schemas.microsoft.com/office/drawing/2014/main" id="{BE6BD213-8FBD-40A5-8BAA-3BDC584B8A1C}"/>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732" name="【消防施設】&#10;一人当たり面積最大値テキスト">
          <a:extLst>
            <a:ext uri="{FF2B5EF4-FFF2-40B4-BE49-F238E27FC236}">
              <a16:creationId xmlns:a16="http://schemas.microsoft.com/office/drawing/2014/main" id="{D1C8B1E1-9B3C-4512-8901-D4F2D589D174}"/>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33" name="直線コネクタ 732">
          <a:extLst>
            <a:ext uri="{FF2B5EF4-FFF2-40B4-BE49-F238E27FC236}">
              <a16:creationId xmlns:a16="http://schemas.microsoft.com/office/drawing/2014/main" id="{519B6A8C-8447-4279-9128-AA24D9A3E9F6}"/>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734" name="【消防施設】&#10;一人当たり面積平均値テキスト">
          <a:extLst>
            <a:ext uri="{FF2B5EF4-FFF2-40B4-BE49-F238E27FC236}">
              <a16:creationId xmlns:a16="http://schemas.microsoft.com/office/drawing/2014/main" id="{8D7B30E9-2339-4F74-8558-BDEB0B1D6F42}"/>
            </a:ext>
          </a:extLst>
        </xdr:cNvPr>
        <xdr:cNvSpPr txBox="1"/>
      </xdr:nvSpPr>
      <xdr:spPr>
        <a:xfrm>
          <a:off x="221996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735" name="フローチャート: 判断 734">
          <a:extLst>
            <a:ext uri="{FF2B5EF4-FFF2-40B4-BE49-F238E27FC236}">
              <a16:creationId xmlns:a16="http://schemas.microsoft.com/office/drawing/2014/main" id="{08E91079-5605-46ED-873E-1A1C60DE3F36}"/>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36" name="フローチャート: 判断 735">
          <a:extLst>
            <a:ext uri="{FF2B5EF4-FFF2-40B4-BE49-F238E27FC236}">
              <a16:creationId xmlns:a16="http://schemas.microsoft.com/office/drawing/2014/main" id="{B791055F-66B0-4EBA-9E61-04A18974DBE7}"/>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37" name="フローチャート: 判断 736">
          <a:extLst>
            <a:ext uri="{FF2B5EF4-FFF2-40B4-BE49-F238E27FC236}">
              <a16:creationId xmlns:a16="http://schemas.microsoft.com/office/drawing/2014/main" id="{FD1669BB-1694-48B3-9299-5F13C3E84A73}"/>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38" name="フローチャート: 判断 737">
          <a:extLst>
            <a:ext uri="{FF2B5EF4-FFF2-40B4-BE49-F238E27FC236}">
              <a16:creationId xmlns:a16="http://schemas.microsoft.com/office/drawing/2014/main" id="{E65E827F-1CB3-463D-9EF7-0CEBA78C7DC7}"/>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39" name="フローチャート: 判断 738">
          <a:extLst>
            <a:ext uri="{FF2B5EF4-FFF2-40B4-BE49-F238E27FC236}">
              <a16:creationId xmlns:a16="http://schemas.microsoft.com/office/drawing/2014/main" id="{B0853CFC-FC77-434B-9287-B09DDB617436}"/>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906D1A91-CCC7-4C9A-A0FC-03234D21635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CE6A141E-FBAB-46CF-BFCB-0FB178A6309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ADB417C7-BBD6-45B2-965D-F58FAAA18CF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51D52B74-A0CE-42E5-AE5E-041AF73F5B1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61EDFA17-F6C4-4DAA-A57F-02DC19FBB3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34289</xdr:rowOff>
    </xdr:from>
    <xdr:to>
      <xdr:col>116</xdr:col>
      <xdr:colOff>114300</xdr:colOff>
      <xdr:row>85</xdr:row>
      <xdr:rowOff>135889</xdr:rowOff>
    </xdr:to>
    <xdr:sp macro="" textlink="">
      <xdr:nvSpPr>
        <xdr:cNvPr id="745" name="楕円 744">
          <a:extLst>
            <a:ext uri="{FF2B5EF4-FFF2-40B4-BE49-F238E27FC236}">
              <a16:creationId xmlns:a16="http://schemas.microsoft.com/office/drawing/2014/main" id="{D35023B3-D24C-4CA4-BE62-F2F689B329A5}"/>
            </a:ext>
          </a:extLst>
        </xdr:cNvPr>
        <xdr:cNvSpPr/>
      </xdr:nvSpPr>
      <xdr:spPr>
        <a:xfrm>
          <a:off x="22110700" y="146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46" name="【消防施設】&#10;一人当たり面積該当値テキスト">
          <a:extLst>
            <a:ext uri="{FF2B5EF4-FFF2-40B4-BE49-F238E27FC236}">
              <a16:creationId xmlns:a16="http://schemas.microsoft.com/office/drawing/2014/main" id="{D59C0FC8-AF49-473B-ABB5-8243D1213052}"/>
            </a:ext>
          </a:extLst>
        </xdr:cNvPr>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95250</xdr:rowOff>
    </xdr:from>
    <xdr:to>
      <xdr:col>112</xdr:col>
      <xdr:colOff>38100</xdr:colOff>
      <xdr:row>86</xdr:row>
      <xdr:rowOff>25400</xdr:rowOff>
    </xdr:to>
    <xdr:sp macro="" textlink="">
      <xdr:nvSpPr>
        <xdr:cNvPr id="747" name="楕円 746">
          <a:extLst>
            <a:ext uri="{FF2B5EF4-FFF2-40B4-BE49-F238E27FC236}">
              <a16:creationId xmlns:a16="http://schemas.microsoft.com/office/drawing/2014/main" id="{781A7A53-5B4B-4698-B6D5-2268B8F7AB13}"/>
            </a:ext>
          </a:extLst>
        </xdr:cNvPr>
        <xdr:cNvSpPr/>
      </xdr:nvSpPr>
      <xdr:spPr>
        <a:xfrm>
          <a:off x="21272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85089</xdr:rowOff>
    </xdr:from>
    <xdr:to>
      <xdr:col>116</xdr:col>
      <xdr:colOff>63500</xdr:colOff>
      <xdr:row>85</xdr:row>
      <xdr:rowOff>146050</xdr:rowOff>
    </xdr:to>
    <xdr:cxnSp macro="">
      <xdr:nvCxnSpPr>
        <xdr:cNvPr id="748" name="直線コネクタ 747">
          <a:extLst>
            <a:ext uri="{FF2B5EF4-FFF2-40B4-BE49-F238E27FC236}">
              <a16:creationId xmlns:a16="http://schemas.microsoft.com/office/drawing/2014/main" id="{AA51C359-7F78-428A-ACF8-73E792741AD8}"/>
            </a:ext>
          </a:extLst>
        </xdr:cNvPr>
        <xdr:cNvCxnSpPr/>
      </xdr:nvCxnSpPr>
      <xdr:spPr>
        <a:xfrm flipV="1">
          <a:off x="21323300" y="146583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39370</xdr:rowOff>
    </xdr:to>
    <xdr:sp macro="" textlink="">
      <xdr:nvSpPr>
        <xdr:cNvPr id="749" name="楕円 748">
          <a:extLst>
            <a:ext uri="{FF2B5EF4-FFF2-40B4-BE49-F238E27FC236}">
              <a16:creationId xmlns:a16="http://schemas.microsoft.com/office/drawing/2014/main" id="{711E435D-B408-47A2-B1BC-48CF2F659F31}"/>
            </a:ext>
          </a:extLst>
        </xdr:cNvPr>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146050</xdr:rowOff>
    </xdr:from>
    <xdr:to>
      <xdr:col>111</xdr:col>
      <xdr:colOff>177800</xdr:colOff>
      <xdr:row>85</xdr:row>
      <xdr:rowOff>160020</xdr:rowOff>
    </xdr:to>
    <xdr:cxnSp macro="">
      <xdr:nvCxnSpPr>
        <xdr:cNvPr id="750" name="直線コネクタ 749">
          <a:extLst>
            <a:ext uri="{FF2B5EF4-FFF2-40B4-BE49-F238E27FC236}">
              <a16:creationId xmlns:a16="http://schemas.microsoft.com/office/drawing/2014/main" id="{A9659FF4-8DC7-4F7D-899E-FE75283316F9}"/>
            </a:ext>
          </a:extLst>
        </xdr:cNvPr>
        <xdr:cNvCxnSpPr/>
      </xdr:nvCxnSpPr>
      <xdr:spPr>
        <a:xfrm flipV="1">
          <a:off x="20434300" y="1471930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44450</xdr:rowOff>
    </xdr:from>
    <xdr:to>
      <xdr:col>98</xdr:col>
      <xdr:colOff>38100</xdr:colOff>
      <xdr:row>86</xdr:row>
      <xdr:rowOff>146050</xdr:rowOff>
    </xdr:to>
    <xdr:sp macro="" textlink="">
      <xdr:nvSpPr>
        <xdr:cNvPr id="751" name="楕円 750">
          <a:extLst>
            <a:ext uri="{FF2B5EF4-FFF2-40B4-BE49-F238E27FC236}">
              <a16:creationId xmlns:a16="http://schemas.microsoft.com/office/drawing/2014/main" id="{FBFBAF99-27D4-45D9-B661-ABC713F988F1}"/>
            </a:ext>
          </a:extLst>
        </xdr:cNvPr>
        <xdr:cNvSpPr/>
      </xdr:nvSpPr>
      <xdr:spPr>
        <a:xfrm>
          <a:off x="18605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35577</xdr:rowOff>
    </xdr:from>
    <xdr:ext cx="469744" cy="259045"/>
    <xdr:sp macro="" textlink="">
      <xdr:nvSpPr>
        <xdr:cNvPr id="752" name="n_1aveValue【消防施設】&#10;一人当たり面積">
          <a:extLst>
            <a:ext uri="{FF2B5EF4-FFF2-40B4-BE49-F238E27FC236}">
              <a16:creationId xmlns:a16="http://schemas.microsoft.com/office/drawing/2014/main" id="{61B70D61-D4A3-4CF9-8405-B04AD0AB6521}"/>
            </a:ext>
          </a:extLst>
        </xdr:cNvPr>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53" name="n_2aveValue【消防施設】&#10;一人当たり面積">
          <a:extLst>
            <a:ext uri="{FF2B5EF4-FFF2-40B4-BE49-F238E27FC236}">
              <a16:creationId xmlns:a16="http://schemas.microsoft.com/office/drawing/2014/main" id="{53C38F6C-1F33-4CF8-9190-4AE46199DF05}"/>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54" name="n_3aveValue【消防施設】&#10;一人当たり面積">
          <a:extLst>
            <a:ext uri="{FF2B5EF4-FFF2-40B4-BE49-F238E27FC236}">
              <a16:creationId xmlns:a16="http://schemas.microsoft.com/office/drawing/2014/main" id="{CFFB120A-E05C-4F0A-95C9-3537D74B0FF4}"/>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755" name="n_4aveValue【消防施設】&#10;一人当たり面積">
          <a:extLst>
            <a:ext uri="{FF2B5EF4-FFF2-40B4-BE49-F238E27FC236}">
              <a16:creationId xmlns:a16="http://schemas.microsoft.com/office/drawing/2014/main" id="{051E2AE2-EB8E-4030-AD78-7F8581FB5642}"/>
            </a:ext>
          </a:extLst>
        </xdr:cNvPr>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756" name="n_1mainValue【消防施設】&#10;一人当たり面積">
          <a:extLst>
            <a:ext uri="{FF2B5EF4-FFF2-40B4-BE49-F238E27FC236}">
              <a16:creationId xmlns:a16="http://schemas.microsoft.com/office/drawing/2014/main" id="{B8ABA0A2-F31D-46E1-94C7-8B4E9FC6549D}"/>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55897</xdr:rowOff>
    </xdr:from>
    <xdr:ext cx="469744" cy="259045"/>
    <xdr:sp macro="" textlink="">
      <xdr:nvSpPr>
        <xdr:cNvPr id="757" name="n_2mainValue【消防施設】&#10;一人当たり面積">
          <a:extLst>
            <a:ext uri="{FF2B5EF4-FFF2-40B4-BE49-F238E27FC236}">
              <a16:creationId xmlns:a16="http://schemas.microsoft.com/office/drawing/2014/main" id="{81BB7B15-9A4D-4E4E-BAD5-0EC2C4887BD6}"/>
            </a:ext>
          </a:extLst>
        </xdr:cNvPr>
        <xdr:cNvSpPr txBox="1"/>
      </xdr:nvSpPr>
      <xdr:spPr>
        <a:xfrm>
          <a:off x="20199427" y="1445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137177</xdr:rowOff>
    </xdr:from>
    <xdr:ext cx="469744" cy="259045"/>
    <xdr:sp macro="" textlink="">
      <xdr:nvSpPr>
        <xdr:cNvPr id="758" name="n_4mainValue【消防施設】&#10;一人当たり面積">
          <a:extLst>
            <a:ext uri="{FF2B5EF4-FFF2-40B4-BE49-F238E27FC236}">
              <a16:creationId xmlns:a16="http://schemas.microsoft.com/office/drawing/2014/main" id="{C4A55BE8-4D42-454C-A4C9-ECDA8B2F36E8}"/>
            </a:ext>
          </a:extLst>
        </xdr:cNvPr>
        <xdr:cNvSpPr txBox="1"/>
      </xdr:nvSpPr>
      <xdr:spPr>
        <a:xfrm>
          <a:off x="18421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a:extLst>
            <a:ext uri="{FF2B5EF4-FFF2-40B4-BE49-F238E27FC236}">
              <a16:creationId xmlns:a16="http://schemas.microsoft.com/office/drawing/2014/main" id="{E081A302-10A9-46FC-960E-31D4D71128D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a:extLst>
            <a:ext uri="{FF2B5EF4-FFF2-40B4-BE49-F238E27FC236}">
              <a16:creationId xmlns:a16="http://schemas.microsoft.com/office/drawing/2014/main" id="{7720DB20-A021-4662-B316-A37F549A180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a:extLst>
            <a:ext uri="{FF2B5EF4-FFF2-40B4-BE49-F238E27FC236}">
              <a16:creationId xmlns:a16="http://schemas.microsoft.com/office/drawing/2014/main" id="{E14A3F4A-3F68-4870-B11A-CA61BEE5243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a:extLst>
            <a:ext uri="{FF2B5EF4-FFF2-40B4-BE49-F238E27FC236}">
              <a16:creationId xmlns:a16="http://schemas.microsoft.com/office/drawing/2014/main" id="{5A94D335-12A9-4CAA-96A1-F85E49718C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a:extLst>
            <a:ext uri="{FF2B5EF4-FFF2-40B4-BE49-F238E27FC236}">
              <a16:creationId xmlns:a16="http://schemas.microsoft.com/office/drawing/2014/main" id="{00C57698-1CDF-41CE-BEDA-189E38FD452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a:extLst>
            <a:ext uri="{FF2B5EF4-FFF2-40B4-BE49-F238E27FC236}">
              <a16:creationId xmlns:a16="http://schemas.microsoft.com/office/drawing/2014/main" id="{2E6C5106-C46C-4F34-9972-FB7F42911D4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a:extLst>
            <a:ext uri="{FF2B5EF4-FFF2-40B4-BE49-F238E27FC236}">
              <a16:creationId xmlns:a16="http://schemas.microsoft.com/office/drawing/2014/main" id="{1D26D89C-B1B2-4235-96AC-6E55E0FDACB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a:extLst>
            <a:ext uri="{FF2B5EF4-FFF2-40B4-BE49-F238E27FC236}">
              <a16:creationId xmlns:a16="http://schemas.microsoft.com/office/drawing/2014/main" id="{6C954950-A720-48FA-AF5B-CCD824F26FC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a:extLst>
            <a:ext uri="{FF2B5EF4-FFF2-40B4-BE49-F238E27FC236}">
              <a16:creationId xmlns:a16="http://schemas.microsoft.com/office/drawing/2014/main" id="{B00686FE-D410-45B0-A3E0-3B3C751F1E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a:extLst>
            <a:ext uri="{FF2B5EF4-FFF2-40B4-BE49-F238E27FC236}">
              <a16:creationId xmlns:a16="http://schemas.microsoft.com/office/drawing/2014/main" id="{CDEEE989-7F97-4E4E-8C8B-B6BEE090FF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9" name="テキスト ボックス 768">
          <a:extLst>
            <a:ext uri="{FF2B5EF4-FFF2-40B4-BE49-F238E27FC236}">
              <a16:creationId xmlns:a16="http://schemas.microsoft.com/office/drawing/2014/main" id="{1D35B75C-C4F5-41E0-951F-E4C69AB31C2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0" name="直線コネクタ 769">
          <a:extLst>
            <a:ext uri="{FF2B5EF4-FFF2-40B4-BE49-F238E27FC236}">
              <a16:creationId xmlns:a16="http://schemas.microsoft.com/office/drawing/2014/main" id="{658FEDF6-B59A-4603-8502-1E0CF2EB7E2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1" name="テキスト ボックス 770">
          <a:extLst>
            <a:ext uri="{FF2B5EF4-FFF2-40B4-BE49-F238E27FC236}">
              <a16:creationId xmlns:a16="http://schemas.microsoft.com/office/drawing/2014/main" id="{1526294E-B618-4E6C-B579-2CEB8A77C2A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2" name="直線コネクタ 771">
          <a:extLst>
            <a:ext uri="{FF2B5EF4-FFF2-40B4-BE49-F238E27FC236}">
              <a16:creationId xmlns:a16="http://schemas.microsoft.com/office/drawing/2014/main" id="{52068DB2-627D-46BC-A83F-D0E8611D5AC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3" name="テキスト ボックス 772">
          <a:extLst>
            <a:ext uri="{FF2B5EF4-FFF2-40B4-BE49-F238E27FC236}">
              <a16:creationId xmlns:a16="http://schemas.microsoft.com/office/drawing/2014/main" id="{3DB5CFE4-2055-4901-9761-BF2788641E5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4" name="直線コネクタ 773">
          <a:extLst>
            <a:ext uri="{FF2B5EF4-FFF2-40B4-BE49-F238E27FC236}">
              <a16:creationId xmlns:a16="http://schemas.microsoft.com/office/drawing/2014/main" id="{1D7A4577-BA6D-4749-BB87-AEC04C4836D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5" name="テキスト ボックス 774">
          <a:extLst>
            <a:ext uri="{FF2B5EF4-FFF2-40B4-BE49-F238E27FC236}">
              <a16:creationId xmlns:a16="http://schemas.microsoft.com/office/drawing/2014/main" id="{04E4740D-ED69-4DAA-9EC1-70FE578B213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6" name="直線コネクタ 775">
          <a:extLst>
            <a:ext uri="{FF2B5EF4-FFF2-40B4-BE49-F238E27FC236}">
              <a16:creationId xmlns:a16="http://schemas.microsoft.com/office/drawing/2014/main" id="{B781F63B-B6B0-424D-8B75-D58850FCE39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7" name="テキスト ボックス 776">
          <a:extLst>
            <a:ext uri="{FF2B5EF4-FFF2-40B4-BE49-F238E27FC236}">
              <a16:creationId xmlns:a16="http://schemas.microsoft.com/office/drawing/2014/main" id="{A706CA89-6714-4F3D-97A1-31F4C788E39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8" name="直線コネクタ 777">
          <a:extLst>
            <a:ext uri="{FF2B5EF4-FFF2-40B4-BE49-F238E27FC236}">
              <a16:creationId xmlns:a16="http://schemas.microsoft.com/office/drawing/2014/main" id="{4C1A10E1-9A54-4D7B-A0FE-DFF27B09577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9" name="テキスト ボックス 778">
          <a:extLst>
            <a:ext uri="{FF2B5EF4-FFF2-40B4-BE49-F238E27FC236}">
              <a16:creationId xmlns:a16="http://schemas.microsoft.com/office/drawing/2014/main" id="{38231245-C657-4066-98A7-C10966E8AE7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0" name="直線コネクタ 779">
          <a:extLst>
            <a:ext uri="{FF2B5EF4-FFF2-40B4-BE49-F238E27FC236}">
              <a16:creationId xmlns:a16="http://schemas.microsoft.com/office/drawing/2014/main" id="{23852AB0-3234-4BD7-BD49-2AF60C001ED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1" name="テキスト ボックス 780">
          <a:extLst>
            <a:ext uri="{FF2B5EF4-FFF2-40B4-BE49-F238E27FC236}">
              <a16:creationId xmlns:a16="http://schemas.microsoft.com/office/drawing/2014/main" id="{093D9801-3AFA-4F6E-8572-4C67094722E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a:extLst>
            <a:ext uri="{FF2B5EF4-FFF2-40B4-BE49-F238E27FC236}">
              <a16:creationId xmlns:a16="http://schemas.microsoft.com/office/drawing/2014/main" id="{E810C7C0-A979-4079-8ACB-E0CCF804769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a:extLst>
            <a:ext uri="{FF2B5EF4-FFF2-40B4-BE49-F238E27FC236}">
              <a16:creationId xmlns:a16="http://schemas.microsoft.com/office/drawing/2014/main" id="{5F16AB25-E391-4C48-8DE9-1BDE5BB2E2D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84" name="直線コネクタ 783">
          <a:extLst>
            <a:ext uri="{FF2B5EF4-FFF2-40B4-BE49-F238E27FC236}">
              <a16:creationId xmlns:a16="http://schemas.microsoft.com/office/drawing/2014/main" id="{1ADBA55F-467B-4026-BFB1-52976B0255EC}"/>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85" name="【庁舎】&#10;有形固定資産減価償却率最小値テキスト">
          <a:extLst>
            <a:ext uri="{FF2B5EF4-FFF2-40B4-BE49-F238E27FC236}">
              <a16:creationId xmlns:a16="http://schemas.microsoft.com/office/drawing/2014/main" id="{23DCF51E-B2B6-4C26-A98D-6AE48700DCC6}"/>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86" name="直線コネクタ 785">
          <a:extLst>
            <a:ext uri="{FF2B5EF4-FFF2-40B4-BE49-F238E27FC236}">
              <a16:creationId xmlns:a16="http://schemas.microsoft.com/office/drawing/2014/main" id="{04AF6F7E-1BFA-4A8B-B791-ABEFE192B23D}"/>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87" name="【庁舎】&#10;有形固定資産減価償却率最大値テキスト">
          <a:extLst>
            <a:ext uri="{FF2B5EF4-FFF2-40B4-BE49-F238E27FC236}">
              <a16:creationId xmlns:a16="http://schemas.microsoft.com/office/drawing/2014/main" id="{4C1B2B20-BD55-47E8-91D3-AD6863273D6C}"/>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8" name="直線コネクタ 787">
          <a:extLst>
            <a:ext uri="{FF2B5EF4-FFF2-40B4-BE49-F238E27FC236}">
              <a16:creationId xmlns:a16="http://schemas.microsoft.com/office/drawing/2014/main" id="{723C68D2-F1E3-4985-A8BC-719A8DC6ECA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789" name="【庁舎】&#10;有形固定資産減価償却率平均値テキスト">
          <a:extLst>
            <a:ext uri="{FF2B5EF4-FFF2-40B4-BE49-F238E27FC236}">
              <a16:creationId xmlns:a16="http://schemas.microsoft.com/office/drawing/2014/main" id="{C8257C1B-2CF0-4090-BCDA-B163A67263C7}"/>
            </a:ext>
          </a:extLst>
        </xdr:cNvPr>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90" name="フローチャート: 判断 789">
          <a:extLst>
            <a:ext uri="{FF2B5EF4-FFF2-40B4-BE49-F238E27FC236}">
              <a16:creationId xmlns:a16="http://schemas.microsoft.com/office/drawing/2014/main" id="{C0EFC61D-E460-458D-9FCB-112DDE25FB21}"/>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91" name="フローチャート: 判断 790">
          <a:extLst>
            <a:ext uri="{FF2B5EF4-FFF2-40B4-BE49-F238E27FC236}">
              <a16:creationId xmlns:a16="http://schemas.microsoft.com/office/drawing/2014/main" id="{FBDD3B2B-90B8-4864-A2C0-BAAF813665F7}"/>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92" name="フローチャート: 判断 791">
          <a:extLst>
            <a:ext uri="{FF2B5EF4-FFF2-40B4-BE49-F238E27FC236}">
              <a16:creationId xmlns:a16="http://schemas.microsoft.com/office/drawing/2014/main" id="{CD68672C-5F3B-430A-BE53-0CCDFC255468}"/>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93" name="フローチャート: 判断 792">
          <a:extLst>
            <a:ext uri="{FF2B5EF4-FFF2-40B4-BE49-F238E27FC236}">
              <a16:creationId xmlns:a16="http://schemas.microsoft.com/office/drawing/2014/main" id="{0539BA14-47E5-4E4D-91E5-22B67DF79205}"/>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94" name="フローチャート: 判断 793">
          <a:extLst>
            <a:ext uri="{FF2B5EF4-FFF2-40B4-BE49-F238E27FC236}">
              <a16:creationId xmlns:a16="http://schemas.microsoft.com/office/drawing/2014/main" id="{B2E5549E-6F74-41FF-8E17-CCE6B42CC55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41FD62F0-9D08-4E4E-8582-E178728909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2FD100FD-551D-4484-9C09-4252B7BC6E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60B4492B-86A8-4B3F-A957-4D94FAB1C24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15968CA0-0B84-47B9-8B96-9057B30CF27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46F2AE48-1782-417B-9361-7EAAE2084A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800" name="楕円 799">
          <a:extLst>
            <a:ext uri="{FF2B5EF4-FFF2-40B4-BE49-F238E27FC236}">
              <a16:creationId xmlns:a16="http://schemas.microsoft.com/office/drawing/2014/main" id="{371738EE-CF41-431B-8C07-645AF27416E6}"/>
            </a:ext>
          </a:extLst>
        </xdr:cNvPr>
        <xdr:cNvSpPr/>
      </xdr:nvSpPr>
      <xdr:spPr>
        <a:xfrm>
          <a:off x="16268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168746</xdr:rowOff>
    </xdr:from>
    <xdr:ext cx="405111" cy="259045"/>
    <xdr:sp macro="" textlink="">
      <xdr:nvSpPr>
        <xdr:cNvPr id="801" name="【庁舎】&#10;有形固定資産減価償却率該当値テキスト">
          <a:extLst>
            <a:ext uri="{FF2B5EF4-FFF2-40B4-BE49-F238E27FC236}">
              <a16:creationId xmlns:a16="http://schemas.microsoft.com/office/drawing/2014/main" id="{87A2BE62-90E3-425A-86BA-7E80ABD15DA4}"/>
            </a:ext>
          </a:extLst>
        </xdr:cNvPr>
        <xdr:cNvSpPr txBox="1"/>
      </xdr:nvSpPr>
      <xdr:spPr>
        <a:xfrm>
          <a:off x="16357600"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157662</xdr:rowOff>
    </xdr:from>
    <xdr:to>
      <xdr:col>81</xdr:col>
      <xdr:colOff>101600</xdr:colOff>
      <xdr:row>106</xdr:row>
      <xdr:rowOff>87812</xdr:rowOff>
    </xdr:to>
    <xdr:sp macro="" textlink="">
      <xdr:nvSpPr>
        <xdr:cNvPr id="802" name="楕円 801">
          <a:extLst>
            <a:ext uri="{FF2B5EF4-FFF2-40B4-BE49-F238E27FC236}">
              <a16:creationId xmlns:a16="http://schemas.microsoft.com/office/drawing/2014/main" id="{237C77FF-EB79-460E-8954-9CF7F661EEE9}"/>
            </a:ext>
          </a:extLst>
        </xdr:cNvPr>
        <xdr:cNvSpPr/>
      </xdr:nvSpPr>
      <xdr:spPr>
        <a:xfrm>
          <a:off x="15430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37012</xdr:rowOff>
    </xdr:from>
    <xdr:to>
      <xdr:col>85</xdr:col>
      <xdr:colOff>127000</xdr:colOff>
      <xdr:row>106</xdr:row>
      <xdr:rowOff>69669</xdr:rowOff>
    </xdr:to>
    <xdr:cxnSp macro="">
      <xdr:nvCxnSpPr>
        <xdr:cNvPr id="803" name="直線コネクタ 802">
          <a:extLst>
            <a:ext uri="{FF2B5EF4-FFF2-40B4-BE49-F238E27FC236}">
              <a16:creationId xmlns:a16="http://schemas.microsoft.com/office/drawing/2014/main" id="{B7ED8EA4-66DA-421A-B5F5-7451EE9CA0EF}"/>
            </a:ext>
          </a:extLst>
        </xdr:cNvPr>
        <xdr:cNvCxnSpPr/>
      </xdr:nvCxnSpPr>
      <xdr:spPr>
        <a:xfrm>
          <a:off x="15481300" y="182107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804" name="楕円 803">
          <a:extLst>
            <a:ext uri="{FF2B5EF4-FFF2-40B4-BE49-F238E27FC236}">
              <a16:creationId xmlns:a16="http://schemas.microsoft.com/office/drawing/2014/main" id="{3AF22099-6D22-49BF-83D1-0872AB8D7B32}"/>
            </a:ext>
          </a:extLst>
        </xdr:cNvPr>
        <xdr:cNvSpPr/>
      </xdr:nvSpPr>
      <xdr:spPr>
        <a:xfrm>
          <a:off x="14541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4355</xdr:rowOff>
    </xdr:from>
    <xdr:to>
      <xdr:col>81</xdr:col>
      <xdr:colOff>50800</xdr:colOff>
      <xdr:row>106</xdr:row>
      <xdr:rowOff>37012</xdr:rowOff>
    </xdr:to>
    <xdr:cxnSp macro="">
      <xdr:nvCxnSpPr>
        <xdr:cNvPr id="805" name="直線コネクタ 804">
          <a:extLst>
            <a:ext uri="{FF2B5EF4-FFF2-40B4-BE49-F238E27FC236}">
              <a16:creationId xmlns:a16="http://schemas.microsoft.com/office/drawing/2014/main" id="{546A2F55-D39E-4C8D-96B9-65F7C5559FA6}"/>
            </a:ext>
          </a:extLst>
        </xdr:cNvPr>
        <xdr:cNvCxnSpPr/>
      </xdr:nvCxnSpPr>
      <xdr:spPr>
        <a:xfrm>
          <a:off x="14592300" y="181780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71120</xdr:rowOff>
    </xdr:from>
    <xdr:to>
      <xdr:col>67</xdr:col>
      <xdr:colOff>101600</xdr:colOff>
      <xdr:row>104</xdr:row>
      <xdr:rowOff>1270</xdr:rowOff>
    </xdr:to>
    <xdr:sp macro="" textlink="">
      <xdr:nvSpPr>
        <xdr:cNvPr id="806" name="楕円 805">
          <a:extLst>
            <a:ext uri="{FF2B5EF4-FFF2-40B4-BE49-F238E27FC236}">
              <a16:creationId xmlns:a16="http://schemas.microsoft.com/office/drawing/2014/main" id="{765D0357-8F61-451E-866B-7D2C8726AB81}"/>
            </a:ext>
          </a:extLst>
        </xdr:cNvPr>
        <xdr:cNvSpPr/>
      </xdr:nvSpPr>
      <xdr:spPr>
        <a:xfrm>
          <a:off x="12763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114135</xdr:rowOff>
    </xdr:from>
    <xdr:ext cx="405111" cy="259045"/>
    <xdr:sp macro="" textlink="">
      <xdr:nvSpPr>
        <xdr:cNvPr id="807" name="n_1aveValue【庁舎】&#10;有形固定資産減価償却率">
          <a:extLst>
            <a:ext uri="{FF2B5EF4-FFF2-40B4-BE49-F238E27FC236}">
              <a16:creationId xmlns:a16="http://schemas.microsoft.com/office/drawing/2014/main" id="{B58E1C95-AC4F-4AD5-BE91-735BE3099A1A}"/>
            </a:ext>
          </a:extLst>
        </xdr:cNvPr>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08" name="n_2aveValue【庁舎】&#10;有形固定資産減価償却率">
          <a:extLst>
            <a:ext uri="{FF2B5EF4-FFF2-40B4-BE49-F238E27FC236}">
              <a16:creationId xmlns:a16="http://schemas.microsoft.com/office/drawing/2014/main" id="{E909E94A-34A1-4F0E-9866-9A6194BF82B7}"/>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09" name="n_3aveValue【庁舎】&#10;有形固定資産減価償却率">
          <a:extLst>
            <a:ext uri="{FF2B5EF4-FFF2-40B4-BE49-F238E27FC236}">
              <a16:creationId xmlns:a16="http://schemas.microsoft.com/office/drawing/2014/main" id="{BF2B9B90-911D-4BB8-9CF4-9F553A32BDD4}"/>
            </a:ext>
          </a:extLst>
        </xdr:cNvPr>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810" name="n_4aveValue【庁舎】&#10;有形固定資産減価償却率">
          <a:extLst>
            <a:ext uri="{FF2B5EF4-FFF2-40B4-BE49-F238E27FC236}">
              <a16:creationId xmlns:a16="http://schemas.microsoft.com/office/drawing/2014/main" id="{0FD066B7-577D-491C-95A9-E6D47400C419}"/>
            </a:ext>
          </a:extLst>
        </xdr:cNvPr>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78939</xdr:rowOff>
    </xdr:from>
    <xdr:ext cx="405111" cy="259045"/>
    <xdr:sp macro="" textlink="">
      <xdr:nvSpPr>
        <xdr:cNvPr id="811" name="n_1mainValue【庁舎】&#10;有形固定資産減価償却率">
          <a:extLst>
            <a:ext uri="{FF2B5EF4-FFF2-40B4-BE49-F238E27FC236}">
              <a16:creationId xmlns:a16="http://schemas.microsoft.com/office/drawing/2014/main" id="{A2A12845-AAC6-472F-AA84-E78387E5F738}"/>
            </a:ext>
          </a:extLst>
        </xdr:cNvPr>
        <xdr:cNvSpPr txBox="1"/>
      </xdr:nvSpPr>
      <xdr:spPr>
        <a:xfrm>
          <a:off x="152660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812" name="n_2mainValue【庁舎】&#10;有形固定資産減価償却率">
          <a:extLst>
            <a:ext uri="{FF2B5EF4-FFF2-40B4-BE49-F238E27FC236}">
              <a16:creationId xmlns:a16="http://schemas.microsoft.com/office/drawing/2014/main" id="{1A52B03F-3ECC-4E72-95B0-649FEBC863EB}"/>
            </a:ext>
          </a:extLst>
        </xdr:cNvPr>
        <xdr:cNvSpPr txBox="1"/>
      </xdr:nvSpPr>
      <xdr:spPr>
        <a:xfrm>
          <a:off x="14389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17797</xdr:rowOff>
    </xdr:from>
    <xdr:ext cx="405111" cy="259045"/>
    <xdr:sp macro="" textlink="">
      <xdr:nvSpPr>
        <xdr:cNvPr id="813" name="n_4mainValue【庁舎】&#10;有形固定資産減価償却率">
          <a:extLst>
            <a:ext uri="{FF2B5EF4-FFF2-40B4-BE49-F238E27FC236}">
              <a16:creationId xmlns:a16="http://schemas.microsoft.com/office/drawing/2014/main" id="{4CD61BB3-37CA-4C4A-BF29-A9D33B5846BF}"/>
            </a:ext>
          </a:extLst>
        </xdr:cNvPr>
        <xdr:cNvSpPr txBox="1"/>
      </xdr:nvSpPr>
      <xdr:spPr>
        <a:xfrm>
          <a:off x="12611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a:extLst>
            <a:ext uri="{FF2B5EF4-FFF2-40B4-BE49-F238E27FC236}">
              <a16:creationId xmlns:a16="http://schemas.microsoft.com/office/drawing/2014/main" id="{E130A480-C63F-4D44-B1C0-29A5CA655AA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a:extLst>
            <a:ext uri="{FF2B5EF4-FFF2-40B4-BE49-F238E27FC236}">
              <a16:creationId xmlns:a16="http://schemas.microsoft.com/office/drawing/2014/main" id="{02904505-C7D3-4E13-9553-1010B0176E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a:extLst>
            <a:ext uri="{FF2B5EF4-FFF2-40B4-BE49-F238E27FC236}">
              <a16:creationId xmlns:a16="http://schemas.microsoft.com/office/drawing/2014/main" id="{6BCD2DD8-AF7A-42B2-8243-6532F61E6D1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a:extLst>
            <a:ext uri="{FF2B5EF4-FFF2-40B4-BE49-F238E27FC236}">
              <a16:creationId xmlns:a16="http://schemas.microsoft.com/office/drawing/2014/main" id="{6E423747-CDBB-43C0-89C5-FC92956226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a:extLst>
            <a:ext uri="{FF2B5EF4-FFF2-40B4-BE49-F238E27FC236}">
              <a16:creationId xmlns:a16="http://schemas.microsoft.com/office/drawing/2014/main" id="{E3D675EB-5D31-4BC1-B9AA-A2D3D6BB06E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a:extLst>
            <a:ext uri="{FF2B5EF4-FFF2-40B4-BE49-F238E27FC236}">
              <a16:creationId xmlns:a16="http://schemas.microsoft.com/office/drawing/2014/main" id="{93E9D326-1082-48CB-9386-FF6A1428E4B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a:extLst>
            <a:ext uri="{FF2B5EF4-FFF2-40B4-BE49-F238E27FC236}">
              <a16:creationId xmlns:a16="http://schemas.microsoft.com/office/drawing/2014/main" id="{BB0AB84C-5ED0-4540-8598-1C82F8DADB9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a:extLst>
            <a:ext uri="{FF2B5EF4-FFF2-40B4-BE49-F238E27FC236}">
              <a16:creationId xmlns:a16="http://schemas.microsoft.com/office/drawing/2014/main" id="{B9ED358C-6B85-423E-8708-5AB03BBBE28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a:extLst>
            <a:ext uri="{FF2B5EF4-FFF2-40B4-BE49-F238E27FC236}">
              <a16:creationId xmlns:a16="http://schemas.microsoft.com/office/drawing/2014/main" id="{55573387-4ACA-415C-B0FC-0A45E6F2F37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a:extLst>
            <a:ext uri="{FF2B5EF4-FFF2-40B4-BE49-F238E27FC236}">
              <a16:creationId xmlns:a16="http://schemas.microsoft.com/office/drawing/2014/main" id="{9F84D137-77D9-4197-8D58-0EE72E02D5D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a:extLst>
            <a:ext uri="{FF2B5EF4-FFF2-40B4-BE49-F238E27FC236}">
              <a16:creationId xmlns:a16="http://schemas.microsoft.com/office/drawing/2014/main" id="{89429C2C-5CD1-4265-9F55-A229680719F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a:extLst>
            <a:ext uri="{FF2B5EF4-FFF2-40B4-BE49-F238E27FC236}">
              <a16:creationId xmlns:a16="http://schemas.microsoft.com/office/drawing/2014/main" id="{E6369C2C-96F4-4AC5-896F-EBFF0991FF3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a:extLst>
            <a:ext uri="{FF2B5EF4-FFF2-40B4-BE49-F238E27FC236}">
              <a16:creationId xmlns:a16="http://schemas.microsoft.com/office/drawing/2014/main" id="{2BEEB8F7-148B-4BCB-B252-B1E38AF1C1B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a:extLst>
            <a:ext uri="{FF2B5EF4-FFF2-40B4-BE49-F238E27FC236}">
              <a16:creationId xmlns:a16="http://schemas.microsoft.com/office/drawing/2014/main" id="{C731FB51-871D-4164-961F-714C247A051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a:extLst>
            <a:ext uri="{FF2B5EF4-FFF2-40B4-BE49-F238E27FC236}">
              <a16:creationId xmlns:a16="http://schemas.microsoft.com/office/drawing/2014/main" id="{4B85F373-DCE0-42B1-96C8-4E126D7B2E8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a:extLst>
            <a:ext uri="{FF2B5EF4-FFF2-40B4-BE49-F238E27FC236}">
              <a16:creationId xmlns:a16="http://schemas.microsoft.com/office/drawing/2014/main" id="{834864AC-B57E-4346-8395-6FD42EABD23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a:extLst>
            <a:ext uri="{FF2B5EF4-FFF2-40B4-BE49-F238E27FC236}">
              <a16:creationId xmlns:a16="http://schemas.microsoft.com/office/drawing/2014/main" id="{A838E176-CE9D-40E4-AD63-7E83EF58DD6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a:extLst>
            <a:ext uri="{FF2B5EF4-FFF2-40B4-BE49-F238E27FC236}">
              <a16:creationId xmlns:a16="http://schemas.microsoft.com/office/drawing/2014/main" id="{DEFDE8B8-D5EF-4D50-9F59-B7AADE0A711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a:extLst>
            <a:ext uri="{FF2B5EF4-FFF2-40B4-BE49-F238E27FC236}">
              <a16:creationId xmlns:a16="http://schemas.microsoft.com/office/drawing/2014/main" id="{B1378A9B-EF38-4248-93D3-D50EB55CBAE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a:extLst>
            <a:ext uri="{FF2B5EF4-FFF2-40B4-BE49-F238E27FC236}">
              <a16:creationId xmlns:a16="http://schemas.microsoft.com/office/drawing/2014/main" id="{85964971-8E1F-4044-B2A2-23458D90867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a:extLst>
            <a:ext uri="{FF2B5EF4-FFF2-40B4-BE49-F238E27FC236}">
              <a16:creationId xmlns:a16="http://schemas.microsoft.com/office/drawing/2014/main" id="{1AFB6E2B-9E33-4079-8B23-944ED35A421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a:extLst>
            <a:ext uri="{FF2B5EF4-FFF2-40B4-BE49-F238E27FC236}">
              <a16:creationId xmlns:a16="http://schemas.microsoft.com/office/drawing/2014/main" id="{2BDB434A-B0B3-4A7B-8285-3972D7748A2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a:extLst>
            <a:ext uri="{FF2B5EF4-FFF2-40B4-BE49-F238E27FC236}">
              <a16:creationId xmlns:a16="http://schemas.microsoft.com/office/drawing/2014/main" id="{8F8655F9-0EA2-4C65-BFAB-4B92A9A2F26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a:extLst>
            <a:ext uri="{FF2B5EF4-FFF2-40B4-BE49-F238E27FC236}">
              <a16:creationId xmlns:a16="http://schemas.microsoft.com/office/drawing/2014/main" id="{A756A40C-4FE3-484E-97E7-220A0DF1A65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a:extLst>
            <a:ext uri="{FF2B5EF4-FFF2-40B4-BE49-F238E27FC236}">
              <a16:creationId xmlns:a16="http://schemas.microsoft.com/office/drawing/2014/main" id="{61D03328-EFA7-43C7-BECA-05BC38D99EB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39" name="直線コネクタ 838">
          <a:extLst>
            <a:ext uri="{FF2B5EF4-FFF2-40B4-BE49-F238E27FC236}">
              <a16:creationId xmlns:a16="http://schemas.microsoft.com/office/drawing/2014/main" id="{32447804-4D9A-43E1-AD0B-F37DEFA330FA}"/>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40" name="【庁舎】&#10;一人当たり面積最小値テキスト">
          <a:extLst>
            <a:ext uri="{FF2B5EF4-FFF2-40B4-BE49-F238E27FC236}">
              <a16:creationId xmlns:a16="http://schemas.microsoft.com/office/drawing/2014/main" id="{D9A3B243-EF90-4DB4-83EA-05422CFF051F}"/>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41" name="直線コネクタ 840">
          <a:extLst>
            <a:ext uri="{FF2B5EF4-FFF2-40B4-BE49-F238E27FC236}">
              <a16:creationId xmlns:a16="http://schemas.microsoft.com/office/drawing/2014/main" id="{BE4ABE56-D46C-4716-9F44-653D95C0F2B4}"/>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42" name="【庁舎】&#10;一人当たり面積最大値テキスト">
          <a:extLst>
            <a:ext uri="{FF2B5EF4-FFF2-40B4-BE49-F238E27FC236}">
              <a16:creationId xmlns:a16="http://schemas.microsoft.com/office/drawing/2014/main" id="{CAA1CF4C-0D41-447D-AD06-CDDC95FC5B10}"/>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43" name="直線コネクタ 842">
          <a:extLst>
            <a:ext uri="{FF2B5EF4-FFF2-40B4-BE49-F238E27FC236}">
              <a16:creationId xmlns:a16="http://schemas.microsoft.com/office/drawing/2014/main" id="{499D058C-BA29-4962-8EEF-63C83A5FF45B}"/>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844" name="【庁舎】&#10;一人当たり面積平均値テキスト">
          <a:extLst>
            <a:ext uri="{FF2B5EF4-FFF2-40B4-BE49-F238E27FC236}">
              <a16:creationId xmlns:a16="http://schemas.microsoft.com/office/drawing/2014/main" id="{76EA9FC3-29EB-4054-8B3F-F81EE8902263}"/>
            </a:ext>
          </a:extLst>
        </xdr:cNvPr>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45" name="フローチャート: 判断 844">
          <a:extLst>
            <a:ext uri="{FF2B5EF4-FFF2-40B4-BE49-F238E27FC236}">
              <a16:creationId xmlns:a16="http://schemas.microsoft.com/office/drawing/2014/main" id="{7E222DE9-A449-418E-8FB6-2CB2A18F9E75}"/>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46" name="フローチャート: 判断 845">
          <a:extLst>
            <a:ext uri="{FF2B5EF4-FFF2-40B4-BE49-F238E27FC236}">
              <a16:creationId xmlns:a16="http://schemas.microsoft.com/office/drawing/2014/main" id="{ED639A56-2FF1-4452-9528-DB0122FE962C}"/>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847" name="フローチャート: 判断 846">
          <a:extLst>
            <a:ext uri="{FF2B5EF4-FFF2-40B4-BE49-F238E27FC236}">
              <a16:creationId xmlns:a16="http://schemas.microsoft.com/office/drawing/2014/main" id="{AEB85E55-751B-4BB8-B87A-CDCF785F89FC}"/>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48" name="フローチャート: 判断 847">
          <a:extLst>
            <a:ext uri="{FF2B5EF4-FFF2-40B4-BE49-F238E27FC236}">
              <a16:creationId xmlns:a16="http://schemas.microsoft.com/office/drawing/2014/main" id="{EDA4D9CF-54CC-43C1-BF9C-1349BE9894DC}"/>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849" name="フローチャート: 判断 848">
          <a:extLst>
            <a:ext uri="{FF2B5EF4-FFF2-40B4-BE49-F238E27FC236}">
              <a16:creationId xmlns:a16="http://schemas.microsoft.com/office/drawing/2014/main" id="{6D7A6016-1B53-4C4B-BCEB-98F1A8AE7A8B}"/>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E5161323-5E1E-4224-8FD4-D1C8D6FCAE2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D65BA491-5402-42D6-B3C5-AC95CAEFAB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BF56789C-2C46-4F9D-9021-98BDE8AD6D9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AAF0AD0F-9F6A-4EF9-AD88-5C7B94B8668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43075B63-F89C-4243-968E-A683DF04CF9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169092</xdr:rowOff>
    </xdr:from>
    <xdr:to>
      <xdr:col>116</xdr:col>
      <xdr:colOff>114300</xdr:colOff>
      <xdr:row>107</xdr:row>
      <xdr:rowOff>99242</xdr:rowOff>
    </xdr:to>
    <xdr:sp macro="" textlink="">
      <xdr:nvSpPr>
        <xdr:cNvPr id="855" name="楕円 854">
          <a:extLst>
            <a:ext uri="{FF2B5EF4-FFF2-40B4-BE49-F238E27FC236}">
              <a16:creationId xmlns:a16="http://schemas.microsoft.com/office/drawing/2014/main" id="{E115F400-2B4D-4A04-BFB6-05C5F3096604}"/>
            </a:ext>
          </a:extLst>
        </xdr:cNvPr>
        <xdr:cNvSpPr/>
      </xdr:nvSpPr>
      <xdr:spPr>
        <a:xfrm>
          <a:off x="22110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147519</xdr:rowOff>
    </xdr:from>
    <xdr:ext cx="469744" cy="259045"/>
    <xdr:sp macro="" textlink="">
      <xdr:nvSpPr>
        <xdr:cNvPr id="856" name="【庁舎】&#10;一人当たり面積該当値テキスト">
          <a:extLst>
            <a:ext uri="{FF2B5EF4-FFF2-40B4-BE49-F238E27FC236}">
              <a16:creationId xmlns:a16="http://schemas.microsoft.com/office/drawing/2014/main" id="{25E8B46A-B8D5-48E7-B981-2142691E62C5}"/>
            </a:ext>
          </a:extLst>
        </xdr:cNvPr>
        <xdr:cNvSpPr txBox="1"/>
      </xdr:nvSpPr>
      <xdr:spPr>
        <a:xfrm>
          <a:off x="22199600"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xdr:nvSpPr>
        <xdr:cNvPr id="857" name="楕円 856">
          <a:extLst>
            <a:ext uri="{FF2B5EF4-FFF2-40B4-BE49-F238E27FC236}">
              <a16:creationId xmlns:a16="http://schemas.microsoft.com/office/drawing/2014/main" id="{5FD89ABA-E36E-4333-9B06-343F006907D0}"/>
            </a:ext>
          </a:extLst>
        </xdr:cNvPr>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48442</xdr:rowOff>
    </xdr:from>
    <xdr:to>
      <xdr:col>116</xdr:col>
      <xdr:colOff>63500</xdr:colOff>
      <xdr:row>107</xdr:row>
      <xdr:rowOff>51707</xdr:rowOff>
    </xdr:to>
    <xdr:cxnSp macro="">
      <xdr:nvCxnSpPr>
        <xdr:cNvPr id="858" name="直線コネクタ 857">
          <a:extLst>
            <a:ext uri="{FF2B5EF4-FFF2-40B4-BE49-F238E27FC236}">
              <a16:creationId xmlns:a16="http://schemas.microsoft.com/office/drawing/2014/main" id="{1EF4322D-04CE-4016-A612-9F344C3792B5}"/>
            </a:ext>
          </a:extLst>
        </xdr:cNvPr>
        <xdr:cNvCxnSpPr/>
      </xdr:nvCxnSpPr>
      <xdr:spPr>
        <a:xfrm flipV="1">
          <a:off x="21323300" y="183935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4173</xdr:rowOff>
    </xdr:from>
    <xdr:to>
      <xdr:col>107</xdr:col>
      <xdr:colOff>101600</xdr:colOff>
      <xdr:row>107</xdr:row>
      <xdr:rowOff>105773</xdr:rowOff>
    </xdr:to>
    <xdr:sp macro="" textlink="">
      <xdr:nvSpPr>
        <xdr:cNvPr id="859" name="楕円 858">
          <a:extLst>
            <a:ext uri="{FF2B5EF4-FFF2-40B4-BE49-F238E27FC236}">
              <a16:creationId xmlns:a16="http://schemas.microsoft.com/office/drawing/2014/main" id="{22E81A09-0D64-4379-BE49-A10D5530E93D}"/>
            </a:ext>
          </a:extLst>
        </xdr:cNvPr>
        <xdr:cNvSpPr/>
      </xdr:nvSpPr>
      <xdr:spPr>
        <a:xfrm>
          <a:off x="2038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51707</xdr:rowOff>
    </xdr:from>
    <xdr:to>
      <xdr:col>111</xdr:col>
      <xdr:colOff>177800</xdr:colOff>
      <xdr:row>107</xdr:row>
      <xdr:rowOff>54973</xdr:rowOff>
    </xdr:to>
    <xdr:cxnSp macro="">
      <xdr:nvCxnSpPr>
        <xdr:cNvPr id="860" name="直線コネクタ 859">
          <a:extLst>
            <a:ext uri="{FF2B5EF4-FFF2-40B4-BE49-F238E27FC236}">
              <a16:creationId xmlns:a16="http://schemas.microsoft.com/office/drawing/2014/main" id="{7BCD974F-4D39-4DB3-B21C-C16A4A6191C1}"/>
            </a:ext>
          </a:extLst>
        </xdr:cNvPr>
        <xdr:cNvCxnSpPr/>
      </xdr:nvCxnSpPr>
      <xdr:spPr>
        <a:xfrm flipV="1">
          <a:off x="20434300" y="1839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861" name="楕円 860">
          <a:extLst>
            <a:ext uri="{FF2B5EF4-FFF2-40B4-BE49-F238E27FC236}">
              <a16:creationId xmlns:a16="http://schemas.microsoft.com/office/drawing/2014/main" id="{73156DF3-095F-42B9-AC51-C277D868E83B}"/>
            </a:ext>
          </a:extLst>
        </xdr:cNvPr>
        <xdr:cNvSpPr/>
      </xdr:nvSpPr>
      <xdr:spPr>
        <a:xfrm>
          <a:off x="18605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862" name="n_1aveValue【庁舎】&#10;一人当たり面積">
          <a:extLst>
            <a:ext uri="{FF2B5EF4-FFF2-40B4-BE49-F238E27FC236}">
              <a16:creationId xmlns:a16="http://schemas.microsoft.com/office/drawing/2014/main" id="{EEA47C39-71B4-4491-B9B3-94A910116DB5}"/>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863" name="n_2aveValue【庁舎】&#10;一人当たり面積">
          <a:extLst>
            <a:ext uri="{FF2B5EF4-FFF2-40B4-BE49-F238E27FC236}">
              <a16:creationId xmlns:a16="http://schemas.microsoft.com/office/drawing/2014/main" id="{3DC4B35A-101F-46A1-810A-274E84F56F57}"/>
            </a:ext>
          </a:extLst>
        </xdr:cNvPr>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64" name="n_3aveValue【庁舎】&#10;一人当たり面積">
          <a:extLst>
            <a:ext uri="{FF2B5EF4-FFF2-40B4-BE49-F238E27FC236}">
              <a16:creationId xmlns:a16="http://schemas.microsoft.com/office/drawing/2014/main" id="{061ECC81-383E-4D78-87E6-6436B34C4721}"/>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43015</xdr:rowOff>
    </xdr:from>
    <xdr:ext cx="469744" cy="259045"/>
    <xdr:sp macro="" textlink="">
      <xdr:nvSpPr>
        <xdr:cNvPr id="865" name="n_4aveValue【庁舎】&#10;一人当たり面積">
          <a:extLst>
            <a:ext uri="{FF2B5EF4-FFF2-40B4-BE49-F238E27FC236}">
              <a16:creationId xmlns:a16="http://schemas.microsoft.com/office/drawing/2014/main" id="{1B41120B-B46C-422B-8DC1-1253EB06F5D3}"/>
            </a:ext>
          </a:extLst>
        </xdr:cNvPr>
        <xdr:cNvSpPr txBox="1"/>
      </xdr:nvSpPr>
      <xdr:spPr>
        <a:xfrm>
          <a:off x="18421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93634</xdr:rowOff>
    </xdr:from>
    <xdr:ext cx="469744" cy="259045"/>
    <xdr:sp macro="" textlink="">
      <xdr:nvSpPr>
        <xdr:cNvPr id="866" name="n_1mainValue【庁舎】&#10;一人当たり面積">
          <a:extLst>
            <a:ext uri="{FF2B5EF4-FFF2-40B4-BE49-F238E27FC236}">
              <a16:creationId xmlns:a16="http://schemas.microsoft.com/office/drawing/2014/main" id="{90828BB1-FCC4-4C3D-ADF5-77E33D777AAD}"/>
            </a:ext>
          </a:extLst>
        </xdr:cNvPr>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96900</xdr:rowOff>
    </xdr:from>
    <xdr:ext cx="469744" cy="259045"/>
    <xdr:sp macro="" textlink="">
      <xdr:nvSpPr>
        <xdr:cNvPr id="867" name="n_2mainValue【庁舎】&#10;一人当たり面積">
          <a:extLst>
            <a:ext uri="{FF2B5EF4-FFF2-40B4-BE49-F238E27FC236}">
              <a16:creationId xmlns:a16="http://schemas.microsoft.com/office/drawing/2014/main" id="{44209E52-D323-414D-B010-B3481F93A382}"/>
            </a:ext>
          </a:extLst>
        </xdr:cNvPr>
        <xdr:cNvSpPr txBox="1"/>
      </xdr:nvSpPr>
      <xdr:spPr>
        <a:xfrm>
          <a:off x="20199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34126</xdr:rowOff>
    </xdr:from>
    <xdr:ext cx="469744" cy="259045"/>
    <xdr:sp macro="" textlink="">
      <xdr:nvSpPr>
        <xdr:cNvPr id="868" name="n_4mainValue【庁舎】&#10;一人当たり面積">
          <a:extLst>
            <a:ext uri="{FF2B5EF4-FFF2-40B4-BE49-F238E27FC236}">
              <a16:creationId xmlns:a16="http://schemas.microsoft.com/office/drawing/2014/main" id="{4D049397-6F05-4AEB-8EA5-B1A166947653}"/>
            </a:ext>
          </a:extLst>
        </xdr:cNvPr>
        <xdr:cNvSpPr txBox="1"/>
      </xdr:nvSpPr>
      <xdr:spPr>
        <a:xfrm>
          <a:off x="18421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9" name="正方形/長方形 868">
          <a:extLst>
            <a:ext uri="{FF2B5EF4-FFF2-40B4-BE49-F238E27FC236}">
              <a16:creationId xmlns:a16="http://schemas.microsoft.com/office/drawing/2014/main" id="{1E7ABE9C-8D05-44DF-92F7-1D91040E3D1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0" name="正方形/長方形 869">
          <a:extLst>
            <a:ext uri="{FF2B5EF4-FFF2-40B4-BE49-F238E27FC236}">
              <a16:creationId xmlns:a16="http://schemas.microsoft.com/office/drawing/2014/main" id="{B961F4E2-76A3-47C2-A2A1-1B19FF67B23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1" name="テキスト ボックス 870">
          <a:extLst>
            <a:ext uri="{FF2B5EF4-FFF2-40B4-BE49-F238E27FC236}">
              <a16:creationId xmlns:a16="http://schemas.microsoft.com/office/drawing/2014/main" id="{D418CE3E-F7B0-4757-92E1-058C8D36B79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令和元年度の有形固定資産減価償却率をみると、「図書館」と「体育館・プール」、「一般廃棄物処理施設」の老朽化が非常に進行している状況である。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特に、図書館や体育館・プールの老朽化に伴う改修費等は大きな財政負担となることから、公共施設等総合管理計画等に基づき、計画的に老朽化した施設の長寿命化や集約化、除却を進めていく。</a:t>
          </a:r>
        </a:p>
        <a:p>
          <a:r>
            <a:rPr kumimoji="1" lang="ja-JP" altLang="en-US" sz="1300">
              <a:latin typeface="ＭＳ Ｐゴシック" panose="020B0600070205080204" pitchFamily="50" charset="-128"/>
              <a:ea typeface="ＭＳ Ｐゴシック" panose="020B0600070205080204" pitchFamily="50" charset="-128"/>
            </a:rPr>
            <a:t>また、一般廃棄物処理は近隣市と連携して実施しているため、近隣市と調整の上、国庫補助事業等の活用により、一般廃棄物処理施設の長寿命化を積極的に進めていく。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25,053
24,710
372.34
13,547,323
12,468,819
892,206
7,464,283
11,562,774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町内に大型事業所等は少ないものの、多くの宿泊・レジャー施設、別荘等を有するため、固定資産税等の財源を確保できており、類似団体平均を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近年は、別荘等の新築家屋が減少傾向にあるため、町外納税義務者への徴収強化等により歳入の確保に努める。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人件費、物件費及び補助費等が高水準で推移しているため、類似団体平均を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推進プラン」に基づき、歳出の徹底した削減に努めるとともに、全ての事務事業の優先度を厳しく点検し、優先度の低い事務事業について計画的に廃止・縮小を進め、経常経費の削減を図るほか、ふるさと納税等の税外収入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60960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086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27178</xdr:rowOff>
    </xdr:from>
    <xdr:to>
      <xdr:col>19</xdr:col>
      <xdr:colOff>133350</xdr:colOff>
      <xdr:row>65</xdr:row>
      <xdr:rowOff>60960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714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27178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666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65</xdr:row>
      <xdr:rowOff>22352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5077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147828</xdr:rowOff>
    </xdr:from>
    <xdr:to>
      <xdr:col>15</xdr:col>
      <xdr:colOff>133350</xdr:colOff>
      <xdr:row>65</xdr:row>
      <xdr:rowOff>77978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62755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27178</xdr:rowOff>
    </xdr:from>
    <xdr:to>
      <xdr:col>7</xdr:col>
      <xdr:colOff>31750</xdr:colOff>
      <xdr:row>64</xdr:row>
      <xdr:rowOff>128778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113555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人口１人あたり人件費・物件費等決算額が類似団体平均と比べ約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倍となっているのは、保育園をすべて直営で行っていることや、広大な面積のため公共施設を多く有しているためである。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園については、「保育園運営適正化・整備計画」に基づき、民営化と統廃合を進めているところであり、公共施設の管理についても「公共施設等総合管理計画」に基づき、計画的に適正化を推進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47233</xdr:rowOff>
    </xdr:from>
    <xdr:to>
      <xdr:col>23</xdr:col>
      <xdr:colOff>133350</xdr:colOff>
      <xdr:row>85</xdr:row>
      <xdr:rowOff>98782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20483"/>
          <a:ext cx="8382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25467</xdr:rowOff>
    </xdr:from>
    <xdr:to>
      <xdr:col>19</xdr:col>
      <xdr:colOff>133350</xdr:colOff>
      <xdr:row>85</xdr:row>
      <xdr:rowOff>47233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98717"/>
          <a:ext cx="8890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25467</xdr:rowOff>
    </xdr:from>
    <xdr:to>
      <xdr:col>15</xdr:col>
      <xdr:colOff>82550</xdr:colOff>
      <xdr:row>86</xdr:row>
      <xdr:rowOff>85181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598717"/>
          <a:ext cx="889000" cy="23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85181</xdr:rowOff>
    </xdr:from>
    <xdr:to>
      <xdr:col>11</xdr:col>
      <xdr:colOff>31750</xdr:colOff>
      <xdr:row>87</xdr:row>
      <xdr:rowOff>52257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829881"/>
          <a:ext cx="889000" cy="13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25354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47982</xdr:rowOff>
    </xdr:from>
    <xdr:to>
      <xdr:col>23</xdr:col>
      <xdr:colOff>184150</xdr:colOff>
      <xdr:row>85</xdr:row>
      <xdr:rowOff>149582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20059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9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167883</xdr:rowOff>
    </xdr:from>
    <xdr:to>
      <xdr:col>19</xdr:col>
      <xdr:colOff>184150</xdr:colOff>
      <xdr:row>85</xdr:row>
      <xdr:rowOff>98033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82810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56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146117</xdr:rowOff>
    </xdr:from>
    <xdr:to>
      <xdr:col>15</xdr:col>
      <xdr:colOff>133350</xdr:colOff>
      <xdr:row>85</xdr:row>
      <xdr:rowOff>76267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61044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3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34381</xdr:rowOff>
    </xdr:from>
    <xdr:to>
      <xdr:col>11</xdr:col>
      <xdr:colOff>82550</xdr:colOff>
      <xdr:row>86</xdr:row>
      <xdr:rowOff>135981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7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120758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8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1457</xdr:rowOff>
    </xdr:from>
    <xdr:to>
      <xdr:col>7</xdr:col>
      <xdr:colOff>31750</xdr:colOff>
      <xdr:row>87</xdr:row>
      <xdr:rowOff>103057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9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87834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500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高齢低給職員の退職により年々改善しており、類似団体平均を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96.7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類似団体平均及び全国町村平均と同水準の状況であるため、現水準を維持しつつ、より一層の給与の適正化に努める。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151493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015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100693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015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85</xdr:row>
      <xdr:rowOff>100693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8093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150586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20857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高度・多様化する行政需要に対応するために必要な職員数を確保したことにより</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10.54</a:t>
          </a:r>
          <a:r>
            <a:rPr kumimoji="1" lang="ja-JP" altLang="en-US" sz="1300">
              <a:latin typeface="ＭＳ Ｐゴシック" panose="020B0600070205080204" pitchFamily="50" charset="-128"/>
              <a:ea typeface="ＭＳ Ｐゴシック" panose="020B0600070205080204" pitchFamily="50" charset="-128"/>
            </a:rPr>
            <a:t>人となっている。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保育園の民営化・統廃合や公共施設の整理・縮小を進めているところであり、今後も「行財政改革推進プラン」に基づき、効果的で効率的な人員を維持しながら職員定数の適正化に努める。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8346</xdr:rowOff>
    </xdr:from>
    <xdr:to>
      <xdr:col>81</xdr:col>
      <xdr:colOff>44450</xdr:colOff>
      <xdr:row>64</xdr:row>
      <xdr:rowOff>87630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981146"/>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1451</xdr:rowOff>
    </xdr:from>
    <xdr:to>
      <xdr:col>77</xdr:col>
      <xdr:colOff>44450</xdr:colOff>
      <xdr:row>64</xdr:row>
      <xdr:rowOff>8346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9742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150495</xdr:rowOff>
    </xdr:from>
    <xdr:to>
      <xdr:col>72</xdr:col>
      <xdr:colOff>203200</xdr:colOff>
      <xdr:row>64</xdr:row>
      <xdr:rowOff>1451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951845"/>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129812</xdr:rowOff>
    </xdr:from>
    <xdr:to>
      <xdr:col>68</xdr:col>
      <xdr:colOff>152400</xdr:colOff>
      <xdr:row>63</xdr:row>
      <xdr:rowOff>150495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9311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36830</xdr:rowOff>
    </xdr:from>
    <xdr:to>
      <xdr:col>81</xdr:col>
      <xdr:colOff>95250</xdr:colOff>
      <xdr:row>64</xdr:row>
      <xdr:rowOff>138430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8907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128996</xdr:rowOff>
    </xdr:from>
    <xdr:to>
      <xdr:col>77</xdr:col>
      <xdr:colOff>95250</xdr:colOff>
      <xdr:row>64</xdr:row>
      <xdr:rowOff>59146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43923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0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122101</xdr:rowOff>
    </xdr:from>
    <xdr:to>
      <xdr:col>73</xdr:col>
      <xdr:colOff>44450</xdr:colOff>
      <xdr:row>64</xdr:row>
      <xdr:rowOff>52251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37028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99695</xdr:rowOff>
    </xdr:from>
    <xdr:to>
      <xdr:col>68</xdr:col>
      <xdr:colOff>203200</xdr:colOff>
      <xdr:row>64</xdr:row>
      <xdr:rowOff>29845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14622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79012</xdr:rowOff>
    </xdr:from>
    <xdr:to>
      <xdr:col>64</xdr:col>
      <xdr:colOff>152400</xdr:colOff>
      <xdr:row>64</xdr:row>
      <xdr:rowOff>9162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165389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96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一部事務組合が起こした地方債（広域クリーンセンター大田原分）の元利償還金の額が減少したことにより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106317</xdr:rowOff>
    </xdr:from>
    <xdr:to>
      <xdr:col>81</xdr:col>
      <xdr:colOff>44450</xdr:colOff>
      <xdr:row>40</xdr:row>
      <xdr:rowOff>147683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96431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147683</xdr:rowOff>
    </xdr:from>
    <xdr:to>
      <xdr:col>77</xdr:col>
      <xdr:colOff>44450</xdr:colOff>
      <xdr:row>41</xdr:row>
      <xdr:rowOff>24493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00568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45176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0539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45176</xdr:rowOff>
    </xdr:from>
    <xdr:to>
      <xdr:col>68</xdr:col>
      <xdr:colOff>152400</xdr:colOff>
      <xdr:row>41</xdr:row>
      <xdr:rowOff>72753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0746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27594</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88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96883</xdr:rowOff>
    </xdr:from>
    <xdr:to>
      <xdr:col>77</xdr:col>
      <xdr:colOff>95250</xdr:colOff>
      <xdr:row>41</xdr:row>
      <xdr:rowOff>27033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11810</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165826</xdr:rowOff>
    </xdr:from>
    <xdr:to>
      <xdr:col>68</xdr:col>
      <xdr:colOff>203200</xdr:colOff>
      <xdr:row>41</xdr:row>
      <xdr:rowOff>95976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21953</xdr:rowOff>
    </xdr:from>
    <xdr:to>
      <xdr:col>64</xdr:col>
      <xdr:colOff>152400</xdr:colOff>
      <xdr:row>41</xdr:row>
      <xdr:rowOff>123553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108330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少しずつ改善に向かっていたが、水道事業会計の赤字等により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51.7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今後も地方債借入の適正化を維持し、財政調整基金等の充当可能財源を確保するとともに、経営戦略に基づき水道事業会計等の健全化を図っていく。　</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156718</xdr:rowOff>
    </xdr:from>
    <xdr:to>
      <xdr:col>81</xdr:col>
      <xdr:colOff>44450</xdr:colOff>
      <xdr:row>17</xdr:row>
      <xdr:rowOff>35458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2899918"/>
          <a:ext cx="8382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156718</xdr:rowOff>
    </xdr:from>
    <xdr:to>
      <xdr:col>77</xdr:col>
      <xdr:colOff>44450</xdr:colOff>
      <xdr:row>17</xdr:row>
      <xdr:rowOff>72136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89991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72136</xdr:rowOff>
    </xdr:from>
    <xdr:to>
      <xdr:col>72</xdr:col>
      <xdr:colOff>203200</xdr:colOff>
      <xdr:row>17</xdr:row>
      <xdr:rowOff>107848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986786"/>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107848</xdr:rowOff>
    </xdr:from>
    <xdr:to>
      <xdr:col>68</xdr:col>
      <xdr:colOff>152400</xdr:colOff>
      <xdr:row>17</xdr:row>
      <xdr:rowOff>150317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022498"/>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156108</xdr:rowOff>
    </xdr:from>
    <xdr:to>
      <xdr:col>81</xdr:col>
      <xdr:colOff>95250</xdr:colOff>
      <xdr:row>17</xdr:row>
      <xdr:rowOff>86258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128185</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87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105918</xdr:rowOff>
    </xdr:from>
    <xdr:to>
      <xdr:col>77</xdr:col>
      <xdr:colOff>95250</xdr:colOff>
      <xdr:row>17</xdr:row>
      <xdr:rowOff>36068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20845</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21336</xdr:rowOff>
    </xdr:from>
    <xdr:to>
      <xdr:col>73</xdr:col>
      <xdr:colOff>44450</xdr:colOff>
      <xdr:row>17</xdr:row>
      <xdr:rowOff>122936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9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107713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02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57048</xdr:rowOff>
    </xdr:from>
    <xdr:to>
      <xdr:col>68</xdr:col>
      <xdr:colOff>203200</xdr:colOff>
      <xdr:row>17</xdr:row>
      <xdr:rowOff>158648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9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143425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05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99517</xdr:rowOff>
    </xdr:from>
    <xdr:to>
      <xdr:col>64</xdr:col>
      <xdr:colOff>152400</xdr:colOff>
      <xdr:row>18</xdr:row>
      <xdr:rowOff>29667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0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14444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1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25,053
24,710
372.34
13,547,323
12,468,819
892,206
7,464,283
11,562,774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職員数が多いため、類似団体平均を</a:t>
          </a:r>
          <a:r>
            <a:rPr kumimoji="1" lang="en-US" altLang="ja-JP" sz="1300" baseline="0">
              <a:latin typeface="ＭＳ Ｐゴシック" panose="020B0600070205080204" pitchFamily="50" charset="-128"/>
              <a:ea typeface="ＭＳ Ｐゴシック" panose="020B0600070205080204" pitchFamily="50" charset="-128"/>
            </a:rPr>
            <a:t>2.2</a:t>
          </a:r>
          <a:r>
            <a:rPr kumimoji="1" lang="ja-JP" altLang="en-US" sz="1300" baseline="0">
              <a:latin typeface="ＭＳ Ｐゴシック" panose="020B0600070205080204" pitchFamily="50" charset="-128"/>
              <a:ea typeface="ＭＳ Ｐゴシック" panose="020B0600070205080204" pitchFamily="50" charset="-128"/>
            </a:rPr>
            <a:t>ポイント上回る</a:t>
          </a:r>
          <a:r>
            <a:rPr kumimoji="1" lang="en-US" altLang="ja-JP" sz="1300" baseline="0">
              <a:latin typeface="ＭＳ Ｐゴシック" panose="020B0600070205080204" pitchFamily="50" charset="-128"/>
              <a:ea typeface="ＭＳ Ｐゴシック" panose="020B0600070205080204" pitchFamily="50" charset="-128"/>
            </a:rPr>
            <a:t>24.1</a:t>
          </a:r>
          <a:r>
            <a:rPr kumimoji="1" lang="ja-JP" altLang="en-US" sz="1300" baseline="0">
              <a:latin typeface="ＭＳ Ｐゴシック" panose="020B0600070205080204" pitchFamily="50" charset="-128"/>
              <a:ea typeface="ＭＳ Ｐゴシック" panose="020B0600070205080204" pitchFamily="50" charset="-128"/>
            </a:rPr>
            <a:t>％となっている。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保育園の民営化・統廃合や公共施設の整理・縮小を進めているところであり、今後も「行財政改革推進プラン」に基づき、効果的で効率的な人員を維持しながら職員定数の適正化に努める。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60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町面積が広大であり、公共施設の管理や、ごみ収集処理、スクールバス運行などの委託料が高額となっているため、類似団体平均を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「公共施設等総合管理計画」に基づき、公共施設数の統廃合を行うとともに、事務事業の再点検によりコスト削減を図る。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96520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09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96520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25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153670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54610</xdr:rowOff>
    </xdr:from>
    <xdr:to>
      <xdr:col>69</xdr:col>
      <xdr:colOff>92075</xdr:colOff>
      <xdr:row>15</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2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158767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17797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総額は年々増加しており、今後も超高齢化に伴う医療・介護等の社会保障関連経費の増加が見込まれるため、町単独事業をはじめとして、行政ニーズの変化や受益と負担の公平性などを点検し、適正な行政サービスの提供に努めるとともに、効果的な予防事業等を実施し、扶助費の上昇傾向を抑制す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30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151493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繰出金については、超高齢化に伴う介護保険特別会計の給付費等の増加により法定繰出が増加しているため、介護予防等を強化し、給付費の抑制に努める。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9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119380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6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66040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6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66040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21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一部事務組合への経常的な負担金が減少したことにより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一部事務組合に対するものの割合が高いが、町単独の補助金については、「補助金に関するガイドライン」に基づき、公平で適正な補助金の交付に努める。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38</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409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2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9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095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公共施設等の長寿命化や更新、縮小・廃止等が行われることから、優先度を的確に把握し、大規模投資事業の実施時期等を整理し、計画的に積立を行うなど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76</xdr:row>
      <xdr:rowOff>154432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663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76</xdr:row>
      <xdr:rowOff>140715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66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149861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163576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75709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27703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補助費等の減により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78.4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推進プラン」に基づき、民間活力の導入や職員定数の適正化を図るほか、歳出の徹底した削減に努めるとともに、全ての事務事業の優先度を厳しく点検し、優先度の低い事務事業について計画的に廃止・縮小を進め、経常経費の削減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163576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269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163576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500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78</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863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62939"/>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37122</xdr:rowOff>
    </xdr:from>
    <xdr:to>
      <xdr:col>29</xdr:col>
      <xdr:colOff>127000</xdr:colOff>
      <xdr:row>15</xdr:row>
      <xdr:rowOff>38102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56497"/>
          <a:ext cx="647700" cy="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37122</xdr:rowOff>
    </xdr:from>
    <xdr:to>
      <xdr:col>26</xdr:col>
      <xdr:colOff>50800</xdr:colOff>
      <xdr:row>15</xdr:row>
      <xdr:rowOff>56030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56497"/>
          <a:ext cx="698500" cy="1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52046</xdr:rowOff>
    </xdr:from>
    <xdr:to>
      <xdr:col>22</xdr:col>
      <xdr:colOff>114300</xdr:colOff>
      <xdr:row>15</xdr:row>
      <xdr:rowOff>56030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71421"/>
          <a:ext cx="698500" cy="3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52046</xdr:rowOff>
    </xdr:from>
    <xdr:to>
      <xdr:col>18</xdr:col>
      <xdr:colOff>177800</xdr:colOff>
      <xdr:row>15</xdr:row>
      <xdr:rowOff>114291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71421"/>
          <a:ext cx="698500" cy="62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158752</xdr:rowOff>
    </xdr:from>
    <xdr:to>
      <xdr:col>29</xdr:col>
      <xdr:colOff>177800</xdr:colOff>
      <xdr:row>15</xdr:row>
      <xdr:rowOff>88902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06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3829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157772</xdr:rowOff>
    </xdr:from>
    <xdr:to>
      <xdr:col>26</xdr:col>
      <xdr:colOff>101600</xdr:colOff>
      <xdr:row>15</xdr:row>
      <xdr:rowOff>87922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0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98099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7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5230</xdr:rowOff>
    </xdr:from>
    <xdr:to>
      <xdr:col>22</xdr:col>
      <xdr:colOff>165100</xdr:colOff>
      <xdr:row>15</xdr:row>
      <xdr:rowOff>106830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2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117007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9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1246</xdr:rowOff>
    </xdr:from>
    <xdr:to>
      <xdr:col>19</xdr:col>
      <xdr:colOff>38100</xdr:colOff>
      <xdr:row>15</xdr:row>
      <xdr:rowOff>102846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2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113023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8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63491</xdr:rowOff>
    </xdr:from>
    <xdr:to>
      <xdr:col>15</xdr:col>
      <xdr:colOff>101600</xdr:colOff>
      <xdr:row>15</xdr:row>
      <xdr:rowOff>165091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8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3818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5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103043</xdr:rowOff>
    </xdr:from>
    <xdr:to>
      <xdr:col>29</xdr:col>
      <xdr:colOff>127000</xdr:colOff>
      <xdr:row>36</xdr:row>
      <xdr:rowOff>124280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56293"/>
          <a:ext cx="647700" cy="21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32405</xdr:rowOff>
    </xdr:from>
    <xdr:to>
      <xdr:col>26</xdr:col>
      <xdr:colOff>50800</xdr:colOff>
      <xdr:row>36</xdr:row>
      <xdr:rowOff>124280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85655"/>
          <a:ext cx="698500" cy="91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14666</xdr:rowOff>
    </xdr:from>
    <xdr:to>
      <xdr:col>22</xdr:col>
      <xdr:colOff>114300</xdr:colOff>
      <xdr:row>36</xdr:row>
      <xdr:rowOff>32405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67916"/>
          <a:ext cx="698500" cy="1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341358</xdr:rowOff>
    </xdr:from>
    <xdr:to>
      <xdr:col>18</xdr:col>
      <xdr:colOff>177800</xdr:colOff>
      <xdr:row>36</xdr:row>
      <xdr:rowOff>14666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51708"/>
          <a:ext cx="698500" cy="1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52243</xdr:rowOff>
    </xdr:from>
    <xdr:to>
      <xdr:col>29</xdr:col>
      <xdr:colOff>177800</xdr:colOff>
      <xdr:row>36</xdr:row>
      <xdr:rowOff>153843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0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240220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5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73480</xdr:rowOff>
    </xdr:from>
    <xdr:to>
      <xdr:col>26</xdr:col>
      <xdr:colOff>101600</xdr:colOff>
      <xdr:row>37</xdr:row>
      <xdr:rowOff>3630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26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185257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9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324505</xdr:rowOff>
    </xdr:from>
    <xdr:to>
      <xdr:col>22</xdr:col>
      <xdr:colOff>165100</xdr:colOff>
      <xdr:row>36</xdr:row>
      <xdr:rowOff>83205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93382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0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306766</xdr:rowOff>
    </xdr:from>
    <xdr:to>
      <xdr:col>19</xdr:col>
      <xdr:colOff>38100</xdr:colOff>
      <xdr:row>36</xdr:row>
      <xdr:rowOff>65466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17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75643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8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290558</xdr:rowOff>
    </xdr:from>
    <xdr:to>
      <xdr:col>15</xdr:col>
      <xdr:colOff>101600</xdr:colOff>
      <xdr:row>36</xdr:row>
      <xdr:rowOff>49258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0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59435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25,053
24,710
372.34
13,547,323
12,468,819
892,206
7,464,283
11,562,774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95433</xdr:rowOff>
    </xdr:from>
    <xdr:to>
      <xdr:col>24</xdr:col>
      <xdr:colOff>63500</xdr:colOff>
      <xdr:row>35</xdr:row>
      <xdr:rowOff>133446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96183"/>
          <a:ext cx="8382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127045</xdr:rowOff>
    </xdr:from>
    <xdr:to>
      <xdr:col>19</xdr:col>
      <xdr:colOff>177800</xdr:colOff>
      <xdr:row>35</xdr:row>
      <xdr:rowOff>133446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2779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127045</xdr:rowOff>
    </xdr:from>
    <xdr:to>
      <xdr:col>15</xdr:col>
      <xdr:colOff>50800</xdr:colOff>
      <xdr:row>35</xdr:row>
      <xdr:rowOff>139504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27795"/>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113052</xdr:rowOff>
    </xdr:from>
    <xdr:to>
      <xdr:col>10</xdr:col>
      <xdr:colOff>114300</xdr:colOff>
      <xdr:row>35</xdr:row>
      <xdr:rowOff>139504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13802"/>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44633</xdr:rowOff>
    </xdr:from>
    <xdr:to>
      <xdr:col>24</xdr:col>
      <xdr:colOff>114300</xdr:colOff>
      <xdr:row>35</xdr:row>
      <xdr:rowOff>146233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67510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82646</xdr:rowOff>
    </xdr:from>
    <xdr:to>
      <xdr:col>20</xdr:col>
      <xdr:colOff>38100</xdr:colOff>
      <xdr:row>36</xdr:row>
      <xdr:rowOff>12796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29323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5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76245</xdr:rowOff>
    </xdr:from>
    <xdr:to>
      <xdr:col>15</xdr:col>
      <xdr:colOff>101600</xdr:colOff>
      <xdr:row>36</xdr:row>
      <xdr:rowOff>6395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88704</xdr:rowOff>
    </xdr:from>
    <xdr:to>
      <xdr:col>10</xdr:col>
      <xdr:colOff>165100</xdr:colOff>
      <xdr:row>36</xdr:row>
      <xdr:rowOff>18854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35381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6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62252</xdr:rowOff>
    </xdr:from>
    <xdr:to>
      <xdr:col>6</xdr:col>
      <xdr:colOff>38100</xdr:colOff>
      <xdr:row>35</xdr:row>
      <xdr:rowOff>163852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8929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21457</xdr:rowOff>
    </xdr:from>
    <xdr:to>
      <xdr:col>24</xdr:col>
      <xdr:colOff>63500</xdr:colOff>
      <xdr:row>55</xdr:row>
      <xdr:rowOff>78587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51207"/>
          <a:ext cx="838200" cy="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78587</xdr:rowOff>
    </xdr:from>
    <xdr:to>
      <xdr:col>19</xdr:col>
      <xdr:colOff>177800</xdr:colOff>
      <xdr:row>55</xdr:row>
      <xdr:rowOff>114402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08337"/>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162103</xdr:rowOff>
    </xdr:from>
    <xdr:to>
      <xdr:col>15</xdr:col>
      <xdr:colOff>50800</xdr:colOff>
      <xdr:row>55</xdr:row>
      <xdr:rowOff>114402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077503"/>
          <a:ext cx="889000" cy="4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101143</xdr:rowOff>
    </xdr:from>
    <xdr:to>
      <xdr:col>10</xdr:col>
      <xdr:colOff>114300</xdr:colOff>
      <xdr:row>52</xdr:row>
      <xdr:rowOff>162103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8845093"/>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168597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36599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142107</xdr:rowOff>
    </xdr:from>
    <xdr:to>
      <xdr:col>24</xdr:col>
      <xdr:colOff>114300</xdr:colOff>
      <xdr:row>55</xdr:row>
      <xdr:rowOff>72257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164984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27787</xdr:rowOff>
    </xdr:from>
    <xdr:to>
      <xdr:col>20</xdr:col>
      <xdr:colOff>38100</xdr:colOff>
      <xdr:row>55</xdr:row>
      <xdr:rowOff>129387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145914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63602</xdr:rowOff>
    </xdr:from>
    <xdr:to>
      <xdr:col>15</xdr:col>
      <xdr:colOff>101600</xdr:colOff>
      <xdr:row>55</xdr:row>
      <xdr:rowOff>165202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111303</xdr:rowOff>
    </xdr:from>
    <xdr:to>
      <xdr:col>10</xdr:col>
      <xdr:colOff>165100</xdr:colOff>
      <xdr:row>53</xdr:row>
      <xdr:rowOff>41453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0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57980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88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50343</xdr:rowOff>
    </xdr:from>
    <xdr:to>
      <xdr:col>6</xdr:col>
      <xdr:colOff>38100</xdr:colOff>
      <xdr:row>51</xdr:row>
      <xdr:rowOff>151943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79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168470</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56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7238</xdr:rowOff>
    </xdr:from>
    <xdr:to>
      <xdr:col>24</xdr:col>
      <xdr:colOff>63500</xdr:colOff>
      <xdr:row>77</xdr:row>
      <xdr:rowOff>73661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208888"/>
          <a:ext cx="838200" cy="6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7238</xdr:rowOff>
    </xdr:from>
    <xdr:to>
      <xdr:col>19</xdr:col>
      <xdr:colOff>177800</xdr:colOff>
      <xdr:row>77</xdr:row>
      <xdr:rowOff>75692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08888"/>
          <a:ext cx="889000" cy="6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75692</xdr:rowOff>
    </xdr:from>
    <xdr:to>
      <xdr:col>15</xdr:col>
      <xdr:colOff>50800</xdr:colOff>
      <xdr:row>77</xdr:row>
      <xdr:rowOff>101473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77342"/>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101473</xdr:rowOff>
    </xdr:from>
    <xdr:to>
      <xdr:col>10</xdr:col>
      <xdr:colOff>114300</xdr:colOff>
      <xdr:row>77</xdr:row>
      <xdr:rowOff>122301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03123"/>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22861</xdr:rowOff>
    </xdr:from>
    <xdr:to>
      <xdr:col>24</xdr:col>
      <xdr:colOff>114300</xdr:colOff>
      <xdr:row>77</xdr:row>
      <xdr:rowOff>124461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127888</xdr:rowOff>
    </xdr:from>
    <xdr:to>
      <xdr:col>20</xdr:col>
      <xdr:colOff>38100</xdr:colOff>
      <xdr:row>77</xdr:row>
      <xdr:rowOff>58038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49165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24892</xdr:rowOff>
    </xdr:from>
    <xdr:to>
      <xdr:col>15</xdr:col>
      <xdr:colOff>101600</xdr:colOff>
      <xdr:row>77</xdr:row>
      <xdr:rowOff>126492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117619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1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50673</xdr:rowOff>
    </xdr:from>
    <xdr:to>
      <xdr:col>10</xdr:col>
      <xdr:colOff>165100</xdr:colOff>
      <xdr:row>77</xdr:row>
      <xdr:rowOff>152273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143400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4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71501</xdr:rowOff>
    </xdr:from>
    <xdr:to>
      <xdr:col>6</xdr:col>
      <xdr:colOff>38100</xdr:colOff>
      <xdr:row>78</xdr:row>
      <xdr:rowOff>1651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164228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6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121145</xdr:rowOff>
    </xdr:from>
    <xdr:to>
      <xdr:col>24</xdr:col>
      <xdr:colOff>63500</xdr:colOff>
      <xdr:row>97</xdr:row>
      <xdr:rowOff>23915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80345"/>
          <a:ext cx="838200" cy="7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23915</xdr:rowOff>
    </xdr:from>
    <xdr:to>
      <xdr:col>19</xdr:col>
      <xdr:colOff>177800</xdr:colOff>
      <xdr:row>97</xdr:row>
      <xdr:rowOff>47231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54565"/>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47231</xdr:rowOff>
    </xdr:from>
    <xdr:to>
      <xdr:col>15</xdr:col>
      <xdr:colOff>50800</xdr:colOff>
      <xdr:row>97</xdr:row>
      <xdr:rowOff>103009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77881"/>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103009</xdr:rowOff>
    </xdr:from>
    <xdr:to>
      <xdr:col>10</xdr:col>
      <xdr:colOff>114300</xdr:colOff>
      <xdr:row>97</xdr:row>
      <xdr:rowOff>167075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33659"/>
          <a:ext cx="889000" cy="6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70345</xdr:rowOff>
    </xdr:from>
    <xdr:to>
      <xdr:col>24</xdr:col>
      <xdr:colOff>114300</xdr:colOff>
      <xdr:row>97</xdr:row>
      <xdr:rowOff>495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48772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144565</xdr:rowOff>
    </xdr:from>
    <xdr:to>
      <xdr:col>20</xdr:col>
      <xdr:colOff>38100</xdr:colOff>
      <xdr:row>97</xdr:row>
      <xdr:rowOff>74715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65842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167881</xdr:rowOff>
    </xdr:from>
    <xdr:to>
      <xdr:col>15</xdr:col>
      <xdr:colOff>101600</xdr:colOff>
      <xdr:row>97</xdr:row>
      <xdr:rowOff>98031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89158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52209</xdr:rowOff>
    </xdr:from>
    <xdr:to>
      <xdr:col>10</xdr:col>
      <xdr:colOff>165100</xdr:colOff>
      <xdr:row>97</xdr:row>
      <xdr:rowOff>153809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144936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7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116275</xdr:rowOff>
    </xdr:from>
    <xdr:to>
      <xdr:col>6</xdr:col>
      <xdr:colOff>38100</xdr:colOff>
      <xdr:row>98</xdr:row>
      <xdr:rowOff>46425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37552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158184</xdr:rowOff>
    </xdr:from>
    <xdr:to>
      <xdr:col>55</xdr:col>
      <xdr:colOff>0</xdr:colOff>
      <xdr:row>35</xdr:row>
      <xdr:rowOff>70271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87484"/>
          <a:ext cx="838200" cy="8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136456</xdr:rowOff>
    </xdr:from>
    <xdr:to>
      <xdr:col>50</xdr:col>
      <xdr:colOff>114300</xdr:colOff>
      <xdr:row>35</xdr:row>
      <xdr:rowOff>70271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965756"/>
          <a:ext cx="889000" cy="10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77379</xdr:rowOff>
    </xdr:from>
    <xdr:to>
      <xdr:col>45</xdr:col>
      <xdr:colOff>177800</xdr:colOff>
      <xdr:row>34</xdr:row>
      <xdr:rowOff>136456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5906679"/>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156551</xdr:rowOff>
    </xdr:from>
    <xdr:to>
      <xdr:col>41</xdr:col>
      <xdr:colOff>50800</xdr:colOff>
      <xdr:row>34</xdr:row>
      <xdr:rowOff>77379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5814401"/>
          <a:ext cx="8890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107384</xdr:rowOff>
    </xdr:from>
    <xdr:to>
      <xdr:col>55</xdr:col>
      <xdr:colOff>50800</xdr:colOff>
      <xdr:row>35</xdr:row>
      <xdr:rowOff>37534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130261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19471</xdr:rowOff>
    </xdr:from>
    <xdr:to>
      <xdr:col>50</xdr:col>
      <xdr:colOff>165100</xdr:colOff>
      <xdr:row>35</xdr:row>
      <xdr:rowOff>121071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137598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79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85656</xdr:rowOff>
    </xdr:from>
    <xdr:to>
      <xdr:col>46</xdr:col>
      <xdr:colOff>38100</xdr:colOff>
      <xdr:row>35</xdr:row>
      <xdr:rowOff>15806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91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32333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69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26579</xdr:rowOff>
    </xdr:from>
    <xdr:to>
      <xdr:col>41</xdr:col>
      <xdr:colOff>101600</xdr:colOff>
      <xdr:row>34</xdr:row>
      <xdr:rowOff>128179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8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144706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6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105751</xdr:rowOff>
    </xdr:from>
    <xdr:to>
      <xdr:col>36</xdr:col>
      <xdr:colOff>165100</xdr:colOff>
      <xdr:row>34</xdr:row>
      <xdr:rowOff>35901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7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52428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5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101926</xdr:rowOff>
    </xdr:from>
    <xdr:to>
      <xdr:col>55</xdr:col>
      <xdr:colOff>0</xdr:colOff>
      <xdr:row>57</xdr:row>
      <xdr:rowOff>27294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703126"/>
          <a:ext cx="838200" cy="9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103266</xdr:rowOff>
    </xdr:from>
    <xdr:to>
      <xdr:col>50</xdr:col>
      <xdr:colOff>114300</xdr:colOff>
      <xdr:row>57</xdr:row>
      <xdr:rowOff>27294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533016"/>
          <a:ext cx="889000" cy="2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86698</xdr:rowOff>
    </xdr:from>
    <xdr:to>
      <xdr:col>45</xdr:col>
      <xdr:colOff>177800</xdr:colOff>
      <xdr:row>55</xdr:row>
      <xdr:rowOff>103266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516448"/>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62891</xdr:rowOff>
    </xdr:from>
    <xdr:to>
      <xdr:col>41</xdr:col>
      <xdr:colOff>50800</xdr:colOff>
      <xdr:row>55</xdr:row>
      <xdr:rowOff>86698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8806841"/>
          <a:ext cx="889000" cy="70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51126</xdr:rowOff>
    </xdr:from>
    <xdr:to>
      <xdr:col>55</xdr:col>
      <xdr:colOff>50800</xdr:colOff>
      <xdr:row>56</xdr:row>
      <xdr:rowOff>152726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29553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3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147944</xdr:rowOff>
    </xdr:from>
    <xdr:to>
      <xdr:col>50</xdr:col>
      <xdr:colOff>165100</xdr:colOff>
      <xdr:row>57</xdr:row>
      <xdr:rowOff>78094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69221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4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52466</xdr:rowOff>
    </xdr:from>
    <xdr:to>
      <xdr:col>46</xdr:col>
      <xdr:colOff>38100</xdr:colOff>
      <xdr:row>55</xdr:row>
      <xdr:rowOff>154066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170593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25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35898</xdr:rowOff>
    </xdr:from>
    <xdr:to>
      <xdr:col>41</xdr:col>
      <xdr:colOff>101600</xdr:colOff>
      <xdr:row>55</xdr:row>
      <xdr:rowOff>137498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4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154025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24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12091</xdr:rowOff>
    </xdr:from>
    <xdr:to>
      <xdr:col>36</xdr:col>
      <xdr:colOff>165100</xdr:colOff>
      <xdr:row>51</xdr:row>
      <xdr:rowOff>113691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87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130218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853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97278</xdr:rowOff>
    </xdr:from>
    <xdr:to>
      <xdr:col>55</xdr:col>
      <xdr:colOff>0</xdr:colOff>
      <xdr:row>79</xdr:row>
      <xdr:rowOff>97622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641828"/>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45631</xdr:rowOff>
    </xdr:from>
    <xdr:to>
      <xdr:col>50</xdr:col>
      <xdr:colOff>114300</xdr:colOff>
      <xdr:row>79</xdr:row>
      <xdr:rowOff>97278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590181"/>
          <a:ext cx="889000" cy="5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25775</xdr:rowOff>
    </xdr:from>
    <xdr:to>
      <xdr:col>45</xdr:col>
      <xdr:colOff>177800</xdr:colOff>
      <xdr:row>79</xdr:row>
      <xdr:rowOff>45631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227425"/>
          <a:ext cx="889000" cy="36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85603</xdr:rowOff>
    </xdr:from>
    <xdr:to>
      <xdr:col>41</xdr:col>
      <xdr:colOff>50800</xdr:colOff>
      <xdr:row>77</xdr:row>
      <xdr:rowOff>25775</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2258553"/>
          <a:ext cx="889000" cy="96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46822</xdr:rowOff>
    </xdr:from>
    <xdr:to>
      <xdr:col>55</xdr:col>
      <xdr:colOff>50800</xdr:colOff>
      <xdr:row>79</xdr:row>
      <xdr:rowOff>148422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5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133199</xdr:rowOff>
    </xdr:from>
    <xdr:ext cx="313932"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50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46478</xdr:rowOff>
    </xdr:from>
    <xdr:to>
      <xdr:col>50</xdr:col>
      <xdr:colOff>165100</xdr:colOff>
      <xdr:row>79</xdr:row>
      <xdr:rowOff>148078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59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139205</xdr:rowOff>
    </xdr:from>
    <xdr:ext cx="313932"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82333" y="1368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166281</xdr:rowOff>
    </xdr:from>
    <xdr:to>
      <xdr:col>46</xdr:col>
      <xdr:colOff>38100</xdr:colOff>
      <xdr:row>79</xdr:row>
      <xdr:rowOff>96431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5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87558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63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146425</xdr:rowOff>
    </xdr:from>
    <xdr:to>
      <xdr:col>41</xdr:col>
      <xdr:colOff>101600</xdr:colOff>
      <xdr:row>77</xdr:row>
      <xdr:rowOff>76575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1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93102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9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34803</xdr:rowOff>
    </xdr:from>
    <xdr:to>
      <xdr:col>36</xdr:col>
      <xdr:colOff>165100</xdr:colOff>
      <xdr:row>71</xdr:row>
      <xdr:rowOff>136403</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2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152930</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1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53953</xdr:rowOff>
    </xdr:from>
    <xdr:to>
      <xdr:col>55</xdr:col>
      <xdr:colOff>0</xdr:colOff>
      <xdr:row>98</xdr:row>
      <xdr:rowOff>16790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684603"/>
          <a:ext cx="838200" cy="13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39573</xdr:rowOff>
    </xdr:from>
    <xdr:to>
      <xdr:col>50</xdr:col>
      <xdr:colOff>114300</xdr:colOff>
      <xdr:row>98</xdr:row>
      <xdr:rowOff>16790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498773"/>
          <a:ext cx="889000" cy="3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39573</xdr:rowOff>
    </xdr:from>
    <xdr:to>
      <xdr:col>45</xdr:col>
      <xdr:colOff>177800</xdr:colOff>
      <xdr:row>97</xdr:row>
      <xdr:rowOff>65492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498773"/>
          <a:ext cx="889000" cy="19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5784</xdr:rowOff>
    </xdr:from>
    <xdr:to>
      <xdr:col>41</xdr:col>
      <xdr:colOff>50800</xdr:colOff>
      <xdr:row>97</xdr:row>
      <xdr:rowOff>65492</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636434"/>
          <a:ext cx="889000" cy="5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3153</xdr:rowOff>
    </xdr:from>
    <xdr:to>
      <xdr:col>55</xdr:col>
      <xdr:colOff>50800</xdr:colOff>
      <xdr:row>97</xdr:row>
      <xdr:rowOff>104753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63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26030</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48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137440</xdr:rowOff>
    </xdr:from>
    <xdr:to>
      <xdr:col>50</xdr:col>
      <xdr:colOff>165100</xdr:colOff>
      <xdr:row>98</xdr:row>
      <xdr:rowOff>67590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7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58717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86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160223</xdr:rowOff>
    </xdr:from>
    <xdr:to>
      <xdr:col>46</xdr:col>
      <xdr:colOff>38100</xdr:colOff>
      <xdr:row>96</xdr:row>
      <xdr:rowOff>90373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44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106900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2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14692</xdr:rowOff>
    </xdr:from>
    <xdr:to>
      <xdr:col>41</xdr:col>
      <xdr:colOff>101600</xdr:colOff>
      <xdr:row>97</xdr:row>
      <xdr:rowOff>116292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6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132819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4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126434</xdr:rowOff>
    </xdr:from>
    <xdr:to>
      <xdr:col>36</xdr:col>
      <xdr:colOff>165100</xdr:colOff>
      <xdr:row>97</xdr:row>
      <xdr:rowOff>56584</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5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73111</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36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5329</xdr:rowOff>
    </xdr:from>
    <xdr:to>
      <xdr:col>85</xdr:col>
      <xdr:colOff>127000</xdr:colOff>
      <xdr:row>38</xdr:row>
      <xdr:rowOff>138419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348979"/>
          <a:ext cx="838200" cy="30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156161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135562</xdr:rowOff>
    </xdr:from>
    <xdr:to>
      <xdr:col>81</xdr:col>
      <xdr:colOff>50800</xdr:colOff>
      <xdr:row>38</xdr:row>
      <xdr:rowOff>138419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5066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75898</xdr:rowOff>
    </xdr:from>
    <xdr:to>
      <xdr:col>76</xdr:col>
      <xdr:colOff>114300</xdr:colOff>
      <xdr:row>38</xdr:row>
      <xdr:rowOff>135562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590998"/>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75898</xdr:rowOff>
    </xdr:from>
    <xdr:to>
      <xdr:col>71</xdr:col>
      <xdr:colOff>177800</xdr:colOff>
      <xdr:row>38</xdr:row>
      <xdr:rowOff>107170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590998"/>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151544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168322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125979</xdr:rowOff>
    </xdr:from>
    <xdr:to>
      <xdr:col>85</xdr:col>
      <xdr:colOff>177800</xdr:colOff>
      <xdr:row>37</xdr:row>
      <xdr:rowOff>56129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2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148856</xdr:rowOff>
    </xdr:from>
    <xdr:ext cx="534377"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14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87619</xdr:rowOff>
    </xdr:from>
    <xdr:to>
      <xdr:col>81</xdr:col>
      <xdr:colOff>101600</xdr:colOff>
      <xdr:row>39</xdr:row>
      <xdr:rowOff>17769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8896</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24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84762</xdr:rowOff>
    </xdr:from>
    <xdr:to>
      <xdr:col>76</xdr:col>
      <xdr:colOff>165100</xdr:colOff>
      <xdr:row>39</xdr:row>
      <xdr:rowOff>14912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5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6039</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692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25098</xdr:rowOff>
    </xdr:from>
    <xdr:to>
      <xdr:col>72</xdr:col>
      <xdr:colOff>38100</xdr:colOff>
      <xdr:row>38</xdr:row>
      <xdr:rowOff>126698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143225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3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56370</xdr:rowOff>
    </xdr:from>
    <xdr:to>
      <xdr:col>67</xdr:col>
      <xdr:colOff>101600</xdr:colOff>
      <xdr:row>38</xdr:row>
      <xdr:rowOff>157970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3047</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428" y="634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103772</xdr:rowOff>
    </xdr:from>
    <xdr:to>
      <xdr:col>85</xdr:col>
      <xdr:colOff>127000</xdr:colOff>
      <xdr:row>74</xdr:row>
      <xdr:rowOff>138005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791072"/>
          <a:ext cx="8382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136385</xdr:rowOff>
    </xdr:from>
    <xdr:to>
      <xdr:col>81</xdr:col>
      <xdr:colOff>50800</xdr:colOff>
      <xdr:row>74</xdr:row>
      <xdr:rowOff>138005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823685"/>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136385</xdr:rowOff>
    </xdr:from>
    <xdr:to>
      <xdr:col>76</xdr:col>
      <xdr:colOff>114300</xdr:colOff>
      <xdr:row>74</xdr:row>
      <xdr:rowOff>144253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823685"/>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129375</xdr:rowOff>
    </xdr:from>
    <xdr:to>
      <xdr:col>71</xdr:col>
      <xdr:colOff>177800</xdr:colOff>
      <xdr:row>74</xdr:row>
      <xdr:rowOff>144253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816675"/>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52972</xdr:rowOff>
    </xdr:from>
    <xdr:to>
      <xdr:col>85</xdr:col>
      <xdr:colOff>177800</xdr:colOff>
      <xdr:row>74</xdr:row>
      <xdr:rowOff>154572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7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75849</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5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87205</xdr:rowOff>
    </xdr:from>
    <xdr:to>
      <xdr:col>81</xdr:col>
      <xdr:colOff>101600</xdr:colOff>
      <xdr:row>75</xdr:row>
      <xdr:rowOff>17355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7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33882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5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85585</xdr:rowOff>
    </xdr:from>
    <xdr:to>
      <xdr:col>76</xdr:col>
      <xdr:colOff>165100</xdr:colOff>
      <xdr:row>75</xdr:row>
      <xdr:rowOff>15735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7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32262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5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93453</xdr:rowOff>
    </xdr:from>
    <xdr:to>
      <xdr:col>72</xdr:col>
      <xdr:colOff>38100</xdr:colOff>
      <xdr:row>75</xdr:row>
      <xdr:rowOff>23603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7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40130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5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78575</xdr:rowOff>
    </xdr:from>
    <xdr:to>
      <xdr:col>67</xdr:col>
      <xdr:colOff>101600</xdr:colOff>
      <xdr:row>75</xdr:row>
      <xdr:rowOff>8725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7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25252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5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129921</xdr:rowOff>
    </xdr:from>
    <xdr:to>
      <xdr:col>85</xdr:col>
      <xdr:colOff>127000</xdr:colOff>
      <xdr:row>97</xdr:row>
      <xdr:rowOff>97155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589121"/>
          <a:ext cx="8382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1536</xdr:rowOff>
    </xdr:from>
    <xdr:to>
      <xdr:col>81</xdr:col>
      <xdr:colOff>50800</xdr:colOff>
      <xdr:row>97</xdr:row>
      <xdr:rowOff>97155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632186"/>
          <a:ext cx="889000" cy="9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134962</xdr:rowOff>
    </xdr:from>
    <xdr:to>
      <xdr:col>76</xdr:col>
      <xdr:colOff>114300</xdr:colOff>
      <xdr:row>97</xdr:row>
      <xdr:rowOff>1536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594162"/>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134962</xdr:rowOff>
    </xdr:from>
    <xdr:to>
      <xdr:col>71</xdr:col>
      <xdr:colOff>177800</xdr:colOff>
      <xdr:row>98</xdr:row>
      <xdr:rowOff>135483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594162"/>
          <a:ext cx="889000" cy="3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79121</xdr:rowOff>
    </xdr:from>
    <xdr:to>
      <xdr:col>85</xdr:col>
      <xdr:colOff>177800</xdr:colOff>
      <xdr:row>97</xdr:row>
      <xdr:rowOff>9271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5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101998</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3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46355</xdr:rowOff>
    </xdr:from>
    <xdr:to>
      <xdr:col>81</xdr:col>
      <xdr:colOff>101600</xdr:colOff>
      <xdr:row>97</xdr:row>
      <xdr:rowOff>147955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164482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45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122186</xdr:rowOff>
    </xdr:from>
    <xdr:to>
      <xdr:col>76</xdr:col>
      <xdr:colOff>165100</xdr:colOff>
      <xdr:row>97</xdr:row>
      <xdr:rowOff>52336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68863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35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84162</xdr:rowOff>
    </xdr:from>
    <xdr:to>
      <xdr:col>72</xdr:col>
      <xdr:colOff>38100</xdr:colOff>
      <xdr:row>97</xdr:row>
      <xdr:rowOff>14312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54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30839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31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84683</xdr:rowOff>
    </xdr:from>
    <xdr:to>
      <xdr:col>67</xdr:col>
      <xdr:colOff>101600</xdr:colOff>
      <xdr:row>99</xdr:row>
      <xdr:rowOff>14833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5960</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7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33891</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720441"/>
          <a:ext cx="8382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69161</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5571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14949</xdr:rowOff>
    </xdr:from>
    <xdr:to>
      <xdr:col>107</xdr:col>
      <xdr:colOff>50800</xdr:colOff>
      <xdr:row>39</xdr:row>
      <xdr:rowOff>69161</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01499"/>
          <a:ext cx="889000" cy="5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14949</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6701499"/>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154541</xdr:rowOff>
    </xdr:from>
    <xdr:to>
      <xdr:col>116</xdr:col>
      <xdr:colOff>114300</xdr:colOff>
      <xdr:row>39</xdr:row>
      <xdr:rowOff>84691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69468</xdr:rowOff>
    </xdr:from>
    <xdr:ext cx="378565"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84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18361</xdr:rowOff>
    </xdr:from>
    <xdr:to>
      <xdr:col>107</xdr:col>
      <xdr:colOff>101600</xdr:colOff>
      <xdr:row>39</xdr:row>
      <xdr:rowOff>119961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7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111088</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45017" y="6797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135599</xdr:rowOff>
    </xdr:from>
    <xdr:to>
      <xdr:col>102</xdr:col>
      <xdr:colOff>165100</xdr:colOff>
      <xdr:row>39</xdr:row>
      <xdr:rowOff>65749</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56876</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56017" y="6743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46609</xdr:rowOff>
    </xdr:from>
    <xdr:to>
      <xdr:col>116</xdr:col>
      <xdr:colOff>63500</xdr:colOff>
      <xdr:row>51</xdr:row>
      <xdr:rowOff>31369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8619109"/>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46609</xdr:rowOff>
    </xdr:from>
    <xdr:to>
      <xdr:col>111</xdr:col>
      <xdr:colOff>177800</xdr:colOff>
      <xdr:row>50</xdr:row>
      <xdr:rowOff>99187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0434300" y="861910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99187</xdr:rowOff>
    </xdr:from>
    <xdr:to>
      <xdr:col>107</xdr:col>
      <xdr:colOff>50800</xdr:colOff>
      <xdr:row>50</xdr:row>
      <xdr:rowOff>119126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8671687"/>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119126</xdr:rowOff>
    </xdr:from>
    <xdr:to>
      <xdr:col>102</xdr:col>
      <xdr:colOff>114300</xdr:colOff>
      <xdr:row>50</xdr:row>
      <xdr:rowOff>130810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8691626"/>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89298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8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152019</xdr:rowOff>
    </xdr:from>
    <xdr:to>
      <xdr:col>116</xdr:col>
      <xdr:colOff>114300</xdr:colOff>
      <xdr:row>51</xdr:row>
      <xdr:rowOff>82169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872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70375</xdr:rowOff>
    </xdr:from>
    <xdr:ext cx="534377"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86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167259</xdr:rowOff>
    </xdr:from>
    <xdr:to>
      <xdr:col>112</xdr:col>
      <xdr:colOff>38100</xdr:colOff>
      <xdr:row>50</xdr:row>
      <xdr:rowOff>97409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85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113936</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56111" y="834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48387</xdr:rowOff>
    </xdr:from>
    <xdr:to>
      <xdr:col>107</xdr:col>
      <xdr:colOff>101600</xdr:colOff>
      <xdr:row>50</xdr:row>
      <xdr:rowOff>149987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862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166514</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67111" y="839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68326</xdr:rowOff>
    </xdr:from>
    <xdr:to>
      <xdr:col>102</xdr:col>
      <xdr:colOff>165100</xdr:colOff>
      <xdr:row>50</xdr:row>
      <xdr:rowOff>169926</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864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15003</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278111" y="841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80010</xdr:rowOff>
    </xdr:from>
    <xdr:to>
      <xdr:col>98</xdr:col>
      <xdr:colOff>38100</xdr:colOff>
      <xdr:row>51</xdr:row>
      <xdr:rowOff>10160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865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26687</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389111" y="842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116192</xdr:rowOff>
    </xdr:from>
    <xdr:to>
      <xdr:col>116</xdr:col>
      <xdr:colOff>63500</xdr:colOff>
      <xdr:row>75</xdr:row>
      <xdr:rowOff>120097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1323300" y="12974942"/>
          <a:ext cx="8382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116192</xdr:rowOff>
    </xdr:from>
    <xdr:to>
      <xdr:col>111</xdr:col>
      <xdr:colOff>177800</xdr:colOff>
      <xdr:row>75</xdr:row>
      <xdr:rowOff>146425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974942"/>
          <a:ext cx="889000" cy="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146425</xdr:rowOff>
    </xdr:from>
    <xdr:to>
      <xdr:col>107</xdr:col>
      <xdr:colOff>50800</xdr:colOff>
      <xdr:row>76</xdr:row>
      <xdr:rowOff>48907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3005175"/>
          <a:ext cx="889000" cy="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48907</xdr:rowOff>
    </xdr:from>
    <xdr:to>
      <xdr:col>102</xdr:col>
      <xdr:colOff>114300</xdr:colOff>
      <xdr:row>76</xdr:row>
      <xdr:rowOff>54127</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3079107"/>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69297</xdr:rowOff>
    </xdr:from>
    <xdr:to>
      <xdr:col>116</xdr:col>
      <xdr:colOff>114300</xdr:colOff>
      <xdr:row>75</xdr:row>
      <xdr:rowOff>170898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9280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92174</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77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65392</xdr:rowOff>
    </xdr:from>
    <xdr:to>
      <xdr:col>112</xdr:col>
      <xdr:colOff>38100</xdr:colOff>
      <xdr:row>75</xdr:row>
      <xdr:rowOff>166991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924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12069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95624</xdr:rowOff>
    </xdr:from>
    <xdr:to>
      <xdr:col>107</xdr:col>
      <xdr:colOff>101600</xdr:colOff>
      <xdr:row>76</xdr:row>
      <xdr:rowOff>25775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9543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42301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7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169557</xdr:rowOff>
    </xdr:from>
    <xdr:to>
      <xdr:col>102</xdr:col>
      <xdr:colOff>165100</xdr:colOff>
      <xdr:row>76</xdr:row>
      <xdr:rowOff>99707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302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90834</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312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3327</xdr:rowOff>
    </xdr:from>
    <xdr:to>
      <xdr:col>98</xdr:col>
      <xdr:colOff>38100</xdr:colOff>
      <xdr:row>76</xdr:row>
      <xdr:rowOff>104927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30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96054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31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497,698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a:t>
          </a:r>
          <a:r>
            <a:rPr kumimoji="1" lang="en-US" altLang="ja-JP" sz="1300">
              <a:latin typeface="ＭＳ Ｐゴシック" panose="020B0600070205080204" pitchFamily="50" charset="-128"/>
              <a:ea typeface="ＭＳ Ｐゴシック" panose="020B0600070205080204" pitchFamily="50" charset="-128"/>
            </a:rPr>
            <a:t>82,211</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年度以前から</a:t>
          </a:r>
          <a:r>
            <a:rPr kumimoji="1" lang="en-US" altLang="ja-JP" sz="1300">
              <a:latin typeface="ＭＳ Ｐゴシック" panose="020B0600070205080204" pitchFamily="50" charset="-128"/>
              <a:ea typeface="ＭＳ Ｐゴシック" panose="020B0600070205080204" pitchFamily="50" charset="-128"/>
            </a:rPr>
            <a:t>80,000</a:t>
          </a:r>
          <a:r>
            <a:rPr kumimoji="1" lang="ja-JP" altLang="en-US" sz="1300">
              <a:latin typeface="ＭＳ Ｐゴシック" panose="020B0600070205080204" pitchFamily="50" charset="-128"/>
              <a:ea typeface="ＭＳ Ｐゴシック" panose="020B0600070205080204" pitchFamily="50" charset="-128"/>
            </a:rPr>
            <a:t>円程度で推移してきており、類似団体平均の約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倍と高止まり傾向にある。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保育園の民営化・統廃合や公共施設の整理・縮小を進めているところであり、今後も「行財政改革推進プラン」に基づき、効果的で効率的な人員を維持しながら職員定数の適正化に努める。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なお、貸付金が類似団体平均の約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倍と高い水準にあるのは、中小企業振興資金融資預託金（</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25,053
24,710
372.34
13,547,323
12,468,819
892,206
7,464,283
11,562,774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125004</xdr:rowOff>
    </xdr:from>
    <xdr:to>
      <xdr:col>24</xdr:col>
      <xdr:colOff>63500</xdr:colOff>
      <xdr:row>35</xdr:row>
      <xdr:rowOff>115860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54304"/>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120432</xdr:rowOff>
    </xdr:from>
    <xdr:to>
      <xdr:col>19</xdr:col>
      <xdr:colOff>177800</xdr:colOff>
      <xdr:row>34</xdr:row>
      <xdr:rowOff>125004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49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120432</xdr:rowOff>
    </xdr:from>
    <xdr:to>
      <xdr:col>15</xdr:col>
      <xdr:colOff>50800</xdr:colOff>
      <xdr:row>34</xdr:row>
      <xdr:rowOff>148517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49732"/>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11357</xdr:rowOff>
    </xdr:from>
    <xdr:to>
      <xdr:col>10</xdr:col>
      <xdr:colOff>114300</xdr:colOff>
      <xdr:row>34</xdr:row>
      <xdr:rowOff>148517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4065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65060</xdr:rowOff>
    </xdr:from>
    <xdr:to>
      <xdr:col>24</xdr:col>
      <xdr:colOff>114300</xdr:colOff>
      <xdr:row>35</xdr:row>
      <xdr:rowOff>166660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43487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4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74204</xdr:rowOff>
    </xdr:from>
    <xdr:to>
      <xdr:col>20</xdr:col>
      <xdr:colOff>38100</xdr:colOff>
      <xdr:row>35</xdr:row>
      <xdr:rowOff>4354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20881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7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69632</xdr:rowOff>
    </xdr:from>
    <xdr:to>
      <xdr:col>15</xdr:col>
      <xdr:colOff>101600</xdr:colOff>
      <xdr:row>34</xdr:row>
      <xdr:rowOff>171232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7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97717</xdr:rowOff>
    </xdr:from>
    <xdr:to>
      <xdr:col>10</xdr:col>
      <xdr:colOff>165100</xdr:colOff>
      <xdr:row>35</xdr:row>
      <xdr:rowOff>27867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44394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0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132007</xdr:rowOff>
    </xdr:from>
    <xdr:to>
      <xdr:col>6</xdr:col>
      <xdr:colOff>38100</xdr:colOff>
      <xdr:row>34</xdr:row>
      <xdr:rowOff>62157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78684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6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48823</xdr:rowOff>
    </xdr:from>
    <xdr:to>
      <xdr:col>24</xdr:col>
      <xdr:colOff>63500</xdr:colOff>
      <xdr:row>56</xdr:row>
      <xdr:rowOff>114966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50023"/>
          <a:ext cx="838200" cy="6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82888</xdr:rowOff>
    </xdr:from>
    <xdr:to>
      <xdr:col>19</xdr:col>
      <xdr:colOff>177800</xdr:colOff>
      <xdr:row>56</xdr:row>
      <xdr:rowOff>114966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84088"/>
          <a:ext cx="889000" cy="3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59247</xdr:rowOff>
    </xdr:from>
    <xdr:to>
      <xdr:col>15</xdr:col>
      <xdr:colOff>50800</xdr:colOff>
      <xdr:row>56</xdr:row>
      <xdr:rowOff>82888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660447"/>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59247</xdr:rowOff>
    </xdr:from>
    <xdr:to>
      <xdr:col>10</xdr:col>
      <xdr:colOff>114300</xdr:colOff>
      <xdr:row>57</xdr:row>
      <xdr:rowOff>34420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60447"/>
          <a:ext cx="889000" cy="14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169473</xdr:rowOff>
    </xdr:from>
    <xdr:to>
      <xdr:col>24</xdr:col>
      <xdr:colOff>114300</xdr:colOff>
      <xdr:row>56</xdr:row>
      <xdr:rowOff>99623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20900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5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64166</xdr:rowOff>
    </xdr:from>
    <xdr:to>
      <xdr:col>20</xdr:col>
      <xdr:colOff>38100</xdr:colOff>
      <xdr:row>56</xdr:row>
      <xdr:rowOff>165766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10843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4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32088</xdr:rowOff>
    </xdr:from>
    <xdr:to>
      <xdr:col>15</xdr:col>
      <xdr:colOff>101600</xdr:colOff>
      <xdr:row>56</xdr:row>
      <xdr:rowOff>133688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150215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40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8447</xdr:rowOff>
    </xdr:from>
    <xdr:to>
      <xdr:col>10</xdr:col>
      <xdr:colOff>165100</xdr:colOff>
      <xdr:row>56</xdr:row>
      <xdr:rowOff>110047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126574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38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155070</xdr:rowOff>
    </xdr:from>
    <xdr:to>
      <xdr:col>6</xdr:col>
      <xdr:colOff>38100</xdr:colOff>
      <xdr:row>57</xdr:row>
      <xdr:rowOff>85220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5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76347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4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150825</xdr:rowOff>
    </xdr:from>
    <xdr:to>
      <xdr:col>24</xdr:col>
      <xdr:colOff>63500</xdr:colOff>
      <xdr:row>76</xdr:row>
      <xdr:rowOff>54914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09575"/>
          <a:ext cx="838200" cy="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148577</xdr:rowOff>
    </xdr:from>
    <xdr:to>
      <xdr:col>19</xdr:col>
      <xdr:colOff>177800</xdr:colOff>
      <xdr:row>76</xdr:row>
      <xdr:rowOff>54914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07327"/>
          <a:ext cx="889000" cy="7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130670</xdr:rowOff>
    </xdr:from>
    <xdr:to>
      <xdr:col>15</xdr:col>
      <xdr:colOff>50800</xdr:colOff>
      <xdr:row>75</xdr:row>
      <xdr:rowOff>148577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8942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31814</xdr:rowOff>
    </xdr:from>
    <xdr:to>
      <xdr:col>10</xdr:col>
      <xdr:colOff>114300</xdr:colOff>
      <xdr:row>75</xdr:row>
      <xdr:rowOff>130670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547664"/>
          <a:ext cx="889000" cy="44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100025</xdr:rowOff>
    </xdr:from>
    <xdr:to>
      <xdr:col>24</xdr:col>
      <xdr:colOff>114300</xdr:colOff>
      <xdr:row>76</xdr:row>
      <xdr:rowOff>30175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122902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4114</xdr:rowOff>
    </xdr:from>
    <xdr:to>
      <xdr:col>20</xdr:col>
      <xdr:colOff>38100</xdr:colOff>
      <xdr:row>76</xdr:row>
      <xdr:rowOff>105714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122241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97777</xdr:rowOff>
    </xdr:from>
    <xdr:to>
      <xdr:col>15</xdr:col>
      <xdr:colOff>101600</xdr:colOff>
      <xdr:row>76</xdr:row>
      <xdr:rowOff>27927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3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79870</xdr:rowOff>
    </xdr:from>
    <xdr:to>
      <xdr:col>10</xdr:col>
      <xdr:colOff>165100</xdr:colOff>
      <xdr:row>76</xdr:row>
      <xdr:rowOff>10021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386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3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152464</xdr:rowOff>
    </xdr:from>
    <xdr:to>
      <xdr:col>6</xdr:col>
      <xdr:colOff>38100</xdr:colOff>
      <xdr:row>73</xdr:row>
      <xdr:rowOff>82614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4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99141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27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155473</xdr:rowOff>
    </xdr:from>
    <xdr:to>
      <xdr:col>24</xdr:col>
      <xdr:colOff>63500</xdr:colOff>
      <xdr:row>96</xdr:row>
      <xdr:rowOff>59004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43223"/>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59004</xdr:rowOff>
    </xdr:from>
    <xdr:to>
      <xdr:col>19</xdr:col>
      <xdr:colOff>177800</xdr:colOff>
      <xdr:row>96</xdr:row>
      <xdr:rowOff>65367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18204"/>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140729</xdr:rowOff>
    </xdr:from>
    <xdr:to>
      <xdr:col>15</xdr:col>
      <xdr:colOff>50800</xdr:colOff>
      <xdr:row>96</xdr:row>
      <xdr:rowOff>65367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085579"/>
          <a:ext cx="889000" cy="4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242</xdr:rowOff>
    </xdr:from>
    <xdr:to>
      <xdr:col>10</xdr:col>
      <xdr:colOff>114300</xdr:colOff>
      <xdr:row>93</xdr:row>
      <xdr:rowOff>140729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5602192"/>
          <a:ext cx="889000" cy="4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104673</xdr:rowOff>
    </xdr:from>
    <xdr:to>
      <xdr:col>24</xdr:col>
      <xdr:colOff>114300</xdr:colOff>
      <xdr:row>96</xdr:row>
      <xdr:rowOff>34823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127550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8204</xdr:rowOff>
    </xdr:from>
    <xdr:to>
      <xdr:col>20</xdr:col>
      <xdr:colOff>38100</xdr:colOff>
      <xdr:row>96</xdr:row>
      <xdr:rowOff>109804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126331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14567</xdr:rowOff>
    </xdr:from>
    <xdr:to>
      <xdr:col>15</xdr:col>
      <xdr:colOff>101600</xdr:colOff>
      <xdr:row>96</xdr:row>
      <xdr:rowOff>116167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132694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89929</xdr:rowOff>
    </xdr:from>
    <xdr:to>
      <xdr:col>10</xdr:col>
      <xdr:colOff>165100</xdr:colOff>
      <xdr:row>94</xdr:row>
      <xdr:rowOff>20079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0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36606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581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120892</xdr:rowOff>
    </xdr:from>
    <xdr:to>
      <xdr:col>6</xdr:col>
      <xdr:colOff>38100</xdr:colOff>
      <xdr:row>91</xdr:row>
      <xdr:rowOff>51042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555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67569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532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84836</xdr:rowOff>
    </xdr:from>
    <xdr:to>
      <xdr:col>55</xdr:col>
      <xdr:colOff>0</xdr:colOff>
      <xdr:row>39</xdr:row>
      <xdr:rowOff>89408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7138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89408</xdr:rowOff>
    </xdr:from>
    <xdr:to>
      <xdr:col>50</xdr:col>
      <xdr:colOff>114300</xdr:colOff>
      <xdr:row>39</xdr:row>
      <xdr:rowOff>90061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7595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87122</xdr:rowOff>
    </xdr:from>
    <xdr:to>
      <xdr:col>45</xdr:col>
      <xdr:colOff>177800</xdr:colOff>
      <xdr:row>39</xdr:row>
      <xdr:rowOff>90061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7367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87122</xdr:rowOff>
    </xdr:from>
    <xdr:to>
      <xdr:col>41</xdr:col>
      <xdr:colOff>50800</xdr:colOff>
      <xdr:row>39</xdr:row>
      <xdr:rowOff>91041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7367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34036</xdr:rowOff>
    </xdr:from>
    <xdr:to>
      <xdr:col>55</xdr:col>
      <xdr:colOff>50800</xdr:colOff>
      <xdr:row>39</xdr:row>
      <xdr:rowOff>135636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120413</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355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38608</xdr:rowOff>
    </xdr:from>
    <xdr:to>
      <xdr:col>50</xdr:col>
      <xdr:colOff>165100</xdr:colOff>
      <xdr:row>39</xdr:row>
      <xdr:rowOff>140208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131335</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39261</xdr:rowOff>
    </xdr:from>
    <xdr:to>
      <xdr:col>46</xdr:col>
      <xdr:colOff>38100</xdr:colOff>
      <xdr:row>39</xdr:row>
      <xdr:rowOff>140861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131988</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36322</xdr:rowOff>
    </xdr:from>
    <xdr:to>
      <xdr:col>41</xdr:col>
      <xdr:colOff>101600</xdr:colOff>
      <xdr:row>39</xdr:row>
      <xdr:rowOff>137922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129049</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815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40241</xdr:rowOff>
    </xdr:from>
    <xdr:to>
      <xdr:col>36</xdr:col>
      <xdr:colOff>165100</xdr:colOff>
      <xdr:row>39</xdr:row>
      <xdr:rowOff>141841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132968</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81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26406</xdr:rowOff>
    </xdr:from>
    <xdr:to>
      <xdr:col>55</xdr:col>
      <xdr:colOff>0</xdr:colOff>
      <xdr:row>55</xdr:row>
      <xdr:rowOff>144249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456156"/>
          <a:ext cx="8382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26406</xdr:rowOff>
    </xdr:from>
    <xdr:to>
      <xdr:col>50</xdr:col>
      <xdr:colOff>114300</xdr:colOff>
      <xdr:row>55</xdr:row>
      <xdr:rowOff>138443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456156"/>
          <a:ext cx="889000" cy="11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138443</xdr:rowOff>
    </xdr:from>
    <xdr:to>
      <xdr:col>45</xdr:col>
      <xdr:colOff>177800</xdr:colOff>
      <xdr:row>55</xdr:row>
      <xdr:rowOff>143266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568193"/>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53587</xdr:rowOff>
    </xdr:from>
    <xdr:to>
      <xdr:col>41</xdr:col>
      <xdr:colOff>50800</xdr:colOff>
      <xdr:row>55</xdr:row>
      <xdr:rowOff>143266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483337"/>
          <a:ext cx="889000" cy="8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93449</xdr:rowOff>
    </xdr:from>
    <xdr:to>
      <xdr:col>55</xdr:col>
      <xdr:colOff>50800</xdr:colOff>
      <xdr:row>56</xdr:row>
      <xdr:rowOff>23599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116326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7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147056</xdr:rowOff>
    </xdr:from>
    <xdr:to>
      <xdr:col>50</xdr:col>
      <xdr:colOff>165100</xdr:colOff>
      <xdr:row>55</xdr:row>
      <xdr:rowOff>77206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93733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1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87643</xdr:rowOff>
    </xdr:from>
    <xdr:to>
      <xdr:col>46</xdr:col>
      <xdr:colOff>38100</xdr:colOff>
      <xdr:row>56</xdr:row>
      <xdr:rowOff>17793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34320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2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92466</xdr:rowOff>
    </xdr:from>
    <xdr:to>
      <xdr:col>41</xdr:col>
      <xdr:colOff>101600</xdr:colOff>
      <xdr:row>56</xdr:row>
      <xdr:rowOff>22616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39143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29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2787</xdr:rowOff>
    </xdr:from>
    <xdr:to>
      <xdr:col>36</xdr:col>
      <xdr:colOff>165100</xdr:colOff>
      <xdr:row>55</xdr:row>
      <xdr:rowOff>104387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120914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2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107353</xdr:rowOff>
    </xdr:from>
    <xdr:to>
      <xdr:col>55</xdr:col>
      <xdr:colOff>0</xdr:colOff>
      <xdr:row>72</xdr:row>
      <xdr:rowOff>156426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451753"/>
          <a:ext cx="8382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107353</xdr:rowOff>
    </xdr:from>
    <xdr:to>
      <xdr:col>50</xdr:col>
      <xdr:colOff>114300</xdr:colOff>
      <xdr:row>73</xdr:row>
      <xdr:rowOff>16790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451753"/>
          <a:ext cx="889000" cy="8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16790</xdr:rowOff>
    </xdr:from>
    <xdr:to>
      <xdr:col>45</xdr:col>
      <xdr:colOff>177800</xdr:colOff>
      <xdr:row>73</xdr:row>
      <xdr:rowOff>47422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53264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2616</xdr:rowOff>
    </xdr:from>
    <xdr:to>
      <xdr:col>41</xdr:col>
      <xdr:colOff>50800</xdr:colOff>
      <xdr:row>73</xdr:row>
      <xdr:rowOff>47422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518466"/>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105626</xdr:rowOff>
    </xdr:from>
    <xdr:to>
      <xdr:col>55</xdr:col>
      <xdr:colOff>50800</xdr:colOff>
      <xdr:row>73</xdr:row>
      <xdr:rowOff>35776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4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128503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30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56553</xdr:rowOff>
    </xdr:from>
    <xdr:to>
      <xdr:col>50</xdr:col>
      <xdr:colOff>165100</xdr:colOff>
      <xdr:row>72</xdr:row>
      <xdr:rowOff>158153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4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3230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1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137440</xdr:rowOff>
    </xdr:from>
    <xdr:to>
      <xdr:col>46</xdr:col>
      <xdr:colOff>38100</xdr:colOff>
      <xdr:row>73</xdr:row>
      <xdr:rowOff>67590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4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84117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25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168072</xdr:rowOff>
    </xdr:from>
    <xdr:to>
      <xdr:col>41</xdr:col>
      <xdr:colOff>101600</xdr:colOff>
      <xdr:row>73</xdr:row>
      <xdr:rowOff>98222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5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114749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2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123266</xdr:rowOff>
    </xdr:from>
    <xdr:to>
      <xdr:col>36</xdr:col>
      <xdr:colOff>165100</xdr:colOff>
      <xdr:row>73</xdr:row>
      <xdr:rowOff>53416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4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69943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2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130031</xdr:rowOff>
    </xdr:from>
    <xdr:to>
      <xdr:col>55</xdr:col>
      <xdr:colOff>0</xdr:colOff>
      <xdr:row>97</xdr:row>
      <xdr:rowOff>139632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60681"/>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11249</xdr:rowOff>
    </xdr:from>
    <xdr:to>
      <xdr:col>50</xdr:col>
      <xdr:colOff>114300</xdr:colOff>
      <xdr:row>97</xdr:row>
      <xdr:rowOff>130031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641899"/>
          <a:ext cx="889000" cy="1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11249</xdr:rowOff>
    </xdr:from>
    <xdr:to>
      <xdr:col>45</xdr:col>
      <xdr:colOff>177800</xdr:colOff>
      <xdr:row>97</xdr:row>
      <xdr:rowOff>78984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41899"/>
          <a:ext cx="889000" cy="6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149392</xdr:rowOff>
    </xdr:from>
    <xdr:to>
      <xdr:col>41</xdr:col>
      <xdr:colOff>50800</xdr:colOff>
      <xdr:row>97</xdr:row>
      <xdr:rowOff>78984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608592"/>
          <a:ext cx="8890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88832</xdr:rowOff>
    </xdr:from>
    <xdr:to>
      <xdr:col>55</xdr:col>
      <xdr:colOff>50800</xdr:colOff>
      <xdr:row>98</xdr:row>
      <xdr:rowOff>18982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67259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9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79231</xdr:rowOff>
    </xdr:from>
    <xdr:to>
      <xdr:col>50</xdr:col>
      <xdr:colOff>165100</xdr:colOff>
      <xdr:row>98</xdr:row>
      <xdr:rowOff>9381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0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131899</xdr:rowOff>
    </xdr:from>
    <xdr:to>
      <xdr:col>46</xdr:col>
      <xdr:colOff>38100</xdr:colOff>
      <xdr:row>97</xdr:row>
      <xdr:rowOff>62049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9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53176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28184</xdr:rowOff>
    </xdr:from>
    <xdr:to>
      <xdr:col>41</xdr:col>
      <xdr:colOff>101600</xdr:colOff>
      <xdr:row>97</xdr:row>
      <xdr:rowOff>129784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120911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98592</xdr:rowOff>
    </xdr:from>
    <xdr:to>
      <xdr:col>36</xdr:col>
      <xdr:colOff>165100</xdr:colOff>
      <xdr:row>97</xdr:row>
      <xdr:rowOff>28742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5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19869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5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121031</xdr:rowOff>
    </xdr:from>
    <xdr:to>
      <xdr:col>85</xdr:col>
      <xdr:colOff>126364</xdr:colOff>
      <xdr:row>38</xdr:row>
      <xdr:rowOff>105143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778881"/>
          <a:ext cx="1269" cy="84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108970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105143</xdr:rowOff>
    </xdr:from>
    <xdr:to>
      <xdr:col>86</xdr:col>
      <xdr:colOff>25400</xdr:colOff>
      <xdr:row>38</xdr:row>
      <xdr:rowOff>105143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2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67708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5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121031</xdr:rowOff>
    </xdr:from>
    <xdr:to>
      <xdr:col>86</xdr:col>
      <xdr:colOff>25400</xdr:colOff>
      <xdr:row>33</xdr:row>
      <xdr:rowOff>121031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77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45898</xdr:rowOff>
    </xdr:from>
    <xdr:to>
      <xdr:col>85</xdr:col>
      <xdr:colOff>127000</xdr:colOff>
      <xdr:row>35</xdr:row>
      <xdr:rowOff>131280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046648"/>
          <a:ext cx="8382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140784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12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162357</xdr:rowOff>
    </xdr:from>
    <xdr:to>
      <xdr:col>85</xdr:col>
      <xdr:colOff>177800</xdr:colOff>
      <xdr:row>37</xdr:row>
      <xdr:rowOff>92507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131280</xdr:rowOff>
    </xdr:from>
    <xdr:to>
      <xdr:col>81</xdr:col>
      <xdr:colOff>50800</xdr:colOff>
      <xdr:row>36</xdr:row>
      <xdr:rowOff>7988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32030"/>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152222</xdr:rowOff>
    </xdr:from>
    <xdr:to>
      <xdr:col>81</xdr:col>
      <xdr:colOff>101600</xdr:colOff>
      <xdr:row>37</xdr:row>
      <xdr:rowOff>82372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73499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109258</xdr:rowOff>
    </xdr:from>
    <xdr:to>
      <xdr:col>76</xdr:col>
      <xdr:colOff>114300</xdr:colOff>
      <xdr:row>36</xdr:row>
      <xdr:rowOff>7988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424208"/>
          <a:ext cx="889000" cy="75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16129</xdr:rowOff>
    </xdr:from>
    <xdr:to>
      <xdr:col>76</xdr:col>
      <xdr:colOff>165100</xdr:colOff>
      <xdr:row>37</xdr:row>
      <xdr:rowOff>117729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108856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109258</xdr:rowOff>
    </xdr:from>
    <xdr:to>
      <xdr:col>71</xdr:col>
      <xdr:colOff>177800</xdr:colOff>
      <xdr:row>35</xdr:row>
      <xdr:rowOff>40487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424208"/>
          <a:ext cx="889000" cy="61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127038</xdr:rowOff>
    </xdr:from>
    <xdr:to>
      <xdr:col>72</xdr:col>
      <xdr:colOff>38100</xdr:colOff>
      <xdr:row>37</xdr:row>
      <xdr:rowOff>57188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48315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149708</xdr:rowOff>
    </xdr:from>
    <xdr:to>
      <xdr:col>67</xdr:col>
      <xdr:colOff>101600</xdr:colOff>
      <xdr:row>37</xdr:row>
      <xdr:rowOff>79858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70985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166548</xdr:rowOff>
    </xdr:from>
    <xdr:to>
      <xdr:col>85</xdr:col>
      <xdr:colOff>177800</xdr:colOff>
      <xdr:row>35</xdr:row>
      <xdr:rowOff>96698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17975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4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80480</xdr:rowOff>
    </xdr:from>
    <xdr:to>
      <xdr:col>81</xdr:col>
      <xdr:colOff>101600</xdr:colOff>
      <xdr:row>36</xdr:row>
      <xdr:rowOff>10630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27157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128638</xdr:rowOff>
    </xdr:from>
    <xdr:to>
      <xdr:col>76</xdr:col>
      <xdr:colOff>165100</xdr:colOff>
      <xdr:row>36</xdr:row>
      <xdr:rowOff>58788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75315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58458</xdr:rowOff>
    </xdr:from>
    <xdr:to>
      <xdr:col>72</xdr:col>
      <xdr:colOff>38100</xdr:colOff>
      <xdr:row>31</xdr:row>
      <xdr:rowOff>160058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3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5135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14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161137</xdr:rowOff>
    </xdr:from>
    <xdr:to>
      <xdr:col>67</xdr:col>
      <xdr:colOff>101600</xdr:colOff>
      <xdr:row>35</xdr:row>
      <xdr:rowOff>91287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107814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7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21220</xdr:rowOff>
    </xdr:from>
    <xdr:to>
      <xdr:col>85</xdr:col>
      <xdr:colOff>127000</xdr:colOff>
      <xdr:row>57</xdr:row>
      <xdr:rowOff>80590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22420"/>
          <a:ext cx="838200" cy="23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151114</xdr:rowOff>
    </xdr:from>
    <xdr:to>
      <xdr:col>81</xdr:col>
      <xdr:colOff>50800</xdr:colOff>
      <xdr:row>57</xdr:row>
      <xdr:rowOff>80590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409414"/>
          <a:ext cx="889000" cy="4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151114</xdr:rowOff>
    </xdr:from>
    <xdr:to>
      <xdr:col>76</xdr:col>
      <xdr:colOff>114300</xdr:colOff>
      <xdr:row>57</xdr:row>
      <xdr:rowOff>125445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409414"/>
          <a:ext cx="889000" cy="48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125233</xdr:rowOff>
    </xdr:from>
    <xdr:to>
      <xdr:col>71</xdr:col>
      <xdr:colOff>177800</xdr:colOff>
      <xdr:row>57</xdr:row>
      <xdr:rowOff>125445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554983"/>
          <a:ext cx="889000" cy="34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141870</xdr:rowOff>
    </xdr:from>
    <xdr:to>
      <xdr:col>85</xdr:col>
      <xdr:colOff>177800</xdr:colOff>
      <xdr:row>56</xdr:row>
      <xdr:rowOff>72020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164747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29790</xdr:rowOff>
    </xdr:from>
    <xdr:to>
      <xdr:col>81</xdr:col>
      <xdr:colOff>101600</xdr:colOff>
      <xdr:row>57</xdr:row>
      <xdr:rowOff>131390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0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122517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100314</xdr:rowOff>
    </xdr:from>
    <xdr:to>
      <xdr:col>76</xdr:col>
      <xdr:colOff>165100</xdr:colOff>
      <xdr:row>55</xdr:row>
      <xdr:rowOff>30464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3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46991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1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74645</xdr:rowOff>
    </xdr:from>
    <xdr:to>
      <xdr:col>72</xdr:col>
      <xdr:colOff>38100</xdr:colOff>
      <xdr:row>58</xdr:row>
      <xdr:rowOff>4795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167372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74433</xdr:rowOff>
    </xdr:from>
    <xdr:to>
      <xdr:col>67</xdr:col>
      <xdr:colOff>101600</xdr:colOff>
      <xdr:row>56</xdr:row>
      <xdr:rowOff>4583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21110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2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5328</xdr:rowOff>
    </xdr:from>
    <xdr:to>
      <xdr:col>85</xdr:col>
      <xdr:colOff>127000</xdr:colOff>
      <xdr:row>78</xdr:row>
      <xdr:rowOff>138419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206978"/>
          <a:ext cx="838200" cy="30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156160</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57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135562</xdr:rowOff>
    </xdr:from>
    <xdr:to>
      <xdr:col>81</xdr:col>
      <xdr:colOff>50800</xdr:colOff>
      <xdr:row>78</xdr:row>
      <xdr:rowOff>138419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0866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75898</xdr:rowOff>
    </xdr:from>
    <xdr:to>
      <xdr:col>76</xdr:col>
      <xdr:colOff>114300</xdr:colOff>
      <xdr:row>78</xdr:row>
      <xdr:rowOff>135562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48998"/>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75898</xdr:rowOff>
    </xdr:from>
    <xdr:to>
      <xdr:col>71</xdr:col>
      <xdr:colOff>177800</xdr:colOff>
      <xdr:row>78</xdr:row>
      <xdr:rowOff>107170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48998"/>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151544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168322</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125978</xdr:rowOff>
    </xdr:from>
    <xdr:to>
      <xdr:col>85</xdr:col>
      <xdr:colOff>177800</xdr:colOff>
      <xdr:row>77</xdr:row>
      <xdr:rowOff>56128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1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148855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87619</xdr:rowOff>
    </xdr:from>
    <xdr:to>
      <xdr:col>81</xdr:col>
      <xdr:colOff>101600</xdr:colOff>
      <xdr:row>79</xdr:row>
      <xdr:rowOff>17769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8896</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553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84762</xdr:rowOff>
    </xdr:from>
    <xdr:to>
      <xdr:col>76</xdr:col>
      <xdr:colOff>165100</xdr:colOff>
      <xdr:row>79</xdr:row>
      <xdr:rowOff>14912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6039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5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25098</xdr:rowOff>
    </xdr:from>
    <xdr:to>
      <xdr:col>72</xdr:col>
      <xdr:colOff>38100</xdr:colOff>
      <xdr:row>78</xdr:row>
      <xdr:rowOff>126698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9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143225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17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56370</xdr:rowOff>
    </xdr:from>
    <xdr:to>
      <xdr:col>67</xdr:col>
      <xdr:colOff>101600</xdr:colOff>
      <xdr:row>78</xdr:row>
      <xdr:rowOff>157970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3047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0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103772</xdr:rowOff>
    </xdr:from>
    <xdr:to>
      <xdr:col>85</xdr:col>
      <xdr:colOff>127000</xdr:colOff>
      <xdr:row>94</xdr:row>
      <xdr:rowOff>138004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220072"/>
          <a:ext cx="8382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136385</xdr:rowOff>
    </xdr:from>
    <xdr:to>
      <xdr:col>81</xdr:col>
      <xdr:colOff>50800</xdr:colOff>
      <xdr:row>94</xdr:row>
      <xdr:rowOff>138004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252685"/>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136385</xdr:rowOff>
    </xdr:from>
    <xdr:to>
      <xdr:col>76</xdr:col>
      <xdr:colOff>114300</xdr:colOff>
      <xdr:row>94</xdr:row>
      <xdr:rowOff>144253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252685"/>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129375</xdr:rowOff>
    </xdr:from>
    <xdr:to>
      <xdr:col>71</xdr:col>
      <xdr:colOff>177800</xdr:colOff>
      <xdr:row>94</xdr:row>
      <xdr:rowOff>144253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245675"/>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52972</xdr:rowOff>
    </xdr:from>
    <xdr:to>
      <xdr:col>85</xdr:col>
      <xdr:colOff>177800</xdr:colOff>
      <xdr:row>94</xdr:row>
      <xdr:rowOff>154572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1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75849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0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87204</xdr:rowOff>
    </xdr:from>
    <xdr:to>
      <xdr:col>81</xdr:col>
      <xdr:colOff>101600</xdr:colOff>
      <xdr:row>95</xdr:row>
      <xdr:rowOff>17354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33881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7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85585</xdr:rowOff>
    </xdr:from>
    <xdr:to>
      <xdr:col>76</xdr:col>
      <xdr:colOff>165100</xdr:colOff>
      <xdr:row>95</xdr:row>
      <xdr:rowOff>15735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2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32262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9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93453</xdr:rowOff>
    </xdr:from>
    <xdr:to>
      <xdr:col>72</xdr:col>
      <xdr:colOff>38100</xdr:colOff>
      <xdr:row>95</xdr:row>
      <xdr:rowOff>23603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40130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9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78575</xdr:rowOff>
    </xdr:from>
    <xdr:to>
      <xdr:col>67</xdr:col>
      <xdr:colOff>101600</xdr:colOff>
      <xdr:row>95</xdr:row>
      <xdr:rowOff>8725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1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25252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7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20828</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535928"/>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8653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141478</xdr:rowOff>
    </xdr:from>
    <xdr:to>
      <xdr:col>98</xdr:col>
      <xdr:colOff>38100</xdr:colOff>
      <xdr:row>38</xdr:row>
      <xdr:rowOff>71628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88155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94,877</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財政調整基金やふるさと納税の積立金が大きくなっている。これは前年度繰越金の積立や、ふるさと納税に係る寄附金を全額積立し、翌年度に活用する方式を取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135,624</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障害者自立支援費や介護保険特別会計繰出金等が大きくなっている。障害者や高齢者の増に伴い給付費が増加しているため、地域生活支援や介護予防を推進し給付費を抑制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28,561</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円となっている。決算額全体でみると、中小企業振興資金融資預託金（</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億円）のほか、観光地としての観光施設管理費や観光推進費が多くなっている。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27,962</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円となっている。決算額全体でみると、常備消防費の一部事務組合負担金が大部分を占めており、今後も消防庁舎等の更新等が計画されているため、高止まりとなる見込みである。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56,256</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年度までで小中学校統廃合の整備費が落ち着いたが、スクールバス運行費用が増大しており、令和元年度は小中学校のエアコン整備事業を実施したため前年度に比べ</a:t>
          </a:r>
          <a:r>
            <a:rPr kumimoji="1" lang="en-US" altLang="ja-JP" sz="1300">
              <a:latin typeface="ＭＳ Ｐゴシック" panose="020B0600070205080204" pitchFamily="50" charset="-128"/>
              <a:ea typeface="ＭＳ Ｐゴシック" panose="020B0600070205080204" pitchFamily="50" charset="-128"/>
            </a:rPr>
            <a:t>14,136</a:t>
          </a:r>
          <a:r>
            <a:rPr kumimoji="1" lang="ja-JP" altLang="en-US" sz="1300">
              <a:latin typeface="ＭＳ Ｐゴシック" panose="020B0600070205080204" pitchFamily="50" charset="-128"/>
              <a:ea typeface="ＭＳ Ｐゴシック" panose="020B0600070205080204" pitchFamily="50" charset="-128"/>
            </a:rPr>
            <a:t>円増となった。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財政調整基金残高は、適切な財源の確保と歳出の精査により、前年度決算剰余金を中心に取崩額を超えて積み直すことができたため、前年度に比べ</a:t>
          </a:r>
          <a:r>
            <a:rPr kumimoji="1" lang="en-US" altLang="ja-JP" sz="1400">
              <a:latin typeface="ＭＳ ゴシック" pitchFamily="49" charset="-128"/>
              <a:ea typeface="ＭＳ ゴシック" pitchFamily="49" charset="-128"/>
            </a:rPr>
            <a:t>0.72</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14.53</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年度から赤字となっており、平成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年度には一旦黒字化したが、令和元年度には小中学校エアコン整備や東日本台風被害による災害復旧費の増などにより赤字となった。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今後も職員数の適正化や事務事業の見直し、公共施設等の適正管理を推進し、健全な行財政運営に努める。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すべての会計において黒字となっており赤字は発生していない。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今後も引き続きすべての会計において、将来にわたり健全な財政運営を維持するよう行財政改革に努める。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13547323</v>
      </c>
      <c r="BO4" s="431"/>
      <c r="BP4" s="431"/>
      <c r="BQ4" s="431"/>
      <c r="BR4" s="431"/>
      <c r="BS4" s="431"/>
      <c r="BT4" s="431"/>
      <c r="BU4" s="432"/>
      <c r="BV4" s="430">
        <v>12289710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12</v>
      </c>
      <c r="CU4" s="437"/>
      <c r="CV4" s="437"/>
      <c r="CW4" s="437"/>
      <c r="CX4" s="437"/>
      <c r="CY4" s="437"/>
      <c r="CZ4" s="437"/>
      <c r="DA4" s="438"/>
      <c r="DB4" s="436">
        <v>12.7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12468819</v>
      </c>
      <c r="BO5" s="468"/>
      <c r="BP5" s="468"/>
      <c r="BQ5" s="468"/>
      <c r="BR5" s="468"/>
      <c r="BS5" s="468"/>
      <c r="BT5" s="468"/>
      <c r="BU5" s="469"/>
      <c r="BV5" s="467">
        <v>11309516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91.5</v>
      </c>
      <c r="CU5" s="465"/>
      <c r="CV5" s="465"/>
      <c r="CW5" s="465"/>
      <c r="CX5" s="465"/>
      <c r="CY5" s="465"/>
      <c r="CZ5" s="465"/>
      <c r="DA5" s="466"/>
      <c r="DB5" s="464">
        <v>93.5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1078504</v>
      </c>
      <c r="BO6" s="468"/>
      <c r="BP6" s="468"/>
      <c r="BQ6" s="468"/>
      <c r="BR6" s="468"/>
      <c r="BS6" s="468"/>
      <c r="BT6" s="468"/>
      <c r="BU6" s="469"/>
      <c r="BV6" s="467">
        <v>980194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97</v>
      </c>
      <c r="CU6" s="505"/>
      <c r="CV6" s="505"/>
      <c r="CW6" s="505"/>
      <c r="CX6" s="505"/>
      <c r="CY6" s="505"/>
      <c r="CZ6" s="505"/>
      <c r="DA6" s="506"/>
      <c r="DB6" s="504">
        <v>100.7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186298</v>
      </c>
      <c r="BO7" s="468"/>
      <c r="BP7" s="468"/>
      <c r="BQ7" s="468"/>
      <c r="BR7" s="468"/>
      <c r="BS7" s="468"/>
      <c r="BT7" s="468"/>
      <c r="BU7" s="469"/>
      <c r="BV7" s="467">
        <v>29994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7464283</v>
      </c>
      <c r="CU7" s="468"/>
      <c r="CV7" s="468"/>
      <c r="CW7" s="468"/>
      <c r="CX7" s="468"/>
      <c r="CY7" s="468"/>
      <c r="CZ7" s="468"/>
      <c r="DA7" s="469"/>
      <c r="DB7" s="467">
        <v>7494586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102</v>
      </c>
      <c r="AV8" s="500"/>
      <c r="AW8" s="500"/>
      <c r="AX8" s="500"/>
      <c r="AY8" s="501" t="s">
        <v>109</v>
      </c>
      <c r="AZ8" s="502"/>
      <c r="BA8" s="502"/>
      <c r="BB8" s="502"/>
      <c r="BC8" s="502"/>
      <c r="BD8" s="502"/>
      <c r="BE8" s="502"/>
      <c r="BF8" s="502"/>
      <c r="BG8" s="502"/>
      <c r="BH8" s="502"/>
      <c r="BI8" s="502"/>
      <c r="BJ8" s="502"/>
      <c r="BK8" s="502"/>
      <c r="BL8" s="502"/>
      <c r="BM8" s="503"/>
      <c r="BN8" s="467">
        <v>892206</v>
      </c>
      <c r="BO8" s="468"/>
      <c r="BP8" s="468"/>
      <c r="BQ8" s="468"/>
      <c r="BR8" s="468"/>
      <c r="BS8" s="468"/>
      <c r="BT8" s="468"/>
      <c r="BU8" s="469"/>
      <c r="BV8" s="467">
        <v>950200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0.77</v>
      </c>
      <c r="CU8" s="508"/>
      <c r="CV8" s="508"/>
      <c r="CW8" s="508"/>
      <c r="CX8" s="508"/>
      <c r="CY8" s="508"/>
      <c r="CZ8" s="508"/>
      <c r="DA8" s="509"/>
      <c r="DB8" s="507">
        <v>0.77</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24919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-57994</v>
      </c>
      <c r="BO9" s="468"/>
      <c r="BP9" s="468"/>
      <c r="BQ9" s="468"/>
      <c r="BR9" s="468"/>
      <c r="BS9" s="468"/>
      <c r="BT9" s="468"/>
      <c r="BU9" s="469"/>
      <c r="BV9" s="467">
        <v>170818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10.3</v>
      </c>
      <c r="CU9" s="465"/>
      <c r="CV9" s="465"/>
      <c r="CW9" s="465"/>
      <c r="CX9" s="465"/>
      <c r="CY9" s="465"/>
      <c r="CZ9" s="465"/>
      <c r="DA9" s="466"/>
      <c r="DB9" s="464">
        <v>10.6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26765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490200</v>
      </c>
      <c r="BO10" s="468"/>
      <c r="BP10" s="468"/>
      <c r="BQ10" s="468"/>
      <c r="BR10" s="468"/>
      <c r="BS10" s="468"/>
      <c r="BT10" s="468"/>
      <c r="BU10" s="469"/>
      <c r="BV10" s="467">
        <v>390500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25053</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440900</v>
      </c>
      <c r="BO12" s="468"/>
      <c r="BP12" s="468"/>
      <c r="BQ12" s="468"/>
      <c r="BR12" s="468"/>
      <c r="BS12" s="468"/>
      <c r="BT12" s="468"/>
      <c r="BU12" s="469"/>
      <c r="BV12" s="467">
        <v>388930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24710</v>
      </c>
      <c r="S13" s="552"/>
      <c r="T13" s="552"/>
      <c r="U13" s="552"/>
      <c r="V13" s="553"/>
      <c r="W13" s="483" t="s">
        <v>140</v>
      </c>
      <c r="X13" s="484"/>
      <c r="Y13" s="484"/>
      <c r="Z13" s="484"/>
      <c r="AA13" s="484"/>
      <c r="AB13" s="474"/>
      <c r="AC13" s="518">
        <v>1593</v>
      </c>
      <c r="AD13" s="519"/>
      <c r="AE13" s="519"/>
      <c r="AF13" s="519"/>
      <c r="AG13" s="561"/>
      <c r="AH13" s="518">
        <v>1632</v>
      </c>
      <c r="AI13" s="519"/>
      <c r="AJ13" s="519"/>
      <c r="AK13" s="519"/>
      <c r="AL13" s="520"/>
      <c r="AM13" s="496" t="s">
        <v>141</v>
      </c>
      <c r="AN13" s="497"/>
      <c r="AO13" s="497"/>
      <c r="AP13" s="497"/>
      <c r="AQ13" s="497"/>
      <c r="AR13" s="497"/>
      <c r="AS13" s="497"/>
      <c r="AT13" s="498"/>
      <c r="AU13" s="499" t="s">
        <v>136</v>
      </c>
      <c r="AV13" s="500"/>
      <c r="AW13" s="500"/>
      <c r="AX13" s="500"/>
      <c r="AY13" s="501" t="s">
        <v>142</v>
      </c>
      <c r="AZ13" s="502"/>
      <c r="BA13" s="502"/>
      <c r="BB13" s="502"/>
      <c r="BC13" s="502"/>
      <c r="BD13" s="502"/>
      <c r="BE13" s="502"/>
      <c r="BF13" s="502"/>
      <c r="BG13" s="502"/>
      <c r="BH13" s="502"/>
      <c r="BI13" s="502"/>
      <c r="BJ13" s="502"/>
      <c r="BK13" s="502"/>
      <c r="BL13" s="502"/>
      <c r="BM13" s="503"/>
      <c r="BN13" s="467">
        <v>-8694</v>
      </c>
      <c r="BO13" s="468"/>
      <c r="BP13" s="468"/>
      <c r="BQ13" s="468"/>
      <c r="BR13" s="468"/>
      <c r="BS13" s="468"/>
      <c r="BT13" s="468"/>
      <c r="BU13" s="469"/>
      <c r="BV13" s="467">
        <v>172388</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7.2</v>
      </c>
      <c r="CU13" s="465"/>
      <c r="CV13" s="465"/>
      <c r="CW13" s="465"/>
      <c r="CX13" s="465"/>
      <c r="CY13" s="465"/>
      <c r="CZ13" s="465"/>
      <c r="DA13" s="466"/>
      <c r="DB13" s="464">
        <v>7.8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25288</v>
      </c>
      <c r="S14" s="552"/>
      <c r="T14" s="552"/>
      <c r="U14" s="552"/>
      <c r="V14" s="553"/>
      <c r="W14" s="457"/>
      <c r="X14" s="458"/>
      <c r="Y14" s="458"/>
      <c r="Z14" s="458"/>
      <c r="AA14" s="458"/>
      <c r="AB14" s="447"/>
      <c r="AC14" s="554">
        <v>14.1</v>
      </c>
      <c r="AD14" s="555"/>
      <c r="AE14" s="555"/>
      <c r="AF14" s="555"/>
      <c r="AG14" s="556"/>
      <c r="AH14" s="554">
        <v>13.7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51.7</v>
      </c>
      <c r="CU14" s="566"/>
      <c r="CV14" s="566"/>
      <c r="CW14" s="566"/>
      <c r="CX14" s="566"/>
      <c r="CY14" s="566"/>
      <c r="CZ14" s="566"/>
      <c r="DA14" s="567"/>
      <c r="DB14" s="565">
        <v>46.5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25015</v>
      </c>
      <c r="S15" s="552"/>
      <c r="T15" s="552"/>
      <c r="U15" s="552"/>
      <c r="V15" s="553"/>
      <c r="W15" s="483" t="s">
        <v>147</v>
      </c>
      <c r="X15" s="484"/>
      <c r="Y15" s="484"/>
      <c r="Z15" s="484"/>
      <c r="AA15" s="484"/>
      <c r="AB15" s="474"/>
      <c r="AC15" s="518">
        <v>2676</v>
      </c>
      <c r="AD15" s="519"/>
      <c r="AE15" s="519"/>
      <c r="AF15" s="519"/>
      <c r="AG15" s="561"/>
      <c r="AH15" s="518">
        <v>2971</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4417479</v>
      </c>
      <c r="BO15" s="431"/>
      <c r="BP15" s="431"/>
      <c r="BQ15" s="431"/>
      <c r="BR15" s="431"/>
      <c r="BS15" s="431"/>
      <c r="BT15" s="431"/>
      <c r="BU15" s="432"/>
      <c r="BV15" s="430">
        <v>4377892</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23.8</v>
      </c>
      <c r="AD16" s="555"/>
      <c r="AE16" s="555"/>
      <c r="AF16" s="555"/>
      <c r="AG16" s="556"/>
      <c r="AH16" s="554">
        <v>24.9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5742859</v>
      </c>
      <c r="BO16" s="468"/>
      <c r="BP16" s="468"/>
      <c r="BQ16" s="468"/>
      <c r="BR16" s="468"/>
      <c r="BS16" s="468"/>
      <c r="BT16" s="468"/>
      <c r="BU16" s="469"/>
      <c r="BV16" s="467">
        <v>5665911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6989</v>
      </c>
      <c r="AD17" s="519"/>
      <c r="AE17" s="519"/>
      <c r="AF17" s="519"/>
      <c r="AG17" s="561"/>
      <c r="AH17" s="518">
        <v>7313</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5697631</v>
      </c>
      <c r="BO17" s="468"/>
      <c r="BP17" s="468"/>
      <c r="BQ17" s="468"/>
      <c r="BR17" s="468"/>
      <c r="BS17" s="468"/>
      <c r="BT17" s="468"/>
      <c r="BU17" s="469"/>
      <c r="BV17" s="467">
        <v>5648271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372.34</v>
      </c>
      <c r="M18" s="583"/>
      <c r="N18" s="583"/>
      <c r="O18" s="583"/>
      <c r="P18" s="583"/>
      <c r="Q18" s="583"/>
      <c r="R18" s="584"/>
      <c r="S18" s="584"/>
      <c r="T18" s="584"/>
      <c r="U18" s="584"/>
      <c r="V18" s="585"/>
      <c r="W18" s="485"/>
      <c r="X18" s="486"/>
      <c r="Y18" s="486"/>
      <c r="Z18" s="486"/>
      <c r="AA18" s="486"/>
      <c r="AB18" s="477"/>
      <c r="AC18" s="586">
        <v>62.1</v>
      </c>
      <c r="AD18" s="587"/>
      <c r="AE18" s="587"/>
      <c r="AF18" s="587"/>
      <c r="AG18" s="588"/>
      <c r="AH18" s="586">
        <v>61.4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7175047</v>
      </c>
      <c r="BO18" s="468"/>
      <c r="BP18" s="468"/>
      <c r="BQ18" s="468"/>
      <c r="BR18" s="468"/>
      <c r="BS18" s="468"/>
      <c r="BT18" s="468"/>
      <c r="BU18" s="469"/>
      <c r="BV18" s="467">
        <v>7282283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67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9940770</v>
      </c>
      <c r="BO19" s="468"/>
      <c r="BP19" s="468"/>
      <c r="BQ19" s="468"/>
      <c r="BR19" s="468"/>
      <c r="BS19" s="468"/>
      <c r="BT19" s="468"/>
      <c r="BU19" s="469"/>
      <c r="BV19" s="467">
        <v>9313575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8564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11562774</v>
      </c>
      <c r="BO23" s="468"/>
      <c r="BP23" s="468"/>
      <c r="BQ23" s="468"/>
      <c r="BR23" s="468"/>
      <c r="BS23" s="468"/>
      <c r="BT23" s="468"/>
      <c r="BU23" s="469"/>
      <c r="BV23" s="467">
        <v>11490687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7850</v>
      </c>
      <c r="R24" s="519"/>
      <c r="S24" s="519"/>
      <c r="T24" s="519"/>
      <c r="U24" s="519"/>
      <c r="V24" s="561"/>
      <c r="W24" s="620"/>
      <c r="X24" s="608"/>
      <c r="Y24" s="609"/>
      <c r="Z24" s="517" t="s">
        <v>171</v>
      </c>
      <c r="AA24" s="497"/>
      <c r="AB24" s="497"/>
      <c r="AC24" s="497"/>
      <c r="AD24" s="497"/>
      <c r="AE24" s="497"/>
      <c r="AF24" s="497"/>
      <c r="AG24" s="498"/>
      <c r="AH24" s="518">
        <v>261</v>
      </c>
      <c r="AI24" s="519"/>
      <c r="AJ24" s="519"/>
      <c r="AK24" s="519"/>
      <c r="AL24" s="561"/>
      <c r="AM24" s="518">
        <v>732366</v>
      </c>
      <c r="AN24" s="519"/>
      <c r="AO24" s="519"/>
      <c r="AP24" s="519"/>
      <c r="AQ24" s="519"/>
      <c r="AR24" s="561"/>
      <c r="AS24" s="518">
        <v>2806</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10349709</v>
      </c>
      <c r="BO24" s="468"/>
      <c r="BP24" s="468"/>
      <c r="BQ24" s="468"/>
      <c r="BR24" s="468"/>
      <c r="BS24" s="468"/>
      <c r="BT24" s="468"/>
      <c r="BU24" s="469"/>
      <c r="BV24" s="467">
        <v>10381123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6400</v>
      </c>
      <c r="R25" s="519"/>
      <c r="S25" s="519"/>
      <c r="T25" s="519"/>
      <c r="U25" s="519"/>
      <c r="V25" s="561"/>
      <c r="W25" s="620"/>
      <c r="X25" s="608"/>
      <c r="Y25" s="609"/>
      <c r="Z25" s="517" t="s">
        <v>174</v>
      </c>
      <c r="AA25" s="497"/>
      <c r="AB25" s="497"/>
      <c r="AC25" s="497"/>
      <c r="AD25" s="497"/>
      <c r="AE25" s="497"/>
      <c r="AF25" s="497"/>
      <c r="AG25" s="498"/>
      <c r="AH25" s="518" t="s">
        <v>130</v>
      </c>
      <c r="AI25" s="519"/>
      <c r="AJ25" s="519"/>
      <c r="AK25" s="519"/>
      <c r="AL25" s="561"/>
      <c r="AM25" s="518" t="s">
        <v>175</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1317531</v>
      </c>
      <c r="BO25" s="431"/>
      <c r="BP25" s="431"/>
      <c r="BQ25" s="431"/>
      <c r="BR25" s="431"/>
      <c r="BS25" s="431"/>
      <c r="BT25" s="431"/>
      <c r="BU25" s="432"/>
      <c r="BV25" s="430">
        <v>1769718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6200</v>
      </c>
      <c r="R26" s="519"/>
      <c r="S26" s="519"/>
      <c r="T26" s="519"/>
      <c r="U26" s="519"/>
      <c r="V26" s="561"/>
      <c r="W26" s="620"/>
      <c r="X26" s="608"/>
      <c r="Y26" s="609"/>
      <c r="Z26" s="517" t="s">
        <v>178</v>
      </c>
      <c r="AA26" s="630"/>
      <c r="AB26" s="630"/>
      <c r="AC26" s="630"/>
      <c r="AD26" s="630"/>
      <c r="AE26" s="630"/>
      <c r="AF26" s="630"/>
      <c r="AG26" s="631"/>
      <c r="AH26" s="518">
        <v>18</v>
      </c>
      <c r="AI26" s="519"/>
      <c r="AJ26" s="519"/>
      <c r="AK26" s="519"/>
      <c r="AL26" s="561"/>
      <c r="AM26" s="518">
        <v>46332</v>
      </c>
      <c r="AN26" s="519"/>
      <c r="AO26" s="519"/>
      <c r="AP26" s="519"/>
      <c r="AQ26" s="519"/>
      <c r="AR26" s="561"/>
      <c r="AS26" s="518">
        <v>2574</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3550</v>
      </c>
      <c r="R27" s="519"/>
      <c r="S27" s="519"/>
      <c r="T27" s="519"/>
      <c r="U27" s="519"/>
      <c r="V27" s="561"/>
      <c r="W27" s="620"/>
      <c r="X27" s="608"/>
      <c r="Y27" s="609"/>
      <c r="Z27" s="517" t="s">
        <v>181</v>
      </c>
      <c r="AA27" s="497"/>
      <c r="AB27" s="497"/>
      <c r="AC27" s="497"/>
      <c r="AD27" s="497"/>
      <c r="AE27" s="497"/>
      <c r="AF27" s="497"/>
      <c r="AG27" s="498"/>
      <c r="AH27" s="518">
        <v>3</v>
      </c>
      <c r="AI27" s="519"/>
      <c r="AJ27" s="519"/>
      <c r="AK27" s="519"/>
      <c r="AL27" s="561"/>
      <c r="AM27" s="518">
        <v>11418</v>
      </c>
      <c r="AN27" s="519"/>
      <c r="AO27" s="519"/>
      <c r="AP27" s="519"/>
      <c r="AQ27" s="519"/>
      <c r="AR27" s="561"/>
      <c r="AS27" s="518">
        <v>3806</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644582</v>
      </c>
      <c r="BO27" s="644"/>
      <c r="BP27" s="644"/>
      <c r="BQ27" s="644"/>
      <c r="BR27" s="644"/>
      <c r="BS27" s="644"/>
      <c r="BT27" s="644"/>
      <c r="BU27" s="645"/>
      <c r="BV27" s="643">
        <v>644472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2750</v>
      </c>
      <c r="R28" s="519"/>
      <c r="S28" s="519"/>
      <c r="T28" s="519"/>
      <c r="U28" s="519"/>
      <c r="V28" s="561"/>
      <c r="W28" s="620"/>
      <c r="X28" s="608"/>
      <c r="Y28" s="609"/>
      <c r="Z28" s="517" t="s">
        <v>184</v>
      </c>
      <c r="AA28" s="497"/>
      <c r="AB28" s="497"/>
      <c r="AC28" s="497"/>
      <c r="AD28" s="497"/>
      <c r="AE28" s="497"/>
      <c r="AF28" s="497"/>
      <c r="AG28" s="498"/>
      <c r="AH28" s="518" t="s">
        <v>175</v>
      </c>
      <c r="AI28" s="519"/>
      <c r="AJ28" s="519"/>
      <c r="AK28" s="519"/>
      <c r="AL28" s="561"/>
      <c r="AM28" s="518" t="s">
        <v>175</v>
      </c>
      <c r="AN28" s="519"/>
      <c r="AO28" s="519"/>
      <c r="AP28" s="519"/>
      <c r="AQ28" s="519"/>
      <c r="AR28" s="561"/>
      <c r="AS28" s="518" t="s">
        <v>175</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1084400</v>
      </c>
      <c r="BO28" s="431"/>
      <c r="BP28" s="431"/>
      <c r="BQ28" s="431"/>
      <c r="BR28" s="431"/>
      <c r="BS28" s="431"/>
      <c r="BT28" s="431"/>
      <c r="BU28" s="432"/>
      <c r="BV28" s="430">
        <v>1035100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11</v>
      </c>
      <c r="M29" s="519"/>
      <c r="N29" s="519"/>
      <c r="O29" s="519"/>
      <c r="P29" s="561"/>
      <c r="Q29" s="518">
        <v>2500</v>
      </c>
      <c r="R29" s="519"/>
      <c r="S29" s="519"/>
      <c r="T29" s="519"/>
      <c r="U29" s="519"/>
      <c r="V29" s="561"/>
      <c r="W29" s="621"/>
      <c r="X29" s="622"/>
      <c r="Y29" s="623"/>
      <c r="Z29" s="517" t="s">
        <v>187</v>
      </c>
      <c r="AA29" s="497"/>
      <c r="AB29" s="497"/>
      <c r="AC29" s="497"/>
      <c r="AD29" s="497"/>
      <c r="AE29" s="497"/>
      <c r="AF29" s="497"/>
      <c r="AG29" s="498"/>
      <c r="AH29" s="518">
        <v>264</v>
      </c>
      <c r="AI29" s="519"/>
      <c r="AJ29" s="519"/>
      <c r="AK29" s="519"/>
      <c r="AL29" s="561"/>
      <c r="AM29" s="518">
        <v>743784</v>
      </c>
      <c r="AN29" s="519"/>
      <c r="AO29" s="519"/>
      <c r="AP29" s="519"/>
      <c r="AQ29" s="519"/>
      <c r="AR29" s="561"/>
      <c r="AS29" s="518">
        <v>2817</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352227</v>
      </c>
      <c r="BO29" s="468"/>
      <c r="BP29" s="468"/>
      <c r="BQ29" s="468"/>
      <c r="BR29" s="468"/>
      <c r="BS29" s="468"/>
      <c r="BT29" s="468"/>
      <c r="BU29" s="469"/>
      <c r="BV29" s="467">
        <v>336127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96.7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1023160</v>
      </c>
      <c r="BO30" s="644"/>
      <c r="BP30" s="644"/>
      <c r="BQ30" s="644"/>
      <c r="BR30" s="644"/>
      <c r="BS30" s="644"/>
      <c r="BT30" s="644"/>
      <c r="BU30" s="645"/>
      <c r="BV30" s="643">
        <v>943326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198</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那須地区広域行政事務組合(一般会計)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那須未来株式会社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観光事業特別会計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那須地区広域行政事務組合(広域クリーンセンター大田原事業特別会計)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那須町農業公社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宅地造成事業特別会計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那須地区広域行政事務組合(黒羽グリーンオアシス事業特別会計)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那須地区広域行政事務組合(共同一般最終処分場整備事業特別会計)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那須地区広域行政事務組合(と畜事業特別会計)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那須地区消防組合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黒磯那須共同火葬場組合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黒磯那須公設地方卸売市場事務組合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栃木県市町村総合事務組合(一般会計)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栃木県市町村総合事務組合(特別会計)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JCnaEqB5kRqBPDLvl/d3tPHfmK2oD5pvpj7lsdYhEi0T+lWTcoPhVvUJ4XF8tDgFfqhRvugj7UpuyQ/ZPszuLw==" saltValue="K0IJUga9tDeZoPqY5MDz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election activeCell="BW34" sqref="BW34:BX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562</v>
      </c>
      <c r="D34" s="1248"/>
      <c r="E34" s="1249"/>
      <c r="F34" s="32">
        <v>20.36</v>
      </c>
      <c r="G34" s="33">
        <v>20.38</v>
      </c>
      <c r="H34" s="33">
        <v>19.91</v>
      </c>
      <c r="I34" s="33">
        <v>19.86</v>
      </c>
      <c r="J34" s="34">
        <v>19.73</v>
      </c>
      <c r="K34" s="22"/>
      <c r="L34" s="22"/>
      <c r="M34" s="22"/>
      <c r="N34" s="22"/>
      <c r="O34" s="22"/>
      <c r="P34" s="22"/>
    </row>
    <row r="35" spans="1:16" ht="39" customHeight="1" x14ac:dyDescent="0.15">
      <c r="A35" s="22"/>
      <c r="B35" s="35"/>
      <c r="C35" s="1242" t="s">
        <v>563</v>
      </c>
      <c r="D35" s="1243"/>
      <c r="E35" s="1244"/>
      <c r="F35" s="36">
        <v>16.059999999999999</v>
      </c>
      <c r="G35" s="37">
        <v>12.56</v>
      </c>
      <c r="H35" s="37">
        <v>10.31</v>
      </c>
      <c r="I35" s="37">
        <v>12.67</v>
      </c>
      <c r="J35" s="38">
        <v>11.95</v>
      </c>
      <c r="K35" s="22"/>
      <c r="L35" s="22"/>
      <c r="M35" s="22"/>
      <c r="N35" s="22"/>
      <c r="O35" s="22"/>
      <c r="P35" s="22"/>
    </row>
    <row r="36" spans="1:16" ht="39" customHeight="1" x14ac:dyDescent="0.15">
      <c r="A36" s="22"/>
      <c r="B36" s="35"/>
      <c r="C36" s="1242" t="s">
        <v>564</v>
      </c>
      <c r="D36" s="1243"/>
      <c r="E36" s="1244"/>
      <c r="F36" s="36">
        <v>1.34</v>
      </c>
      <c r="G36" s="37">
        <v>1.79</v>
      </c>
      <c r="H36" s="37">
        <v>1.07</v>
      </c>
      <c r="I36" s="37">
        <v>1.23</v>
      </c>
      <c r="J36" s="38">
        <v>1.66</v>
      </c>
      <c r="K36" s="22"/>
      <c r="L36" s="22"/>
      <c r="M36" s="22"/>
      <c r="N36" s="22"/>
      <c r="O36" s="22"/>
      <c r="P36" s="22"/>
    </row>
    <row r="37" spans="1:16" ht="39" customHeight="1" x14ac:dyDescent="0.15">
      <c r="A37" s="22"/>
      <c r="B37" s="35"/>
      <c r="C37" s="1242" t="s">
        <v>565</v>
      </c>
      <c r="D37" s="1243"/>
      <c r="E37" s="1244"/>
      <c r="F37" s="36">
        <v>1.31</v>
      </c>
      <c r="G37" s="37">
        <v>1.4</v>
      </c>
      <c r="H37" s="37">
        <v>2.4300000000000002</v>
      </c>
      <c r="I37" s="37">
        <v>2.31</v>
      </c>
      <c r="J37" s="38">
        <v>1.46</v>
      </c>
      <c r="K37" s="22"/>
      <c r="L37" s="22"/>
      <c r="M37" s="22"/>
      <c r="N37" s="22"/>
      <c r="O37" s="22"/>
      <c r="P37" s="22"/>
    </row>
    <row r="38" spans="1:16" ht="39" customHeight="1" x14ac:dyDescent="0.15">
      <c r="A38" s="22"/>
      <c r="B38" s="35"/>
      <c r="C38" s="1242" t="s">
        <v>566</v>
      </c>
      <c r="D38" s="1243"/>
      <c r="E38" s="1244"/>
      <c r="F38" s="36">
        <v>0.17</v>
      </c>
      <c r="G38" s="37">
        <v>0.28999999999999998</v>
      </c>
      <c r="H38" s="37">
        <v>0.28000000000000003</v>
      </c>
      <c r="I38" s="37">
        <v>0.28000000000000003</v>
      </c>
      <c r="J38" s="38">
        <v>7.0000000000000007E-2</v>
      </c>
      <c r="K38" s="22"/>
      <c r="L38" s="22"/>
      <c r="M38" s="22"/>
      <c r="N38" s="22"/>
      <c r="O38" s="22"/>
      <c r="P38" s="22"/>
    </row>
    <row r="39" spans="1:16" ht="39" customHeight="1" x14ac:dyDescent="0.15">
      <c r="A39" s="22"/>
      <c r="B39" s="35"/>
      <c r="C39" s="1242" t="s">
        <v>567</v>
      </c>
      <c r="D39" s="1243"/>
      <c r="E39" s="1244"/>
      <c r="F39" s="36">
        <v>0.08</v>
      </c>
      <c r="G39" s="37">
        <v>0.11</v>
      </c>
      <c r="H39" s="37">
        <v>0.08</v>
      </c>
      <c r="I39" s="37">
        <v>0.06</v>
      </c>
      <c r="J39" s="38">
        <v>0.05</v>
      </c>
      <c r="K39" s="22"/>
      <c r="L39" s="22"/>
      <c r="M39" s="22"/>
      <c r="N39" s="22"/>
      <c r="O39" s="22"/>
      <c r="P39" s="22"/>
    </row>
    <row r="40" spans="1:16" ht="39" customHeight="1" x14ac:dyDescent="0.15">
      <c r="A40" s="22"/>
      <c r="B40" s="35"/>
      <c r="C40" s="1242" t="s">
        <v>568</v>
      </c>
      <c r="D40" s="1243"/>
      <c r="E40" s="1244"/>
      <c r="F40" s="36">
        <v>0.01</v>
      </c>
      <c r="G40" s="37">
        <v>0.01</v>
      </c>
      <c r="H40" s="37">
        <v>0.01</v>
      </c>
      <c r="I40" s="37">
        <v>0</v>
      </c>
      <c r="J40" s="38">
        <v>0</v>
      </c>
      <c r="K40" s="22"/>
      <c r="L40" s="22"/>
      <c r="M40" s="22"/>
      <c r="N40" s="22"/>
      <c r="O40" s="22"/>
      <c r="P40" s="22"/>
    </row>
    <row r="41" spans="1:16" ht="39" customHeight="1" x14ac:dyDescent="0.15">
      <c r="A41" s="22"/>
      <c r="B41" s="35"/>
      <c r="C41" s="1242" t="s">
        <v>569</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570</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571</v>
      </c>
      <c r="D43" s="1246"/>
      <c r="E43" s="1247"/>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KCpHqD7jODQo1dpLKzSYqQ/CDUHT3bkP1VwRFIoF2xrdb24f3+4Ie9ZiDSznlCwa+AAQOeHv6onWX+CnASE2w==" saltValue="jsvUlMHCaRV+us714w0x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70" zoomScaleNormal="70" zoomScaleSheetLayoutView="55" workbookViewId="0">
      <selection activeCell="BW34" sqref="BW34:BX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1060</v>
      </c>
      <c r="L45" s="60">
        <v>1032</v>
      </c>
      <c r="M45" s="60">
        <v>1028</v>
      </c>
      <c r="N45" s="60">
        <v>1014</v>
      </c>
      <c r="O45" s="61">
        <v>1049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52"/>
      <c r="C48" s="1253"/>
      <c r="D48" s="62"/>
      <c r="E48" s="1258" t="s">
        <v>15</v>
      </c>
      <c r="F48" s="1258"/>
      <c r="G48" s="1258"/>
      <c r="H48" s="1258"/>
      <c r="I48" s="1258"/>
      <c r="J48" s="1259"/>
      <c r="K48" s="63">
        <v>152</v>
      </c>
      <c r="L48" s="64">
        <v>152</v>
      </c>
      <c r="M48" s="64">
        <v>155</v>
      </c>
      <c r="N48" s="64">
        <v>159</v>
      </c>
      <c r="O48" s="65">
        <v>162</v>
      </c>
      <c r="P48" s="48"/>
      <c r="Q48" s="48"/>
      <c r="R48" s="48"/>
      <c r="S48" s="48"/>
      <c r="T48" s="48"/>
      <c r="U48" s="48"/>
    </row>
    <row r="49" spans="1:21" ht="30.75" customHeight="1" x14ac:dyDescent="0.15">
      <c r="A49" s="48"/>
      <c r="B49" s="1252"/>
      <c r="C49" s="1253"/>
      <c r="D49" s="62"/>
      <c r="E49" s="1258" t="s">
        <v>16</v>
      </c>
      <c r="F49" s="1258"/>
      <c r="G49" s="1258"/>
      <c r="H49" s="1258"/>
      <c r="I49" s="1258"/>
      <c r="J49" s="1259"/>
      <c r="K49" s="63">
        <v>190</v>
      </c>
      <c r="L49" s="64">
        <v>206</v>
      </c>
      <c r="M49" s="64">
        <v>152</v>
      </c>
      <c r="N49" s="64">
        <v>52</v>
      </c>
      <c r="O49" s="65">
        <v>42</v>
      </c>
      <c r="P49" s="48"/>
      <c r="Q49" s="48"/>
      <c r="R49" s="48"/>
      <c r="S49" s="48"/>
      <c r="T49" s="48"/>
      <c r="U49" s="48"/>
    </row>
    <row r="50" spans="1:21" ht="30.75" customHeight="1" x14ac:dyDescent="0.15">
      <c r="A50" s="48"/>
      <c r="B50" s="1252"/>
      <c r="C50" s="1253"/>
      <c r="D50" s="62"/>
      <c r="E50" s="1258" t="s">
        <v>17</v>
      </c>
      <c r="F50" s="1258"/>
      <c r="G50" s="1258"/>
      <c r="H50" s="1258"/>
      <c r="I50" s="1258"/>
      <c r="J50" s="1259"/>
      <c r="K50" s="63">
        <v>3</v>
      </c>
      <c r="L50" s="64">
        <v>2</v>
      </c>
      <c r="M50" s="64">
        <v>4</v>
      </c>
      <c r="N50" s="64">
        <v>2</v>
      </c>
      <c r="O50" s="65">
        <v>1</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t="s">
        <v>512</v>
      </c>
      <c r="M51" s="64">
        <v>0</v>
      </c>
      <c r="N51" s="64" t="s">
        <v>512</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801</v>
      </c>
      <c r="L52" s="64">
        <v>811</v>
      </c>
      <c r="M52" s="64">
        <v>787</v>
      </c>
      <c r="N52" s="64">
        <v>782</v>
      </c>
      <c r="O52" s="65">
        <v>790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604</v>
      </c>
      <c r="L53" s="69">
        <v>581</v>
      </c>
      <c r="M53" s="69">
        <v>552</v>
      </c>
      <c r="N53" s="69">
        <v>445</v>
      </c>
      <c r="O53" s="70">
        <v>464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512</v>
      </c>
      <c r="L57" s="84" t="s">
        <v>600</v>
      </c>
      <c r="M57" s="84" t="s">
        <v>600</v>
      </c>
      <c r="N57" s="84" t="s">
        <v>512</v>
      </c>
      <c r="O57" s="85" t="s">
        <v>512</v>
      </c>
    </row>
    <row r="58" spans="1:21" ht="31.5" customHeight="1" thickBot="1" x14ac:dyDescent="0.2">
      <c r="B58" s="1268"/>
      <c r="C58" s="1269"/>
      <c r="D58" s="1273" t="s">
        <v>27</v>
      </c>
      <c r="E58" s="1274"/>
      <c r="F58" s="1274"/>
      <c r="G58" s="1274"/>
      <c r="H58" s="1274"/>
      <c r="I58" s="1274"/>
      <c r="J58" s="1275"/>
      <c r="K58" s="86" t="s">
        <v>600</v>
      </c>
      <c r="L58" s="87" t="s">
        <v>600</v>
      </c>
      <c r="M58" s="87" t="s">
        <v>600</v>
      </c>
      <c r="N58" s="87" t="s">
        <v>512</v>
      </c>
      <c r="O58" s="88" t="s">
        <v>512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KRnI1R5EBKg1bMf6BydaFJr2t95i/hwx4q+mui/0kb1y3Dl4kZFuZ3T1S8sa3/f7GvJKLhLgJIpiG8Q9jnMAw==" saltValue="GBedCcRTuCn9bxmrnOyg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1" zoomScale="70" zoomScaleNormal="70" zoomScaleSheetLayoutView="100" workbookViewId="0">
      <selection activeCell="BW34" sqref="BW34:BX3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6" t="s">
        <v>30</v>
      </c>
      <c r="C41" s="1277"/>
      <c r="D41" s="102"/>
      <c r="E41" s="1282" t="s">
        <v>31</v>
      </c>
      <c r="F41" s="1282"/>
      <c r="G41" s="1282"/>
      <c r="H41" s="1283"/>
      <c r="I41" s="103">
        <v>11261</v>
      </c>
      <c r="J41" s="104">
        <v>11528</v>
      </c>
      <c r="K41" s="104">
        <v>11684</v>
      </c>
      <c r="L41" s="104">
        <v>11491</v>
      </c>
      <c r="M41" s="105">
        <v>11563</v>
      </c>
    </row>
    <row r="42" spans="2:13" ht="27.75" customHeight="1" x14ac:dyDescent="0.15">
      <c r="B42" s="1278"/>
      <c r="C42" s="1279"/>
      <c r="D42" s="106"/>
      <c r="E42" s="1284" t="s">
        <v>32</v>
      </c>
      <c r="F42" s="1284"/>
      <c r="G42" s="1284"/>
      <c r="H42" s="1285"/>
      <c r="I42" s="107" t="s">
        <v>512</v>
      </c>
      <c r="J42" s="108" t="s">
        <v>512</v>
      </c>
      <c r="K42" s="108" t="s">
        <v>512</v>
      </c>
      <c r="L42" s="108" t="s">
        <v>512</v>
      </c>
      <c r="M42" s="109" t="s">
        <v>512</v>
      </c>
    </row>
    <row r="43" spans="2:13" ht="27.75" customHeight="1" x14ac:dyDescent="0.15">
      <c r="B43" s="1278"/>
      <c r="C43" s="1279"/>
      <c r="D43" s="106"/>
      <c r="E43" s="1284" t="s">
        <v>33</v>
      </c>
      <c r="F43" s="1284"/>
      <c r="G43" s="1284"/>
      <c r="H43" s="1285"/>
      <c r="I43" s="107">
        <v>2064</v>
      </c>
      <c r="J43" s="108">
        <v>1922</v>
      </c>
      <c r="K43" s="108">
        <v>1791</v>
      </c>
      <c r="L43" s="108">
        <v>1710</v>
      </c>
      <c r="M43" s="109">
        <v>2234</v>
      </c>
    </row>
    <row r="44" spans="2:13" ht="27.75" customHeight="1" x14ac:dyDescent="0.15">
      <c r="B44" s="1278"/>
      <c r="C44" s="1279"/>
      <c r="D44" s="106"/>
      <c r="E44" s="1284" t="s">
        <v>34</v>
      </c>
      <c r="F44" s="1284"/>
      <c r="G44" s="1284"/>
      <c r="H44" s="1285"/>
      <c r="I44" s="107">
        <v>681</v>
      </c>
      <c r="J44" s="108">
        <v>474</v>
      </c>
      <c r="K44" s="108">
        <v>401</v>
      </c>
      <c r="L44" s="108">
        <v>432</v>
      </c>
      <c r="M44" s="109">
        <v>537</v>
      </c>
    </row>
    <row r="45" spans="2:13" ht="27.75" customHeight="1" x14ac:dyDescent="0.15">
      <c r="B45" s="1278"/>
      <c r="C45" s="1279"/>
      <c r="D45" s="106"/>
      <c r="E45" s="1284" t="s">
        <v>35</v>
      </c>
      <c r="F45" s="1284"/>
      <c r="G45" s="1284"/>
      <c r="H45" s="1285"/>
      <c r="I45" s="107">
        <v>2232</v>
      </c>
      <c r="J45" s="108">
        <v>2159</v>
      </c>
      <c r="K45" s="108">
        <v>2111</v>
      </c>
      <c r="L45" s="108">
        <v>1994</v>
      </c>
      <c r="M45" s="109">
        <v>1928</v>
      </c>
    </row>
    <row r="46" spans="2:13" ht="27.75" customHeight="1" x14ac:dyDescent="0.15">
      <c r="B46" s="1278"/>
      <c r="C46" s="1279"/>
      <c r="D46" s="110"/>
      <c r="E46" s="1284" t="s">
        <v>36</v>
      </c>
      <c r="F46" s="1284"/>
      <c r="G46" s="1284"/>
      <c r="H46" s="1285"/>
      <c r="I46" s="107">
        <v>2</v>
      </c>
      <c r="J46" s="108" t="s">
        <v>512</v>
      </c>
      <c r="K46" s="108" t="s">
        <v>512</v>
      </c>
      <c r="L46" s="108" t="s">
        <v>512</v>
      </c>
      <c r="M46" s="109" t="s">
        <v>512</v>
      </c>
    </row>
    <row r="47" spans="2:13" ht="27.75" customHeight="1" x14ac:dyDescent="0.15">
      <c r="B47" s="1278"/>
      <c r="C47" s="1279"/>
      <c r="D47" s="111"/>
      <c r="E47" s="1286" t="s">
        <v>37</v>
      </c>
      <c r="F47" s="1287"/>
      <c r="G47" s="1287"/>
      <c r="H47" s="1288"/>
      <c r="I47" s="107" t="s">
        <v>512</v>
      </c>
      <c r="J47" s="108" t="s">
        <v>512</v>
      </c>
      <c r="K47" s="108" t="s">
        <v>512</v>
      </c>
      <c r="L47" s="108" t="s">
        <v>512</v>
      </c>
      <c r="M47" s="109" t="s">
        <v>512</v>
      </c>
    </row>
    <row r="48" spans="2:13" ht="27.75" customHeight="1" x14ac:dyDescent="0.15">
      <c r="B48" s="1278"/>
      <c r="C48" s="1279"/>
      <c r="D48" s="106"/>
      <c r="E48" s="1284" t="s">
        <v>38</v>
      </c>
      <c r="F48" s="1284"/>
      <c r="G48" s="1284"/>
      <c r="H48" s="1285"/>
      <c r="I48" s="107" t="s">
        <v>512</v>
      </c>
      <c r="J48" s="108" t="s">
        <v>512</v>
      </c>
      <c r="K48" s="108" t="s">
        <v>512</v>
      </c>
      <c r="L48" s="108" t="s">
        <v>512</v>
      </c>
      <c r="M48" s="109" t="s">
        <v>512</v>
      </c>
    </row>
    <row r="49" spans="2:13" ht="27.75" customHeight="1" x14ac:dyDescent="0.15">
      <c r="B49" s="1280"/>
      <c r="C49" s="1281"/>
      <c r="D49" s="106"/>
      <c r="E49" s="1284" t="s">
        <v>39</v>
      </c>
      <c r="F49" s="1284"/>
      <c r="G49" s="1284"/>
      <c r="H49" s="1285"/>
      <c r="I49" s="107" t="s">
        <v>512</v>
      </c>
      <c r="J49" s="108" t="s">
        <v>512</v>
      </c>
      <c r="K49" s="108" t="s">
        <v>512</v>
      </c>
      <c r="L49" s="108" t="s">
        <v>512</v>
      </c>
      <c r="M49" s="109" t="s">
        <v>512</v>
      </c>
    </row>
    <row r="50" spans="2:13" ht="27.75" customHeight="1" x14ac:dyDescent="0.15">
      <c r="B50" s="1289" t="s">
        <v>40</v>
      </c>
      <c r="C50" s="1290"/>
      <c r="D50" s="112"/>
      <c r="E50" s="1284" t="s">
        <v>41</v>
      </c>
      <c r="F50" s="1284"/>
      <c r="G50" s="1284"/>
      <c r="H50" s="1285"/>
      <c r="I50" s="107">
        <v>2218</v>
      </c>
      <c r="J50" s="108">
        <v>2458</v>
      </c>
      <c r="K50" s="108">
        <v>2780</v>
      </c>
      <c r="L50" s="108">
        <v>3027</v>
      </c>
      <c r="M50" s="109">
        <v>3356</v>
      </c>
    </row>
    <row r="51" spans="2:13" ht="27.75" customHeight="1" x14ac:dyDescent="0.15">
      <c r="B51" s="1278"/>
      <c r="C51" s="1279"/>
      <c r="D51" s="106"/>
      <c r="E51" s="1284" t="s">
        <v>42</v>
      </c>
      <c r="F51" s="1284"/>
      <c r="G51" s="1284"/>
      <c r="H51" s="1285"/>
      <c r="I51" s="107">
        <v>344</v>
      </c>
      <c r="J51" s="108">
        <v>320</v>
      </c>
      <c r="K51" s="108">
        <v>296</v>
      </c>
      <c r="L51" s="108">
        <v>270</v>
      </c>
      <c r="M51" s="109">
        <v>247</v>
      </c>
    </row>
    <row r="52" spans="2:13" ht="27.75" customHeight="1" x14ac:dyDescent="0.15">
      <c r="B52" s="1280"/>
      <c r="C52" s="1281"/>
      <c r="D52" s="106"/>
      <c r="E52" s="1284" t="s">
        <v>43</v>
      </c>
      <c r="F52" s="1284"/>
      <c r="G52" s="1284"/>
      <c r="H52" s="1285"/>
      <c r="I52" s="107">
        <v>9381</v>
      </c>
      <c r="J52" s="108">
        <v>9325</v>
      </c>
      <c r="K52" s="108">
        <v>9142</v>
      </c>
      <c r="L52" s="108">
        <v>9193</v>
      </c>
      <c r="M52" s="109">
        <v>9196</v>
      </c>
    </row>
    <row r="53" spans="2:13" ht="27.75" customHeight="1" thickBot="1" x14ac:dyDescent="0.2">
      <c r="B53" s="1291" t="s">
        <v>44</v>
      </c>
      <c r="C53" s="1292"/>
      <c r="D53" s="113"/>
      <c r="E53" s="1293" t="s">
        <v>45</v>
      </c>
      <c r="F53" s="1293"/>
      <c r="G53" s="1293"/>
      <c r="H53" s="1294"/>
      <c r="I53" s="114">
        <v>4296</v>
      </c>
      <c r="J53" s="115">
        <v>3980</v>
      </c>
      <c r="K53" s="115">
        <v>3767</v>
      </c>
      <c r="L53" s="115">
        <v>3138</v>
      </c>
      <c r="M53" s="116">
        <v>3463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QYEWLxVbegi9ueuDB7StOioVwbtj5N8HgrrYJbOm04+FiCocqFDLMQtm8ITej1NUTyZoGEr9Z6SPYzEQ0OQA==" saltValue="7mJoWD90LpgbHtqqz8SJ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0" zoomScale="70" zoomScaleNormal="70" zoomScaleSheetLayoutView="100" workbookViewId="0">
      <selection activeCell="BW34" sqref="BW34:BX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1034</v>
      </c>
      <c r="G55" s="128">
        <v>1035</v>
      </c>
      <c r="H55" s="129">
        <v>1084</v>
      </c>
    </row>
    <row r="56" spans="2:8" ht="52.5" customHeight="1" x14ac:dyDescent="0.15">
      <c r="B56" s="130"/>
      <c r="C56" s="1305" t="s">
        <v>49</v>
      </c>
      <c r="D56" s="1305"/>
      <c r="E56" s="1306"/>
      <c r="F56" s="131">
        <v>336</v>
      </c>
      <c r="G56" s="131">
        <v>336</v>
      </c>
      <c r="H56" s="132">
        <v>352</v>
      </c>
    </row>
    <row r="57" spans="2:8" ht="53.25" customHeight="1" x14ac:dyDescent="0.15">
      <c r="B57" s="130"/>
      <c r="C57" s="1307" t="s">
        <v>50</v>
      </c>
      <c r="D57" s="1307"/>
      <c r="E57" s="1308"/>
      <c r="F57" s="133">
        <v>942</v>
      </c>
      <c r="G57" s="133">
        <v>943</v>
      </c>
      <c r="H57" s="134">
        <v>1023</v>
      </c>
    </row>
    <row r="58" spans="2:8" ht="45.75" customHeight="1" x14ac:dyDescent="0.15">
      <c r="B58" s="135"/>
      <c r="C58" s="1295" t="s">
        <v>601</v>
      </c>
      <c r="D58" s="1296"/>
      <c r="E58" s="1297"/>
      <c r="F58" s="136">
        <v>401</v>
      </c>
      <c r="G58" s="136">
        <v>421</v>
      </c>
      <c r="H58" s="137">
        <v>494</v>
      </c>
    </row>
    <row r="59" spans="2:8" ht="45.75" customHeight="1" x14ac:dyDescent="0.15">
      <c r="B59" s="135"/>
      <c r="C59" s="1295" t="s">
        <v>602</v>
      </c>
      <c r="D59" s="1296"/>
      <c r="E59" s="1297"/>
      <c r="F59" s="136">
        <v>187</v>
      </c>
      <c r="G59" s="136">
        <v>180</v>
      </c>
      <c r="H59" s="137">
        <v>195</v>
      </c>
    </row>
    <row r="60" spans="2:8" ht="45.75" customHeight="1" x14ac:dyDescent="0.15">
      <c r="B60" s="135"/>
      <c r="C60" s="1295" t="s">
        <v>603</v>
      </c>
      <c r="D60" s="1296"/>
      <c r="E60" s="1297"/>
      <c r="F60" s="136">
        <v>121</v>
      </c>
      <c r="G60" s="136">
        <v>121</v>
      </c>
      <c r="H60" s="137">
        <v>121</v>
      </c>
    </row>
    <row r="61" spans="2:8" ht="45.75" customHeight="1" x14ac:dyDescent="0.15">
      <c r="B61" s="135"/>
      <c r="C61" s="1295" t="s">
        <v>604</v>
      </c>
      <c r="D61" s="1296"/>
      <c r="E61" s="1297"/>
      <c r="F61" s="136">
        <v>135</v>
      </c>
      <c r="G61" s="136">
        <v>126</v>
      </c>
      <c r="H61" s="137">
        <v>119</v>
      </c>
    </row>
    <row r="62" spans="2:8" ht="45.75" customHeight="1" thickBot="1" x14ac:dyDescent="0.2">
      <c r="B62" s="138"/>
      <c r="C62" s="1298" t="s">
        <v>605</v>
      </c>
      <c r="D62" s="1299"/>
      <c r="E62" s="1300"/>
      <c r="F62" s="139">
        <v>49</v>
      </c>
      <c r="G62" s="139">
        <v>46</v>
      </c>
      <c r="H62" s="140">
        <v>44</v>
      </c>
    </row>
    <row r="63" spans="2:8" ht="52.5" customHeight="1" thickBot="1" x14ac:dyDescent="0.2">
      <c r="B63" s="141"/>
      <c r="C63" s="1301" t="s">
        <v>51</v>
      </c>
      <c r="D63" s="1301"/>
      <c r="E63" s="1302"/>
      <c r="F63" s="142">
        <v>2312</v>
      </c>
      <c r="G63" s="142">
        <v>2315</v>
      </c>
      <c r="H63" s="143">
        <v>2460</v>
      </c>
    </row>
    <row r="64" spans="2:8" ht="15" customHeight="1" x14ac:dyDescent="0.15"/>
  </sheetData>
  <sheetProtection algorithmName="SHA-512" hashValue="JUA+sZFNklhQlH9Supcs4vQgULOie3k6BlhMWKj74vDd4tHTFOV7THQnmPGp0sa60a+KnsnPI1c2MxtdTXbeYA==" saltValue="Y92q5JNuKIel0C332mel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554</v>
      </c>
      <c r="BQ50" s="1315"/>
      <c r="BR50" s="1315"/>
      <c r="BS50" s="1315"/>
      <c r="BT50" s="1315"/>
      <c r="BU50" s="1315"/>
      <c r="BV50" s="1315"/>
      <c r="BW50" s="1315"/>
      <c r="BX50" s="1315" t="s">
        <v>555</v>
      </c>
      <c r="BY50" s="1315"/>
      <c r="BZ50" s="1315"/>
      <c r="CA50" s="1315"/>
      <c r="CB50" s="1315"/>
      <c r="CC50" s="1315"/>
      <c r="CD50" s="1315"/>
      <c r="CE50" s="1315"/>
      <c r="CF50" s="1315" t="s">
        <v>556</v>
      </c>
      <c r="CG50" s="1315"/>
      <c r="CH50" s="1315"/>
      <c r="CI50" s="1315"/>
      <c r="CJ50" s="1315"/>
      <c r="CK50" s="1315"/>
      <c r="CL50" s="1315"/>
      <c r="CM50" s="1315"/>
      <c r="CN50" s="1315" t="s">
        <v>557</v>
      </c>
      <c r="CO50" s="1315"/>
      <c r="CP50" s="1315"/>
      <c r="CQ50" s="1315"/>
      <c r="CR50" s="1315"/>
      <c r="CS50" s="1315"/>
      <c r="CT50" s="1315"/>
      <c r="CU50" s="1315"/>
      <c r="CV50" s="1315" t="s">
        <v>558</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611</v>
      </c>
      <c r="AO51" s="1314"/>
      <c r="AP51" s="1314"/>
      <c r="AQ51" s="1314"/>
      <c r="AR51" s="1314"/>
      <c r="AS51" s="1314"/>
      <c r="AT51" s="1314"/>
      <c r="AU51" s="1314"/>
      <c r="AV51" s="1314"/>
      <c r="AW51" s="1314"/>
      <c r="AX51" s="1314"/>
      <c r="AY51" s="1314"/>
      <c r="AZ51" s="1314"/>
      <c r="BA51" s="1314"/>
      <c r="BB51" s="1314" t="s">
        <v>612</v>
      </c>
      <c r="BC51" s="1314"/>
      <c r="BD51" s="1314"/>
      <c r="BE51" s="1314"/>
      <c r="BF51" s="1314"/>
      <c r="BG51" s="1314"/>
      <c r="BH51" s="1314"/>
      <c r="BI51" s="1314"/>
      <c r="BJ51" s="1314"/>
      <c r="BK51" s="1314"/>
      <c r="BL51" s="1314"/>
      <c r="BM51" s="1314"/>
      <c r="BN51" s="1314"/>
      <c r="BO51" s="1314"/>
      <c r="BP51" s="1311">
        <v>63.6</v>
      </c>
      <c r="BQ51" s="1311"/>
      <c r="BR51" s="1311"/>
      <c r="BS51" s="1311"/>
      <c r="BT51" s="1311"/>
      <c r="BU51" s="1311"/>
      <c r="BV51" s="1311"/>
      <c r="BW51" s="1311"/>
      <c r="BX51" s="1326"/>
      <c r="BY51" s="1311"/>
      <c r="BZ51" s="1311"/>
      <c r="CA51" s="1311"/>
      <c r="CB51" s="1311"/>
      <c r="CC51" s="1311"/>
      <c r="CD51" s="1311"/>
      <c r="CE51" s="1311"/>
      <c r="CF51" s="1311">
        <v>55.5</v>
      </c>
      <c r="CG51" s="1311"/>
      <c r="CH51" s="1311"/>
      <c r="CI51" s="1311"/>
      <c r="CJ51" s="1311"/>
      <c r="CK51" s="1311"/>
      <c r="CL51" s="1311"/>
      <c r="CM51" s="1311"/>
      <c r="CN51" s="1311">
        <v>46.5</v>
      </c>
      <c r="CO51" s="1311"/>
      <c r="CP51" s="1311"/>
      <c r="CQ51" s="1311"/>
      <c r="CR51" s="1311"/>
      <c r="CS51" s="1311"/>
      <c r="CT51" s="1311"/>
      <c r="CU51" s="1311"/>
      <c r="CV51" s="1311">
        <v>51.7</v>
      </c>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11">
        <v>56.9</v>
      </c>
      <c r="BQ53" s="1311"/>
      <c r="BR53" s="1311"/>
      <c r="BS53" s="1311"/>
      <c r="BT53" s="1311"/>
      <c r="BU53" s="1311"/>
      <c r="BV53" s="1311"/>
      <c r="BW53" s="1311"/>
      <c r="BX53" s="1326"/>
      <c r="BY53" s="1311"/>
      <c r="BZ53" s="1311"/>
      <c r="CA53" s="1311"/>
      <c r="CB53" s="1311"/>
      <c r="CC53" s="1311"/>
      <c r="CD53" s="1311"/>
      <c r="CE53" s="1311"/>
      <c r="CF53" s="1311">
        <v>59.9</v>
      </c>
      <c r="CG53" s="1311"/>
      <c r="CH53" s="1311"/>
      <c r="CI53" s="1311"/>
      <c r="CJ53" s="1311"/>
      <c r="CK53" s="1311"/>
      <c r="CL53" s="1311"/>
      <c r="CM53" s="1311"/>
      <c r="CN53" s="1311">
        <v>61.7</v>
      </c>
      <c r="CO53" s="1311"/>
      <c r="CP53" s="1311"/>
      <c r="CQ53" s="1311"/>
      <c r="CR53" s="1311"/>
      <c r="CS53" s="1311"/>
      <c r="CT53" s="1311"/>
      <c r="CU53" s="1311"/>
      <c r="CV53" s="1311">
        <v>63.5</v>
      </c>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614</v>
      </c>
      <c r="AO55" s="1315"/>
      <c r="AP55" s="1315"/>
      <c r="AQ55" s="1315"/>
      <c r="AR55" s="1315"/>
      <c r="AS55" s="1315"/>
      <c r="AT55" s="1315"/>
      <c r="AU55" s="1315"/>
      <c r="AV55" s="1315"/>
      <c r="AW55" s="1315"/>
      <c r="AX55" s="1315"/>
      <c r="AY55" s="1315"/>
      <c r="AZ55" s="1315"/>
      <c r="BA55" s="1315"/>
      <c r="BB55" s="1314" t="s">
        <v>612</v>
      </c>
      <c r="BC55" s="1314"/>
      <c r="BD55" s="1314"/>
      <c r="BE55" s="1314"/>
      <c r="BF55" s="1314"/>
      <c r="BG55" s="1314"/>
      <c r="BH55" s="1314"/>
      <c r="BI55" s="1314"/>
      <c r="BJ55" s="1314"/>
      <c r="BK55" s="1314"/>
      <c r="BL55" s="1314"/>
      <c r="BM55" s="1314"/>
      <c r="BN55" s="1314"/>
      <c r="BO55" s="1314"/>
      <c r="BP55" s="1311">
        <v>20.2</v>
      </c>
      <c r="BQ55" s="1311"/>
      <c r="BR55" s="1311"/>
      <c r="BS55" s="1311"/>
      <c r="BT55" s="1311"/>
      <c r="BU55" s="1311"/>
      <c r="BV55" s="1311"/>
      <c r="BW55" s="1311"/>
      <c r="BX55" s="1326"/>
      <c r="BY55" s="1311"/>
      <c r="BZ55" s="1311"/>
      <c r="CA55" s="1311"/>
      <c r="CB55" s="1311"/>
      <c r="CC55" s="1311"/>
      <c r="CD55" s="1311"/>
      <c r="CE55" s="1311"/>
      <c r="CF55" s="1311">
        <v>14</v>
      </c>
      <c r="CG55" s="1311"/>
      <c r="CH55" s="1311"/>
      <c r="CI55" s="1311"/>
      <c r="CJ55" s="1311"/>
      <c r="CK55" s="1311"/>
      <c r="CL55" s="1311"/>
      <c r="CM55" s="1311"/>
      <c r="CN55" s="1311">
        <v>11.4</v>
      </c>
      <c r="CO55" s="1311"/>
      <c r="CP55" s="1311"/>
      <c r="CQ55" s="1311"/>
      <c r="CR55" s="1311"/>
      <c r="CS55" s="1311"/>
      <c r="CT55" s="1311"/>
      <c r="CU55" s="1311"/>
      <c r="CV55" s="1311">
        <v>10.4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613</v>
      </c>
      <c r="BC57" s="1314"/>
      <c r="BD57" s="1314"/>
      <c r="BE57" s="1314"/>
      <c r="BF57" s="1314"/>
      <c r="BG57" s="1314"/>
      <c r="BH57" s="1314"/>
      <c r="BI57" s="1314"/>
      <c r="BJ57" s="1314"/>
      <c r="BK57" s="1314"/>
      <c r="BL57" s="1314"/>
      <c r="BM57" s="1314"/>
      <c r="BN57" s="1314"/>
      <c r="BO57" s="1314"/>
      <c r="BP57" s="1311">
        <v>54.5</v>
      </c>
      <c r="BQ57" s="1311"/>
      <c r="BR57" s="1311"/>
      <c r="BS57" s="1311"/>
      <c r="BT57" s="1311"/>
      <c r="BU57" s="1311"/>
      <c r="BV57" s="1311"/>
      <c r="BW57" s="1311"/>
      <c r="BX57" s="1326"/>
      <c r="BY57" s="1311"/>
      <c r="BZ57" s="1311"/>
      <c r="CA57" s="1311"/>
      <c r="CB57" s="1311"/>
      <c r="CC57" s="1311"/>
      <c r="CD57" s="1311"/>
      <c r="CE57" s="1311"/>
      <c r="CF57" s="1311">
        <v>57.8</v>
      </c>
      <c r="CG57" s="1311"/>
      <c r="CH57" s="1311"/>
      <c r="CI57" s="1311"/>
      <c r="CJ57" s="1311"/>
      <c r="CK57" s="1311"/>
      <c r="CL57" s="1311"/>
      <c r="CM57" s="1311"/>
      <c r="CN57" s="1311">
        <v>59.5</v>
      </c>
      <c r="CO57" s="1311"/>
      <c r="CP57" s="1311"/>
      <c r="CQ57" s="1311"/>
      <c r="CR57" s="1311"/>
      <c r="CS57" s="1311"/>
      <c r="CT57" s="1311"/>
      <c r="CU57" s="1311"/>
      <c r="CV57" s="1311">
        <v>60.4</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554</v>
      </c>
      <c r="BQ72" s="1315"/>
      <c r="BR72" s="1315"/>
      <c r="BS72" s="1315"/>
      <c r="BT72" s="1315"/>
      <c r="BU72" s="1315"/>
      <c r="BV72" s="1315"/>
      <c r="BW72" s="1315"/>
      <c r="BX72" s="1315" t="s">
        <v>555</v>
      </c>
      <c r="BY72" s="1315"/>
      <c r="BZ72" s="1315"/>
      <c r="CA72" s="1315"/>
      <c r="CB72" s="1315"/>
      <c r="CC72" s="1315"/>
      <c r="CD72" s="1315"/>
      <c r="CE72" s="1315"/>
      <c r="CF72" s="1315" t="s">
        <v>556</v>
      </c>
      <c r="CG72" s="1315"/>
      <c r="CH72" s="1315"/>
      <c r="CI72" s="1315"/>
      <c r="CJ72" s="1315"/>
      <c r="CK72" s="1315"/>
      <c r="CL72" s="1315"/>
      <c r="CM72" s="1315"/>
      <c r="CN72" s="1315" t="s">
        <v>557</v>
      </c>
      <c r="CO72" s="1315"/>
      <c r="CP72" s="1315"/>
      <c r="CQ72" s="1315"/>
      <c r="CR72" s="1315"/>
      <c r="CS72" s="1315"/>
      <c r="CT72" s="1315"/>
      <c r="CU72" s="1315"/>
      <c r="CV72" s="1315" t="s">
        <v>558</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611</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1">
        <v>63.6</v>
      </c>
      <c r="BQ73" s="1311"/>
      <c r="BR73" s="1311"/>
      <c r="BS73" s="1311"/>
      <c r="BT73" s="1311"/>
      <c r="BU73" s="1311"/>
      <c r="BV73" s="1311"/>
      <c r="BW73" s="1311"/>
      <c r="BX73" s="1311">
        <v>59.2</v>
      </c>
      <c r="BY73" s="1311"/>
      <c r="BZ73" s="1311"/>
      <c r="CA73" s="1311"/>
      <c r="CB73" s="1311"/>
      <c r="CC73" s="1311"/>
      <c r="CD73" s="1311"/>
      <c r="CE73" s="1311"/>
      <c r="CF73" s="1311">
        <v>55.5</v>
      </c>
      <c r="CG73" s="1311"/>
      <c r="CH73" s="1311"/>
      <c r="CI73" s="1311"/>
      <c r="CJ73" s="1311"/>
      <c r="CK73" s="1311"/>
      <c r="CL73" s="1311"/>
      <c r="CM73" s="1311"/>
      <c r="CN73" s="1311">
        <v>46.5</v>
      </c>
      <c r="CO73" s="1311"/>
      <c r="CP73" s="1311"/>
      <c r="CQ73" s="1311"/>
      <c r="CR73" s="1311"/>
      <c r="CS73" s="1311"/>
      <c r="CT73" s="1311"/>
      <c r="CU73" s="1311"/>
      <c r="CV73" s="1311">
        <v>51.7</v>
      </c>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9.1999999999999993</v>
      </c>
      <c r="BQ75" s="1311"/>
      <c r="BR75" s="1311"/>
      <c r="BS75" s="1311"/>
      <c r="BT75" s="1311"/>
      <c r="BU75" s="1311"/>
      <c r="BV75" s="1311"/>
      <c r="BW75" s="1311"/>
      <c r="BX75" s="1311">
        <v>8.8000000000000007</v>
      </c>
      <c r="BY75" s="1311"/>
      <c r="BZ75" s="1311"/>
      <c r="CA75" s="1311"/>
      <c r="CB75" s="1311"/>
      <c r="CC75" s="1311"/>
      <c r="CD75" s="1311"/>
      <c r="CE75" s="1311"/>
      <c r="CF75" s="1311">
        <v>8.5</v>
      </c>
      <c r="CG75" s="1311"/>
      <c r="CH75" s="1311"/>
      <c r="CI75" s="1311"/>
      <c r="CJ75" s="1311"/>
      <c r="CK75" s="1311"/>
      <c r="CL75" s="1311"/>
      <c r="CM75" s="1311"/>
      <c r="CN75" s="1311">
        <v>7.8</v>
      </c>
      <c r="CO75" s="1311"/>
      <c r="CP75" s="1311"/>
      <c r="CQ75" s="1311"/>
      <c r="CR75" s="1311"/>
      <c r="CS75" s="1311"/>
      <c r="CT75" s="1311"/>
      <c r="CU75" s="1311"/>
      <c r="CV75" s="1311">
        <v>7.2</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614</v>
      </c>
      <c r="AO77" s="1315"/>
      <c r="AP77" s="1315"/>
      <c r="AQ77" s="1315"/>
      <c r="AR77" s="1315"/>
      <c r="AS77" s="1315"/>
      <c r="AT77" s="1315"/>
      <c r="AU77" s="1315"/>
      <c r="AV77" s="1315"/>
      <c r="AW77" s="1315"/>
      <c r="AX77" s="1315"/>
      <c r="AY77" s="1315"/>
      <c r="AZ77" s="1315"/>
      <c r="BA77" s="1315"/>
      <c r="BB77" s="1314" t="s">
        <v>612</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15.5</v>
      </c>
      <c r="BY77" s="1311"/>
      <c r="BZ77" s="1311"/>
      <c r="CA77" s="1311"/>
      <c r="CB77" s="1311"/>
      <c r="CC77" s="1311"/>
      <c r="CD77" s="1311"/>
      <c r="CE77" s="1311"/>
      <c r="CF77" s="1311">
        <v>14</v>
      </c>
      <c r="CG77" s="1311"/>
      <c r="CH77" s="1311"/>
      <c r="CI77" s="1311"/>
      <c r="CJ77" s="1311"/>
      <c r="CK77" s="1311"/>
      <c r="CL77" s="1311"/>
      <c r="CM77" s="1311"/>
      <c r="CN77" s="1311">
        <v>11.4</v>
      </c>
      <c r="CO77" s="1311"/>
      <c r="CP77" s="1311"/>
      <c r="CQ77" s="1311"/>
      <c r="CR77" s="1311"/>
      <c r="CS77" s="1311"/>
      <c r="CT77" s="1311"/>
      <c r="CU77" s="1311"/>
      <c r="CV77" s="1311">
        <v>10.4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616</v>
      </c>
      <c r="BC79" s="1314"/>
      <c r="BD79" s="1314"/>
      <c r="BE79" s="1314"/>
      <c r="BF79" s="1314"/>
      <c r="BG79" s="1314"/>
      <c r="BH79" s="1314"/>
      <c r="BI79" s="1314"/>
      <c r="BJ79" s="1314"/>
      <c r="BK79" s="1314"/>
      <c r="BL79" s="1314"/>
      <c r="BM79" s="1314"/>
      <c r="BN79" s="1314"/>
      <c r="BO79" s="1314"/>
      <c r="BP79" s="1311">
        <v>7.1</v>
      </c>
      <c r="BQ79" s="1311"/>
      <c r="BR79" s="1311"/>
      <c r="BS79" s="1311"/>
      <c r="BT79" s="1311"/>
      <c r="BU79" s="1311"/>
      <c r="BV79" s="1311"/>
      <c r="BW79" s="1311"/>
      <c r="BX79" s="1311">
        <v>6.6</v>
      </c>
      <c r="BY79" s="1311"/>
      <c r="BZ79" s="1311"/>
      <c r="CA79" s="1311"/>
      <c r="CB79" s="1311"/>
      <c r="CC79" s="1311"/>
      <c r="CD79" s="1311"/>
      <c r="CE79" s="1311"/>
      <c r="CF79" s="1311">
        <v>6.5</v>
      </c>
      <c r="CG79" s="1311"/>
      <c r="CH79" s="1311"/>
      <c r="CI79" s="1311"/>
      <c r="CJ79" s="1311"/>
      <c r="CK79" s="1311"/>
      <c r="CL79" s="1311"/>
      <c r="CM79" s="1311"/>
      <c r="CN79" s="1311">
        <v>6.7</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eZO7fiftkE45bCcBrDEUItYfZhb31uVBnY+rvEdLgkOHOZcMpT4bMG91Pob47NHAhVpGQDQyaY7QpVGWb1qDA==" saltValue="DvSryynukDQgG2hg0NSvE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70" zoomScaleNormal="70" zoomScaleSheetLayoutView="70" workbookViewId="0">
      <selection activeCell="BW34" sqref="BW34:BX3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DpIwFYgKfmI0N9jLjaqy+qY2ndWdY1ipacs43nQtuwexaJXy+nqu7lrdM4N4mTyORyhzaBzaKpeWsZcv/nam4g==" saltValue="aBES7xvhM+pB5voHqkLs7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85" zoomScaleNormal="85" zoomScaleSheetLayoutView="55" workbookViewId="0">
      <selection activeCell="BW34" sqref="BW3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6ORzSqR7tJoW9XyzsJc00jJLwsHEk7k7IgSYGnDqa5v1U6nUklz+q+8rMYHQUS4zSB9YDGE/6+GHBXAwjhOVWw==" saltValue="uu1+zsQ+3wsbzDoKRtFct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129306</v>
      </c>
      <c r="E3" s="162"/>
      <c r="F3" s="163">
        <v>56894</v>
      </c>
      <c r="G3" s="164"/>
      <c r="H3" s="165"/>
    </row>
    <row r="4" spans="1:8" x14ac:dyDescent="0.15">
      <c r="A4" s="166"/>
      <c r="B4" s="167"/>
      <c r="C4" s="168"/>
      <c r="D4" s="169">
        <v>25538</v>
      </c>
      <c r="E4" s="170"/>
      <c r="F4" s="171">
        <v>32548</v>
      </c>
      <c r="G4" s="172"/>
      <c r="H4" s="173"/>
    </row>
    <row r="5" spans="1:8" x14ac:dyDescent="0.15">
      <c r="A5" s="154" t="s">
        <v>546</v>
      </c>
      <c r="B5" s="159"/>
      <c r="C5" s="160"/>
      <c r="D5" s="161">
        <v>64119</v>
      </c>
      <c r="E5" s="162"/>
      <c r="F5" s="163">
        <v>57122</v>
      </c>
      <c r="G5" s="164"/>
      <c r="H5" s="165"/>
    </row>
    <row r="6" spans="1:8" x14ac:dyDescent="0.15">
      <c r="A6" s="166"/>
      <c r="B6" s="167"/>
      <c r="C6" s="168"/>
      <c r="D6" s="169">
        <v>40421</v>
      </c>
      <c r="E6" s="170"/>
      <c r="F6" s="171">
        <v>36191</v>
      </c>
      <c r="G6" s="172"/>
      <c r="H6" s="173"/>
    </row>
    <row r="7" spans="1:8" x14ac:dyDescent="0.15">
      <c r="A7" s="154" t="s">
        <v>547</v>
      </c>
      <c r="B7" s="159"/>
      <c r="C7" s="160"/>
      <c r="D7" s="161">
        <v>62597</v>
      </c>
      <c r="E7" s="162"/>
      <c r="F7" s="163">
        <v>53655</v>
      </c>
      <c r="G7" s="164"/>
      <c r="H7" s="165"/>
    </row>
    <row r="8" spans="1:8" x14ac:dyDescent="0.15">
      <c r="A8" s="166"/>
      <c r="B8" s="167"/>
      <c r="C8" s="168"/>
      <c r="D8" s="169">
        <v>23547</v>
      </c>
      <c r="E8" s="170"/>
      <c r="F8" s="171">
        <v>32719</v>
      </c>
      <c r="G8" s="172"/>
      <c r="H8" s="173"/>
    </row>
    <row r="9" spans="1:8" x14ac:dyDescent="0.15">
      <c r="A9" s="154" t="s">
        <v>548</v>
      </c>
      <c r="B9" s="159"/>
      <c r="C9" s="160"/>
      <c r="D9" s="161">
        <v>38076</v>
      </c>
      <c r="E9" s="162"/>
      <c r="F9" s="163">
        <v>53869</v>
      </c>
      <c r="G9" s="164"/>
      <c r="H9" s="165"/>
    </row>
    <row r="10" spans="1:8" x14ac:dyDescent="0.15">
      <c r="A10" s="166"/>
      <c r="B10" s="167"/>
      <c r="C10" s="168"/>
      <c r="D10" s="169">
        <v>21851</v>
      </c>
      <c r="E10" s="170"/>
      <c r="F10" s="171">
        <v>35046</v>
      </c>
      <c r="G10" s="172"/>
      <c r="H10" s="173"/>
    </row>
    <row r="11" spans="1:8" x14ac:dyDescent="0.15">
      <c r="A11" s="154" t="s">
        <v>549</v>
      </c>
      <c r="B11" s="159"/>
      <c r="C11" s="160"/>
      <c r="D11" s="161">
        <v>46970</v>
      </c>
      <c r="E11" s="162"/>
      <c r="F11" s="163">
        <v>59119</v>
      </c>
      <c r="G11" s="164"/>
      <c r="H11" s="165"/>
    </row>
    <row r="12" spans="1:8" x14ac:dyDescent="0.15">
      <c r="A12" s="166"/>
      <c r="B12" s="167"/>
      <c r="C12" s="174"/>
      <c r="D12" s="169">
        <v>26852</v>
      </c>
      <c r="E12" s="170"/>
      <c r="F12" s="171">
        <v>29900</v>
      </c>
      <c r="G12" s="172"/>
      <c r="H12" s="173"/>
    </row>
    <row r="13" spans="1:8" x14ac:dyDescent="0.15">
      <c r="A13" s="154"/>
      <c r="B13" s="159"/>
      <c r="C13" s="175"/>
      <c r="D13" s="176">
        <v>68214</v>
      </c>
      <c r="E13" s="177"/>
      <c r="F13" s="178">
        <v>56132</v>
      </c>
      <c r="G13" s="179"/>
      <c r="H13" s="165"/>
    </row>
    <row r="14" spans="1:8" x14ac:dyDescent="0.15">
      <c r="A14" s="166"/>
      <c r="B14" s="167"/>
      <c r="C14" s="168"/>
      <c r="D14" s="169">
        <v>27642</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16.05</v>
      </c>
      <c r="C19" s="180">
        <f>ROUND(VALUE(SUBSTITUTE(実質収支比率等に係る経年分析!G$48,"▲","-")),2)</f>
        <v>12.58</v>
      </c>
      <c r="D19" s="180">
        <f>ROUND(VALUE(SUBSTITUTE(実質収支比率等に係る経年分析!H$48,"▲","-")),2)</f>
        <v>10.33</v>
      </c>
      <c r="E19" s="180">
        <f>ROUND(VALUE(SUBSTITUTE(実質収支比率等に係る経年分析!I$48,"▲","-")),2)</f>
        <v>12.68</v>
      </c>
      <c r="F19" s="180">
        <f>ROUND(VALUE(SUBSTITUTE(実質収支比率等に係る経年分析!J$48,"▲","-")),2)</f>
        <v>11.95</v>
      </c>
    </row>
    <row r="20" spans="1:11" x14ac:dyDescent="0.15">
      <c r="A20" s="180" t="s">
        <v>55</v>
      </c>
      <c r="B20" s="180">
        <f>ROUND(VALUE(SUBSTITUTE(実質収支比率等に係る経年分析!F$47,"▲","-")),2)</f>
        <v>12.27</v>
      </c>
      <c r="C20" s="180">
        <f>ROUND(VALUE(SUBSTITUTE(実質収支比率等に係る経年分析!G$47,"▲","-")),2)</f>
        <v>13.54</v>
      </c>
      <c r="D20" s="180">
        <f>ROUND(VALUE(SUBSTITUTE(実質収支比率等に係る経年分析!H$47,"▲","-")),2)</f>
        <v>13.7</v>
      </c>
      <c r="E20" s="180">
        <f>ROUND(VALUE(SUBSTITUTE(実質収支比率等に係る経年分析!I$47,"▲","-")),2)</f>
        <v>13.81</v>
      </c>
      <c r="F20" s="180">
        <f>ROUND(VALUE(SUBSTITUTE(実質収支比率等に係る経年分析!J$47,"▲","-")),2)</f>
        <v>14.53</v>
      </c>
    </row>
    <row r="21" spans="1:11" x14ac:dyDescent="0.15">
      <c r="A21" s="180" t="s">
        <v>56</v>
      </c>
      <c r="B21" s="180">
        <f>IF(ISNUMBER(VALUE(SUBSTITUTE(実質収支比率等に係る経年分析!F$49,"▲","-"))),ROUND(VALUE(SUBSTITUTE(実質収支比率等に係る経年分析!F$49,"▲","-")),2),NA())</f>
        <v>0.45</v>
      </c>
      <c r="C21" s="180">
        <f>IF(ISNUMBER(VALUE(SUBSTITUTE(実質収支比率等に係る経年分析!G$49,"▲","-"))),ROUND(VALUE(SUBSTITUTE(実質収支比率等に係る経年分析!G$49,"▲","-")),2),NA())</f>
        <v>-2.31</v>
      </c>
      <c r="D21" s="180">
        <f>IF(ISNUMBER(VALUE(SUBSTITUTE(実質収支比率等に係る経年分析!H$49,"▲","-"))),ROUND(VALUE(SUBSTITUTE(実質収支比率等に係る経年分析!H$49,"▲","-")),2),NA())</f>
        <v>-1.96</v>
      </c>
      <c r="E21" s="180">
        <f>IF(ISNUMBER(VALUE(SUBSTITUTE(実質収支比率等に係る経年分析!I$49,"▲","-"))),ROUND(VALUE(SUBSTITUTE(実質収支比率等に係る経年分析!I$49,"▲","-")),2),NA())</f>
        <v>2.2999999999999998</v>
      </c>
      <c r="F21" s="180">
        <f>IF(ISNUMBER(VALUE(SUBSTITUTE(実質収支比率等に係る経年分析!J$49,"▲","-"))),ROUND(VALUE(SUBSTITUTE(実質収支比率等に係る経年分析!J$49,"▲","-")),2),NA())</f>
        <v>-0.12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宅地造成事業特別会計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観光事業特別会計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2.4300000000000002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16.059999999999999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11.95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19.73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801</v>
      </c>
      <c r="E42" s="182"/>
      <c r="F42" s="182"/>
      <c r="G42" s="182">
        <f>'実質公債費比率（分子）の構造'!L$52</f>
        <v>811</v>
      </c>
      <c r="H42" s="182"/>
      <c r="I42" s="182"/>
      <c r="J42" s="182">
        <f>'実質公債費比率（分子）の構造'!M$52</f>
        <v>787</v>
      </c>
      <c r="K42" s="182"/>
      <c r="L42" s="182"/>
      <c r="M42" s="182">
        <f>'実質公債費比率（分子）の構造'!N$52</f>
        <v>782</v>
      </c>
      <c r="N42" s="182"/>
      <c r="O42" s="182"/>
      <c r="P42" s="182">
        <f>'実質公債費比率（分子）の構造'!O$52</f>
        <v>790</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3</v>
      </c>
      <c r="C44" s="182"/>
      <c r="D44" s="182"/>
      <c r="E44" s="182">
        <f>'実質公債費比率（分子）の構造'!L$50</f>
        <v>2</v>
      </c>
      <c r="F44" s="182"/>
      <c r="G44" s="182"/>
      <c r="H44" s="182">
        <f>'実質公債費比率（分子）の構造'!M$50</f>
        <v>4</v>
      </c>
      <c r="I44" s="182"/>
      <c r="J44" s="182"/>
      <c r="K44" s="182">
        <f>'実質公債費比率（分子）の構造'!N$50</f>
        <v>2</v>
      </c>
      <c r="L44" s="182"/>
      <c r="M44" s="182"/>
      <c r="N44" s="182">
        <f>'実質公債費比率（分子）の構造'!O$50</f>
        <v>1</v>
      </c>
      <c r="O44" s="182"/>
      <c r="P44" s="182"/>
    </row>
    <row r="45" spans="1:16" x14ac:dyDescent="0.15">
      <c r="A45" s="182" t="s">
        <v>66</v>
      </c>
      <c r="B45" s="182">
        <f>'実質公債費比率（分子）の構造'!K$49</f>
        <v>190</v>
      </c>
      <c r="C45" s="182"/>
      <c r="D45" s="182"/>
      <c r="E45" s="182">
        <f>'実質公債費比率（分子）の構造'!L$49</f>
        <v>206</v>
      </c>
      <c r="F45" s="182"/>
      <c r="G45" s="182"/>
      <c r="H45" s="182">
        <f>'実質公債費比率（分子）の構造'!M$49</f>
        <v>152</v>
      </c>
      <c r="I45" s="182"/>
      <c r="J45" s="182"/>
      <c r="K45" s="182">
        <f>'実質公債費比率（分子）の構造'!N$49</f>
        <v>52</v>
      </c>
      <c r="L45" s="182"/>
      <c r="M45" s="182"/>
      <c r="N45" s="182">
        <f>'実質公債費比率（分子）の構造'!O$49</f>
        <v>42</v>
      </c>
      <c r="O45" s="182"/>
      <c r="P45" s="182"/>
    </row>
    <row r="46" spans="1:16" x14ac:dyDescent="0.15">
      <c r="A46" s="182" t="s">
        <v>67</v>
      </c>
      <c r="B46" s="182">
        <f>'実質公債費比率（分子）の構造'!K$48</f>
        <v>152</v>
      </c>
      <c r="C46" s="182"/>
      <c r="D46" s="182"/>
      <c r="E46" s="182">
        <f>'実質公債費比率（分子）の構造'!L$48</f>
        <v>152</v>
      </c>
      <c r="F46" s="182"/>
      <c r="G46" s="182"/>
      <c r="H46" s="182">
        <f>'実質公債費比率（分子）の構造'!M$48</f>
        <v>155</v>
      </c>
      <c r="I46" s="182"/>
      <c r="J46" s="182"/>
      <c r="K46" s="182">
        <f>'実質公債費比率（分子）の構造'!N$48</f>
        <v>159</v>
      </c>
      <c r="L46" s="182"/>
      <c r="M46" s="182"/>
      <c r="N46" s="182">
        <f>'実質公債費比率（分子）の構造'!O$48</f>
        <v>162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1060</v>
      </c>
      <c r="C49" s="182"/>
      <c r="D49" s="182"/>
      <c r="E49" s="182">
        <f>'実質公債費比率（分子）の構造'!L$45</f>
        <v>1032</v>
      </c>
      <c r="F49" s="182"/>
      <c r="G49" s="182"/>
      <c r="H49" s="182">
        <f>'実質公債費比率（分子）の構造'!M$45</f>
        <v>1028</v>
      </c>
      <c r="I49" s="182"/>
      <c r="J49" s="182"/>
      <c r="K49" s="182">
        <f>'実質公債費比率（分子）の構造'!N$45</f>
        <v>1014</v>
      </c>
      <c r="L49" s="182"/>
      <c r="M49" s="182"/>
      <c r="N49" s="182">
        <f>'実質公債費比率（分子）の構造'!O$45</f>
        <v>1049</v>
      </c>
      <c r="O49" s="182"/>
      <c r="P49" s="182"/>
    </row>
    <row r="50" spans="1:16" x14ac:dyDescent="0.15">
      <c r="A50" s="182" t="s">
        <v>71</v>
      </c>
      <c r="B50" s="182" t="e">
        <f>NA()</f>
        <v>#N/A</v>
      </c>
      <c r="C50" s="182">
        <f>IF(ISNUMBER('実質公債費比率（分子）の構造'!K$53),'実質公債費比率（分子）の構造'!K$53,NA())</f>
        <v>604</v>
      </c>
      <c r="D50" s="182" t="e">
        <f>NA()</f>
        <v>#N/A</v>
      </c>
      <c r="E50" s="182" t="e">
        <f>NA()</f>
        <v>#N/A</v>
      </c>
      <c r="F50" s="182">
        <f>IF(ISNUMBER('実質公債費比率（分子）の構造'!L$53),'実質公債費比率（分子）の構造'!L$53,NA())</f>
        <v>581</v>
      </c>
      <c r="G50" s="182" t="e">
        <f>NA()</f>
        <v>#N/A</v>
      </c>
      <c r="H50" s="182" t="e">
        <f>NA()</f>
        <v>#N/A</v>
      </c>
      <c r="I50" s="182">
        <f>IF(ISNUMBER('実質公債費比率（分子）の構造'!M$53),'実質公債費比率（分子）の構造'!M$53,NA())</f>
        <v>552</v>
      </c>
      <c r="J50" s="182" t="e">
        <f>NA()</f>
        <v>#N/A</v>
      </c>
      <c r="K50" s="182" t="e">
        <f>NA()</f>
        <v>#N/A</v>
      </c>
      <c r="L50" s="182">
        <f>IF(ISNUMBER('実質公債費比率（分子）の構造'!N$53),'実質公債費比率（分子）の構造'!N$53,NA())</f>
        <v>445</v>
      </c>
      <c r="M50" s="182" t="e">
        <f>NA()</f>
        <v>#N/A</v>
      </c>
      <c r="N50" s="182" t="e">
        <f>NA()</f>
        <v>#N/A</v>
      </c>
      <c r="O50" s="182">
        <f>IF(ISNUMBER('実質公債費比率（分子）の構造'!O$53),'実質公債費比率（分子）の構造'!O$53,NA())</f>
        <v>464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9381</v>
      </c>
      <c r="E56" s="181"/>
      <c r="F56" s="181"/>
      <c r="G56" s="181">
        <f>'将来負担比率（分子）の構造'!J$52</f>
        <v>9325</v>
      </c>
      <c r="H56" s="181"/>
      <c r="I56" s="181"/>
      <c r="J56" s="181">
        <f>'将来負担比率（分子）の構造'!K$52</f>
        <v>9142</v>
      </c>
      <c r="K56" s="181"/>
      <c r="L56" s="181"/>
      <c r="M56" s="181">
        <f>'将来負担比率（分子）の構造'!L$52</f>
        <v>9193</v>
      </c>
      <c r="N56" s="181"/>
      <c r="O56" s="181"/>
      <c r="P56" s="181">
        <f>'将来負担比率（分子）の構造'!M$52</f>
        <v>9196</v>
      </c>
    </row>
    <row r="57" spans="1:16" x14ac:dyDescent="0.15">
      <c r="A57" s="181" t="s">
        <v>42</v>
      </c>
      <c r="B57" s="181"/>
      <c r="C57" s="181"/>
      <c r="D57" s="181">
        <f>'将来負担比率（分子）の構造'!I$51</f>
        <v>344</v>
      </c>
      <c r="E57" s="181"/>
      <c r="F57" s="181"/>
      <c r="G57" s="181">
        <f>'将来負担比率（分子）の構造'!J$51</f>
        <v>320</v>
      </c>
      <c r="H57" s="181"/>
      <c r="I57" s="181"/>
      <c r="J57" s="181">
        <f>'将来負担比率（分子）の構造'!K$51</f>
        <v>296</v>
      </c>
      <c r="K57" s="181"/>
      <c r="L57" s="181"/>
      <c r="M57" s="181">
        <f>'将来負担比率（分子）の構造'!L$51</f>
        <v>270</v>
      </c>
      <c r="N57" s="181"/>
      <c r="O57" s="181"/>
      <c r="P57" s="181">
        <f>'将来負担比率（分子）の構造'!M$51</f>
        <v>247</v>
      </c>
    </row>
    <row r="58" spans="1:16" x14ac:dyDescent="0.15">
      <c r="A58" s="181" t="s">
        <v>41</v>
      </c>
      <c r="B58" s="181"/>
      <c r="C58" s="181"/>
      <c r="D58" s="181">
        <f>'将来負担比率（分子）の構造'!I$50</f>
        <v>2218</v>
      </c>
      <c r="E58" s="181"/>
      <c r="F58" s="181"/>
      <c r="G58" s="181">
        <f>'将来負担比率（分子）の構造'!J$50</f>
        <v>2458</v>
      </c>
      <c r="H58" s="181"/>
      <c r="I58" s="181"/>
      <c r="J58" s="181">
        <f>'将来負担比率（分子）の構造'!K$50</f>
        <v>2780</v>
      </c>
      <c r="K58" s="181"/>
      <c r="L58" s="181"/>
      <c r="M58" s="181">
        <f>'将来負担比率（分子）の構造'!L$50</f>
        <v>3027</v>
      </c>
      <c r="N58" s="181"/>
      <c r="O58" s="181"/>
      <c r="P58" s="181">
        <f>'将来負担比率（分子）の構造'!M$50</f>
        <v>3356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2232</v>
      </c>
      <c r="C62" s="181"/>
      <c r="D62" s="181"/>
      <c r="E62" s="181">
        <f>'将来負担比率（分子）の構造'!J$45</f>
        <v>2159</v>
      </c>
      <c r="F62" s="181"/>
      <c r="G62" s="181"/>
      <c r="H62" s="181">
        <f>'将来負担比率（分子）の構造'!K$45</f>
        <v>2111</v>
      </c>
      <c r="I62" s="181"/>
      <c r="J62" s="181"/>
      <c r="K62" s="181">
        <f>'将来負担比率（分子）の構造'!L$45</f>
        <v>1994</v>
      </c>
      <c r="L62" s="181"/>
      <c r="M62" s="181"/>
      <c r="N62" s="181">
        <f>'将来負担比率（分子）の構造'!M$45</f>
        <v>1928</v>
      </c>
      <c r="O62" s="181"/>
      <c r="P62" s="181"/>
    </row>
    <row r="63" spans="1:16" x14ac:dyDescent="0.15">
      <c r="A63" s="181" t="s">
        <v>34</v>
      </c>
      <c r="B63" s="181">
        <f>'将来負担比率（分子）の構造'!I$44</f>
        <v>681</v>
      </c>
      <c r="C63" s="181"/>
      <c r="D63" s="181"/>
      <c r="E63" s="181">
        <f>'将来負担比率（分子）の構造'!J$44</f>
        <v>474</v>
      </c>
      <c r="F63" s="181"/>
      <c r="G63" s="181"/>
      <c r="H63" s="181">
        <f>'将来負担比率（分子）の構造'!K$44</f>
        <v>401</v>
      </c>
      <c r="I63" s="181"/>
      <c r="J63" s="181"/>
      <c r="K63" s="181">
        <f>'将来負担比率（分子）の構造'!L$44</f>
        <v>432</v>
      </c>
      <c r="L63" s="181"/>
      <c r="M63" s="181"/>
      <c r="N63" s="181">
        <f>'将来負担比率（分子）の構造'!M$44</f>
        <v>537</v>
      </c>
      <c r="O63" s="181"/>
      <c r="P63" s="181"/>
    </row>
    <row r="64" spans="1:16" x14ac:dyDescent="0.15">
      <c r="A64" s="181" t="s">
        <v>33</v>
      </c>
      <c r="B64" s="181">
        <f>'将来負担比率（分子）の構造'!I$43</f>
        <v>2064</v>
      </c>
      <c r="C64" s="181"/>
      <c r="D64" s="181"/>
      <c r="E64" s="181">
        <f>'将来負担比率（分子）の構造'!J$43</f>
        <v>1922</v>
      </c>
      <c r="F64" s="181"/>
      <c r="G64" s="181"/>
      <c r="H64" s="181">
        <f>'将来負担比率（分子）の構造'!K$43</f>
        <v>1791</v>
      </c>
      <c r="I64" s="181"/>
      <c r="J64" s="181"/>
      <c r="K64" s="181">
        <f>'将来負担比率（分子）の構造'!L$43</f>
        <v>1710</v>
      </c>
      <c r="L64" s="181"/>
      <c r="M64" s="181"/>
      <c r="N64" s="181">
        <f>'将来負担比率（分子）の構造'!M$43</f>
        <v>2234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11261</v>
      </c>
      <c r="C66" s="181"/>
      <c r="D66" s="181"/>
      <c r="E66" s="181">
        <f>'将来負担比率（分子）の構造'!J$41</f>
        <v>11528</v>
      </c>
      <c r="F66" s="181"/>
      <c r="G66" s="181"/>
      <c r="H66" s="181">
        <f>'将来負担比率（分子）の構造'!K$41</f>
        <v>11684</v>
      </c>
      <c r="I66" s="181"/>
      <c r="J66" s="181"/>
      <c r="K66" s="181">
        <f>'将来負担比率（分子）の構造'!L$41</f>
        <v>11491</v>
      </c>
      <c r="L66" s="181"/>
      <c r="M66" s="181"/>
      <c r="N66" s="181">
        <f>'将来負担比率（分子）の構造'!M$41</f>
        <v>11563</v>
      </c>
      <c r="O66" s="181"/>
      <c r="P66" s="181"/>
    </row>
    <row r="67" spans="1:16" x14ac:dyDescent="0.15">
      <c r="A67" s="181" t="s">
        <v>75</v>
      </c>
      <c r="B67" s="181" t="e">
        <f>NA()</f>
        <v>#N/A</v>
      </c>
      <c r="C67" s="181">
        <f>IF(ISNUMBER('将来負担比率（分子）の構造'!I$53), IF('将来負担比率（分子）の構造'!I$53 &lt; 0, 0, '将来負担比率（分子）の構造'!I$53), NA())</f>
        <v>4296</v>
      </c>
      <c r="D67" s="181" t="e">
        <f>NA()</f>
        <v>#N/A</v>
      </c>
      <c r="E67" s="181" t="e">
        <f>NA()</f>
        <v>#N/A</v>
      </c>
      <c r="F67" s="181">
        <f>IF(ISNUMBER('将来負担比率（分子）の構造'!J$53), IF('将来負担比率（分子）の構造'!J$53 &lt; 0, 0, '将来負担比率（分子）の構造'!J$53), NA())</f>
        <v>3980</v>
      </c>
      <c r="G67" s="181" t="e">
        <f>NA()</f>
        <v>#N/A</v>
      </c>
      <c r="H67" s="181" t="e">
        <f>NA()</f>
        <v>#N/A</v>
      </c>
      <c r="I67" s="181">
        <f>IF(ISNUMBER('将来負担比率（分子）の構造'!K$53), IF('将来負担比率（分子）の構造'!K$53 &lt; 0, 0, '将来負担比率（分子）の構造'!K$53), NA())</f>
        <v>3767</v>
      </c>
      <c r="J67" s="181" t="e">
        <f>NA()</f>
        <v>#N/A</v>
      </c>
      <c r="K67" s="181" t="e">
        <f>NA()</f>
        <v>#N/A</v>
      </c>
      <c r="L67" s="181">
        <f>IF(ISNUMBER('将来負担比率（分子）の構造'!L$53), IF('将来負担比率（分子）の構造'!L$53 &lt; 0, 0, '将来負担比率（分子）の構造'!L$53), NA())</f>
        <v>3138</v>
      </c>
      <c r="M67" s="181" t="e">
        <f>NA()</f>
        <v>#N/A</v>
      </c>
      <c r="N67" s="181" t="e">
        <f>NA()</f>
        <v>#N/A</v>
      </c>
      <c r="O67" s="181">
        <f>IF(ISNUMBER('将来負担比率（分子）の構造'!M$53), IF('将来負担比率（分子）の構造'!M$53 &lt; 0, 0, '将来負担比率（分子）の構造'!M$53), NA())</f>
        <v>3463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1034</v>
      </c>
      <c r="C72" s="185">
        <f>基金残高に係る経年分析!G55</f>
        <v>1035</v>
      </c>
      <c r="D72" s="185">
        <f>基金残高に係る経年分析!H55</f>
        <v>1084</v>
      </c>
    </row>
    <row r="73" spans="1:16" x14ac:dyDescent="0.15">
      <c r="A73" s="184" t="s">
        <v>78</v>
      </c>
      <c r="B73" s="185">
        <f>基金残高に係る経年分析!F56</f>
        <v>336</v>
      </c>
      <c r="C73" s="185">
        <f>基金残高に係る経年分析!G56</f>
        <v>336</v>
      </c>
      <c r="D73" s="185">
        <f>基金残高に係る経年分析!H56</f>
        <v>352</v>
      </c>
    </row>
    <row r="74" spans="1:16" x14ac:dyDescent="0.15">
      <c r="A74" s="184" t="s">
        <v>79</v>
      </c>
      <c r="B74" s="185">
        <f>基金残高に係る経年分析!F57</f>
        <v>942</v>
      </c>
      <c r="C74" s="185">
        <f>基金残高に係る経年分析!G57</f>
        <v>943</v>
      </c>
      <c r="D74" s="185">
        <f>基金残高に係る経年分析!H57</f>
        <v>1023</v>
      </c>
    </row>
  </sheetData>
  <sheetProtection algorithmName="SHA-512" hashValue="rrTXHlcs7WJNesNyNKh4VP7Jni5qQdjxJ6qIo9UaMx8DnxuLyMgOm1faT+ddUDhgzFosdmVoL2BXMr0aT0NoRQ==" saltValue="oGc/CvEfs6sltKBgT0Hk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election activeCell="BW34" sqref="BW34:BX3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5225118</v>
      </c>
      <c r="S5" s="673"/>
      <c r="T5" s="673"/>
      <c r="U5" s="673"/>
      <c r="V5" s="673"/>
      <c r="W5" s="673"/>
      <c r="X5" s="673"/>
      <c r="Y5" s="674"/>
      <c r="Z5" s="675">
        <v>38.6</v>
      </c>
      <c r="AA5" s="675"/>
      <c r="AB5" s="675"/>
      <c r="AC5" s="675"/>
      <c r="AD5" s="676">
        <v>5225118</v>
      </c>
      <c r="AE5" s="676"/>
      <c r="AF5" s="676"/>
      <c r="AG5" s="676"/>
      <c r="AH5" s="676"/>
      <c r="AI5" s="676"/>
      <c r="AJ5" s="676"/>
      <c r="AK5" s="676"/>
      <c r="AL5" s="677">
        <v>70.599999999999994</v>
      </c>
      <c r="AM5" s="678"/>
      <c r="AN5" s="678"/>
      <c r="AO5" s="679"/>
      <c r="AP5" s="669" t="s">
        <v>226</v>
      </c>
      <c r="AQ5" s="670"/>
      <c r="AR5" s="670"/>
      <c r="AS5" s="670"/>
      <c r="AT5" s="670"/>
      <c r="AU5" s="670"/>
      <c r="AV5" s="670"/>
      <c r="AW5" s="670"/>
      <c r="AX5" s="670"/>
      <c r="AY5" s="670"/>
      <c r="AZ5" s="670"/>
      <c r="BA5" s="670"/>
      <c r="BB5" s="670"/>
      <c r="BC5" s="670"/>
      <c r="BD5" s="670"/>
      <c r="BE5" s="670"/>
      <c r="BF5" s="671"/>
      <c r="BG5" s="683">
        <v>5025279</v>
      </c>
      <c r="BH5" s="684"/>
      <c r="BI5" s="684"/>
      <c r="BJ5" s="684"/>
      <c r="BK5" s="684"/>
      <c r="BL5" s="684"/>
      <c r="BM5" s="684"/>
      <c r="BN5" s="685"/>
      <c r="BO5" s="686">
        <v>96.2</v>
      </c>
      <c r="BP5" s="686"/>
      <c r="BQ5" s="686"/>
      <c r="BR5" s="686"/>
      <c r="BS5" s="687">
        <v>30813</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173959</v>
      </c>
      <c r="S6" s="684"/>
      <c r="T6" s="684"/>
      <c r="U6" s="684"/>
      <c r="V6" s="684"/>
      <c r="W6" s="684"/>
      <c r="X6" s="684"/>
      <c r="Y6" s="685"/>
      <c r="Z6" s="686">
        <v>1.3</v>
      </c>
      <c r="AA6" s="686"/>
      <c r="AB6" s="686"/>
      <c r="AC6" s="686"/>
      <c r="AD6" s="687">
        <v>173959</v>
      </c>
      <c r="AE6" s="687"/>
      <c r="AF6" s="687"/>
      <c r="AG6" s="687"/>
      <c r="AH6" s="687"/>
      <c r="AI6" s="687"/>
      <c r="AJ6" s="687"/>
      <c r="AK6" s="687"/>
      <c r="AL6" s="688">
        <v>2.4</v>
      </c>
      <c r="AM6" s="689"/>
      <c r="AN6" s="689"/>
      <c r="AO6" s="690"/>
      <c r="AP6" s="680" t="s">
        <v>231</v>
      </c>
      <c r="AQ6" s="681"/>
      <c r="AR6" s="681"/>
      <c r="AS6" s="681"/>
      <c r="AT6" s="681"/>
      <c r="AU6" s="681"/>
      <c r="AV6" s="681"/>
      <c r="AW6" s="681"/>
      <c r="AX6" s="681"/>
      <c r="AY6" s="681"/>
      <c r="AZ6" s="681"/>
      <c r="BA6" s="681"/>
      <c r="BB6" s="681"/>
      <c r="BC6" s="681"/>
      <c r="BD6" s="681"/>
      <c r="BE6" s="681"/>
      <c r="BF6" s="682"/>
      <c r="BG6" s="683">
        <v>5025279</v>
      </c>
      <c r="BH6" s="684"/>
      <c r="BI6" s="684"/>
      <c r="BJ6" s="684"/>
      <c r="BK6" s="684"/>
      <c r="BL6" s="684"/>
      <c r="BM6" s="684"/>
      <c r="BN6" s="685"/>
      <c r="BO6" s="686">
        <v>96.2</v>
      </c>
      <c r="BP6" s="686"/>
      <c r="BQ6" s="686"/>
      <c r="BR6" s="686"/>
      <c r="BS6" s="687">
        <v>30813</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101423</v>
      </c>
      <c r="CS6" s="684"/>
      <c r="CT6" s="684"/>
      <c r="CU6" s="684"/>
      <c r="CV6" s="684"/>
      <c r="CW6" s="684"/>
      <c r="CX6" s="684"/>
      <c r="CY6" s="685"/>
      <c r="CZ6" s="677">
        <v>0.8</v>
      </c>
      <c r="DA6" s="678"/>
      <c r="DB6" s="678"/>
      <c r="DC6" s="697"/>
      <c r="DD6" s="692" t="s">
        <v>233</v>
      </c>
      <c r="DE6" s="684"/>
      <c r="DF6" s="684"/>
      <c r="DG6" s="684"/>
      <c r="DH6" s="684"/>
      <c r="DI6" s="684"/>
      <c r="DJ6" s="684"/>
      <c r="DK6" s="684"/>
      <c r="DL6" s="684"/>
      <c r="DM6" s="684"/>
      <c r="DN6" s="684"/>
      <c r="DO6" s="684"/>
      <c r="DP6" s="685"/>
      <c r="DQ6" s="692">
        <v>101423</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1664</v>
      </c>
      <c r="S7" s="684"/>
      <c r="T7" s="684"/>
      <c r="U7" s="684"/>
      <c r="V7" s="684"/>
      <c r="W7" s="684"/>
      <c r="X7" s="684"/>
      <c r="Y7" s="685"/>
      <c r="Z7" s="686">
        <v>0</v>
      </c>
      <c r="AA7" s="686"/>
      <c r="AB7" s="686"/>
      <c r="AC7" s="686"/>
      <c r="AD7" s="687">
        <v>1664</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1352777</v>
      </c>
      <c r="BH7" s="684"/>
      <c r="BI7" s="684"/>
      <c r="BJ7" s="684"/>
      <c r="BK7" s="684"/>
      <c r="BL7" s="684"/>
      <c r="BM7" s="684"/>
      <c r="BN7" s="685"/>
      <c r="BO7" s="686">
        <v>25.9</v>
      </c>
      <c r="BP7" s="686"/>
      <c r="BQ7" s="686"/>
      <c r="BR7" s="686"/>
      <c r="BS7" s="687">
        <v>30813</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2376961</v>
      </c>
      <c r="CS7" s="684"/>
      <c r="CT7" s="684"/>
      <c r="CU7" s="684"/>
      <c r="CV7" s="684"/>
      <c r="CW7" s="684"/>
      <c r="CX7" s="684"/>
      <c r="CY7" s="685"/>
      <c r="CZ7" s="686">
        <v>19.100000000000001</v>
      </c>
      <c r="DA7" s="686"/>
      <c r="DB7" s="686"/>
      <c r="DC7" s="686"/>
      <c r="DD7" s="692">
        <v>20055</v>
      </c>
      <c r="DE7" s="684"/>
      <c r="DF7" s="684"/>
      <c r="DG7" s="684"/>
      <c r="DH7" s="684"/>
      <c r="DI7" s="684"/>
      <c r="DJ7" s="684"/>
      <c r="DK7" s="684"/>
      <c r="DL7" s="684"/>
      <c r="DM7" s="684"/>
      <c r="DN7" s="684"/>
      <c r="DO7" s="684"/>
      <c r="DP7" s="685"/>
      <c r="DQ7" s="692">
        <v>1834550</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10435</v>
      </c>
      <c r="S8" s="684"/>
      <c r="T8" s="684"/>
      <c r="U8" s="684"/>
      <c r="V8" s="684"/>
      <c r="W8" s="684"/>
      <c r="X8" s="684"/>
      <c r="Y8" s="685"/>
      <c r="Z8" s="686">
        <v>0.1</v>
      </c>
      <c r="AA8" s="686"/>
      <c r="AB8" s="686"/>
      <c r="AC8" s="686"/>
      <c r="AD8" s="687">
        <v>10435</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77270</v>
      </c>
      <c r="BH8" s="684"/>
      <c r="BI8" s="684"/>
      <c r="BJ8" s="684"/>
      <c r="BK8" s="684"/>
      <c r="BL8" s="684"/>
      <c r="BM8" s="684"/>
      <c r="BN8" s="685"/>
      <c r="BO8" s="686">
        <v>1.5</v>
      </c>
      <c r="BP8" s="686"/>
      <c r="BQ8" s="686"/>
      <c r="BR8" s="686"/>
      <c r="BS8" s="692" t="s">
        <v>130</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3397786</v>
      </c>
      <c r="CS8" s="684"/>
      <c r="CT8" s="684"/>
      <c r="CU8" s="684"/>
      <c r="CV8" s="684"/>
      <c r="CW8" s="684"/>
      <c r="CX8" s="684"/>
      <c r="CY8" s="685"/>
      <c r="CZ8" s="686">
        <v>27.3</v>
      </c>
      <c r="DA8" s="686"/>
      <c r="DB8" s="686"/>
      <c r="DC8" s="686"/>
      <c r="DD8" s="692">
        <v>49671</v>
      </c>
      <c r="DE8" s="684"/>
      <c r="DF8" s="684"/>
      <c r="DG8" s="684"/>
      <c r="DH8" s="684"/>
      <c r="DI8" s="684"/>
      <c r="DJ8" s="684"/>
      <c r="DK8" s="684"/>
      <c r="DL8" s="684"/>
      <c r="DM8" s="684"/>
      <c r="DN8" s="684"/>
      <c r="DO8" s="684"/>
      <c r="DP8" s="685"/>
      <c r="DQ8" s="692">
        <v>2076445</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7227</v>
      </c>
      <c r="S9" s="684"/>
      <c r="T9" s="684"/>
      <c r="U9" s="684"/>
      <c r="V9" s="684"/>
      <c r="W9" s="684"/>
      <c r="X9" s="684"/>
      <c r="Y9" s="685"/>
      <c r="Z9" s="686">
        <v>0.1</v>
      </c>
      <c r="AA9" s="686"/>
      <c r="AB9" s="686"/>
      <c r="AC9" s="686"/>
      <c r="AD9" s="687">
        <v>7227</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960273</v>
      </c>
      <c r="BH9" s="684"/>
      <c r="BI9" s="684"/>
      <c r="BJ9" s="684"/>
      <c r="BK9" s="684"/>
      <c r="BL9" s="684"/>
      <c r="BM9" s="684"/>
      <c r="BN9" s="685"/>
      <c r="BO9" s="686">
        <v>18.399999999999999</v>
      </c>
      <c r="BP9" s="686"/>
      <c r="BQ9" s="686"/>
      <c r="BR9" s="686"/>
      <c r="BS9" s="692" t="s">
        <v>130</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1133846</v>
      </c>
      <c r="CS9" s="684"/>
      <c r="CT9" s="684"/>
      <c r="CU9" s="684"/>
      <c r="CV9" s="684"/>
      <c r="CW9" s="684"/>
      <c r="CX9" s="684"/>
      <c r="CY9" s="685"/>
      <c r="CZ9" s="686">
        <v>9.1</v>
      </c>
      <c r="DA9" s="686"/>
      <c r="DB9" s="686"/>
      <c r="DC9" s="686"/>
      <c r="DD9" s="692">
        <v>136522</v>
      </c>
      <c r="DE9" s="684"/>
      <c r="DF9" s="684"/>
      <c r="DG9" s="684"/>
      <c r="DH9" s="684"/>
      <c r="DI9" s="684"/>
      <c r="DJ9" s="684"/>
      <c r="DK9" s="684"/>
      <c r="DL9" s="684"/>
      <c r="DM9" s="684"/>
      <c r="DN9" s="684"/>
      <c r="DO9" s="684"/>
      <c r="DP9" s="685"/>
      <c r="DQ9" s="692">
        <v>943131</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130</v>
      </c>
      <c r="S10" s="684"/>
      <c r="T10" s="684"/>
      <c r="U10" s="684"/>
      <c r="V10" s="684"/>
      <c r="W10" s="684"/>
      <c r="X10" s="684"/>
      <c r="Y10" s="685"/>
      <c r="Z10" s="686" t="s">
        <v>130</v>
      </c>
      <c r="AA10" s="686"/>
      <c r="AB10" s="686"/>
      <c r="AC10" s="686"/>
      <c r="AD10" s="687" t="s">
        <v>233</v>
      </c>
      <c r="AE10" s="687"/>
      <c r="AF10" s="687"/>
      <c r="AG10" s="687"/>
      <c r="AH10" s="687"/>
      <c r="AI10" s="687"/>
      <c r="AJ10" s="687"/>
      <c r="AK10" s="687"/>
      <c r="AL10" s="688" t="s">
        <v>130</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159912</v>
      </c>
      <c r="BH10" s="684"/>
      <c r="BI10" s="684"/>
      <c r="BJ10" s="684"/>
      <c r="BK10" s="684"/>
      <c r="BL10" s="684"/>
      <c r="BM10" s="684"/>
      <c r="BN10" s="685"/>
      <c r="BO10" s="686">
        <v>3.1</v>
      </c>
      <c r="BP10" s="686"/>
      <c r="BQ10" s="686"/>
      <c r="BR10" s="686"/>
      <c r="BS10" s="692" t="s">
        <v>130</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1080</v>
      </c>
      <c r="CS10" s="684"/>
      <c r="CT10" s="684"/>
      <c r="CU10" s="684"/>
      <c r="CV10" s="684"/>
      <c r="CW10" s="684"/>
      <c r="CX10" s="684"/>
      <c r="CY10" s="685"/>
      <c r="CZ10" s="686">
        <v>0</v>
      </c>
      <c r="DA10" s="686"/>
      <c r="DB10" s="686"/>
      <c r="DC10" s="686"/>
      <c r="DD10" s="692" t="s">
        <v>130</v>
      </c>
      <c r="DE10" s="684"/>
      <c r="DF10" s="684"/>
      <c r="DG10" s="684"/>
      <c r="DH10" s="684"/>
      <c r="DI10" s="684"/>
      <c r="DJ10" s="684"/>
      <c r="DK10" s="684"/>
      <c r="DL10" s="684"/>
      <c r="DM10" s="684"/>
      <c r="DN10" s="684"/>
      <c r="DO10" s="684"/>
      <c r="DP10" s="685"/>
      <c r="DQ10" s="692">
        <v>1080</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484550</v>
      </c>
      <c r="S11" s="684"/>
      <c r="T11" s="684"/>
      <c r="U11" s="684"/>
      <c r="V11" s="684"/>
      <c r="W11" s="684"/>
      <c r="X11" s="684"/>
      <c r="Y11" s="685"/>
      <c r="Z11" s="688">
        <v>3.6</v>
      </c>
      <c r="AA11" s="689"/>
      <c r="AB11" s="689"/>
      <c r="AC11" s="701"/>
      <c r="AD11" s="692">
        <v>484550</v>
      </c>
      <c r="AE11" s="684"/>
      <c r="AF11" s="684"/>
      <c r="AG11" s="684"/>
      <c r="AH11" s="684"/>
      <c r="AI11" s="684"/>
      <c r="AJ11" s="684"/>
      <c r="AK11" s="685"/>
      <c r="AL11" s="688">
        <v>6.5</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155322</v>
      </c>
      <c r="BH11" s="684"/>
      <c r="BI11" s="684"/>
      <c r="BJ11" s="684"/>
      <c r="BK11" s="684"/>
      <c r="BL11" s="684"/>
      <c r="BM11" s="684"/>
      <c r="BN11" s="685"/>
      <c r="BO11" s="686">
        <v>3</v>
      </c>
      <c r="BP11" s="686"/>
      <c r="BQ11" s="686"/>
      <c r="BR11" s="686"/>
      <c r="BS11" s="692">
        <v>30813</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558706</v>
      </c>
      <c r="CS11" s="684"/>
      <c r="CT11" s="684"/>
      <c r="CU11" s="684"/>
      <c r="CV11" s="684"/>
      <c r="CW11" s="684"/>
      <c r="CX11" s="684"/>
      <c r="CY11" s="685"/>
      <c r="CZ11" s="686">
        <v>4.5</v>
      </c>
      <c r="DA11" s="686"/>
      <c r="DB11" s="686"/>
      <c r="DC11" s="686"/>
      <c r="DD11" s="692">
        <v>171838</v>
      </c>
      <c r="DE11" s="684"/>
      <c r="DF11" s="684"/>
      <c r="DG11" s="684"/>
      <c r="DH11" s="684"/>
      <c r="DI11" s="684"/>
      <c r="DJ11" s="684"/>
      <c r="DK11" s="684"/>
      <c r="DL11" s="684"/>
      <c r="DM11" s="684"/>
      <c r="DN11" s="684"/>
      <c r="DO11" s="684"/>
      <c r="DP11" s="685"/>
      <c r="DQ11" s="692">
        <v>280901</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53105</v>
      </c>
      <c r="S12" s="684"/>
      <c r="T12" s="684"/>
      <c r="U12" s="684"/>
      <c r="V12" s="684"/>
      <c r="W12" s="684"/>
      <c r="X12" s="684"/>
      <c r="Y12" s="685"/>
      <c r="Z12" s="686">
        <v>0.4</v>
      </c>
      <c r="AA12" s="686"/>
      <c r="AB12" s="686"/>
      <c r="AC12" s="686"/>
      <c r="AD12" s="687">
        <v>53105</v>
      </c>
      <c r="AE12" s="687"/>
      <c r="AF12" s="687"/>
      <c r="AG12" s="687"/>
      <c r="AH12" s="687"/>
      <c r="AI12" s="687"/>
      <c r="AJ12" s="687"/>
      <c r="AK12" s="687"/>
      <c r="AL12" s="688">
        <v>0.7</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3412108</v>
      </c>
      <c r="BH12" s="684"/>
      <c r="BI12" s="684"/>
      <c r="BJ12" s="684"/>
      <c r="BK12" s="684"/>
      <c r="BL12" s="684"/>
      <c r="BM12" s="684"/>
      <c r="BN12" s="685"/>
      <c r="BO12" s="686">
        <v>65.3</v>
      </c>
      <c r="BP12" s="686"/>
      <c r="BQ12" s="686"/>
      <c r="BR12" s="686"/>
      <c r="BS12" s="692" t="s">
        <v>130</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715531</v>
      </c>
      <c r="CS12" s="684"/>
      <c r="CT12" s="684"/>
      <c r="CU12" s="684"/>
      <c r="CV12" s="684"/>
      <c r="CW12" s="684"/>
      <c r="CX12" s="684"/>
      <c r="CY12" s="685"/>
      <c r="CZ12" s="686">
        <v>5.7</v>
      </c>
      <c r="DA12" s="686"/>
      <c r="DB12" s="686"/>
      <c r="DC12" s="686"/>
      <c r="DD12" s="692">
        <v>100864</v>
      </c>
      <c r="DE12" s="684"/>
      <c r="DF12" s="684"/>
      <c r="DG12" s="684"/>
      <c r="DH12" s="684"/>
      <c r="DI12" s="684"/>
      <c r="DJ12" s="684"/>
      <c r="DK12" s="684"/>
      <c r="DL12" s="684"/>
      <c r="DM12" s="684"/>
      <c r="DN12" s="684"/>
      <c r="DO12" s="684"/>
      <c r="DP12" s="685"/>
      <c r="DQ12" s="692">
        <v>315942</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130</v>
      </c>
      <c r="AE13" s="687"/>
      <c r="AF13" s="687"/>
      <c r="AG13" s="687"/>
      <c r="AH13" s="687"/>
      <c r="AI13" s="687"/>
      <c r="AJ13" s="687"/>
      <c r="AK13" s="687"/>
      <c r="AL13" s="688" t="s">
        <v>130</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3401516</v>
      </c>
      <c r="BH13" s="684"/>
      <c r="BI13" s="684"/>
      <c r="BJ13" s="684"/>
      <c r="BK13" s="684"/>
      <c r="BL13" s="684"/>
      <c r="BM13" s="684"/>
      <c r="BN13" s="685"/>
      <c r="BO13" s="686">
        <v>65.099999999999994</v>
      </c>
      <c r="BP13" s="686"/>
      <c r="BQ13" s="686"/>
      <c r="BR13" s="686"/>
      <c r="BS13" s="692" t="s">
        <v>130</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689035</v>
      </c>
      <c r="CS13" s="684"/>
      <c r="CT13" s="684"/>
      <c r="CU13" s="684"/>
      <c r="CV13" s="684"/>
      <c r="CW13" s="684"/>
      <c r="CX13" s="684"/>
      <c r="CY13" s="685"/>
      <c r="CZ13" s="686">
        <v>5.5</v>
      </c>
      <c r="DA13" s="686"/>
      <c r="DB13" s="686"/>
      <c r="DC13" s="686"/>
      <c r="DD13" s="692">
        <v>321351</v>
      </c>
      <c r="DE13" s="684"/>
      <c r="DF13" s="684"/>
      <c r="DG13" s="684"/>
      <c r="DH13" s="684"/>
      <c r="DI13" s="684"/>
      <c r="DJ13" s="684"/>
      <c r="DK13" s="684"/>
      <c r="DL13" s="684"/>
      <c r="DM13" s="684"/>
      <c r="DN13" s="684"/>
      <c r="DO13" s="684"/>
      <c r="DP13" s="685"/>
      <c r="DQ13" s="692">
        <v>433662</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25839</v>
      </c>
      <c r="S14" s="684"/>
      <c r="T14" s="684"/>
      <c r="U14" s="684"/>
      <c r="V14" s="684"/>
      <c r="W14" s="684"/>
      <c r="X14" s="684"/>
      <c r="Y14" s="685"/>
      <c r="Z14" s="686">
        <v>0.2</v>
      </c>
      <c r="AA14" s="686"/>
      <c r="AB14" s="686"/>
      <c r="AC14" s="686"/>
      <c r="AD14" s="687">
        <v>25839</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94355</v>
      </c>
      <c r="BH14" s="684"/>
      <c r="BI14" s="684"/>
      <c r="BJ14" s="684"/>
      <c r="BK14" s="684"/>
      <c r="BL14" s="684"/>
      <c r="BM14" s="684"/>
      <c r="BN14" s="685"/>
      <c r="BO14" s="686">
        <v>1.8</v>
      </c>
      <c r="BP14" s="686"/>
      <c r="BQ14" s="686"/>
      <c r="BR14" s="686"/>
      <c r="BS14" s="692" t="s">
        <v>233</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700523</v>
      </c>
      <c r="CS14" s="684"/>
      <c r="CT14" s="684"/>
      <c r="CU14" s="684"/>
      <c r="CV14" s="684"/>
      <c r="CW14" s="684"/>
      <c r="CX14" s="684"/>
      <c r="CY14" s="685"/>
      <c r="CZ14" s="686">
        <v>5.6</v>
      </c>
      <c r="DA14" s="686"/>
      <c r="DB14" s="686"/>
      <c r="DC14" s="686"/>
      <c r="DD14" s="692">
        <v>25501</v>
      </c>
      <c r="DE14" s="684"/>
      <c r="DF14" s="684"/>
      <c r="DG14" s="684"/>
      <c r="DH14" s="684"/>
      <c r="DI14" s="684"/>
      <c r="DJ14" s="684"/>
      <c r="DK14" s="684"/>
      <c r="DL14" s="684"/>
      <c r="DM14" s="684"/>
      <c r="DN14" s="684"/>
      <c r="DO14" s="684"/>
      <c r="DP14" s="685"/>
      <c r="DQ14" s="692">
        <v>674432</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233</v>
      </c>
      <c r="AA15" s="686"/>
      <c r="AB15" s="686"/>
      <c r="AC15" s="686"/>
      <c r="AD15" s="687" t="s">
        <v>130</v>
      </c>
      <c r="AE15" s="687"/>
      <c r="AF15" s="687"/>
      <c r="AG15" s="687"/>
      <c r="AH15" s="687"/>
      <c r="AI15" s="687"/>
      <c r="AJ15" s="687"/>
      <c r="AK15" s="687"/>
      <c r="AL15" s="688" t="s">
        <v>130</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166039</v>
      </c>
      <c r="BH15" s="684"/>
      <c r="BI15" s="684"/>
      <c r="BJ15" s="684"/>
      <c r="BK15" s="684"/>
      <c r="BL15" s="684"/>
      <c r="BM15" s="684"/>
      <c r="BN15" s="685"/>
      <c r="BO15" s="686">
        <v>3.2</v>
      </c>
      <c r="BP15" s="686"/>
      <c r="BQ15" s="686"/>
      <c r="BR15" s="686"/>
      <c r="BS15" s="692" t="s">
        <v>233</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1409392</v>
      </c>
      <c r="CS15" s="684"/>
      <c r="CT15" s="684"/>
      <c r="CU15" s="684"/>
      <c r="CV15" s="684"/>
      <c r="CW15" s="684"/>
      <c r="CX15" s="684"/>
      <c r="CY15" s="685"/>
      <c r="CZ15" s="686">
        <v>11.3</v>
      </c>
      <c r="DA15" s="686"/>
      <c r="DB15" s="686"/>
      <c r="DC15" s="686"/>
      <c r="DD15" s="692">
        <v>350949</v>
      </c>
      <c r="DE15" s="684"/>
      <c r="DF15" s="684"/>
      <c r="DG15" s="684"/>
      <c r="DH15" s="684"/>
      <c r="DI15" s="684"/>
      <c r="DJ15" s="684"/>
      <c r="DK15" s="684"/>
      <c r="DL15" s="684"/>
      <c r="DM15" s="684"/>
      <c r="DN15" s="684"/>
      <c r="DO15" s="684"/>
      <c r="DP15" s="685"/>
      <c r="DQ15" s="692">
        <v>1040359</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8129</v>
      </c>
      <c r="S16" s="684"/>
      <c r="T16" s="684"/>
      <c r="U16" s="684"/>
      <c r="V16" s="684"/>
      <c r="W16" s="684"/>
      <c r="X16" s="684"/>
      <c r="Y16" s="685"/>
      <c r="Z16" s="686">
        <v>0.1</v>
      </c>
      <c r="AA16" s="686"/>
      <c r="AB16" s="686"/>
      <c r="AC16" s="686"/>
      <c r="AD16" s="687">
        <v>8129</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263</v>
      </c>
      <c r="BP16" s="686"/>
      <c r="BQ16" s="686"/>
      <c r="BR16" s="686"/>
      <c r="BS16" s="692" t="s">
        <v>130</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335163</v>
      </c>
      <c r="CS16" s="684"/>
      <c r="CT16" s="684"/>
      <c r="CU16" s="684"/>
      <c r="CV16" s="684"/>
      <c r="CW16" s="684"/>
      <c r="CX16" s="684"/>
      <c r="CY16" s="685"/>
      <c r="CZ16" s="686">
        <v>2.7</v>
      </c>
      <c r="DA16" s="686"/>
      <c r="DB16" s="686"/>
      <c r="DC16" s="686"/>
      <c r="DD16" s="692" t="s">
        <v>130</v>
      </c>
      <c r="DE16" s="684"/>
      <c r="DF16" s="684"/>
      <c r="DG16" s="684"/>
      <c r="DH16" s="684"/>
      <c r="DI16" s="684"/>
      <c r="DJ16" s="684"/>
      <c r="DK16" s="684"/>
      <c r="DL16" s="684"/>
      <c r="DM16" s="684"/>
      <c r="DN16" s="684"/>
      <c r="DO16" s="684"/>
      <c r="DP16" s="685"/>
      <c r="DQ16" s="692">
        <v>133046</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65288</v>
      </c>
      <c r="S17" s="684"/>
      <c r="T17" s="684"/>
      <c r="U17" s="684"/>
      <c r="V17" s="684"/>
      <c r="W17" s="684"/>
      <c r="X17" s="684"/>
      <c r="Y17" s="685"/>
      <c r="Z17" s="686">
        <v>0.5</v>
      </c>
      <c r="AA17" s="686"/>
      <c r="AB17" s="686"/>
      <c r="AC17" s="686"/>
      <c r="AD17" s="687">
        <v>65288</v>
      </c>
      <c r="AE17" s="687"/>
      <c r="AF17" s="687"/>
      <c r="AG17" s="687"/>
      <c r="AH17" s="687"/>
      <c r="AI17" s="687"/>
      <c r="AJ17" s="687"/>
      <c r="AK17" s="687"/>
      <c r="AL17" s="688">
        <v>0.9</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233</v>
      </c>
      <c r="BP17" s="686"/>
      <c r="BQ17" s="686"/>
      <c r="BR17" s="686"/>
      <c r="BS17" s="692" t="s">
        <v>130</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1049373</v>
      </c>
      <c r="CS17" s="684"/>
      <c r="CT17" s="684"/>
      <c r="CU17" s="684"/>
      <c r="CV17" s="684"/>
      <c r="CW17" s="684"/>
      <c r="CX17" s="684"/>
      <c r="CY17" s="685"/>
      <c r="CZ17" s="686">
        <v>8.4</v>
      </c>
      <c r="DA17" s="686"/>
      <c r="DB17" s="686"/>
      <c r="DC17" s="686"/>
      <c r="DD17" s="692" t="s">
        <v>130</v>
      </c>
      <c r="DE17" s="684"/>
      <c r="DF17" s="684"/>
      <c r="DG17" s="684"/>
      <c r="DH17" s="684"/>
      <c r="DI17" s="684"/>
      <c r="DJ17" s="684"/>
      <c r="DK17" s="684"/>
      <c r="DL17" s="684"/>
      <c r="DM17" s="684"/>
      <c r="DN17" s="684"/>
      <c r="DO17" s="684"/>
      <c r="DP17" s="685"/>
      <c r="DQ17" s="692">
        <v>1027295</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10328</v>
      </c>
      <c r="S18" s="684"/>
      <c r="T18" s="684"/>
      <c r="U18" s="684"/>
      <c r="V18" s="684"/>
      <c r="W18" s="684"/>
      <c r="X18" s="684"/>
      <c r="Y18" s="685"/>
      <c r="Z18" s="686">
        <v>0.1</v>
      </c>
      <c r="AA18" s="686"/>
      <c r="AB18" s="686"/>
      <c r="AC18" s="686"/>
      <c r="AD18" s="687">
        <v>10328</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233</v>
      </c>
      <c r="BP18" s="686"/>
      <c r="BQ18" s="686"/>
      <c r="BR18" s="686"/>
      <c r="BS18" s="692" t="s">
        <v>233</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130</v>
      </c>
      <c r="DA18" s="686"/>
      <c r="DB18" s="686"/>
      <c r="DC18" s="686"/>
      <c r="DD18" s="692" t="s">
        <v>130</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4532</v>
      </c>
      <c r="S19" s="684"/>
      <c r="T19" s="684"/>
      <c r="U19" s="684"/>
      <c r="V19" s="684"/>
      <c r="W19" s="684"/>
      <c r="X19" s="684"/>
      <c r="Y19" s="685"/>
      <c r="Z19" s="686">
        <v>0</v>
      </c>
      <c r="AA19" s="686"/>
      <c r="AB19" s="686"/>
      <c r="AC19" s="686"/>
      <c r="AD19" s="687">
        <v>4532</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199839</v>
      </c>
      <c r="BH19" s="684"/>
      <c r="BI19" s="684"/>
      <c r="BJ19" s="684"/>
      <c r="BK19" s="684"/>
      <c r="BL19" s="684"/>
      <c r="BM19" s="684"/>
      <c r="BN19" s="685"/>
      <c r="BO19" s="686">
        <v>3.8</v>
      </c>
      <c r="BP19" s="686"/>
      <c r="BQ19" s="686"/>
      <c r="BR19" s="686"/>
      <c r="BS19" s="692" t="s">
        <v>233</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233</v>
      </c>
      <c r="DA19" s="686"/>
      <c r="DB19" s="686"/>
      <c r="DC19" s="686"/>
      <c r="DD19" s="692" t="s">
        <v>233</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647</v>
      </c>
      <c r="S20" s="684"/>
      <c r="T20" s="684"/>
      <c r="U20" s="684"/>
      <c r="V20" s="684"/>
      <c r="W20" s="684"/>
      <c r="X20" s="684"/>
      <c r="Y20" s="685"/>
      <c r="Z20" s="686">
        <v>0</v>
      </c>
      <c r="AA20" s="686"/>
      <c r="AB20" s="686"/>
      <c r="AC20" s="686"/>
      <c r="AD20" s="687">
        <v>647</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199839</v>
      </c>
      <c r="BH20" s="684"/>
      <c r="BI20" s="684"/>
      <c r="BJ20" s="684"/>
      <c r="BK20" s="684"/>
      <c r="BL20" s="684"/>
      <c r="BM20" s="684"/>
      <c r="BN20" s="685"/>
      <c r="BO20" s="686">
        <v>3.8</v>
      </c>
      <c r="BP20" s="686"/>
      <c r="BQ20" s="686"/>
      <c r="BR20" s="686"/>
      <c r="BS20" s="692" t="s">
        <v>263</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12468819</v>
      </c>
      <c r="CS20" s="684"/>
      <c r="CT20" s="684"/>
      <c r="CU20" s="684"/>
      <c r="CV20" s="684"/>
      <c r="CW20" s="684"/>
      <c r="CX20" s="684"/>
      <c r="CY20" s="685"/>
      <c r="CZ20" s="686">
        <v>100</v>
      </c>
      <c r="DA20" s="686"/>
      <c r="DB20" s="686"/>
      <c r="DC20" s="686"/>
      <c r="DD20" s="692">
        <v>1176751</v>
      </c>
      <c r="DE20" s="684"/>
      <c r="DF20" s="684"/>
      <c r="DG20" s="684"/>
      <c r="DH20" s="684"/>
      <c r="DI20" s="684"/>
      <c r="DJ20" s="684"/>
      <c r="DK20" s="684"/>
      <c r="DL20" s="684"/>
      <c r="DM20" s="684"/>
      <c r="DN20" s="684"/>
      <c r="DO20" s="684"/>
      <c r="DP20" s="685"/>
      <c r="DQ20" s="692">
        <v>8862266</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49781</v>
      </c>
      <c r="S21" s="684"/>
      <c r="T21" s="684"/>
      <c r="U21" s="684"/>
      <c r="V21" s="684"/>
      <c r="W21" s="684"/>
      <c r="X21" s="684"/>
      <c r="Y21" s="685"/>
      <c r="Z21" s="686">
        <v>0.4</v>
      </c>
      <c r="AA21" s="686"/>
      <c r="AB21" s="686"/>
      <c r="AC21" s="686"/>
      <c r="AD21" s="687">
        <v>49781</v>
      </c>
      <c r="AE21" s="687"/>
      <c r="AF21" s="687"/>
      <c r="AG21" s="687"/>
      <c r="AH21" s="687"/>
      <c r="AI21" s="687"/>
      <c r="AJ21" s="687"/>
      <c r="AK21" s="687"/>
      <c r="AL21" s="688">
        <v>0.7</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199839</v>
      </c>
      <c r="BH21" s="684"/>
      <c r="BI21" s="684"/>
      <c r="BJ21" s="684"/>
      <c r="BK21" s="684"/>
      <c r="BL21" s="684"/>
      <c r="BM21" s="684"/>
      <c r="BN21" s="685"/>
      <c r="BO21" s="686">
        <v>3.8</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1939213</v>
      </c>
      <c r="S22" s="684"/>
      <c r="T22" s="684"/>
      <c r="U22" s="684"/>
      <c r="V22" s="684"/>
      <c r="W22" s="684"/>
      <c r="X22" s="684"/>
      <c r="Y22" s="685"/>
      <c r="Z22" s="686">
        <v>14.3</v>
      </c>
      <c r="AA22" s="686"/>
      <c r="AB22" s="686"/>
      <c r="AC22" s="686"/>
      <c r="AD22" s="687">
        <v>1320322</v>
      </c>
      <c r="AE22" s="687"/>
      <c r="AF22" s="687"/>
      <c r="AG22" s="687"/>
      <c r="AH22" s="687"/>
      <c r="AI22" s="687"/>
      <c r="AJ22" s="687"/>
      <c r="AK22" s="687"/>
      <c r="AL22" s="688">
        <v>17.8</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130</v>
      </c>
      <c r="BP22" s="686"/>
      <c r="BQ22" s="686"/>
      <c r="BR22" s="686"/>
      <c r="BS22" s="692" t="s">
        <v>233</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1320322</v>
      </c>
      <c r="S23" s="684"/>
      <c r="T23" s="684"/>
      <c r="U23" s="684"/>
      <c r="V23" s="684"/>
      <c r="W23" s="684"/>
      <c r="X23" s="684"/>
      <c r="Y23" s="685"/>
      <c r="Z23" s="686">
        <v>9.6999999999999993</v>
      </c>
      <c r="AA23" s="686"/>
      <c r="AB23" s="686"/>
      <c r="AC23" s="686"/>
      <c r="AD23" s="687">
        <v>1320322</v>
      </c>
      <c r="AE23" s="687"/>
      <c r="AF23" s="687"/>
      <c r="AG23" s="687"/>
      <c r="AH23" s="687"/>
      <c r="AI23" s="687"/>
      <c r="AJ23" s="687"/>
      <c r="AK23" s="687"/>
      <c r="AL23" s="688">
        <v>17.8</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233</v>
      </c>
      <c r="BP23" s="686"/>
      <c r="BQ23" s="686"/>
      <c r="BR23" s="686"/>
      <c r="BS23" s="692" t="s">
        <v>233</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340796</v>
      </c>
      <c r="S24" s="684"/>
      <c r="T24" s="684"/>
      <c r="U24" s="684"/>
      <c r="V24" s="684"/>
      <c r="W24" s="684"/>
      <c r="X24" s="684"/>
      <c r="Y24" s="685"/>
      <c r="Z24" s="686">
        <v>2.5</v>
      </c>
      <c r="AA24" s="686"/>
      <c r="AB24" s="686"/>
      <c r="AC24" s="686"/>
      <c r="AD24" s="687" t="s">
        <v>130</v>
      </c>
      <c r="AE24" s="687"/>
      <c r="AF24" s="687"/>
      <c r="AG24" s="687"/>
      <c r="AH24" s="687"/>
      <c r="AI24" s="687"/>
      <c r="AJ24" s="687"/>
      <c r="AK24" s="687"/>
      <c r="AL24" s="688" t="s">
        <v>130</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233</v>
      </c>
      <c r="BH24" s="684"/>
      <c r="BI24" s="684"/>
      <c r="BJ24" s="684"/>
      <c r="BK24" s="684"/>
      <c r="BL24" s="684"/>
      <c r="BM24" s="684"/>
      <c r="BN24" s="685"/>
      <c r="BO24" s="686" t="s">
        <v>130</v>
      </c>
      <c r="BP24" s="686"/>
      <c r="BQ24" s="686"/>
      <c r="BR24" s="686"/>
      <c r="BS24" s="692" t="s">
        <v>130</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4686698</v>
      </c>
      <c r="CS24" s="673"/>
      <c r="CT24" s="673"/>
      <c r="CU24" s="673"/>
      <c r="CV24" s="673"/>
      <c r="CW24" s="673"/>
      <c r="CX24" s="673"/>
      <c r="CY24" s="674"/>
      <c r="CZ24" s="677">
        <v>37.6</v>
      </c>
      <c r="DA24" s="678"/>
      <c r="DB24" s="678"/>
      <c r="DC24" s="697"/>
      <c r="DD24" s="722">
        <v>3549533</v>
      </c>
      <c r="DE24" s="673"/>
      <c r="DF24" s="673"/>
      <c r="DG24" s="673"/>
      <c r="DH24" s="673"/>
      <c r="DI24" s="673"/>
      <c r="DJ24" s="673"/>
      <c r="DK24" s="674"/>
      <c r="DL24" s="722">
        <v>3539217</v>
      </c>
      <c r="DM24" s="673"/>
      <c r="DN24" s="673"/>
      <c r="DO24" s="673"/>
      <c r="DP24" s="673"/>
      <c r="DQ24" s="673"/>
      <c r="DR24" s="673"/>
      <c r="DS24" s="673"/>
      <c r="DT24" s="673"/>
      <c r="DU24" s="673"/>
      <c r="DV24" s="674"/>
      <c r="DW24" s="677">
        <v>45.1</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v>278095</v>
      </c>
      <c r="S25" s="684"/>
      <c r="T25" s="684"/>
      <c r="U25" s="684"/>
      <c r="V25" s="684"/>
      <c r="W25" s="684"/>
      <c r="X25" s="684"/>
      <c r="Y25" s="685"/>
      <c r="Z25" s="686">
        <v>2.1</v>
      </c>
      <c r="AA25" s="686"/>
      <c r="AB25" s="686"/>
      <c r="AC25" s="686"/>
      <c r="AD25" s="687" t="s">
        <v>130</v>
      </c>
      <c r="AE25" s="687"/>
      <c r="AF25" s="687"/>
      <c r="AG25" s="687"/>
      <c r="AH25" s="687"/>
      <c r="AI25" s="687"/>
      <c r="AJ25" s="687"/>
      <c r="AK25" s="687"/>
      <c r="AL25" s="688" t="s">
        <v>130</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130</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2059641</v>
      </c>
      <c r="CS25" s="719"/>
      <c r="CT25" s="719"/>
      <c r="CU25" s="719"/>
      <c r="CV25" s="719"/>
      <c r="CW25" s="719"/>
      <c r="CX25" s="719"/>
      <c r="CY25" s="720"/>
      <c r="CZ25" s="688">
        <v>16.5</v>
      </c>
      <c r="DA25" s="717"/>
      <c r="DB25" s="717"/>
      <c r="DC25" s="721"/>
      <c r="DD25" s="692">
        <v>1902417</v>
      </c>
      <c r="DE25" s="719"/>
      <c r="DF25" s="719"/>
      <c r="DG25" s="719"/>
      <c r="DH25" s="719"/>
      <c r="DI25" s="719"/>
      <c r="DJ25" s="719"/>
      <c r="DK25" s="720"/>
      <c r="DL25" s="692">
        <v>1893368</v>
      </c>
      <c r="DM25" s="719"/>
      <c r="DN25" s="719"/>
      <c r="DO25" s="719"/>
      <c r="DP25" s="719"/>
      <c r="DQ25" s="719"/>
      <c r="DR25" s="719"/>
      <c r="DS25" s="719"/>
      <c r="DT25" s="719"/>
      <c r="DU25" s="719"/>
      <c r="DV25" s="720"/>
      <c r="DW25" s="688">
        <v>24.1</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7994527</v>
      </c>
      <c r="S26" s="684"/>
      <c r="T26" s="684"/>
      <c r="U26" s="684"/>
      <c r="V26" s="684"/>
      <c r="W26" s="684"/>
      <c r="X26" s="684"/>
      <c r="Y26" s="685"/>
      <c r="Z26" s="686">
        <v>59</v>
      </c>
      <c r="AA26" s="686"/>
      <c r="AB26" s="686"/>
      <c r="AC26" s="686"/>
      <c r="AD26" s="687">
        <v>7375636</v>
      </c>
      <c r="AE26" s="687"/>
      <c r="AF26" s="687"/>
      <c r="AG26" s="687"/>
      <c r="AH26" s="687"/>
      <c r="AI26" s="687"/>
      <c r="AJ26" s="687"/>
      <c r="AK26" s="687"/>
      <c r="AL26" s="688">
        <v>99.7</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130</v>
      </c>
      <c r="BH26" s="684"/>
      <c r="BI26" s="684"/>
      <c r="BJ26" s="684"/>
      <c r="BK26" s="684"/>
      <c r="BL26" s="684"/>
      <c r="BM26" s="684"/>
      <c r="BN26" s="685"/>
      <c r="BO26" s="686" t="s">
        <v>233</v>
      </c>
      <c r="BP26" s="686"/>
      <c r="BQ26" s="686"/>
      <c r="BR26" s="686"/>
      <c r="BS26" s="692" t="s">
        <v>130</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1324860</v>
      </c>
      <c r="CS26" s="684"/>
      <c r="CT26" s="684"/>
      <c r="CU26" s="684"/>
      <c r="CV26" s="684"/>
      <c r="CW26" s="684"/>
      <c r="CX26" s="684"/>
      <c r="CY26" s="685"/>
      <c r="CZ26" s="688">
        <v>10.6</v>
      </c>
      <c r="DA26" s="717"/>
      <c r="DB26" s="717"/>
      <c r="DC26" s="721"/>
      <c r="DD26" s="692">
        <v>1205773</v>
      </c>
      <c r="DE26" s="684"/>
      <c r="DF26" s="684"/>
      <c r="DG26" s="684"/>
      <c r="DH26" s="684"/>
      <c r="DI26" s="684"/>
      <c r="DJ26" s="684"/>
      <c r="DK26" s="685"/>
      <c r="DL26" s="692" t="s">
        <v>130</v>
      </c>
      <c r="DM26" s="684"/>
      <c r="DN26" s="684"/>
      <c r="DO26" s="684"/>
      <c r="DP26" s="684"/>
      <c r="DQ26" s="684"/>
      <c r="DR26" s="684"/>
      <c r="DS26" s="684"/>
      <c r="DT26" s="684"/>
      <c r="DU26" s="684"/>
      <c r="DV26" s="685"/>
      <c r="DW26" s="688" t="s">
        <v>233</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2794</v>
      </c>
      <c r="S27" s="684"/>
      <c r="T27" s="684"/>
      <c r="U27" s="684"/>
      <c r="V27" s="684"/>
      <c r="W27" s="684"/>
      <c r="X27" s="684"/>
      <c r="Y27" s="685"/>
      <c r="Z27" s="686">
        <v>0</v>
      </c>
      <c r="AA27" s="686"/>
      <c r="AB27" s="686"/>
      <c r="AC27" s="686"/>
      <c r="AD27" s="687">
        <v>2794</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5225118</v>
      </c>
      <c r="BH27" s="684"/>
      <c r="BI27" s="684"/>
      <c r="BJ27" s="684"/>
      <c r="BK27" s="684"/>
      <c r="BL27" s="684"/>
      <c r="BM27" s="684"/>
      <c r="BN27" s="685"/>
      <c r="BO27" s="686">
        <v>100</v>
      </c>
      <c r="BP27" s="686"/>
      <c r="BQ27" s="686"/>
      <c r="BR27" s="686"/>
      <c r="BS27" s="692">
        <v>30813</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1577684</v>
      </c>
      <c r="CS27" s="719"/>
      <c r="CT27" s="719"/>
      <c r="CU27" s="719"/>
      <c r="CV27" s="719"/>
      <c r="CW27" s="719"/>
      <c r="CX27" s="719"/>
      <c r="CY27" s="720"/>
      <c r="CZ27" s="688">
        <v>12.7</v>
      </c>
      <c r="DA27" s="717"/>
      <c r="DB27" s="717"/>
      <c r="DC27" s="721"/>
      <c r="DD27" s="692">
        <v>619821</v>
      </c>
      <c r="DE27" s="719"/>
      <c r="DF27" s="719"/>
      <c r="DG27" s="719"/>
      <c r="DH27" s="719"/>
      <c r="DI27" s="719"/>
      <c r="DJ27" s="719"/>
      <c r="DK27" s="720"/>
      <c r="DL27" s="692">
        <v>619182</v>
      </c>
      <c r="DM27" s="719"/>
      <c r="DN27" s="719"/>
      <c r="DO27" s="719"/>
      <c r="DP27" s="719"/>
      <c r="DQ27" s="719"/>
      <c r="DR27" s="719"/>
      <c r="DS27" s="719"/>
      <c r="DT27" s="719"/>
      <c r="DU27" s="719"/>
      <c r="DV27" s="720"/>
      <c r="DW27" s="688">
        <v>7.9</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24151</v>
      </c>
      <c r="S28" s="684"/>
      <c r="T28" s="684"/>
      <c r="U28" s="684"/>
      <c r="V28" s="684"/>
      <c r="W28" s="684"/>
      <c r="X28" s="684"/>
      <c r="Y28" s="685"/>
      <c r="Z28" s="686">
        <v>0.2</v>
      </c>
      <c r="AA28" s="686"/>
      <c r="AB28" s="686"/>
      <c r="AC28" s="686"/>
      <c r="AD28" s="687" t="s">
        <v>130</v>
      </c>
      <c r="AE28" s="687"/>
      <c r="AF28" s="687"/>
      <c r="AG28" s="687"/>
      <c r="AH28" s="687"/>
      <c r="AI28" s="687"/>
      <c r="AJ28" s="687"/>
      <c r="AK28" s="687"/>
      <c r="AL28" s="688" t="s">
        <v>263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1049373</v>
      </c>
      <c r="CS28" s="684"/>
      <c r="CT28" s="684"/>
      <c r="CU28" s="684"/>
      <c r="CV28" s="684"/>
      <c r="CW28" s="684"/>
      <c r="CX28" s="684"/>
      <c r="CY28" s="685"/>
      <c r="CZ28" s="688">
        <v>8.4</v>
      </c>
      <c r="DA28" s="717"/>
      <c r="DB28" s="717"/>
      <c r="DC28" s="721"/>
      <c r="DD28" s="692">
        <v>1027295</v>
      </c>
      <c r="DE28" s="684"/>
      <c r="DF28" s="684"/>
      <c r="DG28" s="684"/>
      <c r="DH28" s="684"/>
      <c r="DI28" s="684"/>
      <c r="DJ28" s="684"/>
      <c r="DK28" s="685"/>
      <c r="DL28" s="692">
        <v>1026667</v>
      </c>
      <c r="DM28" s="684"/>
      <c r="DN28" s="684"/>
      <c r="DO28" s="684"/>
      <c r="DP28" s="684"/>
      <c r="DQ28" s="684"/>
      <c r="DR28" s="684"/>
      <c r="DS28" s="684"/>
      <c r="DT28" s="684"/>
      <c r="DU28" s="684"/>
      <c r="DV28" s="685"/>
      <c r="DW28" s="688">
        <v>13.1</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162320</v>
      </c>
      <c r="S29" s="684"/>
      <c r="T29" s="684"/>
      <c r="U29" s="684"/>
      <c r="V29" s="684"/>
      <c r="W29" s="684"/>
      <c r="X29" s="684"/>
      <c r="Y29" s="685"/>
      <c r="Z29" s="686">
        <v>1.2</v>
      </c>
      <c r="AA29" s="686"/>
      <c r="AB29" s="686"/>
      <c r="AC29" s="686"/>
      <c r="AD29" s="687">
        <v>4886</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1049215</v>
      </c>
      <c r="CS29" s="719"/>
      <c r="CT29" s="719"/>
      <c r="CU29" s="719"/>
      <c r="CV29" s="719"/>
      <c r="CW29" s="719"/>
      <c r="CX29" s="719"/>
      <c r="CY29" s="720"/>
      <c r="CZ29" s="688">
        <v>8.4</v>
      </c>
      <c r="DA29" s="717"/>
      <c r="DB29" s="717"/>
      <c r="DC29" s="721"/>
      <c r="DD29" s="692">
        <v>1027137</v>
      </c>
      <c r="DE29" s="719"/>
      <c r="DF29" s="719"/>
      <c r="DG29" s="719"/>
      <c r="DH29" s="719"/>
      <c r="DI29" s="719"/>
      <c r="DJ29" s="719"/>
      <c r="DK29" s="720"/>
      <c r="DL29" s="692">
        <v>1026509</v>
      </c>
      <c r="DM29" s="719"/>
      <c r="DN29" s="719"/>
      <c r="DO29" s="719"/>
      <c r="DP29" s="719"/>
      <c r="DQ29" s="719"/>
      <c r="DR29" s="719"/>
      <c r="DS29" s="719"/>
      <c r="DT29" s="719"/>
      <c r="DU29" s="719"/>
      <c r="DV29" s="720"/>
      <c r="DW29" s="688">
        <v>13.1</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128668</v>
      </c>
      <c r="S30" s="684"/>
      <c r="T30" s="684"/>
      <c r="U30" s="684"/>
      <c r="V30" s="684"/>
      <c r="W30" s="684"/>
      <c r="X30" s="684"/>
      <c r="Y30" s="685"/>
      <c r="Z30" s="686">
        <v>0.9</v>
      </c>
      <c r="AA30" s="686"/>
      <c r="AB30" s="686"/>
      <c r="AC30" s="686"/>
      <c r="AD30" s="687" t="s">
        <v>130</v>
      </c>
      <c r="AE30" s="687"/>
      <c r="AF30" s="687"/>
      <c r="AG30" s="687"/>
      <c r="AH30" s="687"/>
      <c r="AI30" s="687"/>
      <c r="AJ30" s="687"/>
      <c r="AK30" s="687"/>
      <c r="AL30" s="688" t="s">
        <v>130</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988013</v>
      </c>
      <c r="CS30" s="684"/>
      <c r="CT30" s="684"/>
      <c r="CU30" s="684"/>
      <c r="CV30" s="684"/>
      <c r="CW30" s="684"/>
      <c r="CX30" s="684"/>
      <c r="CY30" s="685"/>
      <c r="CZ30" s="688">
        <v>7.9</v>
      </c>
      <c r="DA30" s="717"/>
      <c r="DB30" s="717"/>
      <c r="DC30" s="721"/>
      <c r="DD30" s="692">
        <v>965935</v>
      </c>
      <c r="DE30" s="684"/>
      <c r="DF30" s="684"/>
      <c r="DG30" s="684"/>
      <c r="DH30" s="684"/>
      <c r="DI30" s="684"/>
      <c r="DJ30" s="684"/>
      <c r="DK30" s="685"/>
      <c r="DL30" s="692">
        <v>965307</v>
      </c>
      <c r="DM30" s="684"/>
      <c r="DN30" s="684"/>
      <c r="DO30" s="684"/>
      <c r="DP30" s="684"/>
      <c r="DQ30" s="684"/>
      <c r="DR30" s="684"/>
      <c r="DS30" s="684"/>
      <c r="DT30" s="684"/>
      <c r="DU30" s="684"/>
      <c r="DV30" s="685"/>
      <c r="DW30" s="688">
        <v>12.3</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853297</v>
      </c>
      <c r="S31" s="684"/>
      <c r="T31" s="684"/>
      <c r="U31" s="684"/>
      <c r="V31" s="684"/>
      <c r="W31" s="684"/>
      <c r="X31" s="684"/>
      <c r="Y31" s="685"/>
      <c r="Z31" s="686">
        <v>6.3</v>
      </c>
      <c r="AA31" s="686"/>
      <c r="AB31" s="686"/>
      <c r="AC31" s="686"/>
      <c r="AD31" s="687" t="s">
        <v>233</v>
      </c>
      <c r="AE31" s="687"/>
      <c r="AF31" s="687"/>
      <c r="AG31" s="687"/>
      <c r="AH31" s="687"/>
      <c r="AI31" s="687"/>
      <c r="AJ31" s="687"/>
      <c r="AK31" s="687"/>
      <c r="AL31" s="688" t="s">
        <v>233</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51">
        <v>98.5</v>
      </c>
      <c r="BH31" s="738"/>
      <c r="BI31" s="738"/>
      <c r="BJ31" s="738"/>
      <c r="BK31" s="738"/>
      <c r="BL31" s="738"/>
      <c r="BM31" s="678">
        <v>93.4</v>
      </c>
      <c r="BN31" s="738"/>
      <c r="BO31" s="738"/>
      <c r="BP31" s="738"/>
      <c r="BQ31" s="739"/>
      <c r="BR31" s="751">
        <v>98.2</v>
      </c>
      <c r="BS31" s="738"/>
      <c r="BT31" s="738"/>
      <c r="BU31" s="738"/>
      <c r="BV31" s="738"/>
      <c r="BW31" s="738"/>
      <c r="BX31" s="678">
        <v>92.1</v>
      </c>
      <c r="BY31" s="738"/>
      <c r="BZ31" s="738"/>
      <c r="CA31" s="738"/>
      <c r="CB31" s="739"/>
      <c r="CD31" s="725"/>
      <c r="CE31" s="726"/>
      <c r="CF31" s="698" t="s">
        <v>312</v>
      </c>
      <c r="CG31" s="699"/>
      <c r="CH31" s="699"/>
      <c r="CI31" s="699"/>
      <c r="CJ31" s="699"/>
      <c r="CK31" s="699"/>
      <c r="CL31" s="699"/>
      <c r="CM31" s="699"/>
      <c r="CN31" s="699"/>
      <c r="CO31" s="699"/>
      <c r="CP31" s="699"/>
      <c r="CQ31" s="700"/>
      <c r="CR31" s="683">
        <v>61202</v>
      </c>
      <c r="CS31" s="719"/>
      <c r="CT31" s="719"/>
      <c r="CU31" s="719"/>
      <c r="CV31" s="719"/>
      <c r="CW31" s="719"/>
      <c r="CX31" s="719"/>
      <c r="CY31" s="720"/>
      <c r="CZ31" s="688">
        <v>0.5</v>
      </c>
      <c r="DA31" s="717"/>
      <c r="DB31" s="717"/>
      <c r="DC31" s="721"/>
      <c r="DD31" s="692">
        <v>61202</v>
      </c>
      <c r="DE31" s="719"/>
      <c r="DF31" s="719"/>
      <c r="DG31" s="719"/>
      <c r="DH31" s="719"/>
      <c r="DI31" s="719"/>
      <c r="DJ31" s="719"/>
      <c r="DK31" s="720"/>
      <c r="DL31" s="692">
        <v>61202</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130</v>
      </c>
      <c r="S32" s="684"/>
      <c r="T32" s="684"/>
      <c r="U32" s="684"/>
      <c r="V32" s="684"/>
      <c r="W32" s="684"/>
      <c r="X32" s="684"/>
      <c r="Y32" s="685"/>
      <c r="Z32" s="686" t="s">
        <v>130</v>
      </c>
      <c r="AA32" s="686"/>
      <c r="AB32" s="686"/>
      <c r="AC32" s="686"/>
      <c r="AD32" s="687" t="s">
        <v>233</v>
      </c>
      <c r="AE32" s="687"/>
      <c r="AF32" s="687"/>
      <c r="AG32" s="687"/>
      <c r="AH32" s="687"/>
      <c r="AI32" s="687"/>
      <c r="AJ32" s="687"/>
      <c r="AK32" s="687"/>
      <c r="AL32" s="688" t="s">
        <v>233</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98.7</v>
      </c>
      <c r="BH32" s="719"/>
      <c r="BI32" s="719"/>
      <c r="BJ32" s="719"/>
      <c r="BK32" s="719"/>
      <c r="BL32" s="719"/>
      <c r="BM32" s="689">
        <v>95</v>
      </c>
      <c r="BN32" s="749"/>
      <c r="BO32" s="749"/>
      <c r="BP32" s="749"/>
      <c r="BQ32" s="750"/>
      <c r="BR32" s="752">
        <v>98.7</v>
      </c>
      <c r="BS32" s="719"/>
      <c r="BT32" s="719"/>
      <c r="BU32" s="719"/>
      <c r="BV32" s="719"/>
      <c r="BW32" s="719"/>
      <c r="BX32" s="689">
        <v>93.9</v>
      </c>
      <c r="BY32" s="749"/>
      <c r="BZ32" s="749"/>
      <c r="CA32" s="749"/>
      <c r="CB32" s="750"/>
      <c r="CD32" s="727"/>
      <c r="CE32" s="728"/>
      <c r="CF32" s="698" t="s">
        <v>316</v>
      </c>
      <c r="CG32" s="699"/>
      <c r="CH32" s="699"/>
      <c r="CI32" s="699"/>
      <c r="CJ32" s="699"/>
      <c r="CK32" s="699"/>
      <c r="CL32" s="699"/>
      <c r="CM32" s="699"/>
      <c r="CN32" s="699"/>
      <c r="CO32" s="699"/>
      <c r="CP32" s="699"/>
      <c r="CQ32" s="700"/>
      <c r="CR32" s="683">
        <v>158</v>
      </c>
      <c r="CS32" s="684"/>
      <c r="CT32" s="684"/>
      <c r="CU32" s="684"/>
      <c r="CV32" s="684"/>
      <c r="CW32" s="684"/>
      <c r="CX32" s="684"/>
      <c r="CY32" s="685"/>
      <c r="CZ32" s="688">
        <v>0</v>
      </c>
      <c r="DA32" s="717"/>
      <c r="DB32" s="717"/>
      <c r="DC32" s="721"/>
      <c r="DD32" s="692">
        <v>158</v>
      </c>
      <c r="DE32" s="684"/>
      <c r="DF32" s="684"/>
      <c r="DG32" s="684"/>
      <c r="DH32" s="684"/>
      <c r="DI32" s="684"/>
      <c r="DJ32" s="684"/>
      <c r="DK32" s="685"/>
      <c r="DL32" s="692">
        <v>158</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886209</v>
      </c>
      <c r="S33" s="684"/>
      <c r="T33" s="684"/>
      <c r="U33" s="684"/>
      <c r="V33" s="684"/>
      <c r="W33" s="684"/>
      <c r="X33" s="684"/>
      <c r="Y33" s="685"/>
      <c r="Z33" s="686">
        <v>6.5</v>
      </c>
      <c r="AA33" s="686"/>
      <c r="AB33" s="686"/>
      <c r="AC33" s="686"/>
      <c r="AD33" s="687" t="s">
        <v>130</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98.3</v>
      </c>
      <c r="BH33" s="754"/>
      <c r="BI33" s="754"/>
      <c r="BJ33" s="754"/>
      <c r="BK33" s="754"/>
      <c r="BL33" s="754"/>
      <c r="BM33" s="755">
        <v>92.5</v>
      </c>
      <c r="BN33" s="754"/>
      <c r="BO33" s="754"/>
      <c r="BP33" s="754"/>
      <c r="BQ33" s="756"/>
      <c r="BR33" s="753">
        <v>97.9</v>
      </c>
      <c r="BS33" s="754"/>
      <c r="BT33" s="754"/>
      <c r="BU33" s="754"/>
      <c r="BV33" s="754"/>
      <c r="BW33" s="754"/>
      <c r="BX33" s="755">
        <v>91</v>
      </c>
      <c r="BY33" s="754"/>
      <c r="BZ33" s="754"/>
      <c r="CA33" s="754"/>
      <c r="CB33" s="756"/>
      <c r="CD33" s="698" t="s">
        <v>319</v>
      </c>
      <c r="CE33" s="699"/>
      <c r="CF33" s="699"/>
      <c r="CG33" s="699"/>
      <c r="CH33" s="699"/>
      <c r="CI33" s="699"/>
      <c r="CJ33" s="699"/>
      <c r="CK33" s="699"/>
      <c r="CL33" s="699"/>
      <c r="CM33" s="699"/>
      <c r="CN33" s="699"/>
      <c r="CO33" s="699"/>
      <c r="CP33" s="699"/>
      <c r="CQ33" s="700"/>
      <c r="CR33" s="683">
        <v>6270207</v>
      </c>
      <c r="CS33" s="719"/>
      <c r="CT33" s="719"/>
      <c r="CU33" s="719"/>
      <c r="CV33" s="719"/>
      <c r="CW33" s="719"/>
      <c r="CX33" s="719"/>
      <c r="CY33" s="720"/>
      <c r="CZ33" s="688">
        <v>50.3</v>
      </c>
      <c r="DA33" s="717"/>
      <c r="DB33" s="717"/>
      <c r="DC33" s="721"/>
      <c r="DD33" s="692">
        <v>4815524</v>
      </c>
      <c r="DE33" s="719"/>
      <c r="DF33" s="719"/>
      <c r="DG33" s="719"/>
      <c r="DH33" s="719"/>
      <c r="DI33" s="719"/>
      <c r="DJ33" s="719"/>
      <c r="DK33" s="720"/>
      <c r="DL33" s="692">
        <v>3635830</v>
      </c>
      <c r="DM33" s="719"/>
      <c r="DN33" s="719"/>
      <c r="DO33" s="719"/>
      <c r="DP33" s="719"/>
      <c r="DQ33" s="719"/>
      <c r="DR33" s="719"/>
      <c r="DS33" s="719"/>
      <c r="DT33" s="719"/>
      <c r="DU33" s="719"/>
      <c r="DV33" s="720"/>
      <c r="DW33" s="688">
        <v>46.3</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33379</v>
      </c>
      <c r="S34" s="684"/>
      <c r="T34" s="684"/>
      <c r="U34" s="684"/>
      <c r="V34" s="684"/>
      <c r="W34" s="684"/>
      <c r="X34" s="684"/>
      <c r="Y34" s="685"/>
      <c r="Z34" s="686">
        <v>0.2</v>
      </c>
      <c r="AA34" s="686"/>
      <c r="AB34" s="686"/>
      <c r="AC34" s="686"/>
      <c r="AD34" s="687">
        <v>15622</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1934263</v>
      </c>
      <c r="CS34" s="684"/>
      <c r="CT34" s="684"/>
      <c r="CU34" s="684"/>
      <c r="CV34" s="684"/>
      <c r="CW34" s="684"/>
      <c r="CX34" s="684"/>
      <c r="CY34" s="685"/>
      <c r="CZ34" s="688">
        <v>15.5</v>
      </c>
      <c r="DA34" s="717"/>
      <c r="DB34" s="717"/>
      <c r="DC34" s="721"/>
      <c r="DD34" s="692">
        <v>1494397</v>
      </c>
      <c r="DE34" s="684"/>
      <c r="DF34" s="684"/>
      <c r="DG34" s="684"/>
      <c r="DH34" s="684"/>
      <c r="DI34" s="684"/>
      <c r="DJ34" s="684"/>
      <c r="DK34" s="685"/>
      <c r="DL34" s="692">
        <v>1389762</v>
      </c>
      <c r="DM34" s="684"/>
      <c r="DN34" s="684"/>
      <c r="DO34" s="684"/>
      <c r="DP34" s="684"/>
      <c r="DQ34" s="684"/>
      <c r="DR34" s="684"/>
      <c r="DS34" s="684"/>
      <c r="DT34" s="684"/>
      <c r="DU34" s="684"/>
      <c r="DV34" s="685"/>
      <c r="DW34" s="688">
        <v>17.7</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307833</v>
      </c>
      <c r="S35" s="684"/>
      <c r="T35" s="684"/>
      <c r="U35" s="684"/>
      <c r="V35" s="684"/>
      <c r="W35" s="684"/>
      <c r="X35" s="684"/>
      <c r="Y35" s="685"/>
      <c r="Z35" s="686">
        <v>2.2999999999999998</v>
      </c>
      <c r="AA35" s="686"/>
      <c r="AB35" s="686"/>
      <c r="AC35" s="686"/>
      <c r="AD35" s="687" t="s">
        <v>130</v>
      </c>
      <c r="AE35" s="687"/>
      <c r="AF35" s="687"/>
      <c r="AG35" s="687"/>
      <c r="AH35" s="687"/>
      <c r="AI35" s="687"/>
      <c r="AJ35" s="687"/>
      <c r="AK35" s="687"/>
      <c r="AL35" s="688" t="s">
        <v>130</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61880</v>
      </c>
      <c r="CS35" s="719"/>
      <c r="CT35" s="719"/>
      <c r="CU35" s="719"/>
      <c r="CV35" s="719"/>
      <c r="CW35" s="719"/>
      <c r="CX35" s="719"/>
      <c r="CY35" s="720"/>
      <c r="CZ35" s="688">
        <v>0.5</v>
      </c>
      <c r="DA35" s="717"/>
      <c r="DB35" s="717"/>
      <c r="DC35" s="721"/>
      <c r="DD35" s="692">
        <v>56678</v>
      </c>
      <c r="DE35" s="719"/>
      <c r="DF35" s="719"/>
      <c r="DG35" s="719"/>
      <c r="DH35" s="719"/>
      <c r="DI35" s="719"/>
      <c r="DJ35" s="719"/>
      <c r="DK35" s="720"/>
      <c r="DL35" s="692">
        <v>56624</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711640</v>
      </c>
      <c r="S36" s="684"/>
      <c r="T36" s="684"/>
      <c r="U36" s="684"/>
      <c r="V36" s="684"/>
      <c r="W36" s="684"/>
      <c r="X36" s="684"/>
      <c r="Y36" s="685"/>
      <c r="Z36" s="686">
        <v>5.3</v>
      </c>
      <c r="AA36" s="686"/>
      <c r="AB36" s="686"/>
      <c r="AC36" s="686"/>
      <c r="AD36" s="687" t="s">
        <v>233</v>
      </c>
      <c r="AE36" s="687"/>
      <c r="AF36" s="687"/>
      <c r="AG36" s="687"/>
      <c r="AH36" s="687"/>
      <c r="AI36" s="687"/>
      <c r="AJ36" s="687"/>
      <c r="AK36" s="687"/>
      <c r="AL36" s="688" t="s">
        <v>130</v>
      </c>
      <c r="AM36" s="689"/>
      <c r="AN36" s="689"/>
      <c r="AO36" s="690"/>
      <c r="AP36" s="235"/>
      <c r="AQ36" s="757" t="s">
        <v>327</v>
      </c>
      <c r="AR36" s="758"/>
      <c r="AS36" s="758"/>
      <c r="AT36" s="758"/>
      <c r="AU36" s="758"/>
      <c r="AV36" s="758"/>
      <c r="AW36" s="758"/>
      <c r="AX36" s="758"/>
      <c r="AY36" s="759"/>
      <c r="AZ36" s="672">
        <v>1351961</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109061</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1836438</v>
      </c>
      <c r="CS36" s="684"/>
      <c r="CT36" s="684"/>
      <c r="CU36" s="684"/>
      <c r="CV36" s="684"/>
      <c r="CW36" s="684"/>
      <c r="CX36" s="684"/>
      <c r="CY36" s="685"/>
      <c r="CZ36" s="688">
        <v>14.7</v>
      </c>
      <c r="DA36" s="717"/>
      <c r="DB36" s="717"/>
      <c r="DC36" s="721"/>
      <c r="DD36" s="692">
        <v>1634119</v>
      </c>
      <c r="DE36" s="684"/>
      <c r="DF36" s="684"/>
      <c r="DG36" s="684"/>
      <c r="DH36" s="684"/>
      <c r="DI36" s="684"/>
      <c r="DJ36" s="684"/>
      <c r="DK36" s="685"/>
      <c r="DL36" s="692">
        <v>1225404</v>
      </c>
      <c r="DM36" s="684"/>
      <c r="DN36" s="684"/>
      <c r="DO36" s="684"/>
      <c r="DP36" s="684"/>
      <c r="DQ36" s="684"/>
      <c r="DR36" s="684"/>
      <c r="DS36" s="684"/>
      <c r="DT36" s="684"/>
      <c r="DU36" s="684"/>
      <c r="DV36" s="685"/>
      <c r="DW36" s="688">
        <v>15.6</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980194</v>
      </c>
      <c r="S37" s="684"/>
      <c r="T37" s="684"/>
      <c r="U37" s="684"/>
      <c r="V37" s="684"/>
      <c r="W37" s="684"/>
      <c r="X37" s="684"/>
      <c r="Y37" s="685"/>
      <c r="Z37" s="686">
        <v>7.2</v>
      </c>
      <c r="AA37" s="686"/>
      <c r="AB37" s="686"/>
      <c r="AC37" s="686"/>
      <c r="AD37" s="687" t="s">
        <v>130</v>
      </c>
      <c r="AE37" s="687"/>
      <c r="AF37" s="687"/>
      <c r="AG37" s="687"/>
      <c r="AH37" s="687"/>
      <c r="AI37" s="687"/>
      <c r="AJ37" s="687"/>
      <c r="AK37" s="687"/>
      <c r="AL37" s="688" t="s">
        <v>233</v>
      </c>
      <c r="AM37" s="689"/>
      <c r="AN37" s="689"/>
      <c r="AO37" s="690"/>
      <c r="AQ37" s="761" t="s">
        <v>331</v>
      </c>
      <c r="AR37" s="762"/>
      <c r="AS37" s="762"/>
      <c r="AT37" s="762"/>
      <c r="AU37" s="762"/>
      <c r="AV37" s="762"/>
      <c r="AW37" s="762"/>
      <c r="AX37" s="762"/>
      <c r="AY37" s="763"/>
      <c r="AZ37" s="683">
        <v>184370</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109061</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1056976</v>
      </c>
      <c r="CS37" s="719"/>
      <c r="CT37" s="719"/>
      <c r="CU37" s="719"/>
      <c r="CV37" s="719"/>
      <c r="CW37" s="719"/>
      <c r="CX37" s="719"/>
      <c r="CY37" s="720"/>
      <c r="CZ37" s="688">
        <v>8.5</v>
      </c>
      <c r="DA37" s="717"/>
      <c r="DB37" s="717"/>
      <c r="DC37" s="721"/>
      <c r="DD37" s="692">
        <v>1056976</v>
      </c>
      <c r="DE37" s="719"/>
      <c r="DF37" s="719"/>
      <c r="DG37" s="719"/>
      <c r="DH37" s="719"/>
      <c r="DI37" s="719"/>
      <c r="DJ37" s="719"/>
      <c r="DK37" s="720"/>
      <c r="DL37" s="692">
        <v>724347</v>
      </c>
      <c r="DM37" s="719"/>
      <c r="DN37" s="719"/>
      <c r="DO37" s="719"/>
      <c r="DP37" s="719"/>
      <c r="DQ37" s="719"/>
      <c r="DR37" s="719"/>
      <c r="DS37" s="719"/>
      <c r="DT37" s="719"/>
      <c r="DU37" s="719"/>
      <c r="DV37" s="720"/>
      <c r="DW37" s="688">
        <v>9.1999999999999993</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402211</v>
      </c>
      <c r="S38" s="684"/>
      <c r="T38" s="684"/>
      <c r="U38" s="684"/>
      <c r="V38" s="684"/>
      <c r="W38" s="684"/>
      <c r="X38" s="684"/>
      <c r="Y38" s="685"/>
      <c r="Z38" s="686">
        <v>3</v>
      </c>
      <c r="AA38" s="686"/>
      <c r="AB38" s="686"/>
      <c r="AC38" s="686"/>
      <c r="AD38" s="687">
        <v>364</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48485</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4952</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1303476</v>
      </c>
      <c r="CS38" s="684"/>
      <c r="CT38" s="684"/>
      <c r="CU38" s="684"/>
      <c r="CV38" s="684"/>
      <c r="CW38" s="684"/>
      <c r="CX38" s="684"/>
      <c r="CY38" s="685"/>
      <c r="CZ38" s="688">
        <v>10.5</v>
      </c>
      <c r="DA38" s="717"/>
      <c r="DB38" s="717"/>
      <c r="DC38" s="721"/>
      <c r="DD38" s="692">
        <v>1081897</v>
      </c>
      <c r="DE38" s="684"/>
      <c r="DF38" s="684"/>
      <c r="DG38" s="684"/>
      <c r="DH38" s="684"/>
      <c r="DI38" s="684"/>
      <c r="DJ38" s="684"/>
      <c r="DK38" s="685"/>
      <c r="DL38" s="692">
        <v>964040</v>
      </c>
      <c r="DM38" s="684"/>
      <c r="DN38" s="684"/>
      <c r="DO38" s="684"/>
      <c r="DP38" s="684"/>
      <c r="DQ38" s="684"/>
      <c r="DR38" s="684"/>
      <c r="DS38" s="684"/>
      <c r="DT38" s="684"/>
      <c r="DU38" s="684"/>
      <c r="DV38" s="685"/>
      <c r="DW38" s="688">
        <v>12.3</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1060100</v>
      </c>
      <c r="S39" s="684"/>
      <c r="T39" s="684"/>
      <c r="U39" s="684"/>
      <c r="V39" s="684"/>
      <c r="W39" s="684"/>
      <c r="X39" s="684"/>
      <c r="Y39" s="685"/>
      <c r="Z39" s="686">
        <v>7.8</v>
      </c>
      <c r="AA39" s="686"/>
      <c r="AB39" s="686"/>
      <c r="AC39" s="686"/>
      <c r="AD39" s="687" t="s">
        <v>233</v>
      </c>
      <c r="AE39" s="687"/>
      <c r="AF39" s="687"/>
      <c r="AG39" s="687"/>
      <c r="AH39" s="687"/>
      <c r="AI39" s="687"/>
      <c r="AJ39" s="687"/>
      <c r="AK39" s="687"/>
      <c r="AL39" s="688" t="s">
        <v>233</v>
      </c>
      <c r="AM39" s="689"/>
      <c r="AN39" s="689"/>
      <c r="AO39" s="690"/>
      <c r="AQ39" s="761" t="s">
        <v>339</v>
      </c>
      <c r="AR39" s="762"/>
      <c r="AS39" s="762"/>
      <c r="AT39" s="762"/>
      <c r="AU39" s="762"/>
      <c r="AV39" s="762"/>
      <c r="AW39" s="762"/>
      <c r="AX39" s="762"/>
      <c r="AY39" s="763"/>
      <c r="AZ39" s="683">
        <v>29999</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8387</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846034</v>
      </c>
      <c r="CS39" s="719"/>
      <c r="CT39" s="719"/>
      <c r="CU39" s="719"/>
      <c r="CV39" s="719"/>
      <c r="CW39" s="719"/>
      <c r="CX39" s="719"/>
      <c r="CY39" s="720"/>
      <c r="CZ39" s="688">
        <v>6.8</v>
      </c>
      <c r="DA39" s="717"/>
      <c r="DB39" s="717"/>
      <c r="DC39" s="721"/>
      <c r="DD39" s="692">
        <v>533476</v>
      </c>
      <c r="DE39" s="719"/>
      <c r="DF39" s="719"/>
      <c r="DG39" s="719"/>
      <c r="DH39" s="719"/>
      <c r="DI39" s="719"/>
      <c r="DJ39" s="719"/>
      <c r="DK39" s="720"/>
      <c r="DL39" s="692" t="s">
        <v>130</v>
      </c>
      <c r="DM39" s="719"/>
      <c r="DN39" s="719"/>
      <c r="DO39" s="719"/>
      <c r="DP39" s="719"/>
      <c r="DQ39" s="719"/>
      <c r="DR39" s="719"/>
      <c r="DS39" s="719"/>
      <c r="DT39" s="719"/>
      <c r="DU39" s="719"/>
      <c r="DV39" s="720"/>
      <c r="DW39" s="688" t="s">
        <v>263</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233</v>
      </c>
      <c r="AA40" s="686"/>
      <c r="AB40" s="686"/>
      <c r="AC40" s="686"/>
      <c r="AD40" s="687" t="s">
        <v>233</v>
      </c>
      <c r="AE40" s="687"/>
      <c r="AF40" s="687"/>
      <c r="AG40" s="687"/>
      <c r="AH40" s="687"/>
      <c r="AI40" s="687"/>
      <c r="AJ40" s="687"/>
      <c r="AK40" s="687"/>
      <c r="AL40" s="688" t="s">
        <v>233</v>
      </c>
      <c r="AM40" s="689"/>
      <c r="AN40" s="689"/>
      <c r="AO40" s="690"/>
      <c r="AQ40" s="761" t="s">
        <v>343</v>
      </c>
      <c r="AR40" s="762"/>
      <c r="AS40" s="762"/>
      <c r="AT40" s="762"/>
      <c r="AU40" s="762"/>
      <c r="AV40" s="762"/>
      <c r="AW40" s="762"/>
      <c r="AX40" s="762"/>
      <c r="AY40" s="763"/>
      <c r="AZ40" s="683">
        <v>4871</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105</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288116</v>
      </c>
      <c r="CS40" s="684"/>
      <c r="CT40" s="684"/>
      <c r="CU40" s="684"/>
      <c r="CV40" s="684"/>
      <c r="CW40" s="684"/>
      <c r="CX40" s="684"/>
      <c r="CY40" s="685"/>
      <c r="CZ40" s="688">
        <v>2.2999999999999998</v>
      </c>
      <c r="DA40" s="717"/>
      <c r="DB40" s="717"/>
      <c r="DC40" s="721"/>
      <c r="DD40" s="692">
        <v>14957</v>
      </c>
      <c r="DE40" s="684"/>
      <c r="DF40" s="684"/>
      <c r="DG40" s="684"/>
      <c r="DH40" s="684"/>
      <c r="DI40" s="684"/>
      <c r="DJ40" s="684"/>
      <c r="DK40" s="685"/>
      <c r="DL40" s="692" t="s">
        <v>130</v>
      </c>
      <c r="DM40" s="684"/>
      <c r="DN40" s="684"/>
      <c r="DO40" s="684"/>
      <c r="DP40" s="684"/>
      <c r="DQ40" s="684"/>
      <c r="DR40" s="684"/>
      <c r="DS40" s="684"/>
      <c r="DT40" s="684"/>
      <c r="DU40" s="684"/>
      <c r="DV40" s="685"/>
      <c r="DW40" s="688" t="s">
        <v>130</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446200</v>
      </c>
      <c r="S41" s="684"/>
      <c r="T41" s="684"/>
      <c r="U41" s="684"/>
      <c r="V41" s="684"/>
      <c r="W41" s="684"/>
      <c r="X41" s="684"/>
      <c r="Y41" s="685"/>
      <c r="Z41" s="686">
        <v>3.3</v>
      </c>
      <c r="AA41" s="686"/>
      <c r="AB41" s="686"/>
      <c r="AC41" s="686"/>
      <c r="AD41" s="687" t="s">
        <v>130</v>
      </c>
      <c r="AE41" s="687"/>
      <c r="AF41" s="687"/>
      <c r="AG41" s="687"/>
      <c r="AH41" s="687"/>
      <c r="AI41" s="687"/>
      <c r="AJ41" s="687"/>
      <c r="AK41" s="687"/>
      <c r="AL41" s="688" t="s">
        <v>233</v>
      </c>
      <c r="AM41" s="689"/>
      <c r="AN41" s="689"/>
      <c r="AO41" s="690"/>
      <c r="AQ41" s="761" t="s">
        <v>348</v>
      </c>
      <c r="AR41" s="762"/>
      <c r="AS41" s="762"/>
      <c r="AT41" s="762"/>
      <c r="AU41" s="762"/>
      <c r="AV41" s="762"/>
      <c r="AW41" s="762"/>
      <c r="AX41" s="762"/>
      <c r="AY41" s="763"/>
      <c r="AZ41" s="683">
        <v>257683</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130</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130</v>
      </c>
      <c r="CS41" s="719"/>
      <c r="CT41" s="719"/>
      <c r="CU41" s="719"/>
      <c r="CV41" s="719"/>
      <c r="CW41" s="719"/>
      <c r="CX41" s="719"/>
      <c r="CY41" s="720"/>
      <c r="CZ41" s="688" t="s">
        <v>130</v>
      </c>
      <c r="DA41" s="717"/>
      <c r="DB41" s="717"/>
      <c r="DC41" s="721"/>
      <c r="DD41" s="692" t="s">
        <v>263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13547323</v>
      </c>
      <c r="S42" s="769"/>
      <c r="T42" s="769"/>
      <c r="U42" s="769"/>
      <c r="V42" s="769"/>
      <c r="W42" s="769"/>
      <c r="X42" s="769"/>
      <c r="Y42" s="777"/>
      <c r="Z42" s="778">
        <v>100</v>
      </c>
      <c r="AA42" s="778"/>
      <c r="AB42" s="778"/>
      <c r="AC42" s="778"/>
      <c r="AD42" s="779">
        <v>7399302</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826553</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287</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1511914</v>
      </c>
      <c r="CS42" s="684"/>
      <c r="CT42" s="684"/>
      <c r="CU42" s="684"/>
      <c r="CV42" s="684"/>
      <c r="CW42" s="684"/>
      <c r="CX42" s="684"/>
      <c r="CY42" s="685"/>
      <c r="CZ42" s="688">
        <v>12.1</v>
      </c>
      <c r="DA42" s="689"/>
      <c r="DB42" s="689"/>
      <c r="DC42" s="701"/>
      <c r="DD42" s="692">
        <v>497209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53799</v>
      </c>
      <c r="CS43" s="719"/>
      <c r="CT43" s="719"/>
      <c r="CU43" s="719"/>
      <c r="CV43" s="719"/>
      <c r="CW43" s="719"/>
      <c r="CX43" s="719"/>
      <c r="CY43" s="720"/>
      <c r="CZ43" s="688">
        <v>0.4</v>
      </c>
      <c r="DA43" s="717"/>
      <c r="DB43" s="717"/>
      <c r="DC43" s="721"/>
      <c r="DD43" s="692">
        <v>53799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356</v>
      </c>
      <c r="CG44" s="681"/>
      <c r="CH44" s="681"/>
      <c r="CI44" s="681"/>
      <c r="CJ44" s="681"/>
      <c r="CK44" s="681"/>
      <c r="CL44" s="681"/>
      <c r="CM44" s="681"/>
      <c r="CN44" s="681"/>
      <c r="CO44" s="681"/>
      <c r="CP44" s="681"/>
      <c r="CQ44" s="682"/>
      <c r="CR44" s="683">
        <v>1176751</v>
      </c>
      <c r="CS44" s="684"/>
      <c r="CT44" s="684"/>
      <c r="CU44" s="684"/>
      <c r="CV44" s="684"/>
      <c r="CW44" s="684"/>
      <c r="CX44" s="684"/>
      <c r="CY44" s="685"/>
      <c r="CZ44" s="688">
        <v>9.4</v>
      </c>
      <c r="DA44" s="689"/>
      <c r="DB44" s="689"/>
      <c r="DC44" s="701"/>
      <c r="DD44" s="692">
        <v>364163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499440</v>
      </c>
      <c r="CS45" s="719"/>
      <c r="CT45" s="719"/>
      <c r="CU45" s="719"/>
      <c r="CV45" s="719"/>
      <c r="CW45" s="719"/>
      <c r="CX45" s="719"/>
      <c r="CY45" s="720"/>
      <c r="CZ45" s="688">
        <v>4</v>
      </c>
      <c r="DA45" s="717"/>
      <c r="DB45" s="717"/>
      <c r="DC45" s="721"/>
      <c r="DD45" s="692">
        <v>121978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672713</v>
      </c>
      <c r="CS46" s="684"/>
      <c r="CT46" s="684"/>
      <c r="CU46" s="684"/>
      <c r="CV46" s="684"/>
      <c r="CW46" s="684"/>
      <c r="CX46" s="684"/>
      <c r="CY46" s="685"/>
      <c r="CZ46" s="688">
        <v>5.4</v>
      </c>
      <c r="DA46" s="689"/>
      <c r="DB46" s="689"/>
      <c r="DC46" s="701"/>
      <c r="DD46" s="692">
        <v>240287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335163</v>
      </c>
      <c r="CS47" s="719"/>
      <c r="CT47" s="719"/>
      <c r="CU47" s="719"/>
      <c r="CV47" s="719"/>
      <c r="CW47" s="719"/>
      <c r="CX47" s="719"/>
      <c r="CY47" s="720"/>
      <c r="CZ47" s="688">
        <v>2.7</v>
      </c>
      <c r="DA47" s="717"/>
      <c r="DB47" s="717"/>
      <c r="DC47" s="721"/>
      <c r="DD47" s="692">
        <v>133046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233</v>
      </c>
      <c r="CS48" s="684"/>
      <c r="CT48" s="684"/>
      <c r="CU48" s="684"/>
      <c r="CV48" s="684"/>
      <c r="CW48" s="684"/>
      <c r="CX48" s="684"/>
      <c r="CY48" s="685"/>
      <c r="CZ48" s="688" t="s">
        <v>130</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12468819</v>
      </c>
      <c r="CS49" s="754"/>
      <c r="CT49" s="754"/>
      <c r="CU49" s="754"/>
      <c r="CV49" s="754"/>
      <c r="CW49" s="754"/>
      <c r="CX49" s="754"/>
      <c r="CY49" s="785"/>
      <c r="CZ49" s="780">
        <v>100</v>
      </c>
      <c r="DA49" s="786"/>
      <c r="DB49" s="786"/>
      <c r="DC49" s="787"/>
      <c r="DD49" s="788">
        <v>8862266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qAlmfFdB0UNFgzUwTNlSScYH6EPm6sHi14l7LqNDvY8dk961OoH9IJcn823Hf4qNYyhZySbdjqQlaSYhGhYQ==" saltValue="RGZTm+1fvSch27Z3tKwT5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BW34" sqref="BW34:BX3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13547</v>
      </c>
      <c r="R7" s="819"/>
      <c r="S7" s="819"/>
      <c r="T7" s="819"/>
      <c r="U7" s="819"/>
      <c r="V7" s="819">
        <v>12469</v>
      </c>
      <c r="W7" s="819"/>
      <c r="X7" s="819"/>
      <c r="Y7" s="819"/>
      <c r="Z7" s="819"/>
      <c r="AA7" s="819">
        <v>1078</v>
      </c>
      <c r="AB7" s="819"/>
      <c r="AC7" s="819"/>
      <c r="AD7" s="819"/>
      <c r="AE7" s="820"/>
      <c r="AF7" s="821">
        <v>892</v>
      </c>
      <c r="AG7" s="822"/>
      <c r="AH7" s="822"/>
      <c r="AI7" s="822"/>
      <c r="AJ7" s="823"/>
      <c r="AK7" s="858">
        <v>712</v>
      </c>
      <c r="AL7" s="859"/>
      <c r="AM7" s="859"/>
      <c r="AN7" s="859"/>
      <c r="AO7" s="859"/>
      <c r="AP7" s="859">
        <v>11563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578</v>
      </c>
      <c r="BT7" s="863"/>
      <c r="BU7" s="863"/>
      <c r="BV7" s="863"/>
      <c r="BW7" s="863"/>
      <c r="BX7" s="863"/>
      <c r="BY7" s="863"/>
      <c r="BZ7" s="863"/>
      <c r="CA7" s="863"/>
      <c r="CB7" s="863"/>
      <c r="CC7" s="863"/>
      <c r="CD7" s="863"/>
      <c r="CE7" s="863"/>
      <c r="CF7" s="863"/>
      <c r="CG7" s="864"/>
      <c r="CH7" s="855">
        <v>-4</v>
      </c>
      <c r="CI7" s="856"/>
      <c r="CJ7" s="856"/>
      <c r="CK7" s="856"/>
      <c r="CL7" s="857"/>
      <c r="CM7" s="855">
        <v>64</v>
      </c>
      <c r="CN7" s="856"/>
      <c r="CO7" s="856"/>
      <c r="CP7" s="856"/>
      <c r="CQ7" s="857"/>
      <c r="CR7" s="855">
        <v>10</v>
      </c>
      <c r="CS7" s="856"/>
      <c r="CT7" s="856"/>
      <c r="CU7" s="856"/>
      <c r="CV7" s="857"/>
      <c r="CW7" s="855" t="s">
        <v>594</v>
      </c>
      <c r="CX7" s="856"/>
      <c r="CY7" s="856"/>
      <c r="CZ7" s="856"/>
      <c r="DA7" s="857"/>
      <c r="DB7" s="855" t="s">
        <v>594</v>
      </c>
      <c r="DC7" s="856"/>
      <c r="DD7" s="856"/>
      <c r="DE7" s="856"/>
      <c r="DF7" s="857"/>
      <c r="DG7" s="855" t="s">
        <v>594</v>
      </c>
      <c r="DH7" s="856"/>
      <c r="DI7" s="856"/>
      <c r="DJ7" s="856"/>
      <c r="DK7" s="857"/>
      <c r="DL7" s="855" t="s">
        <v>594</v>
      </c>
      <c r="DM7" s="856"/>
      <c r="DN7" s="856"/>
      <c r="DO7" s="856"/>
      <c r="DP7" s="857"/>
      <c r="DQ7" s="855" t="s">
        <v>594</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579</v>
      </c>
      <c r="BT8" s="853"/>
      <c r="BU8" s="853"/>
      <c r="BV8" s="853"/>
      <c r="BW8" s="853"/>
      <c r="BX8" s="853"/>
      <c r="BY8" s="853"/>
      <c r="BZ8" s="853"/>
      <c r="CA8" s="853"/>
      <c r="CB8" s="853"/>
      <c r="CC8" s="853"/>
      <c r="CD8" s="853"/>
      <c r="CE8" s="853"/>
      <c r="CF8" s="853"/>
      <c r="CG8" s="854"/>
      <c r="CH8" s="865">
        <v>0</v>
      </c>
      <c r="CI8" s="866"/>
      <c r="CJ8" s="866"/>
      <c r="CK8" s="866"/>
      <c r="CL8" s="867"/>
      <c r="CM8" s="865">
        <v>31</v>
      </c>
      <c r="CN8" s="866"/>
      <c r="CO8" s="866"/>
      <c r="CP8" s="866"/>
      <c r="CQ8" s="867"/>
      <c r="CR8" s="865">
        <v>20</v>
      </c>
      <c r="CS8" s="866"/>
      <c r="CT8" s="866"/>
      <c r="CU8" s="866"/>
      <c r="CV8" s="867"/>
      <c r="CW8" s="865">
        <v>20</v>
      </c>
      <c r="CX8" s="866"/>
      <c r="CY8" s="866"/>
      <c r="CZ8" s="866"/>
      <c r="DA8" s="867"/>
      <c r="DB8" s="865" t="s">
        <v>594</v>
      </c>
      <c r="DC8" s="866"/>
      <c r="DD8" s="866"/>
      <c r="DE8" s="866"/>
      <c r="DF8" s="867"/>
      <c r="DG8" s="865" t="s">
        <v>594</v>
      </c>
      <c r="DH8" s="866"/>
      <c r="DI8" s="866"/>
      <c r="DJ8" s="866"/>
      <c r="DK8" s="867"/>
      <c r="DL8" s="865" t="s">
        <v>594</v>
      </c>
      <c r="DM8" s="866"/>
      <c r="DN8" s="866"/>
      <c r="DO8" s="866"/>
      <c r="DP8" s="867"/>
      <c r="DQ8" s="865" t="s">
        <v>594</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13547</v>
      </c>
      <c r="R23" s="878"/>
      <c r="S23" s="878"/>
      <c r="T23" s="878"/>
      <c r="U23" s="878"/>
      <c r="V23" s="878">
        <v>12469</v>
      </c>
      <c r="W23" s="878"/>
      <c r="X23" s="878"/>
      <c r="Y23" s="878"/>
      <c r="Z23" s="878"/>
      <c r="AA23" s="878">
        <v>1078</v>
      </c>
      <c r="AB23" s="878"/>
      <c r="AC23" s="878"/>
      <c r="AD23" s="878"/>
      <c r="AE23" s="879"/>
      <c r="AF23" s="880">
        <v>892</v>
      </c>
      <c r="AG23" s="878"/>
      <c r="AH23" s="878"/>
      <c r="AI23" s="878"/>
      <c r="AJ23" s="881"/>
      <c r="AK23" s="882"/>
      <c r="AL23" s="883"/>
      <c r="AM23" s="883"/>
      <c r="AN23" s="883"/>
      <c r="AO23" s="883"/>
      <c r="AP23" s="878">
        <v>11563</v>
      </c>
      <c r="AQ23" s="878"/>
      <c r="AR23" s="878"/>
      <c r="AS23" s="878"/>
      <c r="AT23" s="878"/>
      <c r="AU23" s="884"/>
      <c r="AV23" s="884"/>
      <c r="AW23" s="884"/>
      <c r="AX23" s="884"/>
      <c r="AY23" s="885"/>
      <c r="AZ23" s="893" t="s">
        <v>130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3854</v>
      </c>
      <c r="R28" s="907"/>
      <c r="S28" s="907"/>
      <c r="T28" s="907"/>
      <c r="U28" s="907"/>
      <c r="V28" s="907">
        <v>3745</v>
      </c>
      <c r="W28" s="907"/>
      <c r="X28" s="907"/>
      <c r="Y28" s="907"/>
      <c r="Z28" s="907"/>
      <c r="AA28" s="907">
        <v>109</v>
      </c>
      <c r="AB28" s="907"/>
      <c r="AC28" s="907"/>
      <c r="AD28" s="907"/>
      <c r="AE28" s="908"/>
      <c r="AF28" s="909">
        <v>109</v>
      </c>
      <c r="AG28" s="907"/>
      <c r="AH28" s="907"/>
      <c r="AI28" s="907"/>
      <c r="AJ28" s="910"/>
      <c r="AK28" s="911">
        <v>285</v>
      </c>
      <c r="AL28" s="902"/>
      <c r="AM28" s="902"/>
      <c r="AN28" s="902"/>
      <c r="AO28" s="902"/>
      <c r="AP28" s="902" t="s">
        <v>594</v>
      </c>
      <c r="AQ28" s="902"/>
      <c r="AR28" s="902"/>
      <c r="AS28" s="902"/>
      <c r="AT28" s="902"/>
      <c r="AU28" s="902" t="s">
        <v>594</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2898</v>
      </c>
      <c r="R29" s="843"/>
      <c r="S29" s="843"/>
      <c r="T29" s="843"/>
      <c r="U29" s="843"/>
      <c r="V29" s="843">
        <v>2774</v>
      </c>
      <c r="W29" s="843"/>
      <c r="X29" s="843"/>
      <c r="Y29" s="843"/>
      <c r="Z29" s="843"/>
      <c r="AA29" s="843">
        <v>124</v>
      </c>
      <c r="AB29" s="843"/>
      <c r="AC29" s="843"/>
      <c r="AD29" s="843"/>
      <c r="AE29" s="844"/>
      <c r="AF29" s="845">
        <v>124</v>
      </c>
      <c r="AG29" s="846"/>
      <c r="AH29" s="846"/>
      <c r="AI29" s="846"/>
      <c r="AJ29" s="847"/>
      <c r="AK29" s="914">
        <v>435</v>
      </c>
      <c r="AL29" s="915"/>
      <c r="AM29" s="915"/>
      <c r="AN29" s="915"/>
      <c r="AO29" s="915"/>
      <c r="AP29" s="915" t="s">
        <v>594</v>
      </c>
      <c r="AQ29" s="915"/>
      <c r="AR29" s="915"/>
      <c r="AS29" s="915"/>
      <c r="AT29" s="915"/>
      <c r="AU29" s="915" t="s">
        <v>594</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344</v>
      </c>
      <c r="R30" s="843"/>
      <c r="S30" s="843"/>
      <c r="T30" s="843"/>
      <c r="U30" s="843"/>
      <c r="V30" s="843">
        <v>340</v>
      </c>
      <c r="W30" s="843"/>
      <c r="X30" s="843"/>
      <c r="Y30" s="843"/>
      <c r="Z30" s="843"/>
      <c r="AA30" s="843">
        <v>4</v>
      </c>
      <c r="AB30" s="843"/>
      <c r="AC30" s="843"/>
      <c r="AD30" s="843"/>
      <c r="AE30" s="844"/>
      <c r="AF30" s="845">
        <v>4</v>
      </c>
      <c r="AG30" s="846"/>
      <c r="AH30" s="846"/>
      <c r="AI30" s="846"/>
      <c r="AJ30" s="847"/>
      <c r="AK30" s="914">
        <v>80</v>
      </c>
      <c r="AL30" s="915"/>
      <c r="AM30" s="915"/>
      <c r="AN30" s="915"/>
      <c r="AO30" s="915"/>
      <c r="AP30" s="915" t="s">
        <v>594</v>
      </c>
      <c r="AQ30" s="915"/>
      <c r="AR30" s="915"/>
      <c r="AS30" s="915"/>
      <c r="AT30" s="915"/>
      <c r="AU30" s="915" t="s">
        <v>594</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651800</v>
      </c>
      <c r="R31" s="843"/>
      <c r="S31" s="843"/>
      <c r="T31" s="843"/>
      <c r="U31" s="843"/>
      <c r="V31" s="843">
        <v>657078</v>
      </c>
      <c r="W31" s="843"/>
      <c r="X31" s="843"/>
      <c r="Y31" s="843"/>
      <c r="Z31" s="843"/>
      <c r="AA31" s="843">
        <v>-5278</v>
      </c>
      <c r="AB31" s="843"/>
      <c r="AC31" s="843"/>
      <c r="AD31" s="843"/>
      <c r="AE31" s="844"/>
      <c r="AF31" s="845">
        <v>1473</v>
      </c>
      <c r="AG31" s="846"/>
      <c r="AH31" s="846"/>
      <c r="AI31" s="846"/>
      <c r="AJ31" s="847"/>
      <c r="AK31" s="914">
        <v>34</v>
      </c>
      <c r="AL31" s="915"/>
      <c r="AM31" s="915"/>
      <c r="AN31" s="915"/>
      <c r="AO31" s="915"/>
      <c r="AP31" s="915">
        <v>2573</v>
      </c>
      <c r="AQ31" s="915"/>
      <c r="AR31" s="915"/>
      <c r="AS31" s="915"/>
      <c r="AT31" s="915"/>
      <c r="AU31" s="915">
        <v>730</v>
      </c>
      <c r="AV31" s="915"/>
      <c r="AW31" s="915"/>
      <c r="AX31" s="915"/>
      <c r="AY31" s="915"/>
      <c r="AZ31" s="916"/>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619809</v>
      </c>
      <c r="R32" s="843"/>
      <c r="S32" s="843"/>
      <c r="T32" s="843"/>
      <c r="U32" s="843"/>
      <c r="V32" s="843">
        <v>605970</v>
      </c>
      <c r="W32" s="843"/>
      <c r="X32" s="843"/>
      <c r="Y32" s="843"/>
      <c r="Z32" s="843"/>
      <c r="AA32" s="843">
        <v>13839</v>
      </c>
      <c r="AB32" s="843"/>
      <c r="AC32" s="843"/>
      <c r="AD32" s="843"/>
      <c r="AE32" s="844"/>
      <c r="AF32" s="845">
        <v>6</v>
      </c>
      <c r="AG32" s="846"/>
      <c r="AH32" s="846"/>
      <c r="AI32" s="846"/>
      <c r="AJ32" s="847"/>
      <c r="AK32" s="914">
        <v>186</v>
      </c>
      <c r="AL32" s="915"/>
      <c r="AM32" s="915"/>
      <c r="AN32" s="915"/>
      <c r="AO32" s="915"/>
      <c r="AP32" s="915">
        <v>1503</v>
      </c>
      <c r="AQ32" s="915"/>
      <c r="AR32" s="915"/>
      <c r="AS32" s="915"/>
      <c r="AT32" s="915"/>
      <c r="AU32" s="915">
        <v>1503</v>
      </c>
      <c r="AV32" s="915"/>
      <c r="AW32" s="915"/>
      <c r="AX32" s="915"/>
      <c r="AY32" s="915"/>
      <c r="AZ32" s="916"/>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30603</v>
      </c>
      <c r="R33" s="843"/>
      <c r="S33" s="843"/>
      <c r="T33" s="843"/>
      <c r="U33" s="843"/>
      <c r="V33" s="843">
        <v>30185</v>
      </c>
      <c r="W33" s="843"/>
      <c r="X33" s="843"/>
      <c r="Y33" s="843"/>
      <c r="Z33" s="843"/>
      <c r="AA33" s="843">
        <v>418</v>
      </c>
      <c r="AB33" s="843"/>
      <c r="AC33" s="843"/>
      <c r="AD33" s="843"/>
      <c r="AE33" s="844"/>
      <c r="AF33" s="845" t="s">
        <v>599</v>
      </c>
      <c r="AG33" s="846"/>
      <c r="AH33" s="846"/>
      <c r="AI33" s="846"/>
      <c r="AJ33" s="847"/>
      <c r="AK33" s="914">
        <v>30</v>
      </c>
      <c r="AL33" s="915"/>
      <c r="AM33" s="915"/>
      <c r="AN33" s="915"/>
      <c r="AO33" s="915"/>
      <c r="AP33" s="915" t="s">
        <v>594</v>
      </c>
      <c r="AQ33" s="915"/>
      <c r="AR33" s="915"/>
      <c r="AS33" s="915"/>
      <c r="AT33" s="915"/>
      <c r="AU33" s="915" t="s">
        <v>594</v>
      </c>
      <c r="AV33" s="915"/>
      <c r="AW33" s="915"/>
      <c r="AX33" s="915"/>
      <c r="AY33" s="915"/>
      <c r="AZ33" s="916"/>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409</v>
      </c>
      <c r="C34" s="840"/>
      <c r="D34" s="840"/>
      <c r="E34" s="840"/>
      <c r="F34" s="840"/>
      <c r="G34" s="840"/>
      <c r="H34" s="840"/>
      <c r="I34" s="840"/>
      <c r="J34" s="840"/>
      <c r="K34" s="840"/>
      <c r="L34" s="840"/>
      <c r="M34" s="840"/>
      <c r="N34" s="840"/>
      <c r="O34" s="840"/>
      <c r="P34" s="841"/>
      <c r="Q34" s="842">
        <v>6099</v>
      </c>
      <c r="R34" s="843"/>
      <c r="S34" s="843"/>
      <c r="T34" s="843"/>
      <c r="U34" s="843"/>
      <c r="V34" s="843">
        <v>5918</v>
      </c>
      <c r="W34" s="843"/>
      <c r="X34" s="843"/>
      <c r="Y34" s="843"/>
      <c r="Z34" s="843"/>
      <c r="AA34" s="843">
        <v>181</v>
      </c>
      <c r="AB34" s="843"/>
      <c r="AC34" s="843"/>
      <c r="AD34" s="843"/>
      <c r="AE34" s="844"/>
      <c r="AF34" s="845" t="s">
        <v>130</v>
      </c>
      <c r="AG34" s="846"/>
      <c r="AH34" s="846"/>
      <c r="AI34" s="846"/>
      <c r="AJ34" s="847"/>
      <c r="AK34" s="914">
        <v>3</v>
      </c>
      <c r="AL34" s="915"/>
      <c r="AM34" s="915"/>
      <c r="AN34" s="915"/>
      <c r="AO34" s="915"/>
      <c r="AP34" s="915" t="s">
        <v>594</v>
      </c>
      <c r="AQ34" s="915"/>
      <c r="AR34" s="915"/>
      <c r="AS34" s="915"/>
      <c r="AT34" s="915"/>
      <c r="AU34" s="915" t="s">
        <v>594</v>
      </c>
      <c r="AV34" s="915"/>
      <c r="AW34" s="915"/>
      <c r="AX34" s="915"/>
      <c r="AY34" s="915"/>
      <c r="AZ34" s="916"/>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1716</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130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393</v>
      </c>
      <c r="R66" s="802"/>
      <c r="S66" s="802"/>
      <c r="T66" s="802"/>
      <c r="U66" s="803"/>
      <c r="V66" s="801" t="s">
        <v>414</v>
      </c>
      <c r="W66" s="802"/>
      <c r="X66" s="802"/>
      <c r="Y66" s="802"/>
      <c r="Z66" s="803"/>
      <c r="AA66" s="801" t="s">
        <v>395</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580</v>
      </c>
      <c r="C68" s="954" t="s">
        <v>580</v>
      </c>
      <c r="D68" s="954" t="s">
        <v>580</v>
      </c>
      <c r="E68" s="954" t="s">
        <v>580</v>
      </c>
      <c r="F68" s="954" t="s">
        <v>580</v>
      </c>
      <c r="G68" s="954" t="s">
        <v>580</v>
      </c>
      <c r="H68" s="954" t="s">
        <v>580</v>
      </c>
      <c r="I68" s="954" t="s">
        <v>580</v>
      </c>
      <c r="J68" s="954" t="s">
        <v>580</v>
      </c>
      <c r="K68" s="954" t="s">
        <v>580</v>
      </c>
      <c r="L68" s="954" t="s">
        <v>580</v>
      </c>
      <c r="M68" s="954" t="s">
        <v>580</v>
      </c>
      <c r="N68" s="954" t="s">
        <v>580</v>
      </c>
      <c r="O68" s="954" t="s">
        <v>580</v>
      </c>
      <c r="P68" s="955" t="s">
        <v>580</v>
      </c>
      <c r="Q68" s="956">
        <v>631</v>
      </c>
      <c r="R68" s="950"/>
      <c r="S68" s="950"/>
      <c r="T68" s="950"/>
      <c r="U68" s="950"/>
      <c r="V68" s="950">
        <v>541</v>
      </c>
      <c r="W68" s="950"/>
      <c r="X68" s="950"/>
      <c r="Y68" s="950"/>
      <c r="Z68" s="950"/>
      <c r="AA68" s="950">
        <v>90</v>
      </c>
      <c r="AB68" s="950"/>
      <c r="AC68" s="950"/>
      <c r="AD68" s="950"/>
      <c r="AE68" s="950"/>
      <c r="AF68" s="950">
        <v>90</v>
      </c>
      <c r="AG68" s="950"/>
      <c r="AH68" s="950"/>
      <c r="AI68" s="950"/>
      <c r="AJ68" s="950"/>
      <c r="AK68" s="950">
        <v>11</v>
      </c>
      <c r="AL68" s="950"/>
      <c r="AM68" s="950"/>
      <c r="AN68" s="950"/>
      <c r="AO68" s="950"/>
      <c r="AP68" s="950">
        <v>10</v>
      </c>
      <c r="AQ68" s="950"/>
      <c r="AR68" s="950"/>
      <c r="AS68" s="950"/>
      <c r="AT68" s="950"/>
      <c r="AU68" s="950">
        <v>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598</v>
      </c>
      <c r="C69" s="958" t="s">
        <v>581</v>
      </c>
      <c r="D69" s="958" t="s">
        <v>581</v>
      </c>
      <c r="E69" s="958" t="s">
        <v>581</v>
      </c>
      <c r="F69" s="958" t="s">
        <v>581</v>
      </c>
      <c r="G69" s="958" t="s">
        <v>581</v>
      </c>
      <c r="H69" s="958" t="s">
        <v>581</v>
      </c>
      <c r="I69" s="958" t="s">
        <v>581</v>
      </c>
      <c r="J69" s="958" t="s">
        <v>581</v>
      </c>
      <c r="K69" s="958" t="s">
        <v>581</v>
      </c>
      <c r="L69" s="958" t="s">
        <v>581</v>
      </c>
      <c r="M69" s="958" t="s">
        <v>581</v>
      </c>
      <c r="N69" s="958" t="s">
        <v>581</v>
      </c>
      <c r="O69" s="958" t="s">
        <v>581</v>
      </c>
      <c r="P69" s="959" t="s">
        <v>581</v>
      </c>
      <c r="Q69" s="960">
        <v>1171</v>
      </c>
      <c r="R69" s="915"/>
      <c r="S69" s="915"/>
      <c r="T69" s="915"/>
      <c r="U69" s="915"/>
      <c r="V69" s="915">
        <v>966</v>
      </c>
      <c r="W69" s="915"/>
      <c r="X69" s="915"/>
      <c r="Y69" s="915"/>
      <c r="Z69" s="915"/>
      <c r="AA69" s="915">
        <v>205</v>
      </c>
      <c r="AB69" s="915"/>
      <c r="AC69" s="915"/>
      <c r="AD69" s="915"/>
      <c r="AE69" s="915"/>
      <c r="AF69" s="915">
        <v>171</v>
      </c>
      <c r="AG69" s="915"/>
      <c r="AH69" s="915"/>
      <c r="AI69" s="915"/>
      <c r="AJ69" s="915"/>
      <c r="AK69" s="915" t="s">
        <v>599</v>
      </c>
      <c r="AL69" s="915"/>
      <c r="AM69" s="915"/>
      <c r="AN69" s="915"/>
      <c r="AO69" s="915"/>
      <c r="AP69" s="915">
        <v>21</v>
      </c>
      <c r="AQ69" s="915"/>
      <c r="AR69" s="915"/>
      <c r="AS69" s="915"/>
      <c r="AT69" s="915"/>
      <c r="AU69" s="915">
        <v>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597</v>
      </c>
      <c r="C70" s="958" t="s">
        <v>581</v>
      </c>
      <c r="D70" s="958" t="s">
        <v>581</v>
      </c>
      <c r="E70" s="958" t="s">
        <v>581</v>
      </c>
      <c r="F70" s="958" t="s">
        <v>581</v>
      </c>
      <c r="G70" s="958" t="s">
        <v>581</v>
      </c>
      <c r="H70" s="958" t="s">
        <v>581</v>
      </c>
      <c r="I70" s="958" t="s">
        <v>581</v>
      </c>
      <c r="J70" s="958" t="s">
        <v>581</v>
      </c>
      <c r="K70" s="958" t="s">
        <v>581</v>
      </c>
      <c r="L70" s="958" t="s">
        <v>581</v>
      </c>
      <c r="M70" s="958" t="s">
        <v>581</v>
      </c>
      <c r="N70" s="958" t="s">
        <v>581</v>
      </c>
      <c r="O70" s="958" t="s">
        <v>581</v>
      </c>
      <c r="P70" s="959" t="s">
        <v>581</v>
      </c>
      <c r="Q70" s="960">
        <v>60</v>
      </c>
      <c r="R70" s="915"/>
      <c r="S70" s="915"/>
      <c r="T70" s="915"/>
      <c r="U70" s="915"/>
      <c r="V70" s="915">
        <v>49</v>
      </c>
      <c r="W70" s="915"/>
      <c r="X70" s="915"/>
      <c r="Y70" s="915"/>
      <c r="Z70" s="915"/>
      <c r="AA70" s="915">
        <v>11</v>
      </c>
      <c r="AB70" s="915"/>
      <c r="AC70" s="915"/>
      <c r="AD70" s="915"/>
      <c r="AE70" s="915"/>
      <c r="AF70" s="915">
        <v>11</v>
      </c>
      <c r="AG70" s="915"/>
      <c r="AH70" s="915"/>
      <c r="AI70" s="915"/>
      <c r="AJ70" s="915"/>
      <c r="AK70" s="915" t="s">
        <v>599</v>
      </c>
      <c r="AL70" s="915"/>
      <c r="AM70" s="915"/>
      <c r="AN70" s="915"/>
      <c r="AO70" s="915"/>
      <c r="AP70" s="915" t="s">
        <v>599</v>
      </c>
      <c r="AQ70" s="915"/>
      <c r="AR70" s="915"/>
      <c r="AS70" s="915"/>
      <c r="AT70" s="915"/>
      <c r="AU70" s="915" t="s">
        <v>594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596</v>
      </c>
      <c r="C71" s="958" t="s">
        <v>581</v>
      </c>
      <c r="D71" s="958" t="s">
        <v>581</v>
      </c>
      <c r="E71" s="958" t="s">
        <v>581</v>
      </c>
      <c r="F71" s="958" t="s">
        <v>581</v>
      </c>
      <c r="G71" s="958" t="s">
        <v>581</v>
      </c>
      <c r="H71" s="958" t="s">
        <v>581</v>
      </c>
      <c r="I71" s="958" t="s">
        <v>581</v>
      </c>
      <c r="J71" s="958" t="s">
        <v>581</v>
      </c>
      <c r="K71" s="958" t="s">
        <v>581</v>
      </c>
      <c r="L71" s="958" t="s">
        <v>581</v>
      </c>
      <c r="M71" s="958" t="s">
        <v>581</v>
      </c>
      <c r="N71" s="958" t="s">
        <v>581</v>
      </c>
      <c r="O71" s="958" t="s">
        <v>581</v>
      </c>
      <c r="P71" s="959" t="s">
        <v>581</v>
      </c>
      <c r="Q71" s="960">
        <v>320</v>
      </c>
      <c r="R71" s="915"/>
      <c r="S71" s="915"/>
      <c r="T71" s="915"/>
      <c r="U71" s="915"/>
      <c r="V71" s="915">
        <v>229</v>
      </c>
      <c r="W71" s="915"/>
      <c r="X71" s="915"/>
      <c r="Y71" s="915"/>
      <c r="Z71" s="915"/>
      <c r="AA71" s="915">
        <v>91</v>
      </c>
      <c r="AB71" s="915"/>
      <c r="AC71" s="915"/>
      <c r="AD71" s="915"/>
      <c r="AE71" s="915"/>
      <c r="AF71" s="915">
        <v>77</v>
      </c>
      <c r="AG71" s="915"/>
      <c r="AH71" s="915"/>
      <c r="AI71" s="915"/>
      <c r="AJ71" s="915"/>
      <c r="AK71" s="915" t="s">
        <v>599</v>
      </c>
      <c r="AL71" s="915"/>
      <c r="AM71" s="915"/>
      <c r="AN71" s="915"/>
      <c r="AO71" s="915"/>
      <c r="AP71" s="915" t="s">
        <v>599</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595</v>
      </c>
      <c r="C72" s="958" t="s">
        <v>582</v>
      </c>
      <c r="D72" s="958" t="s">
        <v>582</v>
      </c>
      <c r="E72" s="958" t="s">
        <v>582</v>
      </c>
      <c r="F72" s="958" t="s">
        <v>582</v>
      </c>
      <c r="G72" s="958" t="s">
        <v>582</v>
      </c>
      <c r="H72" s="958" t="s">
        <v>582</v>
      </c>
      <c r="I72" s="958" t="s">
        <v>582</v>
      </c>
      <c r="J72" s="958" t="s">
        <v>582</v>
      </c>
      <c r="K72" s="958" t="s">
        <v>582</v>
      </c>
      <c r="L72" s="958" t="s">
        <v>582</v>
      </c>
      <c r="M72" s="958" t="s">
        <v>582</v>
      </c>
      <c r="N72" s="958" t="s">
        <v>582</v>
      </c>
      <c r="O72" s="958" t="s">
        <v>582</v>
      </c>
      <c r="P72" s="959" t="s">
        <v>582</v>
      </c>
      <c r="Q72" s="960">
        <v>88</v>
      </c>
      <c r="R72" s="915"/>
      <c r="S72" s="915"/>
      <c r="T72" s="915"/>
      <c r="U72" s="915"/>
      <c r="V72" s="915">
        <v>88</v>
      </c>
      <c r="W72" s="915"/>
      <c r="X72" s="915"/>
      <c r="Y72" s="915"/>
      <c r="Z72" s="915"/>
      <c r="AA72" s="915">
        <v>0</v>
      </c>
      <c r="AB72" s="915"/>
      <c r="AC72" s="915"/>
      <c r="AD72" s="915"/>
      <c r="AE72" s="915"/>
      <c r="AF72" s="915">
        <v>0</v>
      </c>
      <c r="AG72" s="915"/>
      <c r="AH72" s="915"/>
      <c r="AI72" s="915"/>
      <c r="AJ72" s="915"/>
      <c r="AK72" s="915" t="s">
        <v>599</v>
      </c>
      <c r="AL72" s="915"/>
      <c r="AM72" s="915"/>
      <c r="AN72" s="915"/>
      <c r="AO72" s="915"/>
      <c r="AP72" s="915" t="s">
        <v>599</v>
      </c>
      <c r="AQ72" s="915"/>
      <c r="AR72" s="915"/>
      <c r="AS72" s="915"/>
      <c r="AT72" s="915"/>
      <c r="AU72" s="915" t="s">
        <v>594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583</v>
      </c>
      <c r="C73" s="958" t="s">
        <v>584</v>
      </c>
      <c r="D73" s="958" t="s">
        <v>584</v>
      </c>
      <c r="E73" s="958" t="s">
        <v>584</v>
      </c>
      <c r="F73" s="958" t="s">
        <v>584</v>
      </c>
      <c r="G73" s="958" t="s">
        <v>584</v>
      </c>
      <c r="H73" s="958" t="s">
        <v>584</v>
      </c>
      <c r="I73" s="958" t="s">
        <v>584</v>
      </c>
      <c r="J73" s="958" t="s">
        <v>584</v>
      </c>
      <c r="K73" s="958" t="s">
        <v>584</v>
      </c>
      <c r="L73" s="958" t="s">
        <v>584</v>
      </c>
      <c r="M73" s="958" t="s">
        <v>584</v>
      </c>
      <c r="N73" s="958" t="s">
        <v>584</v>
      </c>
      <c r="O73" s="958" t="s">
        <v>584</v>
      </c>
      <c r="P73" s="959" t="s">
        <v>584</v>
      </c>
      <c r="Q73" s="960">
        <v>5197</v>
      </c>
      <c r="R73" s="915"/>
      <c r="S73" s="915"/>
      <c r="T73" s="915"/>
      <c r="U73" s="915"/>
      <c r="V73" s="915">
        <v>5115</v>
      </c>
      <c r="W73" s="915"/>
      <c r="X73" s="915"/>
      <c r="Y73" s="915"/>
      <c r="Z73" s="915"/>
      <c r="AA73" s="915">
        <v>82</v>
      </c>
      <c r="AB73" s="915"/>
      <c r="AC73" s="915"/>
      <c r="AD73" s="915"/>
      <c r="AE73" s="915"/>
      <c r="AF73" s="915">
        <v>82</v>
      </c>
      <c r="AG73" s="915"/>
      <c r="AH73" s="915"/>
      <c r="AI73" s="915"/>
      <c r="AJ73" s="915"/>
      <c r="AK73" s="915" t="s">
        <v>599</v>
      </c>
      <c r="AL73" s="915"/>
      <c r="AM73" s="915"/>
      <c r="AN73" s="915"/>
      <c r="AO73" s="915"/>
      <c r="AP73" s="915">
        <v>3943</v>
      </c>
      <c r="AQ73" s="915"/>
      <c r="AR73" s="915"/>
      <c r="AS73" s="915"/>
      <c r="AT73" s="915"/>
      <c r="AU73" s="915">
        <v>528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585</v>
      </c>
      <c r="C74" s="958" t="s">
        <v>586</v>
      </c>
      <c r="D74" s="958" t="s">
        <v>586</v>
      </c>
      <c r="E74" s="958" t="s">
        <v>586</v>
      </c>
      <c r="F74" s="958" t="s">
        <v>586</v>
      </c>
      <c r="G74" s="958" t="s">
        <v>586</v>
      </c>
      <c r="H74" s="958" t="s">
        <v>586</v>
      </c>
      <c r="I74" s="958" t="s">
        <v>586</v>
      </c>
      <c r="J74" s="958" t="s">
        <v>586</v>
      </c>
      <c r="K74" s="958" t="s">
        <v>586</v>
      </c>
      <c r="L74" s="958" t="s">
        <v>586</v>
      </c>
      <c r="M74" s="958" t="s">
        <v>586</v>
      </c>
      <c r="N74" s="958" t="s">
        <v>586</v>
      </c>
      <c r="O74" s="958" t="s">
        <v>586</v>
      </c>
      <c r="P74" s="959" t="s">
        <v>586</v>
      </c>
      <c r="Q74" s="960">
        <v>48</v>
      </c>
      <c r="R74" s="915"/>
      <c r="S74" s="915"/>
      <c r="T74" s="915"/>
      <c r="U74" s="915"/>
      <c r="V74" s="915">
        <v>43</v>
      </c>
      <c r="W74" s="915"/>
      <c r="X74" s="915"/>
      <c r="Y74" s="915"/>
      <c r="Z74" s="915"/>
      <c r="AA74" s="915">
        <v>5</v>
      </c>
      <c r="AB74" s="915"/>
      <c r="AC74" s="915"/>
      <c r="AD74" s="915"/>
      <c r="AE74" s="915"/>
      <c r="AF74" s="915">
        <v>5</v>
      </c>
      <c r="AG74" s="915"/>
      <c r="AH74" s="915"/>
      <c r="AI74" s="915"/>
      <c r="AJ74" s="915"/>
      <c r="AK74" s="915" t="s">
        <v>599</v>
      </c>
      <c r="AL74" s="915"/>
      <c r="AM74" s="915"/>
      <c r="AN74" s="915"/>
      <c r="AO74" s="915"/>
      <c r="AP74" s="915" t="s">
        <v>599</v>
      </c>
      <c r="AQ74" s="915"/>
      <c r="AR74" s="915"/>
      <c r="AS74" s="915"/>
      <c r="AT74" s="915"/>
      <c r="AU74" s="915" t="s">
        <v>594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587</v>
      </c>
      <c r="C75" s="958" t="s">
        <v>588</v>
      </c>
      <c r="D75" s="958" t="s">
        <v>588</v>
      </c>
      <c r="E75" s="958" t="s">
        <v>588</v>
      </c>
      <c r="F75" s="958" t="s">
        <v>588</v>
      </c>
      <c r="G75" s="958" t="s">
        <v>588</v>
      </c>
      <c r="H75" s="958" t="s">
        <v>588</v>
      </c>
      <c r="I75" s="958" t="s">
        <v>588</v>
      </c>
      <c r="J75" s="958" t="s">
        <v>588</v>
      </c>
      <c r="K75" s="958" t="s">
        <v>588</v>
      </c>
      <c r="L75" s="958" t="s">
        <v>588</v>
      </c>
      <c r="M75" s="958" t="s">
        <v>588</v>
      </c>
      <c r="N75" s="958" t="s">
        <v>588</v>
      </c>
      <c r="O75" s="958" t="s">
        <v>588</v>
      </c>
      <c r="P75" s="959" t="s">
        <v>588</v>
      </c>
      <c r="Q75" s="963">
        <v>58</v>
      </c>
      <c r="R75" s="964"/>
      <c r="S75" s="964"/>
      <c r="T75" s="964"/>
      <c r="U75" s="914"/>
      <c r="V75" s="965">
        <v>55</v>
      </c>
      <c r="W75" s="964"/>
      <c r="X75" s="964"/>
      <c r="Y75" s="964"/>
      <c r="Z75" s="914"/>
      <c r="AA75" s="965">
        <v>3</v>
      </c>
      <c r="AB75" s="964"/>
      <c r="AC75" s="964"/>
      <c r="AD75" s="964"/>
      <c r="AE75" s="914"/>
      <c r="AF75" s="965">
        <v>3</v>
      </c>
      <c r="AG75" s="964"/>
      <c r="AH75" s="964"/>
      <c r="AI75" s="964"/>
      <c r="AJ75" s="914"/>
      <c r="AK75" s="965" t="s">
        <v>599</v>
      </c>
      <c r="AL75" s="964"/>
      <c r="AM75" s="964"/>
      <c r="AN75" s="964"/>
      <c r="AO75" s="914"/>
      <c r="AP75" s="965">
        <v>56</v>
      </c>
      <c r="AQ75" s="964"/>
      <c r="AR75" s="964"/>
      <c r="AS75" s="964"/>
      <c r="AT75" s="914"/>
      <c r="AU75" s="965" t="s">
        <v>594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589</v>
      </c>
      <c r="C76" s="958" t="s">
        <v>589</v>
      </c>
      <c r="D76" s="958" t="s">
        <v>589</v>
      </c>
      <c r="E76" s="958" t="s">
        <v>589</v>
      </c>
      <c r="F76" s="958" t="s">
        <v>589</v>
      </c>
      <c r="G76" s="958" t="s">
        <v>589</v>
      </c>
      <c r="H76" s="958" t="s">
        <v>589</v>
      </c>
      <c r="I76" s="958" t="s">
        <v>589</v>
      </c>
      <c r="J76" s="958" t="s">
        <v>589</v>
      </c>
      <c r="K76" s="958" t="s">
        <v>589</v>
      </c>
      <c r="L76" s="958" t="s">
        <v>589</v>
      </c>
      <c r="M76" s="958" t="s">
        <v>589</v>
      </c>
      <c r="N76" s="958" t="s">
        <v>589</v>
      </c>
      <c r="O76" s="958" t="s">
        <v>589</v>
      </c>
      <c r="P76" s="959" t="s">
        <v>589</v>
      </c>
      <c r="Q76" s="963">
        <v>9468</v>
      </c>
      <c r="R76" s="964"/>
      <c r="S76" s="964"/>
      <c r="T76" s="964"/>
      <c r="U76" s="914"/>
      <c r="V76" s="965">
        <v>9276</v>
      </c>
      <c r="W76" s="964"/>
      <c r="X76" s="964"/>
      <c r="Y76" s="964"/>
      <c r="Z76" s="914"/>
      <c r="AA76" s="965">
        <v>192</v>
      </c>
      <c r="AB76" s="964"/>
      <c r="AC76" s="964"/>
      <c r="AD76" s="964"/>
      <c r="AE76" s="914"/>
      <c r="AF76" s="965">
        <v>192</v>
      </c>
      <c r="AG76" s="964"/>
      <c r="AH76" s="964"/>
      <c r="AI76" s="964"/>
      <c r="AJ76" s="914"/>
      <c r="AK76" s="965">
        <v>52</v>
      </c>
      <c r="AL76" s="964"/>
      <c r="AM76" s="964"/>
      <c r="AN76" s="964"/>
      <c r="AO76" s="914"/>
      <c r="AP76" s="965" t="s">
        <v>594</v>
      </c>
      <c r="AQ76" s="964"/>
      <c r="AR76" s="964"/>
      <c r="AS76" s="964"/>
      <c r="AT76" s="914"/>
      <c r="AU76" s="965" t="s">
        <v>594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590</v>
      </c>
      <c r="C77" s="958" t="s">
        <v>589</v>
      </c>
      <c r="D77" s="958" t="s">
        <v>589</v>
      </c>
      <c r="E77" s="958" t="s">
        <v>589</v>
      </c>
      <c r="F77" s="958" t="s">
        <v>589</v>
      </c>
      <c r="G77" s="958" t="s">
        <v>589</v>
      </c>
      <c r="H77" s="958" t="s">
        <v>589</v>
      </c>
      <c r="I77" s="958" t="s">
        <v>589</v>
      </c>
      <c r="J77" s="958" t="s">
        <v>589</v>
      </c>
      <c r="K77" s="958" t="s">
        <v>589</v>
      </c>
      <c r="L77" s="958" t="s">
        <v>589</v>
      </c>
      <c r="M77" s="958" t="s">
        <v>589</v>
      </c>
      <c r="N77" s="958" t="s">
        <v>589</v>
      </c>
      <c r="O77" s="958" t="s">
        <v>589</v>
      </c>
      <c r="P77" s="959" t="s">
        <v>589</v>
      </c>
      <c r="Q77" s="963">
        <v>22</v>
      </c>
      <c r="R77" s="964"/>
      <c r="S77" s="964"/>
      <c r="T77" s="964"/>
      <c r="U77" s="914"/>
      <c r="V77" s="965">
        <v>16</v>
      </c>
      <c r="W77" s="964"/>
      <c r="X77" s="964"/>
      <c r="Y77" s="964"/>
      <c r="Z77" s="914"/>
      <c r="AA77" s="965">
        <v>7</v>
      </c>
      <c r="AB77" s="964"/>
      <c r="AC77" s="964"/>
      <c r="AD77" s="964"/>
      <c r="AE77" s="914"/>
      <c r="AF77" s="965">
        <v>7</v>
      </c>
      <c r="AG77" s="964"/>
      <c r="AH77" s="964"/>
      <c r="AI77" s="964"/>
      <c r="AJ77" s="914"/>
      <c r="AK77" s="965">
        <v>2</v>
      </c>
      <c r="AL77" s="964"/>
      <c r="AM77" s="964"/>
      <c r="AN77" s="964"/>
      <c r="AO77" s="914"/>
      <c r="AP77" s="965" t="s">
        <v>594</v>
      </c>
      <c r="AQ77" s="964"/>
      <c r="AR77" s="964"/>
      <c r="AS77" s="964"/>
      <c r="AT77" s="914"/>
      <c r="AU77" s="965" t="s">
        <v>594</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591</v>
      </c>
      <c r="C78" s="958" t="s">
        <v>592</v>
      </c>
      <c r="D78" s="958" t="s">
        <v>592</v>
      </c>
      <c r="E78" s="958" t="s">
        <v>592</v>
      </c>
      <c r="F78" s="958" t="s">
        <v>592</v>
      </c>
      <c r="G78" s="958" t="s">
        <v>592</v>
      </c>
      <c r="H78" s="958" t="s">
        <v>592</v>
      </c>
      <c r="I78" s="958" t="s">
        <v>592</v>
      </c>
      <c r="J78" s="958" t="s">
        <v>592</v>
      </c>
      <c r="K78" s="958" t="s">
        <v>592</v>
      </c>
      <c r="L78" s="958" t="s">
        <v>592</v>
      </c>
      <c r="M78" s="958" t="s">
        <v>592</v>
      </c>
      <c r="N78" s="958" t="s">
        <v>592</v>
      </c>
      <c r="O78" s="958" t="s">
        <v>592</v>
      </c>
      <c r="P78" s="959" t="s">
        <v>592</v>
      </c>
      <c r="Q78" s="960">
        <v>237</v>
      </c>
      <c r="R78" s="915"/>
      <c r="S78" s="915"/>
      <c r="T78" s="915"/>
      <c r="U78" s="915"/>
      <c r="V78" s="915">
        <v>234</v>
      </c>
      <c r="W78" s="915"/>
      <c r="X78" s="915"/>
      <c r="Y78" s="915"/>
      <c r="Z78" s="915"/>
      <c r="AA78" s="915">
        <v>3</v>
      </c>
      <c r="AB78" s="915"/>
      <c r="AC78" s="915"/>
      <c r="AD78" s="915"/>
      <c r="AE78" s="915"/>
      <c r="AF78" s="915">
        <v>3</v>
      </c>
      <c r="AG78" s="915"/>
      <c r="AH78" s="915"/>
      <c r="AI78" s="915"/>
      <c r="AJ78" s="915"/>
      <c r="AK78" s="915">
        <v>122</v>
      </c>
      <c r="AL78" s="915"/>
      <c r="AM78" s="915"/>
      <c r="AN78" s="915"/>
      <c r="AO78" s="915"/>
      <c r="AP78" s="915" t="s">
        <v>594</v>
      </c>
      <c r="AQ78" s="915"/>
      <c r="AR78" s="915"/>
      <c r="AS78" s="915"/>
      <c r="AT78" s="915"/>
      <c r="AU78" s="915" t="s">
        <v>594</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593</v>
      </c>
      <c r="C79" s="958" t="s">
        <v>592</v>
      </c>
      <c r="D79" s="958" t="s">
        <v>592</v>
      </c>
      <c r="E79" s="958" t="s">
        <v>592</v>
      </c>
      <c r="F79" s="958" t="s">
        <v>592</v>
      </c>
      <c r="G79" s="958" t="s">
        <v>592</v>
      </c>
      <c r="H79" s="958" t="s">
        <v>592</v>
      </c>
      <c r="I79" s="958" t="s">
        <v>592</v>
      </c>
      <c r="J79" s="958" t="s">
        <v>592</v>
      </c>
      <c r="K79" s="958" t="s">
        <v>592</v>
      </c>
      <c r="L79" s="958" t="s">
        <v>592</v>
      </c>
      <c r="M79" s="958" t="s">
        <v>592</v>
      </c>
      <c r="N79" s="958" t="s">
        <v>592</v>
      </c>
      <c r="O79" s="958" t="s">
        <v>592</v>
      </c>
      <c r="P79" s="959" t="s">
        <v>592</v>
      </c>
      <c r="Q79" s="960">
        <v>222319</v>
      </c>
      <c r="R79" s="915"/>
      <c r="S79" s="915"/>
      <c r="T79" s="915"/>
      <c r="U79" s="915"/>
      <c r="V79" s="915">
        <v>215489</v>
      </c>
      <c r="W79" s="915"/>
      <c r="X79" s="915"/>
      <c r="Y79" s="915"/>
      <c r="Z79" s="915"/>
      <c r="AA79" s="915">
        <v>6830</v>
      </c>
      <c r="AB79" s="915"/>
      <c r="AC79" s="915"/>
      <c r="AD79" s="915"/>
      <c r="AE79" s="915"/>
      <c r="AF79" s="915">
        <v>6830</v>
      </c>
      <c r="AG79" s="915"/>
      <c r="AH79" s="915"/>
      <c r="AI79" s="915"/>
      <c r="AJ79" s="915"/>
      <c r="AK79" s="915" t="s">
        <v>594</v>
      </c>
      <c r="AL79" s="915"/>
      <c r="AM79" s="915"/>
      <c r="AN79" s="915"/>
      <c r="AO79" s="915"/>
      <c r="AP79" s="915" t="s">
        <v>594</v>
      </c>
      <c r="AQ79" s="915"/>
      <c r="AR79" s="915"/>
      <c r="AS79" s="915"/>
      <c r="AT79" s="915"/>
      <c r="AU79" s="915" t="s">
        <v>594</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307</v>
      </c>
      <c r="AG109" s="979"/>
      <c r="AH109" s="979"/>
      <c r="AI109" s="979"/>
      <c r="AJ109" s="980"/>
      <c r="AK109" s="978" t="s">
        <v>306</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307</v>
      </c>
      <c r="BW109" s="979"/>
      <c r="BX109" s="979"/>
      <c r="BY109" s="979"/>
      <c r="BZ109" s="980"/>
      <c r="CA109" s="978" t="s">
        <v>306</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307</v>
      </c>
      <c r="DM109" s="979"/>
      <c r="DN109" s="979"/>
      <c r="DO109" s="979"/>
      <c r="DP109" s="980"/>
      <c r="DQ109" s="978" t="s">
        <v>306</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1028327</v>
      </c>
      <c r="AB110" s="986"/>
      <c r="AC110" s="986"/>
      <c r="AD110" s="986"/>
      <c r="AE110" s="987"/>
      <c r="AF110" s="988">
        <v>1013779</v>
      </c>
      <c r="AG110" s="986"/>
      <c r="AH110" s="986"/>
      <c r="AI110" s="986"/>
      <c r="AJ110" s="987"/>
      <c r="AK110" s="988">
        <v>1049215</v>
      </c>
      <c r="AL110" s="986"/>
      <c r="AM110" s="986"/>
      <c r="AN110" s="986"/>
      <c r="AO110" s="987"/>
      <c r="AP110" s="989">
        <v>15.7</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11683547</v>
      </c>
      <c r="BR110" s="1021"/>
      <c r="BS110" s="1021"/>
      <c r="BT110" s="1021"/>
      <c r="BU110" s="1021"/>
      <c r="BV110" s="1021">
        <v>11490687</v>
      </c>
      <c r="BW110" s="1021"/>
      <c r="BX110" s="1021"/>
      <c r="BY110" s="1021"/>
      <c r="BZ110" s="1021"/>
      <c r="CA110" s="1021">
        <v>11562774</v>
      </c>
      <c r="CB110" s="1021"/>
      <c r="CC110" s="1021"/>
      <c r="CD110" s="1021"/>
      <c r="CE110" s="1021"/>
      <c r="CF110" s="1035">
        <v>172.7</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435</v>
      </c>
      <c r="DH110" s="1021"/>
      <c r="DI110" s="1021"/>
      <c r="DJ110" s="1021"/>
      <c r="DK110" s="1021"/>
      <c r="DL110" s="1021" t="s">
        <v>130</v>
      </c>
      <c r="DM110" s="1021"/>
      <c r="DN110" s="1021"/>
      <c r="DO110" s="1021"/>
      <c r="DP110" s="1021"/>
      <c r="DQ110" s="1021" t="s">
        <v>435</v>
      </c>
      <c r="DR110" s="1021"/>
      <c r="DS110" s="1021"/>
      <c r="DT110" s="1021"/>
      <c r="DU110" s="1021"/>
      <c r="DV110" s="1022" t="s">
        <v>130</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130</v>
      </c>
      <c r="AB111" s="1028"/>
      <c r="AC111" s="1028"/>
      <c r="AD111" s="1028"/>
      <c r="AE111" s="1029"/>
      <c r="AF111" s="1030" t="s">
        <v>130</v>
      </c>
      <c r="AG111" s="1028"/>
      <c r="AH111" s="1028"/>
      <c r="AI111" s="1028"/>
      <c r="AJ111" s="1029"/>
      <c r="AK111" s="1030" t="s">
        <v>435</v>
      </c>
      <c r="AL111" s="1028"/>
      <c r="AM111" s="1028"/>
      <c r="AN111" s="1028"/>
      <c r="AO111" s="1029"/>
      <c r="AP111" s="1031" t="s">
        <v>130</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t="s">
        <v>130</v>
      </c>
      <c r="BR111" s="1014"/>
      <c r="BS111" s="1014"/>
      <c r="BT111" s="1014"/>
      <c r="BU111" s="1014"/>
      <c r="BV111" s="1014" t="s">
        <v>130</v>
      </c>
      <c r="BW111" s="1014"/>
      <c r="BX111" s="1014"/>
      <c r="BY111" s="1014"/>
      <c r="BZ111" s="1014"/>
      <c r="CA111" s="1014" t="s">
        <v>130</v>
      </c>
      <c r="CB111" s="1014"/>
      <c r="CC111" s="1014"/>
      <c r="CD111" s="1014"/>
      <c r="CE111" s="1014"/>
      <c r="CF111" s="1008" t="s">
        <v>435</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435</v>
      </c>
      <c r="DH111" s="1014"/>
      <c r="DI111" s="1014"/>
      <c r="DJ111" s="1014"/>
      <c r="DK111" s="1014"/>
      <c r="DL111" s="1014" t="s">
        <v>435</v>
      </c>
      <c r="DM111" s="1014"/>
      <c r="DN111" s="1014"/>
      <c r="DO111" s="1014"/>
      <c r="DP111" s="1014"/>
      <c r="DQ111" s="1014" t="s">
        <v>439</v>
      </c>
      <c r="DR111" s="1014"/>
      <c r="DS111" s="1014"/>
      <c r="DT111" s="1014"/>
      <c r="DU111" s="1014"/>
      <c r="DV111" s="1015" t="s">
        <v>440</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130</v>
      </c>
      <c r="AB112" s="1053"/>
      <c r="AC112" s="1053"/>
      <c r="AD112" s="1053"/>
      <c r="AE112" s="1054"/>
      <c r="AF112" s="1055" t="s">
        <v>130</v>
      </c>
      <c r="AG112" s="1053"/>
      <c r="AH112" s="1053"/>
      <c r="AI112" s="1053"/>
      <c r="AJ112" s="1054"/>
      <c r="AK112" s="1055" t="s">
        <v>130</v>
      </c>
      <c r="AL112" s="1053"/>
      <c r="AM112" s="1053"/>
      <c r="AN112" s="1053"/>
      <c r="AO112" s="1054"/>
      <c r="AP112" s="1056" t="s">
        <v>130</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1790571</v>
      </c>
      <c r="BR112" s="1014"/>
      <c r="BS112" s="1014"/>
      <c r="BT112" s="1014"/>
      <c r="BU112" s="1014"/>
      <c r="BV112" s="1014">
        <v>1710484</v>
      </c>
      <c r="BW112" s="1014"/>
      <c r="BX112" s="1014"/>
      <c r="BY112" s="1014"/>
      <c r="BZ112" s="1014"/>
      <c r="CA112" s="1014">
        <v>2233773</v>
      </c>
      <c r="CB112" s="1014"/>
      <c r="CC112" s="1014"/>
      <c r="CD112" s="1014"/>
      <c r="CE112" s="1014"/>
      <c r="CF112" s="1008">
        <v>33.4</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130</v>
      </c>
      <c r="DH112" s="1014"/>
      <c r="DI112" s="1014"/>
      <c r="DJ112" s="1014"/>
      <c r="DK112" s="1014"/>
      <c r="DL112" s="1014" t="s">
        <v>435</v>
      </c>
      <c r="DM112" s="1014"/>
      <c r="DN112" s="1014"/>
      <c r="DO112" s="1014"/>
      <c r="DP112" s="1014"/>
      <c r="DQ112" s="1014" t="s">
        <v>435</v>
      </c>
      <c r="DR112" s="1014"/>
      <c r="DS112" s="1014"/>
      <c r="DT112" s="1014"/>
      <c r="DU112" s="1014"/>
      <c r="DV112" s="1015" t="s">
        <v>435</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155328</v>
      </c>
      <c r="AB113" s="1028"/>
      <c r="AC113" s="1028"/>
      <c r="AD113" s="1028"/>
      <c r="AE113" s="1029"/>
      <c r="AF113" s="1030">
        <v>159470</v>
      </c>
      <c r="AG113" s="1028"/>
      <c r="AH113" s="1028"/>
      <c r="AI113" s="1028"/>
      <c r="AJ113" s="1029"/>
      <c r="AK113" s="1030">
        <v>161777</v>
      </c>
      <c r="AL113" s="1028"/>
      <c r="AM113" s="1028"/>
      <c r="AN113" s="1028"/>
      <c r="AO113" s="1029"/>
      <c r="AP113" s="1031">
        <v>2.4</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400549</v>
      </c>
      <c r="BR113" s="1014"/>
      <c r="BS113" s="1014"/>
      <c r="BT113" s="1014"/>
      <c r="BU113" s="1014"/>
      <c r="BV113" s="1014">
        <v>432294</v>
      </c>
      <c r="BW113" s="1014"/>
      <c r="BX113" s="1014"/>
      <c r="BY113" s="1014"/>
      <c r="BZ113" s="1014"/>
      <c r="CA113" s="1014">
        <v>537226</v>
      </c>
      <c r="CB113" s="1014"/>
      <c r="CC113" s="1014"/>
      <c r="CD113" s="1014"/>
      <c r="CE113" s="1014"/>
      <c r="CF113" s="1008">
        <v>8</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130</v>
      </c>
      <c r="DH113" s="1053"/>
      <c r="DI113" s="1053"/>
      <c r="DJ113" s="1053"/>
      <c r="DK113" s="1054"/>
      <c r="DL113" s="1055" t="s">
        <v>435</v>
      </c>
      <c r="DM113" s="1053"/>
      <c r="DN113" s="1053"/>
      <c r="DO113" s="1053"/>
      <c r="DP113" s="1054"/>
      <c r="DQ113" s="1055" t="s">
        <v>130</v>
      </c>
      <c r="DR113" s="1053"/>
      <c r="DS113" s="1053"/>
      <c r="DT113" s="1053"/>
      <c r="DU113" s="1054"/>
      <c r="DV113" s="1056" t="s">
        <v>130</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152289</v>
      </c>
      <c r="AB114" s="1053"/>
      <c r="AC114" s="1053"/>
      <c r="AD114" s="1053"/>
      <c r="AE114" s="1054"/>
      <c r="AF114" s="1055">
        <v>52427</v>
      </c>
      <c r="AG114" s="1053"/>
      <c r="AH114" s="1053"/>
      <c r="AI114" s="1053"/>
      <c r="AJ114" s="1054"/>
      <c r="AK114" s="1055">
        <v>41918</v>
      </c>
      <c r="AL114" s="1053"/>
      <c r="AM114" s="1053"/>
      <c r="AN114" s="1053"/>
      <c r="AO114" s="1054"/>
      <c r="AP114" s="1056">
        <v>0.6</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2110811</v>
      </c>
      <c r="BR114" s="1014"/>
      <c r="BS114" s="1014"/>
      <c r="BT114" s="1014"/>
      <c r="BU114" s="1014"/>
      <c r="BV114" s="1014">
        <v>1993906</v>
      </c>
      <c r="BW114" s="1014"/>
      <c r="BX114" s="1014"/>
      <c r="BY114" s="1014"/>
      <c r="BZ114" s="1014"/>
      <c r="CA114" s="1014">
        <v>1928311</v>
      </c>
      <c r="CB114" s="1014"/>
      <c r="CC114" s="1014"/>
      <c r="CD114" s="1014"/>
      <c r="CE114" s="1014"/>
      <c r="CF114" s="1008">
        <v>28.8</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435</v>
      </c>
      <c r="DH114" s="1053"/>
      <c r="DI114" s="1053"/>
      <c r="DJ114" s="1053"/>
      <c r="DK114" s="1054"/>
      <c r="DL114" s="1055" t="s">
        <v>435</v>
      </c>
      <c r="DM114" s="1053"/>
      <c r="DN114" s="1053"/>
      <c r="DO114" s="1053"/>
      <c r="DP114" s="1054"/>
      <c r="DQ114" s="1055" t="s">
        <v>435</v>
      </c>
      <c r="DR114" s="1053"/>
      <c r="DS114" s="1053"/>
      <c r="DT114" s="1053"/>
      <c r="DU114" s="1054"/>
      <c r="DV114" s="1056" t="s">
        <v>435</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4403</v>
      </c>
      <c r="AB115" s="1028"/>
      <c r="AC115" s="1028"/>
      <c r="AD115" s="1028"/>
      <c r="AE115" s="1029"/>
      <c r="AF115" s="1030">
        <v>1660</v>
      </c>
      <c r="AG115" s="1028"/>
      <c r="AH115" s="1028"/>
      <c r="AI115" s="1028"/>
      <c r="AJ115" s="1029"/>
      <c r="AK115" s="1030">
        <v>1462</v>
      </c>
      <c r="AL115" s="1028"/>
      <c r="AM115" s="1028"/>
      <c r="AN115" s="1028"/>
      <c r="AO115" s="1029"/>
      <c r="AP115" s="1031">
        <v>0</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130</v>
      </c>
      <c r="BR115" s="1014"/>
      <c r="BS115" s="1014"/>
      <c r="BT115" s="1014"/>
      <c r="BU115" s="1014"/>
      <c r="BV115" s="1014" t="s">
        <v>130</v>
      </c>
      <c r="BW115" s="1014"/>
      <c r="BX115" s="1014"/>
      <c r="BY115" s="1014"/>
      <c r="BZ115" s="1014"/>
      <c r="CA115" s="1014" t="s">
        <v>130</v>
      </c>
      <c r="CB115" s="1014"/>
      <c r="CC115" s="1014"/>
      <c r="CD115" s="1014"/>
      <c r="CE115" s="1014"/>
      <c r="CF115" s="1008" t="s">
        <v>130</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435</v>
      </c>
      <c r="DH115" s="1053"/>
      <c r="DI115" s="1053"/>
      <c r="DJ115" s="1053"/>
      <c r="DK115" s="1054"/>
      <c r="DL115" s="1055" t="s">
        <v>130</v>
      </c>
      <c r="DM115" s="1053"/>
      <c r="DN115" s="1053"/>
      <c r="DO115" s="1053"/>
      <c r="DP115" s="1054"/>
      <c r="DQ115" s="1055" t="s">
        <v>435</v>
      </c>
      <c r="DR115" s="1053"/>
      <c r="DS115" s="1053"/>
      <c r="DT115" s="1053"/>
      <c r="DU115" s="1054"/>
      <c r="DV115" s="1056" t="s">
        <v>454</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124</v>
      </c>
      <c r="AB116" s="1053"/>
      <c r="AC116" s="1053"/>
      <c r="AD116" s="1053"/>
      <c r="AE116" s="1054"/>
      <c r="AF116" s="1055" t="s">
        <v>435</v>
      </c>
      <c r="AG116" s="1053"/>
      <c r="AH116" s="1053"/>
      <c r="AI116" s="1053"/>
      <c r="AJ116" s="1054"/>
      <c r="AK116" s="1055">
        <v>158</v>
      </c>
      <c r="AL116" s="1053"/>
      <c r="AM116" s="1053"/>
      <c r="AN116" s="1053"/>
      <c r="AO116" s="1054"/>
      <c r="AP116" s="1056">
        <v>0</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130</v>
      </c>
      <c r="BR116" s="1014"/>
      <c r="BS116" s="1014"/>
      <c r="BT116" s="1014"/>
      <c r="BU116" s="1014"/>
      <c r="BV116" s="1014" t="s">
        <v>130</v>
      </c>
      <c r="BW116" s="1014"/>
      <c r="BX116" s="1014"/>
      <c r="BY116" s="1014"/>
      <c r="BZ116" s="1014"/>
      <c r="CA116" s="1014" t="s">
        <v>435</v>
      </c>
      <c r="CB116" s="1014"/>
      <c r="CC116" s="1014"/>
      <c r="CD116" s="1014"/>
      <c r="CE116" s="1014"/>
      <c r="CF116" s="1008" t="s">
        <v>130</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435</v>
      </c>
      <c r="DH116" s="1053"/>
      <c r="DI116" s="1053"/>
      <c r="DJ116" s="1053"/>
      <c r="DK116" s="1054"/>
      <c r="DL116" s="1055" t="s">
        <v>130</v>
      </c>
      <c r="DM116" s="1053"/>
      <c r="DN116" s="1053"/>
      <c r="DO116" s="1053"/>
      <c r="DP116" s="1054"/>
      <c r="DQ116" s="1055" t="s">
        <v>130</v>
      </c>
      <c r="DR116" s="1053"/>
      <c r="DS116" s="1053"/>
      <c r="DT116" s="1053"/>
      <c r="DU116" s="1054"/>
      <c r="DV116" s="1056" t="s">
        <v>130</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1340471</v>
      </c>
      <c r="AB117" s="1071"/>
      <c r="AC117" s="1071"/>
      <c r="AD117" s="1071"/>
      <c r="AE117" s="1072"/>
      <c r="AF117" s="1073">
        <v>1227336</v>
      </c>
      <c r="AG117" s="1071"/>
      <c r="AH117" s="1071"/>
      <c r="AI117" s="1071"/>
      <c r="AJ117" s="1072"/>
      <c r="AK117" s="1073">
        <v>1254530</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130</v>
      </c>
      <c r="BR117" s="1014"/>
      <c r="BS117" s="1014"/>
      <c r="BT117" s="1014"/>
      <c r="BU117" s="1014"/>
      <c r="BV117" s="1014" t="s">
        <v>435</v>
      </c>
      <c r="BW117" s="1014"/>
      <c r="BX117" s="1014"/>
      <c r="BY117" s="1014"/>
      <c r="BZ117" s="1014"/>
      <c r="CA117" s="1014" t="s">
        <v>130</v>
      </c>
      <c r="CB117" s="1014"/>
      <c r="CC117" s="1014"/>
      <c r="CD117" s="1014"/>
      <c r="CE117" s="1014"/>
      <c r="CF117" s="1008" t="s">
        <v>435</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435</v>
      </c>
      <c r="DH117" s="1053"/>
      <c r="DI117" s="1053"/>
      <c r="DJ117" s="1053"/>
      <c r="DK117" s="1054"/>
      <c r="DL117" s="1055" t="s">
        <v>435</v>
      </c>
      <c r="DM117" s="1053"/>
      <c r="DN117" s="1053"/>
      <c r="DO117" s="1053"/>
      <c r="DP117" s="1054"/>
      <c r="DQ117" s="1055" t="s">
        <v>130</v>
      </c>
      <c r="DR117" s="1053"/>
      <c r="DS117" s="1053"/>
      <c r="DT117" s="1053"/>
      <c r="DU117" s="1054"/>
      <c r="DV117" s="1056" t="s">
        <v>435</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307</v>
      </c>
      <c r="AG118" s="979"/>
      <c r="AH118" s="979"/>
      <c r="AI118" s="979"/>
      <c r="AJ118" s="980"/>
      <c r="AK118" s="978" t="s">
        <v>306</v>
      </c>
      <c r="AL118" s="979"/>
      <c r="AM118" s="979"/>
      <c r="AN118" s="979"/>
      <c r="AO118" s="980"/>
      <c r="AP118" s="1065" t="s">
        <v>429</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130</v>
      </c>
      <c r="BR118" s="1092"/>
      <c r="BS118" s="1092"/>
      <c r="BT118" s="1092"/>
      <c r="BU118" s="1092"/>
      <c r="BV118" s="1092" t="s">
        <v>435</v>
      </c>
      <c r="BW118" s="1092"/>
      <c r="BX118" s="1092"/>
      <c r="BY118" s="1092"/>
      <c r="BZ118" s="1092"/>
      <c r="CA118" s="1092" t="s">
        <v>130</v>
      </c>
      <c r="CB118" s="1092"/>
      <c r="CC118" s="1092"/>
      <c r="CD118" s="1092"/>
      <c r="CE118" s="1092"/>
      <c r="CF118" s="1008" t="s">
        <v>435</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130</v>
      </c>
      <c r="DH118" s="1053"/>
      <c r="DI118" s="1053"/>
      <c r="DJ118" s="1053"/>
      <c r="DK118" s="1054"/>
      <c r="DL118" s="1055" t="s">
        <v>435</v>
      </c>
      <c r="DM118" s="1053"/>
      <c r="DN118" s="1053"/>
      <c r="DO118" s="1053"/>
      <c r="DP118" s="1054"/>
      <c r="DQ118" s="1055" t="s">
        <v>130</v>
      </c>
      <c r="DR118" s="1053"/>
      <c r="DS118" s="1053"/>
      <c r="DT118" s="1053"/>
      <c r="DU118" s="1054"/>
      <c r="DV118" s="1056" t="s">
        <v>130</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130</v>
      </c>
      <c r="AB119" s="986"/>
      <c r="AC119" s="986"/>
      <c r="AD119" s="986"/>
      <c r="AE119" s="987"/>
      <c r="AF119" s="988" t="s">
        <v>435</v>
      </c>
      <c r="AG119" s="986"/>
      <c r="AH119" s="986"/>
      <c r="AI119" s="986"/>
      <c r="AJ119" s="987"/>
      <c r="AK119" s="988" t="s">
        <v>130</v>
      </c>
      <c r="AL119" s="986"/>
      <c r="AM119" s="986"/>
      <c r="AN119" s="986"/>
      <c r="AO119" s="987"/>
      <c r="AP119" s="989" t="s">
        <v>435</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463</v>
      </c>
      <c r="BP119" s="1100"/>
      <c r="BQ119" s="1091">
        <v>15985478</v>
      </c>
      <c r="BR119" s="1092"/>
      <c r="BS119" s="1092"/>
      <c r="BT119" s="1092"/>
      <c r="BU119" s="1092"/>
      <c r="BV119" s="1092">
        <v>15627371</v>
      </c>
      <c r="BW119" s="1092"/>
      <c r="BX119" s="1092"/>
      <c r="BY119" s="1092"/>
      <c r="BZ119" s="1092"/>
      <c r="CA119" s="1092">
        <v>16262084</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130</v>
      </c>
      <c r="DH119" s="1078"/>
      <c r="DI119" s="1078"/>
      <c r="DJ119" s="1078"/>
      <c r="DK119" s="1079"/>
      <c r="DL119" s="1077" t="s">
        <v>130</v>
      </c>
      <c r="DM119" s="1078"/>
      <c r="DN119" s="1078"/>
      <c r="DO119" s="1078"/>
      <c r="DP119" s="1079"/>
      <c r="DQ119" s="1077" t="s">
        <v>130</v>
      </c>
      <c r="DR119" s="1078"/>
      <c r="DS119" s="1078"/>
      <c r="DT119" s="1078"/>
      <c r="DU119" s="1079"/>
      <c r="DV119" s="1080" t="s">
        <v>130</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130</v>
      </c>
      <c r="AB120" s="1053"/>
      <c r="AC120" s="1053"/>
      <c r="AD120" s="1053"/>
      <c r="AE120" s="1054"/>
      <c r="AF120" s="1055" t="s">
        <v>130</v>
      </c>
      <c r="AG120" s="1053"/>
      <c r="AH120" s="1053"/>
      <c r="AI120" s="1053"/>
      <c r="AJ120" s="1054"/>
      <c r="AK120" s="1055" t="s">
        <v>130</v>
      </c>
      <c r="AL120" s="1053"/>
      <c r="AM120" s="1053"/>
      <c r="AN120" s="1053"/>
      <c r="AO120" s="1054"/>
      <c r="AP120" s="1056" t="s">
        <v>440</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2780263</v>
      </c>
      <c r="BR120" s="1021"/>
      <c r="BS120" s="1021"/>
      <c r="BT120" s="1021"/>
      <c r="BU120" s="1021"/>
      <c r="BV120" s="1021">
        <v>3026659</v>
      </c>
      <c r="BW120" s="1021"/>
      <c r="BX120" s="1021"/>
      <c r="BY120" s="1021"/>
      <c r="BZ120" s="1021"/>
      <c r="CA120" s="1021">
        <v>3355978</v>
      </c>
      <c r="CB120" s="1021"/>
      <c r="CC120" s="1021"/>
      <c r="CD120" s="1021"/>
      <c r="CE120" s="1021"/>
      <c r="CF120" s="1035">
        <v>50.1</v>
      </c>
      <c r="CG120" s="1036"/>
      <c r="CH120" s="1036"/>
      <c r="CI120" s="1036"/>
      <c r="CJ120" s="1036"/>
      <c r="CK120" s="1101" t="s">
        <v>467</v>
      </c>
      <c r="CL120" s="1102"/>
      <c r="CM120" s="1102"/>
      <c r="CN120" s="1102"/>
      <c r="CO120" s="1103"/>
      <c r="CP120" s="1109" t="s">
        <v>468</v>
      </c>
      <c r="CQ120" s="1110"/>
      <c r="CR120" s="1110"/>
      <c r="CS120" s="1110"/>
      <c r="CT120" s="1110"/>
      <c r="CU120" s="1110"/>
      <c r="CV120" s="1110"/>
      <c r="CW120" s="1110"/>
      <c r="CX120" s="1110"/>
      <c r="CY120" s="1110"/>
      <c r="CZ120" s="1110"/>
      <c r="DA120" s="1110"/>
      <c r="DB120" s="1110"/>
      <c r="DC120" s="1110"/>
      <c r="DD120" s="1110"/>
      <c r="DE120" s="1110"/>
      <c r="DF120" s="1111"/>
      <c r="DG120" s="1020">
        <v>1445422</v>
      </c>
      <c r="DH120" s="1021"/>
      <c r="DI120" s="1021"/>
      <c r="DJ120" s="1021"/>
      <c r="DK120" s="1021"/>
      <c r="DL120" s="1021">
        <v>1382274</v>
      </c>
      <c r="DM120" s="1021"/>
      <c r="DN120" s="1021"/>
      <c r="DO120" s="1021"/>
      <c r="DP120" s="1021"/>
      <c r="DQ120" s="1021">
        <v>1503312</v>
      </c>
      <c r="DR120" s="1021"/>
      <c r="DS120" s="1021"/>
      <c r="DT120" s="1021"/>
      <c r="DU120" s="1021"/>
      <c r="DV120" s="1022">
        <v>22.4</v>
      </c>
      <c r="DW120" s="1022"/>
      <c r="DX120" s="1022"/>
      <c r="DY120" s="1022"/>
      <c r="DZ120" s="1023"/>
    </row>
    <row r="121" spans="1:130" s="247"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454</v>
      </c>
      <c r="AB121" s="1053"/>
      <c r="AC121" s="1053"/>
      <c r="AD121" s="1053"/>
      <c r="AE121" s="1054"/>
      <c r="AF121" s="1055" t="s">
        <v>130</v>
      </c>
      <c r="AG121" s="1053"/>
      <c r="AH121" s="1053"/>
      <c r="AI121" s="1053"/>
      <c r="AJ121" s="1054"/>
      <c r="AK121" s="1055" t="s">
        <v>435</v>
      </c>
      <c r="AL121" s="1053"/>
      <c r="AM121" s="1053"/>
      <c r="AN121" s="1053"/>
      <c r="AO121" s="1054"/>
      <c r="AP121" s="1056" t="s">
        <v>435</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295618</v>
      </c>
      <c r="BR121" s="1014"/>
      <c r="BS121" s="1014"/>
      <c r="BT121" s="1014"/>
      <c r="BU121" s="1014"/>
      <c r="BV121" s="1014">
        <v>270155</v>
      </c>
      <c r="BW121" s="1014"/>
      <c r="BX121" s="1014"/>
      <c r="BY121" s="1014"/>
      <c r="BZ121" s="1014"/>
      <c r="CA121" s="1014">
        <v>247440</v>
      </c>
      <c r="CB121" s="1014"/>
      <c r="CC121" s="1014"/>
      <c r="CD121" s="1014"/>
      <c r="CE121" s="1014"/>
      <c r="CF121" s="1008">
        <v>3.7</v>
      </c>
      <c r="CG121" s="1009"/>
      <c r="CH121" s="1009"/>
      <c r="CI121" s="1009"/>
      <c r="CJ121" s="1009"/>
      <c r="CK121" s="1104"/>
      <c r="CL121" s="1105"/>
      <c r="CM121" s="1105"/>
      <c r="CN121" s="1105"/>
      <c r="CO121" s="1106"/>
      <c r="CP121" s="1114" t="s">
        <v>471</v>
      </c>
      <c r="CQ121" s="1115"/>
      <c r="CR121" s="1115"/>
      <c r="CS121" s="1115"/>
      <c r="CT121" s="1115"/>
      <c r="CU121" s="1115"/>
      <c r="CV121" s="1115"/>
      <c r="CW121" s="1115"/>
      <c r="CX121" s="1115"/>
      <c r="CY121" s="1115"/>
      <c r="CZ121" s="1115"/>
      <c r="DA121" s="1115"/>
      <c r="DB121" s="1115"/>
      <c r="DC121" s="1115"/>
      <c r="DD121" s="1115"/>
      <c r="DE121" s="1115"/>
      <c r="DF121" s="1116"/>
      <c r="DG121" s="1013">
        <v>345149</v>
      </c>
      <c r="DH121" s="1014"/>
      <c r="DI121" s="1014"/>
      <c r="DJ121" s="1014"/>
      <c r="DK121" s="1014"/>
      <c r="DL121" s="1014">
        <v>328210</v>
      </c>
      <c r="DM121" s="1014"/>
      <c r="DN121" s="1014"/>
      <c r="DO121" s="1014"/>
      <c r="DP121" s="1014"/>
      <c r="DQ121" s="1014">
        <v>730461</v>
      </c>
      <c r="DR121" s="1014"/>
      <c r="DS121" s="1014"/>
      <c r="DT121" s="1014"/>
      <c r="DU121" s="1014"/>
      <c r="DV121" s="1015">
        <v>10.9</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440</v>
      </c>
      <c r="AB122" s="1053"/>
      <c r="AC122" s="1053"/>
      <c r="AD122" s="1053"/>
      <c r="AE122" s="1054"/>
      <c r="AF122" s="1055" t="s">
        <v>130</v>
      </c>
      <c r="AG122" s="1053"/>
      <c r="AH122" s="1053"/>
      <c r="AI122" s="1053"/>
      <c r="AJ122" s="1054"/>
      <c r="AK122" s="1055" t="s">
        <v>440</v>
      </c>
      <c r="AL122" s="1053"/>
      <c r="AM122" s="1053"/>
      <c r="AN122" s="1053"/>
      <c r="AO122" s="1054"/>
      <c r="AP122" s="1056" t="s">
        <v>435</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9142408</v>
      </c>
      <c r="BR122" s="1092"/>
      <c r="BS122" s="1092"/>
      <c r="BT122" s="1092"/>
      <c r="BU122" s="1092"/>
      <c r="BV122" s="1092">
        <v>9193014</v>
      </c>
      <c r="BW122" s="1092"/>
      <c r="BX122" s="1092"/>
      <c r="BY122" s="1092"/>
      <c r="BZ122" s="1092"/>
      <c r="CA122" s="1092">
        <v>9195926</v>
      </c>
      <c r="CB122" s="1092"/>
      <c r="CC122" s="1092"/>
      <c r="CD122" s="1092"/>
      <c r="CE122" s="1092"/>
      <c r="CF122" s="1112">
        <v>137.30000000000001</v>
      </c>
      <c r="CG122" s="1113"/>
      <c r="CH122" s="1113"/>
      <c r="CI122" s="1113"/>
      <c r="CJ122" s="1113"/>
      <c r="CK122" s="1104"/>
      <c r="CL122" s="1105"/>
      <c r="CM122" s="1105"/>
      <c r="CN122" s="1105"/>
      <c r="CO122" s="1106"/>
      <c r="CP122" s="1114" t="s">
        <v>473</v>
      </c>
      <c r="CQ122" s="1115"/>
      <c r="CR122" s="1115"/>
      <c r="CS122" s="1115"/>
      <c r="CT122" s="1115"/>
      <c r="CU122" s="1115"/>
      <c r="CV122" s="1115"/>
      <c r="CW122" s="1115"/>
      <c r="CX122" s="1115"/>
      <c r="CY122" s="1115"/>
      <c r="CZ122" s="1115"/>
      <c r="DA122" s="1115"/>
      <c r="DB122" s="1115"/>
      <c r="DC122" s="1115"/>
      <c r="DD122" s="1115"/>
      <c r="DE122" s="1115"/>
      <c r="DF122" s="1116"/>
      <c r="DG122" s="1013" t="s">
        <v>435</v>
      </c>
      <c r="DH122" s="1014"/>
      <c r="DI122" s="1014"/>
      <c r="DJ122" s="1014"/>
      <c r="DK122" s="1014"/>
      <c r="DL122" s="1014" t="s">
        <v>440</v>
      </c>
      <c r="DM122" s="1014"/>
      <c r="DN122" s="1014"/>
      <c r="DO122" s="1014"/>
      <c r="DP122" s="1014"/>
      <c r="DQ122" s="1014" t="s">
        <v>130</v>
      </c>
      <c r="DR122" s="1014"/>
      <c r="DS122" s="1014"/>
      <c r="DT122" s="1014"/>
      <c r="DU122" s="1014"/>
      <c r="DV122" s="1015" t="s">
        <v>130</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130</v>
      </c>
      <c r="AB123" s="1053"/>
      <c r="AC123" s="1053"/>
      <c r="AD123" s="1053"/>
      <c r="AE123" s="1054"/>
      <c r="AF123" s="1055" t="s">
        <v>435</v>
      </c>
      <c r="AG123" s="1053"/>
      <c r="AH123" s="1053"/>
      <c r="AI123" s="1053"/>
      <c r="AJ123" s="1054"/>
      <c r="AK123" s="1055" t="s">
        <v>130</v>
      </c>
      <c r="AL123" s="1053"/>
      <c r="AM123" s="1053"/>
      <c r="AN123" s="1053"/>
      <c r="AO123" s="1054"/>
      <c r="AP123" s="1056" t="s">
        <v>454</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474</v>
      </c>
      <c r="BP123" s="1100"/>
      <c r="BQ123" s="1159">
        <v>12218289</v>
      </c>
      <c r="BR123" s="1160"/>
      <c r="BS123" s="1160"/>
      <c r="BT123" s="1160"/>
      <c r="BU123" s="1160"/>
      <c r="BV123" s="1160">
        <v>12489828</v>
      </c>
      <c r="BW123" s="1160"/>
      <c r="BX123" s="1160"/>
      <c r="BY123" s="1160"/>
      <c r="BZ123" s="1160"/>
      <c r="CA123" s="1160">
        <v>12799344</v>
      </c>
      <c r="CB123" s="1160"/>
      <c r="CC123" s="1160"/>
      <c r="CD123" s="1160"/>
      <c r="CE123" s="1160"/>
      <c r="CF123" s="1093"/>
      <c r="CG123" s="1094"/>
      <c r="CH123" s="1094"/>
      <c r="CI123" s="1094"/>
      <c r="CJ123" s="1095"/>
      <c r="CK123" s="1104"/>
      <c r="CL123" s="1105"/>
      <c r="CM123" s="1105"/>
      <c r="CN123" s="1105"/>
      <c r="CO123" s="1106"/>
      <c r="CP123" s="1114" t="s">
        <v>409</v>
      </c>
      <c r="CQ123" s="1115"/>
      <c r="CR123" s="1115"/>
      <c r="CS123" s="1115"/>
      <c r="CT123" s="1115"/>
      <c r="CU123" s="1115"/>
      <c r="CV123" s="1115"/>
      <c r="CW123" s="1115"/>
      <c r="CX123" s="1115"/>
      <c r="CY123" s="1115"/>
      <c r="CZ123" s="1115"/>
      <c r="DA123" s="1115"/>
      <c r="DB123" s="1115"/>
      <c r="DC123" s="1115"/>
      <c r="DD123" s="1115"/>
      <c r="DE123" s="1115"/>
      <c r="DF123" s="1116"/>
      <c r="DG123" s="1052" t="s">
        <v>130</v>
      </c>
      <c r="DH123" s="1053"/>
      <c r="DI123" s="1053"/>
      <c r="DJ123" s="1053"/>
      <c r="DK123" s="1054"/>
      <c r="DL123" s="1055" t="s">
        <v>454</v>
      </c>
      <c r="DM123" s="1053"/>
      <c r="DN123" s="1053"/>
      <c r="DO123" s="1053"/>
      <c r="DP123" s="1054"/>
      <c r="DQ123" s="1055" t="s">
        <v>435</v>
      </c>
      <c r="DR123" s="1053"/>
      <c r="DS123" s="1053"/>
      <c r="DT123" s="1053"/>
      <c r="DU123" s="1054"/>
      <c r="DV123" s="1056" t="s">
        <v>435</v>
      </c>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435</v>
      </c>
      <c r="AB124" s="1053"/>
      <c r="AC124" s="1053"/>
      <c r="AD124" s="1053"/>
      <c r="AE124" s="1054"/>
      <c r="AF124" s="1055" t="s">
        <v>435</v>
      </c>
      <c r="AG124" s="1053"/>
      <c r="AH124" s="1053"/>
      <c r="AI124" s="1053"/>
      <c r="AJ124" s="1054"/>
      <c r="AK124" s="1055" t="s">
        <v>130</v>
      </c>
      <c r="AL124" s="1053"/>
      <c r="AM124" s="1053"/>
      <c r="AN124" s="1053"/>
      <c r="AO124" s="1054"/>
      <c r="AP124" s="1056" t="s">
        <v>435</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55.5</v>
      </c>
      <c r="BR124" s="1122"/>
      <c r="BS124" s="1122"/>
      <c r="BT124" s="1122"/>
      <c r="BU124" s="1122"/>
      <c r="BV124" s="1122">
        <v>46.5</v>
      </c>
      <c r="BW124" s="1122"/>
      <c r="BX124" s="1122"/>
      <c r="BY124" s="1122"/>
      <c r="BZ124" s="1122"/>
      <c r="CA124" s="1122">
        <v>51.7</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435</v>
      </c>
      <c r="DH124" s="1078"/>
      <c r="DI124" s="1078"/>
      <c r="DJ124" s="1078"/>
      <c r="DK124" s="1079"/>
      <c r="DL124" s="1077" t="s">
        <v>130</v>
      </c>
      <c r="DM124" s="1078"/>
      <c r="DN124" s="1078"/>
      <c r="DO124" s="1078"/>
      <c r="DP124" s="1079"/>
      <c r="DQ124" s="1077" t="s">
        <v>454</v>
      </c>
      <c r="DR124" s="1078"/>
      <c r="DS124" s="1078"/>
      <c r="DT124" s="1078"/>
      <c r="DU124" s="1079"/>
      <c r="DV124" s="1080" t="s">
        <v>435</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454</v>
      </c>
      <c r="AB125" s="1053"/>
      <c r="AC125" s="1053"/>
      <c r="AD125" s="1053"/>
      <c r="AE125" s="1054"/>
      <c r="AF125" s="1055" t="s">
        <v>130</v>
      </c>
      <c r="AG125" s="1053"/>
      <c r="AH125" s="1053"/>
      <c r="AI125" s="1053"/>
      <c r="AJ125" s="1054"/>
      <c r="AK125" s="1055" t="s">
        <v>130</v>
      </c>
      <c r="AL125" s="1053"/>
      <c r="AM125" s="1053"/>
      <c r="AN125" s="1053"/>
      <c r="AO125" s="1054"/>
      <c r="AP125" s="1056" t="s">
        <v>130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454</v>
      </c>
      <c r="DH125" s="1021"/>
      <c r="DI125" s="1021"/>
      <c r="DJ125" s="1021"/>
      <c r="DK125" s="1021"/>
      <c r="DL125" s="1021" t="s">
        <v>454</v>
      </c>
      <c r="DM125" s="1021"/>
      <c r="DN125" s="1021"/>
      <c r="DO125" s="1021"/>
      <c r="DP125" s="1021"/>
      <c r="DQ125" s="1021" t="s">
        <v>454</v>
      </c>
      <c r="DR125" s="1021"/>
      <c r="DS125" s="1021"/>
      <c r="DT125" s="1021"/>
      <c r="DU125" s="1021"/>
      <c r="DV125" s="1022" t="s">
        <v>435</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435</v>
      </c>
      <c r="AB126" s="1053"/>
      <c r="AC126" s="1053"/>
      <c r="AD126" s="1053"/>
      <c r="AE126" s="1054"/>
      <c r="AF126" s="1055" t="s">
        <v>130</v>
      </c>
      <c r="AG126" s="1053"/>
      <c r="AH126" s="1053"/>
      <c r="AI126" s="1053"/>
      <c r="AJ126" s="1054"/>
      <c r="AK126" s="1055" t="s">
        <v>435</v>
      </c>
      <c r="AL126" s="1053"/>
      <c r="AM126" s="1053"/>
      <c r="AN126" s="1053"/>
      <c r="AO126" s="1054"/>
      <c r="AP126" s="1056" t="s">
        <v>454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435</v>
      </c>
      <c r="DH126" s="1014"/>
      <c r="DI126" s="1014"/>
      <c r="DJ126" s="1014"/>
      <c r="DK126" s="1014"/>
      <c r="DL126" s="1014" t="s">
        <v>130</v>
      </c>
      <c r="DM126" s="1014"/>
      <c r="DN126" s="1014"/>
      <c r="DO126" s="1014"/>
      <c r="DP126" s="1014"/>
      <c r="DQ126" s="1014" t="s">
        <v>454</v>
      </c>
      <c r="DR126" s="1014"/>
      <c r="DS126" s="1014"/>
      <c r="DT126" s="1014"/>
      <c r="DU126" s="1014"/>
      <c r="DV126" s="1015" t="s">
        <v>435</v>
      </c>
      <c r="DW126" s="1015"/>
      <c r="DX126" s="1015"/>
      <c r="DY126" s="1015"/>
      <c r="DZ126" s="1016"/>
    </row>
    <row r="127" spans="1:130" s="247" customFormat="1" ht="26.25" customHeight="1" x14ac:dyDescent="0.15">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4403</v>
      </c>
      <c r="AB127" s="1053"/>
      <c r="AC127" s="1053"/>
      <c r="AD127" s="1053"/>
      <c r="AE127" s="1054"/>
      <c r="AF127" s="1055">
        <v>1660</v>
      </c>
      <c r="AG127" s="1053"/>
      <c r="AH127" s="1053"/>
      <c r="AI127" s="1053"/>
      <c r="AJ127" s="1054"/>
      <c r="AK127" s="1055">
        <v>1462</v>
      </c>
      <c r="AL127" s="1053"/>
      <c r="AM127" s="1053"/>
      <c r="AN127" s="1053"/>
      <c r="AO127" s="1054"/>
      <c r="AP127" s="1056">
        <v>0</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454</v>
      </c>
      <c r="DH127" s="1014"/>
      <c r="DI127" s="1014"/>
      <c r="DJ127" s="1014"/>
      <c r="DK127" s="1014"/>
      <c r="DL127" s="1014" t="s">
        <v>435</v>
      </c>
      <c r="DM127" s="1014"/>
      <c r="DN127" s="1014"/>
      <c r="DO127" s="1014"/>
      <c r="DP127" s="1014"/>
      <c r="DQ127" s="1014" t="s">
        <v>435</v>
      </c>
      <c r="DR127" s="1014"/>
      <c r="DS127" s="1014"/>
      <c r="DT127" s="1014"/>
      <c r="DU127" s="1014"/>
      <c r="DV127" s="1015" t="s">
        <v>435</v>
      </c>
      <c r="DW127" s="1015"/>
      <c r="DX127" s="1015"/>
      <c r="DY127" s="1015"/>
      <c r="DZ127" s="1016"/>
    </row>
    <row r="128" spans="1:130" s="247" customFormat="1" ht="26.25" customHeight="1" thickBot="1" x14ac:dyDescent="0.2">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24619</v>
      </c>
      <c r="AB128" s="1142"/>
      <c r="AC128" s="1142"/>
      <c r="AD128" s="1142"/>
      <c r="AE128" s="1143"/>
      <c r="AF128" s="1144">
        <v>25445</v>
      </c>
      <c r="AG128" s="1142"/>
      <c r="AH128" s="1142"/>
      <c r="AI128" s="1142"/>
      <c r="AJ128" s="1143"/>
      <c r="AK128" s="1144">
        <v>22078</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435</v>
      </c>
      <c r="BG128" s="1149"/>
      <c r="BH128" s="1149"/>
      <c r="BI128" s="1149"/>
      <c r="BJ128" s="1149"/>
      <c r="BK128" s="1149"/>
      <c r="BL128" s="1150"/>
      <c r="BM128" s="1148">
        <v>13.9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t="s">
        <v>435</v>
      </c>
      <c r="DH128" s="1134"/>
      <c r="DI128" s="1134"/>
      <c r="DJ128" s="1134"/>
      <c r="DK128" s="1134"/>
      <c r="DL128" s="1134" t="s">
        <v>130</v>
      </c>
      <c r="DM128" s="1134"/>
      <c r="DN128" s="1134"/>
      <c r="DO128" s="1134"/>
      <c r="DP128" s="1134"/>
      <c r="DQ128" s="1134" t="s">
        <v>130</v>
      </c>
      <c r="DR128" s="1134"/>
      <c r="DS128" s="1134"/>
      <c r="DT128" s="1134"/>
      <c r="DU128" s="1134"/>
      <c r="DV128" s="1135" t="s">
        <v>435</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7544766</v>
      </c>
      <c r="AB129" s="1053"/>
      <c r="AC129" s="1053"/>
      <c r="AD129" s="1053"/>
      <c r="AE129" s="1054"/>
      <c r="AF129" s="1055">
        <v>7494586</v>
      </c>
      <c r="AG129" s="1053"/>
      <c r="AH129" s="1053"/>
      <c r="AI129" s="1053"/>
      <c r="AJ129" s="1054"/>
      <c r="AK129" s="1055">
        <v>7464283</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130</v>
      </c>
      <c r="BG129" s="1163"/>
      <c r="BH129" s="1163"/>
      <c r="BI129" s="1163"/>
      <c r="BJ129" s="1163"/>
      <c r="BK129" s="1163"/>
      <c r="BL129" s="1164"/>
      <c r="BM129" s="1162">
        <v>18.899999999999999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493</v>
      </c>
      <c r="X130" s="1168"/>
      <c r="Y130" s="1168"/>
      <c r="Z130" s="1169"/>
      <c r="AA130" s="1052">
        <v>761907</v>
      </c>
      <c r="AB130" s="1053"/>
      <c r="AC130" s="1053"/>
      <c r="AD130" s="1053"/>
      <c r="AE130" s="1054"/>
      <c r="AF130" s="1055">
        <v>756337</v>
      </c>
      <c r="AG130" s="1053"/>
      <c r="AH130" s="1053"/>
      <c r="AI130" s="1053"/>
      <c r="AJ130" s="1054"/>
      <c r="AK130" s="1055">
        <v>767770</v>
      </c>
      <c r="AL130" s="1053"/>
      <c r="AM130" s="1053"/>
      <c r="AN130" s="1053"/>
      <c r="AO130" s="1054"/>
      <c r="AP130" s="1170"/>
      <c r="AQ130" s="1171"/>
      <c r="AR130" s="1171"/>
      <c r="AS130" s="1171"/>
      <c r="AT130" s="1172"/>
      <c r="AU130" s="285"/>
      <c r="AV130" s="285"/>
      <c r="AW130" s="285"/>
      <c r="AX130" s="1161" t="s">
        <v>494</v>
      </c>
      <c r="AY130" s="1044"/>
      <c r="AZ130" s="1044"/>
      <c r="BA130" s="1044"/>
      <c r="BB130" s="1044"/>
      <c r="BC130" s="1044"/>
      <c r="BD130" s="1044"/>
      <c r="BE130" s="1045"/>
      <c r="BF130" s="1198">
        <v>7.2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495</v>
      </c>
      <c r="X131" s="1206"/>
      <c r="Y131" s="1206"/>
      <c r="Z131" s="1207"/>
      <c r="AA131" s="1099">
        <v>6782859</v>
      </c>
      <c r="AB131" s="1078"/>
      <c r="AC131" s="1078"/>
      <c r="AD131" s="1078"/>
      <c r="AE131" s="1079"/>
      <c r="AF131" s="1077">
        <v>6738249</v>
      </c>
      <c r="AG131" s="1078"/>
      <c r="AH131" s="1078"/>
      <c r="AI131" s="1078"/>
      <c r="AJ131" s="1079"/>
      <c r="AK131" s="1077">
        <v>6696513</v>
      </c>
      <c r="AL131" s="1078"/>
      <c r="AM131" s="1078"/>
      <c r="AN131" s="1078"/>
      <c r="AO131" s="1079"/>
      <c r="AP131" s="1208"/>
      <c r="AQ131" s="1209"/>
      <c r="AR131" s="1209"/>
      <c r="AS131" s="1209"/>
      <c r="AT131" s="1210"/>
      <c r="AU131" s="285"/>
      <c r="AV131" s="285"/>
      <c r="AW131" s="285"/>
      <c r="AX131" s="1180" t="s">
        <v>496</v>
      </c>
      <c r="AY131" s="1131"/>
      <c r="AZ131" s="1131"/>
      <c r="BA131" s="1131"/>
      <c r="BB131" s="1131"/>
      <c r="BC131" s="1131"/>
      <c r="BD131" s="1131"/>
      <c r="BE131" s="1132"/>
      <c r="BF131" s="1181">
        <v>51.7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498</v>
      </c>
      <c r="W132" s="1191"/>
      <c r="X132" s="1191"/>
      <c r="Y132" s="1191"/>
      <c r="Z132" s="1192"/>
      <c r="AA132" s="1193">
        <v>8.1668364330000003</v>
      </c>
      <c r="AB132" s="1194"/>
      <c r="AC132" s="1194"/>
      <c r="AD132" s="1194"/>
      <c r="AE132" s="1195"/>
      <c r="AF132" s="1196">
        <v>6.6123112989999999</v>
      </c>
      <c r="AG132" s="1194"/>
      <c r="AH132" s="1194"/>
      <c r="AI132" s="1194"/>
      <c r="AJ132" s="1195"/>
      <c r="AK132" s="1196">
        <v>6.939163711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499</v>
      </c>
      <c r="W133" s="1174"/>
      <c r="X133" s="1174"/>
      <c r="Y133" s="1174"/>
      <c r="Z133" s="1175"/>
      <c r="AA133" s="1176">
        <v>8.5</v>
      </c>
      <c r="AB133" s="1177"/>
      <c r="AC133" s="1177"/>
      <c r="AD133" s="1177"/>
      <c r="AE133" s="1178"/>
      <c r="AF133" s="1176">
        <v>7.8</v>
      </c>
      <c r="AG133" s="1177"/>
      <c r="AH133" s="1177"/>
      <c r="AI133" s="1177"/>
      <c r="AJ133" s="1178"/>
      <c r="AK133" s="1176">
        <v>7.2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geUdV3Y/KgzZTtjZ4kTnMZYtvInnz4muYHouxQrLTSfEHp1ryjb692Rc7Qqsdevn7Pmz9ZyeYj9B9dtzjHZSQ==" saltValue="YUTi+78SQeqXJqKqtiaN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Z25" zoomScale="85" zoomScaleNormal="85" zoomScaleSheetLayoutView="85" workbookViewId="0">
      <selection activeCell="BW34" sqref="BW34:BX3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A1ITlKV+ryCm5go6f4pgyqlod8xW/5lggoEXvsm9ZRvRSUCMo/MKWCsrcyQgfPxvR1yy+OtjGq92EISMXq2xA==" saltValue="jY0kw3p5L5zIlqTaxi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3" zoomScaleNormal="100" zoomScaleSheetLayoutView="55" workbookViewId="0">
      <selection activeCell="BW34" sqref="BW34:BX34"/>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w/KKgmqmDptMC3Y5UD2uewMvUSCHw/TYXIN+NUOK5RlIEuGR7Jt9rEgRrbYQ5hcxvsh+hn2Ie9n1aZCjVSKXg==" saltValue="p46K1jlG/mEZpiLF650RYA=="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election activeCell="BW34" sqref="BW34:BX3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508</v>
      </c>
      <c r="AL9" s="1217"/>
      <c r="AM9" s="1217"/>
      <c r="AN9" s="1218"/>
      <c r="AO9" s="313">
        <v>2059641</v>
      </c>
      <c r="AP9" s="313">
        <v>82211</v>
      </c>
      <c r="AQ9" s="314">
        <v>62963</v>
      </c>
      <c r="AR9" s="315">
        <v>30.6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509</v>
      </c>
      <c r="AL10" s="1217"/>
      <c r="AM10" s="1217"/>
      <c r="AN10" s="1218"/>
      <c r="AO10" s="316">
        <v>121130</v>
      </c>
      <c r="AP10" s="316">
        <v>4835</v>
      </c>
      <c r="AQ10" s="317">
        <v>6807</v>
      </c>
      <c r="AR10" s="318">
        <v>-29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510</v>
      </c>
      <c r="AL11" s="1217"/>
      <c r="AM11" s="1217"/>
      <c r="AN11" s="1218"/>
      <c r="AO11" s="316">
        <v>318470</v>
      </c>
      <c r="AP11" s="316">
        <v>12712</v>
      </c>
      <c r="AQ11" s="317">
        <v>9161</v>
      </c>
      <c r="AR11" s="318">
        <v>38.799999999999997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511</v>
      </c>
      <c r="AL12" s="1217"/>
      <c r="AM12" s="1217"/>
      <c r="AN12" s="1218"/>
      <c r="AO12" s="316" t="s">
        <v>512</v>
      </c>
      <c r="AP12" s="316" t="s">
        <v>512</v>
      </c>
      <c r="AQ12" s="317">
        <v>469</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514</v>
      </c>
      <c r="AL14" s="1217"/>
      <c r="AM14" s="1217"/>
      <c r="AN14" s="1218"/>
      <c r="AO14" s="316">
        <v>95807</v>
      </c>
      <c r="AP14" s="316">
        <v>3824</v>
      </c>
      <c r="AQ14" s="317">
        <v>2905</v>
      </c>
      <c r="AR14" s="318">
        <v>31.6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515</v>
      </c>
      <c r="AL15" s="1217"/>
      <c r="AM15" s="1217"/>
      <c r="AN15" s="1218"/>
      <c r="AO15" s="316">
        <v>53799</v>
      </c>
      <c r="AP15" s="316">
        <v>2147</v>
      </c>
      <c r="AQ15" s="317">
        <v>1486</v>
      </c>
      <c r="AR15" s="318">
        <v>44.5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516</v>
      </c>
      <c r="AL16" s="1220"/>
      <c r="AM16" s="1220"/>
      <c r="AN16" s="1221"/>
      <c r="AO16" s="316">
        <v>-184608</v>
      </c>
      <c r="AP16" s="316">
        <v>-7369</v>
      </c>
      <c r="AQ16" s="317">
        <v>-5107</v>
      </c>
      <c r="AR16" s="318">
        <v>44.3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2464239</v>
      </c>
      <c r="AP17" s="316">
        <v>98361</v>
      </c>
      <c r="AQ17" s="317">
        <v>78684</v>
      </c>
      <c r="AR17" s="318">
        <v>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521</v>
      </c>
      <c r="AL21" s="1212"/>
      <c r="AM21" s="1212"/>
      <c r="AN21" s="1213"/>
      <c r="AO21" s="328">
        <v>10.54</v>
      </c>
      <c r="AP21" s="329">
        <v>7.53</v>
      </c>
      <c r="AQ21" s="330">
        <v>3.01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522</v>
      </c>
      <c r="AL22" s="1212"/>
      <c r="AM22" s="1212"/>
      <c r="AN22" s="1213"/>
      <c r="AO22" s="333">
        <v>96.7</v>
      </c>
      <c r="AP22" s="334">
        <v>97.4</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526</v>
      </c>
      <c r="AL32" s="1228"/>
      <c r="AM32" s="1228"/>
      <c r="AN32" s="1229"/>
      <c r="AO32" s="343">
        <v>1049215</v>
      </c>
      <c r="AP32" s="343">
        <v>41880</v>
      </c>
      <c r="AQ32" s="344">
        <v>34297</v>
      </c>
      <c r="AR32" s="345">
        <v>22.1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527</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528</v>
      </c>
      <c r="AL34" s="1228"/>
      <c r="AM34" s="1228"/>
      <c r="AN34" s="1229"/>
      <c r="AO34" s="343" t="s">
        <v>512</v>
      </c>
      <c r="AP34" s="343" t="s">
        <v>512</v>
      </c>
      <c r="AQ34" s="344" t="s">
        <v>512</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529</v>
      </c>
      <c r="AL35" s="1228"/>
      <c r="AM35" s="1228"/>
      <c r="AN35" s="1229"/>
      <c r="AO35" s="343">
        <v>161777</v>
      </c>
      <c r="AP35" s="343">
        <v>6457</v>
      </c>
      <c r="AQ35" s="344">
        <v>14866</v>
      </c>
      <c r="AR35" s="345">
        <v>-56.6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530</v>
      </c>
      <c r="AL36" s="1228"/>
      <c r="AM36" s="1228"/>
      <c r="AN36" s="1229"/>
      <c r="AO36" s="343">
        <v>41918</v>
      </c>
      <c r="AP36" s="343">
        <v>1673</v>
      </c>
      <c r="AQ36" s="344">
        <v>2278</v>
      </c>
      <c r="AR36" s="345">
        <v>-26.6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531</v>
      </c>
      <c r="AL37" s="1228"/>
      <c r="AM37" s="1228"/>
      <c r="AN37" s="1229"/>
      <c r="AO37" s="343">
        <v>1462</v>
      </c>
      <c r="AP37" s="343">
        <v>58</v>
      </c>
      <c r="AQ37" s="344">
        <v>453</v>
      </c>
      <c r="AR37" s="345">
        <v>-87.2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532</v>
      </c>
      <c r="AL38" s="1231"/>
      <c r="AM38" s="1231"/>
      <c r="AN38" s="1232"/>
      <c r="AO38" s="346">
        <v>158</v>
      </c>
      <c r="AP38" s="346">
        <v>6</v>
      </c>
      <c r="AQ38" s="347">
        <v>1</v>
      </c>
      <c r="AR38" s="335">
        <v>500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533</v>
      </c>
      <c r="AL39" s="1231"/>
      <c r="AM39" s="1231"/>
      <c r="AN39" s="1232"/>
      <c r="AO39" s="343">
        <v>-22078</v>
      </c>
      <c r="AP39" s="343">
        <v>-881</v>
      </c>
      <c r="AQ39" s="344">
        <v>-3000</v>
      </c>
      <c r="AR39" s="345">
        <v>-70.599999999999994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534</v>
      </c>
      <c r="AL40" s="1228"/>
      <c r="AM40" s="1228"/>
      <c r="AN40" s="1229"/>
      <c r="AO40" s="343">
        <v>-767770</v>
      </c>
      <c r="AP40" s="343">
        <v>-30646</v>
      </c>
      <c r="AQ40" s="344">
        <v>-34641</v>
      </c>
      <c r="AR40" s="345">
        <v>-11.5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464682</v>
      </c>
      <c r="AP41" s="343">
        <v>18548</v>
      </c>
      <c r="AQ41" s="344">
        <v>14254</v>
      </c>
      <c r="AR41" s="345">
        <v>30.1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503</v>
      </c>
      <c r="AN49" s="1224" t="s">
        <v>538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3381995</v>
      </c>
      <c r="AN51" s="365">
        <v>129306</v>
      </c>
      <c r="AO51" s="366">
        <v>-5</v>
      </c>
      <c r="AP51" s="367">
        <v>56894</v>
      </c>
      <c r="AQ51" s="368">
        <v>6.8</v>
      </c>
      <c r="AR51" s="369">
        <v>-11.8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667936</v>
      </c>
      <c r="AN52" s="373">
        <v>25538</v>
      </c>
      <c r="AO52" s="374">
        <v>-47</v>
      </c>
      <c r="AP52" s="375">
        <v>32548</v>
      </c>
      <c r="AQ52" s="376">
        <v>12.6</v>
      </c>
      <c r="AR52" s="377">
        <v>-59.6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1663627</v>
      </c>
      <c r="AN53" s="365">
        <v>64119</v>
      </c>
      <c r="AO53" s="366">
        <v>-50.4</v>
      </c>
      <c r="AP53" s="367">
        <v>57122</v>
      </c>
      <c r="AQ53" s="368">
        <v>0.4</v>
      </c>
      <c r="AR53" s="369">
        <v>-50.8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1048754</v>
      </c>
      <c r="AN54" s="373">
        <v>40421</v>
      </c>
      <c r="AO54" s="374">
        <v>58.3</v>
      </c>
      <c r="AP54" s="375">
        <v>36191</v>
      </c>
      <c r="AQ54" s="376">
        <v>11.2</v>
      </c>
      <c r="AR54" s="377">
        <v>47.1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1602485</v>
      </c>
      <c r="AN55" s="365">
        <v>62597</v>
      </c>
      <c r="AO55" s="366">
        <v>-2.4</v>
      </c>
      <c r="AP55" s="367">
        <v>53655</v>
      </c>
      <c r="AQ55" s="368">
        <v>-6.1</v>
      </c>
      <c r="AR55" s="369">
        <v>3.7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602791</v>
      </c>
      <c r="AN56" s="373">
        <v>23547</v>
      </c>
      <c r="AO56" s="374">
        <v>-41.7</v>
      </c>
      <c r="AP56" s="375">
        <v>32719</v>
      </c>
      <c r="AQ56" s="376">
        <v>-9.6</v>
      </c>
      <c r="AR56" s="377">
        <v>-32.1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962861</v>
      </c>
      <c r="AN57" s="365">
        <v>38076</v>
      </c>
      <c r="AO57" s="366">
        <v>-39.200000000000003</v>
      </c>
      <c r="AP57" s="367">
        <v>53869</v>
      </c>
      <c r="AQ57" s="368">
        <v>0.4</v>
      </c>
      <c r="AR57" s="369">
        <v>-39.6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552558</v>
      </c>
      <c r="AN58" s="373">
        <v>21851</v>
      </c>
      <c r="AO58" s="374">
        <v>-7.2</v>
      </c>
      <c r="AP58" s="375">
        <v>35046</v>
      </c>
      <c r="AQ58" s="376">
        <v>7.1</v>
      </c>
      <c r="AR58" s="377">
        <v>-14.3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1176751</v>
      </c>
      <c r="AN59" s="365">
        <v>46970</v>
      </c>
      <c r="AO59" s="366">
        <v>23.4</v>
      </c>
      <c r="AP59" s="367">
        <v>59119</v>
      </c>
      <c r="AQ59" s="368">
        <v>9.6999999999999993</v>
      </c>
      <c r="AR59" s="369">
        <v>13.7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672713</v>
      </c>
      <c r="AN60" s="373">
        <v>26852</v>
      </c>
      <c r="AO60" s="374">
        <v>22.9</v>
      </c>
      <c r="AP60" s="375">
        <v>29900</v>
      </c>
      <c r="AQ60" s="376">
        <v>-14.7</v>
      </c>
      <c r="AR60" s="377">
        <v>37.6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1757544</v>
      </c>
      <c r="AN61" s="380">
        <v>68214</v>
      </c>
      <c r="AO61" s="381">
        <v>-14.7</v>
      </c>
      <c r="AP61" s="382">
        <v>56132</v>
      </c>
      <c r="AQ61" s="383">
        <v>2.2000000000000002</v>
      </c>
      <c r="AR61" s="369">
        <v>-16.899999999999999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708950</v>
      </c>
      <c r="AN62" s="373">
        <v>27642</v>
      </c>
      <c r="AO62" s="374">
        <v>-2.9</v>
      </c>
      <c r="AP62" s="375">
        <v>33281</v>
      </c>
      <c r="AQ62" s="376">
        <v>1.3</v>
      </c>
      <c r="AR62" s="377">
        <v>-4.2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tOGge8D8uMU5Ew5b1L41lCCz+M69lGtdRz4i+n/d3N+hUU1/9ON9lZI2BSjiGCkJcFn/BklU79Z2kPmKgxLmg==" saltValue="5DVf4PcoV5HN0J8VRGow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85" zoomScaleNormal="85" zoomScaleSheetLayoutView="55" workbookViewId="0">
      <selection activeCell="BW34" sqref="BW34:BX3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w5GtjJ4h8rVQp3zFUONJw6OKovw9kJypE3FJpk/v+qofyclUn0eh9YxMjFyLVucT3P0MF8XvZroc1vRTvKbRMw==" saltValue="d1Ea5eXUAMAjqSDwNcBT+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 zoomScale="70" zoomScaleNormal="70" zoomScaleSheetLayoutView="55" workbookViewId="0">
      <selection activeCell="BW34" sqref="BW34:BX34"/>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wy0zfcM8bBOY9k5MHDN7ePPb7gnnTpjWGoirRpaKhA5zjsiMso2QamkwyFXFRHaCWOnIpHRHjxEeL7hlHyJeXw==" saltValue="NR3jNIX6eB/DzMppCw7eu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55" zoomScaleNormal="55" zoomScaleSheetLayoutView="100" workbookViewId="0">
      <selection activeCell="BW34" sqref="BW34:BX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12.27</v>
      </c>
      <c r="G47" s="12">
        <v>13.54</v>
      </c>
      <c r="H47" s="12">
        <v>13.7</v>
      </c>
      <c r="I47" s="12">
        <v>13.81</v>
      </c>
      <c r="J47" s="13">
        <v>14.53</v>
      </c>
    </row>
    <row r="48" spans="2:10" ht="57.75" customHeight="1" x14ac:dyDescent="0.15">
      <c r="B48" s="14"/>
      <c r="C48" s="1238" t="s">
        <v>4</v>
      </c>
      <c r="D48" s="1238"/>
      <c r="E48" s="1239"/>
      <c r="F48" s="15">
        <v>16.05</v>
      </c>
      <c r="G48" s="16">
        <v>12.58</v>
      </c>
      <c r="H48" s="16">
        <v>10.33</v>
      </c>
      <c r="I48" s="16">
        <v>12.68</v>
      </c>
      <c r="J48" s="17">
        <v>11.95</v>
      </c>
    </row>
    <row r="49" spans="2:10" ht="57.75" customHeight="1" thickBot="1" x14ac:dyDescent="0.2">
      <c r="B49" s="18"/>
      <c r="C49" s="1240" t="s">
        <v>5</v>
      </c>
      <c r="D49" s="1240"/>
      <c r="E49" s="1241"/>
      <c r="F49" s="19">
        <v>0.45</v>
      </c>
      <c r="G49" s="20" t="s">
        <v>559</v>
      </c>
      <c r="H49" s="20" t="s">
        <v>560</v>
      </c>
      <c r="I49" s="20">
        <v>2.2999999999999998</v>
      </c>
      <c r="J49" s="21" t="s">
        <v>561</v>
      </c>
    </row>
    <row r="50" spans="2:10" ht="13.5" customHeight="1" x14ac:dyDescent="0.15"/>
  </sheetData>
  <sheetProtection algorithmName="SHA-512" hashValue="EC3e9MPtPy8yoyWdyouQvYTrB8dyNeSDzOGoeXmeVz+umk0etj0vKcq3D1Rty8Q/1JFUc4A4RVRKSIMEGeWTQA==" saltValue="+1eNEkXSQvniZGoNU5F8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2021-09-28T07:03:59Z</cp:lastPrinted>
  <dcterms:created xsi:type="dcterms:W3CDTF">2021-02-05T01:34:14Z</dcterms:created>
  <dcterms:modified xsi:type="dcterms:W3CDTF">2021-10-22T04:15:46Z</dcterms:modified>
  <cp:category/>
</cp:coreProperties>
</file>