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20490"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AM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<sst xmlns="http://schemas.openxmlformats.org/spreadsheetml/2006/main" count="1107" uniqueCount="619">
  <si>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</si>
  <si>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</si>
  <si>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</si>
  <si>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</si>
  <si>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</si>
  <si>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</si>
  <si>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</si>
  <si>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</si>
  <si>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</si>
  <si>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</si>
  <si>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</si>
  <si>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</si>
  <si>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</si>
  <si>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</si>
  <si>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</si>
  <si>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</si>
  <si>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</si>
  <si>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</si>
  <si>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</si>
  <si>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</si>
  <si>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</si>
  <si>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</si>
  <si>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</si>
  <si>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</si>
  <si>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</si>
  <si>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</si>
  <si>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</si>
  <si>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</si>
  <si>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</si>
  <si>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</si>
  <si>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</si>
  <si>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</si>
  <si>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</si>
  <si>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</si>
  <si>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</si>
  <si>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</si>
  <si>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</si>
  <si>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</si>
  <si>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</si>
  <si>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</si>
  <si>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</si>
  <si>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</si>
  <si>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</si>
  <si>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</si>
  <si>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</si>
  <si>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</si>
  <si>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</si>
  <si>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</si>
  <si>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</si>
  <si>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</si>
  <si>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</si>
  <si>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</si>
  <si>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</si>
  <si>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</si>
  <si>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</si>
  <si>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</si>
  <si>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</si>
  <si>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</si>
  <si>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</si>
  <si>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</si>
  <si>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</si>
  <si>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</si>
  <si>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</si>
  <si>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</si>
  <si>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</si>
  <si>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</si>
  <si>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</si>
  <si>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</si>
  <si>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</si>
  <si>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</si>
  <si>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</si>
  <si>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</si>
  <si>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</si>
  <si>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</si>
  <si>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</si>
  <si>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</si>
  <si>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</si>
  <si>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</si>
  <si>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</si>
  <si>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</si>
  <si>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</si>
  <si>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</si>
  <si>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</si>
  <si>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</si>
  <si>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</si>
  <si>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</si>
  <si>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</si>
  <si>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</si>
  <si>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</si>
  <si>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</si>
  <si>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</si>
  <si>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</si>
  <si>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</si>
  <si>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</si>
  <si>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</si>
  <si>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</si>
  <si>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</si>
  <si>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</si>
  <si>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</si>
  <si>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</si>
  <si>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</si>
  <si>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</si>
  <si>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</si>
  <si>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</si>
  <si>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</si>
  <si>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</si>
  <si>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</si>
  <si>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</si>
  <si>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</si>
  <si>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</si>
  <si>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</si>
  <si>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</si>
  <si>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</si>
  <si>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</si>
  <si>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</si>
  <si>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</si>
  <si>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</si>
  <si>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</si>
  <si>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</si>
  <si>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</si>
  <si>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</si>
  <si>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</si>
  <si>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</si>
  <si>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</si>
  <si>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</si>
  <si>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</si>
  <si>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</si>
  <si>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</si>
  <si>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</si>
  <si>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</si>
  <si>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</si>
  <si>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</si>
  <si>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</si>
  <si>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</si>
  <si>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</si>
  <si>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</si>
  <si>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</si>
  <si>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</si>
  <si>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</si>
  <si>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</si>
  <si>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</si>
  <si>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</si>
  <si>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</si>
  <si>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</si>
  <si>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</si>
  <si>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</si>
  <si>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</si>
  <si>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</si>
  <si>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</si>
  <si>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</si>
  <si>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</si>
  <si>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</si>
  <si>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</si>
  <si>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</si>
  <si>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</si>
  <si>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</si>
  <si>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</si>
  <si>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</si>
  <si>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</si>
  <si>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</si>
  <si>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</si>
  <si>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</si>
  <si>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</si>
  <si>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</si>
  <si>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</si>
  <si>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</si>
  <si>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</si>
  <si>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</si>
  <si>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</si>
  <si>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</si>
  <si>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</si>
  <si>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</si>
  <si>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</si>
  <si>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</si>
  <si>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</si>
  <si>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</si>
  <si>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</si>
  <si>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</si>
  <si>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</si>
  <si>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</si>
  <si>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</si>
  <si>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</si>
  <si>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</si>
  <si>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</si>
  <si>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</si>
  <si>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</si>
  <si>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</si>
  <si>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</si>
  <si>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</si>
  <si>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</si>
  <si>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</si>
  <si>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</si>
  <si>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</si>
  <si>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</si>
  <si>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</si>
  <si>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</si>
  <si>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</si>
  <si>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</si>
  <si>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</si>
  <si>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</si>
  <si>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</si>
  <si>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</si>
  <si>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</si>
  <si>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</si>
  <si>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</si>
  <si>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</si>
  <si>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</si>
  <si>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</si>
  <si>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</si>
  <si>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</si>
  <si>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</si>
  <si>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</si>
  <si>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</si>
  <si>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</si>
  <si>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</si>
  <si>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</si>
  <si>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</si>
  <si>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栃木県那珂川町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</si>
  <si>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</si>
  <si>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</si>
  <si>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</si>
  <si>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</si>
  <si>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</si>
  <si>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</si>
  <si>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</si>
  <si>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</si>
  <si>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</si>
  <si>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</si>
  <si>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</si>
  <si>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</si>
  <si>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</si>
  <si>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</si>
  <si>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</si>
  <si>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</si>
  <si>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</si>
  <si>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</si>
  <si>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</si>
  <si>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</si>
  <si>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</si>
  <si>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</si>
  <si>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</si>
  <si>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</si>
  <si>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</si>
  <si>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</si>
  <si>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</si>
  <si>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</si>
  <si>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</si>
  <si>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</si>
  <si>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</si>
  <si>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</si>
  <si>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</si>
  <si>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</si>
  <si>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</si>
  <si>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</si>
  <si>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</si>
  <si>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</si>
  <si>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</si>
  <si>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</si>
  <si>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</si>
  <si>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</si>
  <si>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</si>
  <si>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</si>
  <si>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</si>
  <si>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</si>
  <si>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</si>
  <si>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</si>
  <si>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</si>
  <si>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</si>
  <si>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</si>
  <si>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</si>
  <si>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</si>
  <si>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</si>
  <si>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</si>
  <si>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</si>
  <si>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</si>
  <si>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</si>
  <si>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</si>
  <si>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</si>
  <si>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</si>
  <si>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</si>
  <si>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</si>
  <si>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</si>
  <si>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</si>
  <si>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</si>
  <si>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</si>
  <si>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</si>
  <si>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</si>
  <si>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</si>
  <si>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</si>
  <si>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</si>
  <si>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</si>
  <si>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</si>
  <si>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</si>
  <si>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</si>
  <si>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</si>
  <si>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</si>
  <si>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</si>
  <si>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</si>
  <si>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</si>
  <si>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</si>
  <si>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</si>
  <si>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</si>
  <si>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</si>
  <si>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</si>
  <si>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</si>
  <si>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</si>
  <si>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</si>
  <si>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</si>
  <si>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</si>
  <si>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</si>
  <si>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</si>
  <si>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</si>
  <si>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</si>
  <si>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</si>
  <si>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</si>
  <si>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</si>
  <si>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</si>
  <si>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</si>
  <si>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</si>
  <si>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</si>
  <si>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</si>
  <si>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</si>
  <si>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</si>
  <si>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</si>
  <si>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</si>
  <si>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</si>
  <si>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</si>
  <si>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</si>
  <si>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</si>
  <si>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</si>
  <si>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</si>
  <si>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</si>
  <si>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</si>
  <si>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</si>
  <si>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</si>
  <si>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</si>
  <si>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</si>
  <si>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</si>
  <si>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</si>
  <si>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</si>
  <si>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</si>
  <si>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</si>
  <si>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</si>
  <si>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</si>
  <si>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</si>
  <si>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</si>
  <si>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</si>
  <si>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</si>
  <si>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</si>
  <si>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</si>
  <si>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</si>
  <si>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</si>
  <si>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</si>
  <si>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</si>
  <si>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</si>
  <si>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</si>
  <si>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</si>
  <si>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</si>
  <si>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</si>
  <si>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</si>
  <si>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</si>
  <si>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</si>
  <si>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</si>
  <si>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</si>
  <si>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</si>
  <si>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</si>
  <si>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</si>
  <si>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</si>
  <si>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</si>
  <si>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栃木県那珂川町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</si>
  <si>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</si>
  <si>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</si>
  <si>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</si>
  <si>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</si>
  <si>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</si>
  <si>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</si>
  <si>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</si>
  <si>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</si>
  <si>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</si>
  <si>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</si>
  <si>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</si>
  <si>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</si>
  <si>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</si>
  <si>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</si>
  <si>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</si>
  <si>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</si>
  <si>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</si>
  <si>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</si>
  <si>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</si>
  <si>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</si>
  <si>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</si>
  <si>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</si>
  <si>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</si>
  <si>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</si>
  <si>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</si>
  <si>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</si>
  <si>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</si>
  <si>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</si>
  <si>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</si>
  <si>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</si>
  <si>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</si>
  <si>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</si>
  <si>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</si>
  <si>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</si>
  <si>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</si>
  <si>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</si>
  <si>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</si>
  <si>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</si>
  <si>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</si>
  <si>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</si>
  <si>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</si>
  <si>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</si>
  <si>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</si>
  <si>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</si>
  <si>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</si>
  <si>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</si>
  <si>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</si>
  <si>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</si>
  <si>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</si>
  <si>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</si>
  <si>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</si>
  <si>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</si>
  <si>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</si>
  <si>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</si>
  <si>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</si>
  <si>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</si>
  <si>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</si>
  <si>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</si>
  <si>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</si>
  <si>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</si>
  <si>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</si>
  <si>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</si>
  <si>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</si>
  <si>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</si>
  <si>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</si>
  <si>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</si>
  <si>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</si>
  <si>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</si>
  <si>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</si>
  <si>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</si>
  <si>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</si>
  <si>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</si>
  <si>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</si>
  <si>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</si>
  <si>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</si>
  <si>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</si>
  <si>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</si>
  <si>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</si>
  <si>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</si>
  <si>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</si>
  <si>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</si>
  <si>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</si>
  <si>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</si>
  <si>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</si>
  <si>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</si>
  <si>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</si>
  <si>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</si>
  <si>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</si>
  <si>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</si>
  <si>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</si>
  <si>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</si>
  <si>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</si>
  <si>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</si>
  <si>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</si>
  <si>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</si>
  <si>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</si>
  <si>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</si>
  <si>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</si>
  <si>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</si>
  <si>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</si>
  <si>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</si>
  <si>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</si>
  <si>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</si>
  <si>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</si>
  <si>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</si>
  <si>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</si>
  <si>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</si>
  <si>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</si>
  <si>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</si>
  <si>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</si>
  <si>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</si>
  <si>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</si>
  <si>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</si>
  <si>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</si>
  <si>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</si>
  <si>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</si>
  <si>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</si>
  <si>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</si>
  <si>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</si>
  <si>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</si>
  <si>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</si>
  <si>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</si>
  <si>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</si>
  <si>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</si>
  <si>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</si>
  <si>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</si>
  <si>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</si>
  <si>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</si>
  <si>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</si>
  <si>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</si>
  <si>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</si>
  <si>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</si>
  <si>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</si>
  <si>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</si>
  <si>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</si>
  <si>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</si>
  <si>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</si>
  <si>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</si>
  <si>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</si>
  <si>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</si>
  <si>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</si>
  <si>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</si>
  <si>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</si>
  <si>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</si>
  <si>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</si>
  <si>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</si>
  <si>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</si>
  <si>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</si>
  <si>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</si>
  <si>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</si>
  <si>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</si>
  <si>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</si>
  <si>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</si>
  <si>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</si>
  <si>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</si>
  <si>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</si>
  <si>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</si>
  <si>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</si>
  <si>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</si>
  <si>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</si>
  <si>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</si>
  <si>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</si>
  <si>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</si>
  <si>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</si>
  <si>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</si>
  <si>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</si>
  <si>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</si>
  <si>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</si>
  <si>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</si>
  <si>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</si>
  <si>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</si>
  <si>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</si>
  <si>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</si>
  <si>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</si>
  <si>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</si>
  <si>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</si>
  <si>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</si>
  <si>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</si>
  <si>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</si>
  <si>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</si>
  <si>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</si>
  <si>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</si>
  <si>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</si>
  <si>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</si>
  <si>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</si>
  <si>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</si>
  <si>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</si>
  <si>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</si>
  <si>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</si>
  <si>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</si>
  <si>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</si>
  <si>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</si>
  <si>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</si>
  <si>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4.50</t>
  </si>
  <si>
    <t>▲ 4.55</t>
  </si>
  <si>
    <t>▲ 5.56</t>
  </si>
  <si>
    <t>▲ 6.01</t>
  </si>
  <si>
    <t>▲ 3.50</t>
  </si>
  <si>
    <t>一般会計</t>
  </si>
  <si>
    <t>水道事業会計</t>
  </si>
  <si>
    <t>介護保険特別会計</t>
  </si>
  <si>
    <t>国民健康保険特別会計</t>
  </si>
  <si>
    <t>下水道事業特別会計</t>
  </si>
  <si>
    <t>後期高齢者医療特別会計</t>
  </si>
  <si>
    <t>ケーブルテレビ事業特別会計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</si>
  <si>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</si>
  <si>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</si>
  <si>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</si>
  <si>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</si>
  <si>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</si>
  <si>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</si>
  <si>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</si>
  <si>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</si>
  <si>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</si>
  <si>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5"/>
  </si>
  <si>
    <t>合併振興基金</t>
    <rPh sb="0" eb="2">
      <t>ガッペイ</t>
    </rPh>
    <rPh sb="2" eb="4">
      <t>シンコウ</t>
    </rPh>
    <rPh sb="4" eb="6">
      <t>キキン</t>
    </rPh>
    <phoneticPr fontId="5"/>
  </si>
  <si>
    <t>福祉基金</t>
    <rPh sb="0" eb="2">
      <t>フクシ</t>
    </rPh>
    <rPh sb="2" eb="4">
      <t>キキン</t>
    </rPh>
    <phoneticPr fontId="5"/>
  </si>
  <si>
    <t>奨学基金</t>
    <rPh sb="0" eb="2">
      <t>ショウガク</t>
    </rPh>
    <rPh sb="2" eb="4">
      <t>キキン</t>
    </rPh>
    <phoneticPr fontId="5"/>
  </si>
  <si>
    <t>菊池俊男奨学基金</t>
    <rPh sb="0" eb="2">
      <t>キクチ</t>
    </rPh>
    <rPh sb="2" eb="4">
      <t>トシオ</t>
    </rPh>
    <rPh sb="4" eb="6">
      <t>ショウガク</t>
    </rPh>
    <rPh sb="6" eb="8">
      <t>キキン</t>
    </rPh>
    <phoneticPr fontId="5"/>
  </si>
  <si>
    <t>（株）馬頭むらおこしセンター</t>
    <rPh sb="0" eb="3">
      <t>カブ</t>
    </rPh>
    <rPh sb="3" eb="5">
      <t>バトウ</t>
    </rPh>
    <phoneticPr fontId="2"/>
  </si>
  <si>
    <t>（株）まほろばおがわ</t>
    <rPh sb="0" eb="3">
      <t>カブ</t>
    </rPh>
    <phoneticPr fontId="2"/>
  </si>
  <si>
    <t>創生なかがわ（株）</t>
    <rPh sb="0" eb="2">
      <t>ソウセイ</t>
    </rPh>
    <rPh sb="6" eb="9">
      <t>カブ</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</si>
  <si>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</si>
  <si>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</si>
  <si>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</si>
  <si>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15" eb="17">
      <t>トクベツ</t>
    </rPh>
    <rPh sb="17" eb="19">
      <t>カイケイ</t>
    </rPh>
    <phoneticPr fontId="2"/>
  </si>
  <si>
    <t>南那須地区広域行政事務組合（一般会計）</t>
    <rPh sb="0" eb="3">
      <t>ミナミナス</t>
    </rPh>
    <rPh sb="3" eb="5">
      <t>チク</t>
    </rPh>
    <rPh sb="5" eb="7">
      <t>コウイキ</t>
    </rPh>
    <rPh sb="7" eb="9">
      <t>ギョウセイ</t>
    </rPh>
    <rPh sb="9" eb="11">
      <t>ジム</t>
    </rPh>
    <rPh sb="11" eb="13">
      <t>クミアイ</t>
    </rPh>
    <rPh sb="14" eb="16">
      <t>イッパン</t>
    </rPh>
    <rPh sb="16" eb="18">
      <t>カイケイ</t>
    </rPh>
    <phoneticPr fontId="2"/>
  </si>
  <si>
    <t>南那須地区広域行政事務組合（特別会計）</t>
    <rPh sb="0" eb="3">
      <t>ミナミナス</t>
    </rPh>
    <rPh sb="3" eb="5">
      <t>チク</t>
    </rPh>
    <rPh sb="5" eb="7">
      <t>コウイキ</t>
    </rPh>
    <rPh sb="7" eb="9">
      <t>ギョウセイ</t>
    </rPh>
    <rPh sb="9" eb="11">
      <t>ジム</t>
    </rPh>
    <rPh sb="11" eb="13">
      <t>クミアイ</t>
    </rPh>
    <rPh sb="14" eb="16">
      <t>トクベツ</t>
    </rPh>
    <rPh sb="16" eb="18">
      <t>カイケイ</t>
    </rPh>
    <phoneticPr fontId="2"/>
  </si>
  <si>
    <t>　　</t>
    <phoneticPr fontId="2"/>
  </si>
  <si>
    <t>　</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</si>
  <si>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</si>
  <si>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</si>
  <si>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</si>
  <si>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</si>
  <si>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</si>
  <si>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</si>
  <si>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</si>
  <si>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</si>
  <si>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</si>
  <si>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</si>
  <si>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</si>
  <si>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</si>
  <si>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</si>
  <si>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</si>
  <si>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</si>
  <si>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</si>
  <si>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</si>
  <si>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将来負担比率はマイナスのため、グラフに表示されない。
実質公債費率は、新庁舎整備事業及び認定こども園整備事業についての据置期間が終わり、元金の償還が始まったため、上昇した。</t>
    <rPh sb="29" eb="31">
      <t>コウサイ</t>
    </rPh>
    <rPh sb="35" eb="38">
      <t>シンチョウシャ</t>
    </rPh>
    <rPh sb="38" eb="40">
      <t>セイビ</t>
    </rPh>
    <rPh sb="40" eb="42">
      <t>ジギョウ</t>
    </rPh>
    <rPh sb="42" eb="43">
      <t>オヨ</t>
    </rPh>
    <rPh sb="44" eb="46">
      <t>ニンテイ</t>
    </rPh>
    <rPh sb="49" eb="50">
      <t>エン</t>
    </rPh>
    <rPh sb="50" eb="52">
      <t>セイビ</t>
    </rPh>
    <rPh sb="52" eb="54">
      <t>ジギョウ</t>
    </rPh>
    <rPh sb="59" eb="61">
      <t>スエオキ</t>
    </rPh>
    <rPh sb="61" eb="63">
      <t>キカン</t>
    </rPh>
    <rPh sb="64" eb="65">
      <t>オ</t>
    </rPh>
    <rPh sb="68" eb="70">
      <t>ガンキン</t>
    </rPh>
    <rPh sb="71" eb="73">
      <t>ショウカン</t>
    </rPh>
    <rPh sb="74" eb="75">
      <t>ハジ</t>
    </rPh>
    <rPh sb="81" eb="83">
      <t>ジョウショウ</t>
    </rPh>
    <phoneticPr fontId="5"/>
  </si>
  <si>
    <t>将来負担比率はマイナスのため、グラフに表示されない。
有形固定資産減価償却率は、新たに取得した固定資産を減価償却が下回ったため、減少した。</t>
    <rPh sb="57" eb="59">
      <t>シタマワ</t>
    </rPh>
    <rPh sb="64" eb="6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</si>
</sst>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0235-4B85-AD62-8DA803F83B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56608</c:v>
                </c:pt>
                <c:pt idx="1">
                  <c:v>171064</c:v>
                </c:pt>
                <c:pt idx="2">
                  <c:v>71953</c:v>
                </c:pt>
                <c:pt idx="3">
                  <c:v>85757</c:v>
                </c:pt>
                <c:pt idx="4">
                  <c:v>54831</c:v>
                </c:pt>
              </c:numCache>
            </c:numRef>
          </c:val>
          <c:smooth val="0"/>
          <c:extLst>
            <c:ext xmlns:c16="http://schemas.microsoft.com/office/drawing/2014/chart" uri="{C3380CC4-5D6E-409C-BE32-E72D297353CC}">
              <c16:uniqueId val="{00000001-0235-4B85-AD62-8DA803F83BF2}"/>
            </c:ext>
          </c:extLst>
        </c:ser>
        <c:dLbls>
          <c:showLegendKey val="0"/>
          <c:showVal val="0"/>
          <c:showCatName val="0"/>
          <c:showSerName val="0"/>
          <c:showPercent val="0"/>
          <c:showBubbleSize val="0"/>
        </c:dLbls>
        <c:marker val="1"/>
        <c:smooth val="0"/>
        <c:axId val="376277032"/>
        <c:axId val="376276640"/>
      </c:lineChart>
      <c:catAx>
        <c:axId val="376277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276640"/>
        <c:crosses val="autoZero"/>
        <c:auto val="1"/>
        <c:lblAlgn val="ctr"/>
        <c:lblOffset val="100"/>
        <c:tickLblSkip val="1"/>
        <c:tickMarkSkip val="1"/>
        <c:noMultiLvlLbl val="0"/>
      </c:catAx>
      <c:valAx>
        <c:axId val="3762766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277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4.8899999999999997</c:v>
                </c:pt>
                <c:pt idx="1">
                  <c:v>9.9600000000000009</c:v>
                </c:pt>
                <c:pt idx="2">
                  <c:v>10.53</c:v>
                </c:pt>
                <c:pt idx="3">
                  <c:v>11.59</c:v>
                </c:pt>
                <c:pt idx="4">
                  <c:v>13.42</c:v>
                </c:pt>
              </c:numCache>
            </c:numRef>
          </c:val>
          <c:extLst>
            <c:ext xmlns:c16="http://schemas.microsoft.com/office/drawing/2014/chart" uri="{C3380CC4-5D6E-409C-BE32-E72D297353CC}">
              <c16:uniqueId val="{00000000-0AF9-4A86-A44C-C5834EFF21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55.03</c:v>
                </c:pt>
                <c:pt idx="1">
                  <c:v>51.66</c:v>
                </c:pt>
                <c:pt idx="2">
                  <c:v>49.9</c:v>
                </c:pt>
                <c:pt idx="3">
                  <c:v>45.37</c:v>
                </c:pt>
                <c:pt idx="4">
                  <c:v>45.44</c:v>
                </c:pt>
              </c:numCache>
            </c:numRef>
          </c:val>
          <c:extLst>
            <c:ext xmlns:c16="http://schemas.microsoft.com/office/drawing/2014/chart" uri="{C3380CC4-5D6E-409C-BE32-E72D297353CC}">
              <c16:uniqueId val="{00000001-0AF9-4A86-A44C-C5834EFF218C}"/>
            </c:ext>
          </c:extLst>
        </c:ser>
        <c:dLbls>
          <c:showLegendKey val="0"/>
          <c:showVal val="0"/>
          <c:showCatName val="0"/>
          <c:showSerName val="0"/>
          <c:showPercent val="0"/>
          <c:showBubbleSize val="0"/>
        </c:dLbls>
        <c:gapWidth val="250"/>
        <c:overlap val="100"/>
        <c:axId val="376271152"/>
        <c:axId val="50676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c:v>
                </c:pt>
                <c:pt idx="1">
                  <c:v>-4.55</c:v>
                </c:pt>
                <c:pt idx="2">
                  <c:v>-5.56</c:v>
                </c:pt>
                <c:pt idx="3">
                  <c:v>-6.01</c:v>
                </c:pt>
                <c:pt idx="4">
                  <c:v>-3.5</c:v>
                </c:pt>
              </c:numCache>
            </c:numRef>
          </c:val>
          <c:smooth val="0"/>
          <c:extLst>
            <c:ext xmlns:c16="http://schemas.microsoft.com/office/drawing/2014/chart" uri="{C3380CC4-5D6E-409C-BE32-E72D297353CC}">
              <c16:uniqueId val="{00000002-0AF9-4A86-A44C-C5834EFF218C}"/>
            </c:ext>
          </c:extLst>
        </c:ser>
        <c:dLbls>
          <c:showLegendKey val="0"/>
          <c:showVal val="0"/>
          <c:showCatName val="0"/>
          <c:showSerName val="0"/>
          <c:showPercent val="0"/>
          <c:showBubbleSize val="0"/>
        </c:dLbls>
        <c:marker val="1"/>
        <c:smooth val="0"/>
        <c:axId val="376271152"/>
        <c:axId val="506765584"/>
      </c:lineChart>
      <c:catAx>
        <c:axId val="37627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765584"/>
        <c:crosses val="autoZero"/>
        <c:auto val="1"/>
        <c:lblAlgn val="ctr"/>
        <c:lblOffset val="100"/>
        <c:tickLblSkip val="1"/>
        <c:tickMarkSkip val="1"/>
        <c:noMultiLvlLbl val="0"/>
      </c:catAx>
      <c:valAx>
        <c:axId val="50676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27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0.39</c:v>
                </c:pt>
                <c:pt idx="2">
                  <c:v>#N/A</c:v>
                </c:pt>
                <c:pt idx="3">
                  <c:v>0.37</c:v>
                </c:pt>
                <c:pt idx="4">
                  <c:v>0</c:v>
                </c:pt>
                <c:pt idx="5">
                  <c:v>0</c:v>
                </c:pt>
                <c:pt idx="6">
                  <c:v>0</c:v>
                </c:pt>
                <c:pt idx="7">
                  <c:v>0</c:v>
                </c:pt>
                <c:pt idx="8">
                  <c:v>0</c:v>
                </c:pt>
                <c:pt idx="9">
                  <c:v>0</c:v>
                </c:pt>
              </c:numCache>
            </c:numRef>
          </c:val>
          <c:extLst>
            <c:ext xmlns:c16="http://schemas.microsoft.com/office/drawing/2014/chart" uri="{C3380CC4-5D6E-409C-BE32-E72D297353CC}">
              <c16:uniqueId val="{00000000-3A96-4B3D-A2BB-5723A33D78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96-4B3D-A2BB-5723A33D782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2-3A96-4B3D-A2BB-5723A33D782A}"/>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0.13</c:v>
                </c:pt>
                <c:pt idx="4">
                  <c:v>#N/A</c:v>
                </c:pt>
                <c:pt idx="5">
                  <c:v>0.13</c:v>
                </c:pt>
                <c:pt idx="6">
                  <c:v>#N/A</c:v>
                </c:pt>
                <c:pt idx="7">
                  <c:v>0.12</c:v>
                </c:pt>
                <c:pt idx="8">
                  <c:v>#N/A</c:v>
                </c:pt>
                <c:pt idx="9">
                  <c:v>0.11</c:v>
                </c:pt>
              </c:numCache>
            </c:numRef>
          </c:val>
          <c:extLst>
            <c:ext xmlns:c16="http://schemas.microsoft.com/office/drawing/2014/chart" uri="{C3380CC4-5D6E-409C-BE32-E72D297353CC}">
              <c16:uniqueId val="{00000003-3A96-4B3D-A2BB-5723A33D78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0.13</c:v>
                </c:pt>
                <c:pt idx="4">
                  <c:v>#N/A</c:v>
                </c:pt>
                <c:pt idx="5">
                  <c:v>0.13</c:v>
                </c:pt>
                <c:pt idx="6">
                  <c:v>#N/A</c:v>
                </c:pt>
                <c:pt idx="7">
                  <c:v>0.15</c:v>
                </c:pt>
                <c:pt idx="8">
                  <c:v>#N/A</c:v>
                </c:pt>
                <c:pt idx="9">
                  <c:v>0.13</c:v>
                </c:pt>
              </c:numCache>
            </c:numRef>
          </c:val>
          <c:extLst>
            <c:ext xmlns:c16="http://schemas.microsoft.com/office/drawing/2014/chart" uri="{C3380CC4-5D6E-409C-BE32-E72D297353CC}">
              <c16:uniqueId val="{00000004-3A96-4B3D-A2BB-5723A33D782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0.19</c:v>
                </c:pt>
                <c:pt idx="4">
                  <c:v>#N/A</c:v>
                </c:pt>
                <c:pt idx="5">
                  <c:v>0.2</c:v>
                </c:pt>
                <c:pt idx="6">
                  <c:v>#N/A</c:v>
                </c:pt>
                <c:pt idx="7">
                  <c:v>0.26</c:v>
                </c:pt>
                <c:pt idx="8">
                  <c:v>#N/A</c:v>
                </c:pt>
                <c:pt idx="9">
                  <c:v>0.26</c:v>
                </c:pt>
              </c:numCache>
            </c:numRef>
          </c:val>
          <c:extLst>
            <c:ext xmlns:c16="http://schemas.microsoft.com/office/drawing/2014/chart" uri="{C3380CC4-5D6E-409C-BE32-E72D297353CC}">
              <c16:uniqueId val="{00000005-3A96-4B3D-A2BB-5723A33D782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1.58</c:v>
                </c:pt>
                <c:pt idx="2">
                  <c:v>#N/A</c:v>
                </c:pt>
                <c:pt idx="3">
                  <c:v>1.78</c:v>
                </c:pt>
                <c:pt idx="4">
                  <c:v>#N/A</c:v>
                </c:pt>
                <c:pt idx="5">
                  <c:v>1.94</c:v>
                </c:pt>
                <c:pt idx="6">
                  <c:v>#N/A</c:v>
                </c:pt>
                <c:pt idx="7">
                  <c:v>1.05</c:v>
                </c:pt>
                <c:pt idx="8">
                  <c:v>#N/A</c:v>
                </c:pt>
                <c:pt idx="9">
                  <c:v>0.56999999999999995</c:v>
                </c:pt>
              </c:numCache>
            </c:numRef>
          </c:val>
          <c:extLst>
            <c:ext xmlns:c16="http://schemas.microsoft.com/office/drawing/2014/chart" uri="{C3380CC4-5D6E-409C-BE32-E72D297353CC}">
              <c16:uniqueId val="{00000006-3A96-4B3D-A2BB-5723A33D782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0.87</c:v>
                </c:pt>
                <c:pt idx="2">
                  <c:v>#N/A</c:v>
                </c:pt>
                <c:pt idx="3">
                  <c:v>0.82</c:v>
                </c:pt>
                <c:pt idx="4">
                  <c:v>#N/A</c:v>
                </c:pt>
                <c:pt idx="5">
                  <c:v>0.78</c:v>
                </c:pt>
                <c:pt idx="6">
                  <c:v>#N/A</c:v>
                </c:pt>
                <c:pt idx="7">
                  <c:v>0.83</c:v>
                </c:pt>
                <c:pt idx="8">
                  <c:v>#N/A</c:v>
                </c:pt>
                <c:pt idx="9">
                  <c:v>0.86</c:v>
                </c:pt>
              </c:numCache>
            </c:numRef>
          </c:val>
          <c:extLst>
            <c:ext xmlns:c16="http://schemas.microsoft.com/office/drawing/2014/chart" uri="{C3380CC4-5D6E-409C-BE32-E72D297353CC}">
              <c16:uniqueId val="{00000007-3A96-4B3D-A2BB-5723A33D782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2.4900000000000002</c:v>
                </c:pt>
                <c:pt idx="2">
                  <c:v>#N/A</c:v>
                </c:pt>
                <c:pt idx="3">
                  <c:v>2.96</c:v>
                </c:pt>
                <c:pt idx="4">
                  <c:v>#N/A</c:v>
                </c:pt>
                <c:pt idx="5">
                  <c:v>4.38</c:v>
                </c:pt>
                <c:pt idx="6">
                  <c:v>#N/A</c:v>
                </c:pt>
                <c:pt idx="7">
                  <c:v>5.31</c:v>
                </c:pt>
                <c:pt idx="8">
                  <c:v>#N/A</c:v>
                </c:pt>
                <c:pt idx="9">
                  <c:v>6.78</c:v>
                </c:pt>
              </c:numCache>
            </c:numRef>
          </c:val>
          <c:extLst>
            <c:ext xmlns:c16="http://schemas.microsoft.com/office/drawing/2014/chart" uri="{C3380CC4-5D6E-409C-BE32-E72D297353CC}">
              <c16:uniqueId val="{00000008-3A96-4B3D-A2BB-5723A33D78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c:v>
                </c:pt>
                <c:pt idx="2">
                  <c:v>#N/A</c:v>
                </c:pt>
                <c:pt idx="3">
                  <c:v>9.82</c:v>
                </c:pt>
                <c:pt idx="4">
                  <c:v>#N/A</c:v>
                </c:pt>
                <c:pt idx="5">
                  <c:v>10.39</c:v>
                </c:pt>
                <c:pt idx="6">
                  <c:v>#N/A</c:v>
                </c:pt>
                <c:pt idx="7">
                  <c:v>11.46</c:v>
                </c:pt>
                <c:pt idx="8">
                  <c:v>#N/A</c:v>
                </c:pt>
                <c:pt idx="9">
                  <c:v>13.3</c:v>
                </c:pt>
              </c:numCache>
            </c:numRef>
          </c:val>
          <c:extLst>
            <c:ext xmlns:c16="http://schemas.microsoft.com/office/drawing/2014/chart" uri="{C3380CC4-5D6E-409C-BE32-E72D297353CC}">
              <c16:uniqueId val="{00000009-3A96-4B3D-A2BB-5723A33D782A}"/>
            </c:ext>
          </c:extLst>
        </c:ser>
        <c:dLbls>
          <c:showLegendKey val="0"/>
          <c:showVal val="0"/>
          <c:showCatName val="0"/>
          <c:showSerName val="0"/>
          <c:showPercent val="0"/>
          <c:showBubbleSize val="0"/>
        </c:dLbls>
        <c:gapWidth val="150"/>
        <c:overlap val="100"/>
        <c:axId val="506764800"/>
        <c:axId val="506768720"/>
      </c:barChart>
      <c:catAx>
        <c:axId val="5067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768720"/>
        <c:crosses val="autoZero"/>
        <c:auto val="1"/>
        <c:lblAlgn val="ctr"/>
        <c:lblOffset val="100"/>
        <c:tickLblSkip val="1"/>
        <c:tickMarkSkip val="1"/>
        <c:noMultiLvlLbl val="0"/>
      </c:catAx>
      <c:valAx>
        <c:axId val="50676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764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1037</c:v>
                </c:pt>
                <c:pt idx="5">
                  <c:v>934</c:v>
                </c:pt>
                <c:pt idx="8">
                  <c:v>926</c:v>
                </c:pt>
                <c:pt idx="11">
                  <c:v>883</c:v>
                </c:pt>
                <c:pt idx="14">
                  <c:v>926</c:v>
                </c:pt>
              </c:numCache>
            </c:numRef>
          </c:val>
          <c:extLst>
            <c:ext xmlns:c16="http://schemas.microsoft.com/office/drawing/2014/chart" uri="{C3380CC4-5D6E-409C-BE32-E72D297353CC}">
              <c16:uniqueId val="{00000000-D371-47CF-9622-85158CCAF1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71-47CF-9622-85158CCAF1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71-47CF-9622-85158CCAF1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c:v>
                </c:pt>
                <c:pt idx="3">
                  <c:v>49</c:v>
                </c:pt>
                <c:pt idx="6">
                  <c:v>60</c:v>
                </c:pt>
                <c:pt idx="9">
                  <c:v>64</c:v>
                </c:pt>
                <c:pt idx="12">
                  <c:v>60</c:v>
                </c:pt>
              </c:numCache>
            </c:numRef>
          </c:val>
          <c:extLst>
            <c:ext xmlns:c16="http://schemas.microsoft.com/office/drawing/2014/chart" uri="{C3380CC4-5D6E-409C-BE32-E72D297353CC}">
              <c16:uniqueId val="{00000003-D371-47CF-9622-85158CCAF1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245</c:v>
                </c:pt>
                <c:pt idx="3">
                  <c:v>236</c:v>
                </c:pt>
                <c:pt idx="6">
                  <c:v>231</c:v>
                </c:pt>
                <c:pt idx="9">
                  <c:v>227</c:v>
                </c:pt>
                <c:pt idx="12">
                  <c:v>229</c:v>
                </c:pt>
              </c:numCache>
            </c:numRef>
          </c:val>
          <c:extLst>
            <c:ext xmlns:c16="http://schemas.microsoft.com/office/drawing/2014/chart" uri="{C3380CC4-5D6E-409C-BE32-E72D297353CC}">
              <c16:uniqueId val="{00000004-D371-47CF-9622-85158CCAF1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71-47CF-9622-85158CCAF1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71-47CF-9622-85158CCAF1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1177</c:v>
                </c:pt>
                <c:pt idx="3">
                  <c:v>1032</c:v>
                </c:pt>
                <c:pt idx="6">
                  <c:v>1031</c:v>
                </c:pt>
                <c:pt idx="9">
                  <c:v>964</c:v>
                </c:pt>
                <c:pt idx="12">
                  <c:v>1037</c:v>
                </c:pt>
              </c:numCache>
            </c:numRef>
          </c:val>
          <c:extLst>
            <c:ext xmlns:c16="http://schemas.microsoft.com/office/drawing/2014/chart" uri="{C3380CC4-5D6E-409C-BE32-E72D297353CC}">
              <c16:uniqueId val="{00000007-D371-47CF-9622-85158CCAF13F}"/>
            </c:ext>
          </c:extLst>
        </c:ser>
        <c:dLbls>
          <c:showLegendKey val="0"/>
          <c:showVal val="0"/>
          <c:showCatName val="0"/>
          <c:showSerName val="0"/>
          <c:showPercent val="0"/>
          <c:showBubbleSize val="0"/>
        </c:dLbls>
        <c:gapWidth val="100"/>
        <c:overlap val="100"/>
        <c:axId val="506765976"/>
        <c:axId val="506766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425</c:v>
                </c:pt>
                <c:pt idx="2">
                  <c:v>#N/A</c:v>
                </c:pt>
                <c:pt idx="3">
                  <c:v>#N/A</c:v>
                </c:pt>
                <c:pt idx="4">
                  <c:v>383</c:v>
                </c:pt>
                <c:pt idx="5">
                  <c:v>#N/A</c:v>
                </c:pt>
                <c:pt idx="6">
                  <c:v>#N/A</c:v>
                </c:pt>
                <c:pt idx="7">
                  <c:v>396</c:v>
                </c:pt>
                <c:pt idx="8">
                  <c:v>#N/A</c:v>
                </c:pt>
                <c:pt idx="9">
                  <c:v>#N/A</c:v>
                </c:pt>
                <c:pt idx="10">
                  <c:v>372</c:v>
                </c:pt>
                <c:pt idx="11">
                  <c:v>#N/A</c:v>
                </c:pt>
                <c:pt idx="12">
                  <c:v>#N/A</c:v>
                </c:pt>
                <c:pt idx="13">
                  <c:v>400</c:v>
                </c:pt>
                <c:pt idx="14">
                  <c:v>#N/A</c:v>
                </c:pt>
              </c:numCache>
            </c:numRef>
          </c:val>
          <c:smooth val="0"/>
          <c:extLst>
            <c:ext xmlns:c16="http://schemas.microsoft.com/office/drawing/2014/chart" uri="{C3380CC4-5D6E-409C-BE32-E72D297353CC}">
              <c16:uniqueId val="{00000008-D371-47CF-9622-85158CCAF13F}"/>
            </c:ext>
          </c:extLst>
        </c:ser>
        <c:dLbls>
          <c:showLegendKey val="0"/>
          <c:showVal val="0"/>
          <c:showCatName val="0"/>
          <c:showSerName val="0"/>
          <c:showPercent val="0"/>
          <c:showBubbleSize val="0"/>
        </c:dLbls>
        <c:marker val="1"/>
        <c:smooth val="0"/>
        <c:axId val="506765976"/>
        <c:axId val="506766368"/>
      </c:lineChart>
      <c:catAx>
        <c:axId val="50676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766368"/>
        <c:crosses val="autoZero"/>
        <c:auto val="1"/>
        <c:lblAlgn val="ctr"/>
        <c:lblOffset val="100"/>
        <c:tickLblSkip val="1"/>
        <c:tickMarkSkip val="1"/>
        <c:noMultiLvlLbl val="0"/>
      </c:catAx>
      <c:valAx>
        <c:axId val="50676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76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8236</c:v>
                </c:pt>
                <c:pt idx="5">
                  <c:v>8742</c:v>
                </c:pt>
                <c:pt idx="8">
                  <c:v>8543</c:v>
                </c:pt>
                <c:pt idx="11">
                  <c:v>8501</c:v>
                </c:pt>
                <c:pt idx="14">
                  <c:v>8092</c:v>
                </c:pt>
              </c:numCache>
            </c:numRef>
          </c:val>
          <c:extLst>
            <c:ext xmlns:c16="http://schemas.microsoft.com/office/drawing/2014/chart" uri="{C3380CC4-5D6E-409C-BE32-E72D297353CC}">
              <c16:uniqueId val="{00000000-0922-46CD-AE59-E0781D40D7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156</c:v>
                </c:pt>
                <c:pt idx="5">
                  <c:v>133</c:v>
                </c:pt>
                <c:pt idx="8">
                  <c:v>110</c:v>
                </c:pt>
                <c:pt idx="11">
                  <c:v>87</c:v>
                </c:pt>
                <c:pt idx="14">
                  <c:v>63</c:v>
                </c:pt>
              </c:numCache>
            </c:numRef>
          </c:val>
          <c:extLst>
            <c:ext xmlns:c16="http://schemas.microsoft.com/office/drawing/2014/chart" uri="{C3380CC4-5D6E-409C-BE32-E72D297353CC}">
              <c16:uniqueId val="{00000001-0922-46CD-AE59-E0781D40D7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6988</c:v>
                </c:pt>
                <c:pt idx="5">
                  <c:v>6304</c:v>
                </c:pt>
                <c:pt idx="8">
                  <c:v>6355</c:v>
                </c:pt>
                <c:pt idx="11">
                  <c:v>6380</c:v>
                </c:pt>
                <c:pt idx="14">
                  <c:v>6317</c:v>
                </c:pt>
              </c:numCache>
            </c:numRef>
          </c:val>
          <c:extLst>
            <c:ext xmlns:c16="http://schemas.microsoft.com/office/drawing/2014/chart" uri="{C3380CC4-5D6E-409C-BE32-E72D297353CC}">
              <c16:uniqueId val="{00000002-0922-46CD-AE59-E0781D40D7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22-46CD-AE59-E0781D40D7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22-46CD-AE59-E0781D40D7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22-46CD-AE59-E0781D40D7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2272</c:v>
                </c:pt>
                <c:pt idx="3">
                  <c:v>2296</c:v>
                </c:pt>
                <c:pt idx="6">
                  <c:v>2213</c:v>
                </c:pt>
                <c:pt idx="9">
                  <c:v>2104</c:v>
                </c:pt>
                <c:pt idx="12">
                  <c:v>2100</c:v>
                </c:pt>
              </c:numCache>
            </c:numRef>
          </c:val>
          <c:extLst>
            <c:ext xmlns:c16="http://schemas.microsoft.com/office/drawing/2014/chart" uri="{C3380CC4-5D6E-409C-BE32-E72D297353CC}">
              <c16:uniqueId val="{00000006-0922-46CD-AE59-E0781D40D7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419</c:v>
                </c:pt>
                <c:pt idx="3">
                  <c:v>394</c:v>
                </c:pt>
                <c:pt idx="6">
                  <c:v>306</c:v>
                </c:pt>
                <c:pt idx="9">
                  <c:v>237</c:v>
                </c:pt>
                <c:pt idx="12">
                  <c:v>187</c:v>
                </c:pt>
              </c:numCache>
            </c:numRef>
          </c:val>
          <c:extLst>
            <c:ext xmlns:c16="http://schemas.microsoft.com/office/drawing/2014/chart" uri="{C3380CC4-5D6E-409C-BE32-E72D297353CC}">
              <c16:uniqueId val="{00000007-0922-46CD-AE59-E0781D40D7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1823</c:v>
                </c:pt>
                <c:pt idx="3">
                  <c:v>1747</c:v>
                </c:pt>
                <c:pt idx="6">
                  <c:v>1933</c:v>
                </c:pt>
                <c:pt idx="9">
                  <c:v>2213</c:v>
                </c:pt>
                <c:pt idx="12">
                  <c:v>1715</c:v>
                </c:pt>
              </c:numCache>
            </c:numRef>
          </c:val>
          <c:extLst>
            <c:ext xmlns:c16="http://schemas.microsoft.com/office/drawing/2014/chart" uri="{C3380CC4-5D6E-409C-BE32-E72D297353CC}">
              <c16:uniqueId val="{00000008-0922-46CD-AE59-E0781D40D7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900</c:v>
                </c:pt>
              </c:numCache>
            </c:numRef>
          </c:val>
          <c:extLst>
            <c:ext xmlns:c16="http://schemas.microsoft.com/office/drawing/2014/chart" uri="{C3380CC4-5D6E-409C-BE32-E72D297353CC}">
              <c16:uniqueId val="{00000009-0922-46CD-AE59-E0781D40D7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8479</c:v>
                </c:pt>
                <c:pt idx="3">
                  <c:v>9292</c:v>
                </c:pt>
                <c:pt idx="6">
                  <c:v>9063</c:v>
                </c:pt>
                <c:pt idx="9">
                  <c:v>9112</c:v>
                </c:pt>
                <c:pt idx="12">
                  <c:v>8666</c:v>
                </c:pt>
              </c:numCache>
            </c:numRef>
          </c:val>
          <c:extLst>
            <c:ext xmlns:c16="http://schemas.microsoft.com/office/drawing/2014/chart" uri="{C3380CC4-5D6E-409C-BE32-E72D297353CC}">
              <c16:uniqueId val="{0000000A-0922-46CD-AE59-E0781D40D718}"/>
            </c:ext>
          </c:extLst>
        </c:ser>
        <c:dLbls>
          <c:showLegendKey val="0"/>
          <c:showVal val="0"/>
          <c:showCatName val="0"/>
          <c:showSerName val="0"/>
          <c:showPercent val="0"/>
          <c:showBubbleSize val="0"/>
        </c:dLbls>
        <c:gapWidth val="100"/>
        <c:overlap val="100"/>
        <c:axId val="506767544"/>
        <c:axId val="50676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22-46CD-AE59-E0781D40D718}"/>
            </c:ext>
          </c:extLst>
        </c:ser>
        <c:dLbls>
          <c:showLegendKey val="0"/>
          <c:showVal val="0"/>
          <c:showCatName val="0"/>
          <c:showSerName val="0"/>
          <c:showPercent val="0"/>
          <c:showBubbleSize val="0"/>
        </c:dLbls>
        <c:marker val="1"/>
        <c:smooth val="0"/>
        <c:axId val="506767544"/>
        <c:axId val="506762448"/>
      </c:lineChart>
      <c:catAx>
        <c:axId val="50676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762448"/>
        <c:crosses val="autoZero"/>
        <c:auto val="1"/>
        <c:lblAlgn val="ctr"/>
        <c:lblOffset val="100"/>
        <c:tickLblSkip val="1"/>
        <c:tickMarkSkip val="1"/>
        <c:noMultiLvlLbl val="0"/>
      </c:catAx>
      <c:valAx>
        <c:axId val="50676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76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2907</c:v>
                </c:pt>
                <c:pt idx="1">
                  <c:v>2609</c:v>
                </c:pt>
                <c:pt idx="2">
                  <c:v>2604</c:v>
                </c:pt>
              </c:numCache>
            </c:numRef>
          </c:val>
          <c:extLst>
            <c:ext xmlns:c16="http://schemas.microsoft.com/office/drawing/2014/chart" uri="{C3380CC4-5D6E-409C-BE32-E72D297353CC}">
              <c16:uniqueId val="{00000000-2176-4C8D-AB48-190868F0E2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595</c:v>
                </c:pt>
                <c:pt idx="1">
                  <c:v>908</c:v>
                </c:pt>
                <c:pt idx="2">
                  <c:v>808</c:v>
                </c:pt>
              </c:numCache>
            </c:numRef>
          </c:val>
          <c:extLst>
            <c:ext xmlns:c16="http://schemas.microsoft.com/office/drawing/2014/chart" uri="{C3380CC4-5D6E-409C-BE32-E72D297353CC}">
              <c16:uniqueId val="{00000001-2176-4C8D-AB48-190868F0E2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3828</c:v>
                </c:pt>
                <c:pt idx="1">
                  <c:v>3785</c:v>
                </c:pt>
                <c:pt idx="2">
                  <c:v>3767</c:v>
                </c:pt>
              </c:numCache>
            </c:numRef>
          </c:val>
          <c:extLst>
            <c:ext xmlns:c16="http://schemas.microsoft.com/office/drawing/2014/chart" uri="{C3380CC4-5D6E-409C-BE32-E72D297353CC}">
              <c16:uniqueId val="{00000002-2176-4C8D-AB48-190868F0E288}"/>
            </c:ext>
          </c:extLst>
        </c:ser>
        <c:dLbls>
          <c:showLegendKey val="0"/>
          <c:showVal val="0"/>
          <c:showCatName val="0"/>
          <c:showSerName val="0"/>
          <c:showPercent val="0"/>
          <c:showBubbleSize val="0"/>
        </c:dLbls>
        <c:gapWidth val="120"/>
        <c:overlap val="100"/>
        <c:axId val="506762056"/>
        <c:axId val="506768328"/>
      </c:barChart>
      <c:catAx>
        <c:axId val="50676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768328"/>
        <c:crosses val="autoZero"/>
        <c:auto val="1"/>
        <c:lblAlgn val="ctr"/>
        <c:lblOffset val="100"/>
        <c:tickLblSkip val="1"/>
        <c:tickMarkSkip val="1"/>
        <c:noMultiLvlLbl val="0"/>
      </c:catAx>
      <c:valAx>
        <c:axId val="506768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76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{A04333B1-D3B4-4A53-9BEE-1E6950DD9A87}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0C8-4C87-89E0-94C451FA53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{75F1AAA8-5928-4DE1-9816-CCB336955440}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C8-4C87-89E0-94C451FA53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{AFC5F6E2-8A7C-4BC4-AB71-2F08A85691AF}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C8-4C87-89E0-94C451FA53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{60A75737-D69D-4D23-A1DD-904B6B1D12E4}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C8-4C87-89E0-94C451FA53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{555F272E-B995-4DBE-B1D5-C21634C22EAD}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C8-4C87-89E0-94C451FA53C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{6AB93CF7-68B7-43E9-895B-4EC8C02AB4C4}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0C8-4C87-89E0-94C451FA53C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{D30A553C-CC70-433A-8B04-70811A586B23}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0C8-4C87-89E0-94C451FA53C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{EAFFC4F3-1CAE-4B10-AE4E-C8C823CF5197}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0C8-4C87-89E0-94C451FA53C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{FA987276-574A-4EFF-B8A3-5233FE257273}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0C8-4C87-89E0-94C451FA53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53</c:v>
                </c:pt>
                <c:pt idx="16">
                  <c:v>53.6</c:v>
                </c:pt>
                <c:pt idx="24">
                  <c:v>55.4</c:v>
                </c:pt>
                <c:pt idx="32">
                  <c:v>55.1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0C8-4C87-89E0-94C451FA53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{EC1BAC27-EAA6-49B3-950C-456CD5C4356C}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0C8-4C87-89E0-94C451FA53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{02C682D6-7FA2-4D66-B939-4CAAA0188BFF}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C8-4C87-89E0-94C451FA53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{ADA13927-6F27-4B62-820F-F6C7F81025AE}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C8-4C87-89E0-94C451FA53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{4EA88CAD-9A80-4AAF-A955-C96894837FFB}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C8-4C87-89E0-94C451FA53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{97DB3EC4-5F48-48B9-98CB-FCC2D1253F73}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C8-4C87-89E0-94C451FA53C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{282C0531-8C38-4CC8-ABC1-2F1450508FC6}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0C8-4C87-89E0-94C451FA53C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{AC22F5A8-2FBF-4EDC-BA05-EA27F60311C0}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0C8-4C87-89E0-94C451FA53C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{95F27926-A309-44E3-8F0E-188FCE7CD16E}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0C8-4C87-89E0-94C451FA53C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{9A452514-0C29-4639-B0B0-A99504412D1B}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0C8-4C87-89E0-94C451FA53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A0C8-4C87-89E0-94C451FA53C2}"/>
            </c:ext>
          </c:extLst>
        </c:ser>
        <c:dLbls>
          <c:showLegendKey val="0"/>
          <c:showVal val="1"/>
          <c:showCatName val="0"/>
          <c:showSerName val="0"/>
          <c:showPercent val="0"/>
          <c:showBubbleSize val="0"/>
        </c:dLbls>
        <c:axId val="524660280"/>
        <c:axId val="524669688"/>
      </c:scatterChart>
      <c:valAx>
        <c:axId val="524660280"/>
        <c:scaling>
          <c:orientation val="minMax"/>
          <c:max val="66.699999999999989"/>
          <c:min val="6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669688"/>
        <c:crosses val="autoZero"/>
        <c:crossBetween val="midCat"/>
      </c:valAx>
      <c:valAx>
        <c:axId val="524669688"/>
        <c:scaling>
          <c:orientation val="minMax"/>
          <c:max val="46.5"/>
          <c:min val="3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4660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{E05204E0-599C-4F5A-BB7C-9ACED81F9502}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593-490C-8176-15580B17B9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{020A97FD-E156-4ABC-BBF6-A44646160832}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93-490C-8176-15580B17B9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{B190B5DA-3930-49DA-88B3-48BD8DC983A7}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93-490C-8176-15580B17B9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{037618E3-6164-439F-912A-1490286D685E}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93-490C-8176-15580B17B9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{5B5583AE-48C9-459A-8C7D-A932E76E3B07}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93-490C-8176-15580B17B9C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{F1C184D0-7AD8-48FB-AF08-02E9E0068822}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593-490C-8176-15580B17B9C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{789E2339-12CC-467C-AE3B-9F837F493350}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593-490C-8176-15580B17B9C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{768BCCED-7793-4B2A-A4B8-96379BEAC480}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593-490C-8176-15580B17B9C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{7C6931B5-F139-4DCB-9515-9BB82E6A7389}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593-490C-8176-15580B17B9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8.1</c:v>
                </c:pt>
                <c:pt idx="16">
                  <c:v>7.9</c:v>
                </c:pt>
                <c:pt idx="24">
                  <c:v>7.7</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593-490C-8176-15580B17B9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{61CDA959-6FB1-438E-8917-99C6784119BA}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593-490C-8176-15580B17B9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{6B680A00-8D5A-43FE-B454-D20990BF6923}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93-490C-8176-15580B17B9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{B0529F06-DB22-497B-9055-E9B8AF0C8858}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93-490C-8176-15580B17B9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{BB0211CC-B92D-47BD-855B-01778F83CFF5}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93-490C-8176-15580B17B9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{8FAF5A06-5B4D-4FFF-BC35-27D1AA294BF1}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93-490C-8176-15580B17B9C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{9D5B6486-31DD-48F9-9FD8-86B193970429}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593-490C-8176-15580B17B9C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{68F8C73F-DD6B-4797-AF7F-4AB4BAF269C4}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593-490C-8176-15580B17B9C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{AACAC377-B5DE-4ABF-B702-7608C7479785}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593-490C-8176-15580B17B9C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{629F8D9E-D13A-454B-BDC7-27A89F8ADB04}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593-490C-8176-15580B17B9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F593-490C-8176-15580B17B9CC}"/>
            </c:ext>
          </c:extLst>
        </c:ser>
        <c:dLbls>
          <c:showLegendKey val="0"/>
          <c:showVal val="1"/>
          <c:showCatName val="0"/>
          <c:showSerName val="0"/>
          <c:showPercent val="0"/>
          <c:showBubbleSize val="0"/>
        </c:dLbls>
        <c:axId val="524663808"/>
        <c:axId val="524670080"/>
      </c:scatterChart>
      <c:valAx>
        <c:axId val="524663808"/>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670080"/>
        <c:crosses val="autoZero"/>
        <c:crossBetween val="midCat"/>
      </c:valAx>
      <c:valAx>
        <c:axId val="524670080"/>
        <c:scaling>
          <c:orientation val="minMax"/>
          <c:max val="46.5"/>
          <c:min val="3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4663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地方債については、過疎対策事業債や合併特例債などの有利な事業債を活用している。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今年度の元利償還金は、新庁舎建設事業及び認定こども園整備事業などの元利償還が始まったため、増加している。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子育て支援住宅を建設したため、債務負担行為に基づく支出予定額が皆増した。今後は、中学校の大規模改修事業や町民プール整備事業などの大型事業が控えているため、地方債残高が増加することが予想されるので、事業の平準化など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財政調整のために財政調整基金を取り崩したので、基金全体が減少している。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今後、普通交付税の合併算定替えによる特例措置の適用機関終了による収入の減や老朽化した施設の更新や長寿命化事業による不足分に充てていく。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地域振興基金：公共施設生活環境の整備及び地域振興等の推進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合併振興基金：合併に伴う住民の連帯強化及び地域振興のための事業費に充てる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福祉基金：保健福祉の増進等地域福祉が向上する事業の財源に充てる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奨学基金：高等学校以上の生徒及び学生の教育費に充てる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菊池俊男奨学基金：育英奨学資金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地域振興基金において、地域振興事業に充当したため、基金残高は減少したが、その他大きく増減したものはない。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公共施設の更新や長寿命化の事業が始まれば取り崩していく。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財政調整のために取り崩している。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今後、普通交付税の合併算定替えによる特例措置の適用機関終了による収入の減や少子高齢化による税収の減などによる不足分に充てていく。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今後も地方債償還に充てていく。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16,020
15,872
192.78
9,063,504
8,219,716
769,519
5,732,079
8,665,966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新たに取得した固定資産を減価償却が</a:t>
          </a:r>
          <a:r>
            <a:rPr kumimoji="1" lang="ja-JP" altLang="en-US" sz="1100">
              <a:solidFill>
                <a:schemeClr val="dk1"/>
              </a:solidFill>
              <a:effectLst/>
              <a:latin typeface="+mn-lt"/>
              <a:ea typeface="+mn-ea"/>
              <a:cs typeface="+mn-cs"/>
            </a:rPr>
            <a:t>下回</a:t>
          </a:r>
          <a:r>
            <a:rPr kumimoji="1" lang="ja-JP" altLang="ja-JP" sz="1100">
              <a:solidFill>
                <a:schemeClr val="dk1"/>
              </a:solidFill>
              <a:effectLst/>
              <a:latin typeface="+mn-lt"/>
              <a:ea typeface="+mn-ea"/>
              <a:cs typeface="+mn-cs"/>
            </a:rPr>
            <a:t>ったため、有形固定資産減価償却率は</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75" name="直線コネクタ 74"/>
        <xdr:cNvCxnSpPr/>
      </xdr:nvCxnSpPr>
      <xdr:spPr>
        <a:xfrm flipV="1">
          <a:off x="4760595" y="4458547"/>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76" name="有形固定資産減価償却率最小値テキスト"/>
        <xdr:cNvSpPr txBox="1"/>
      </xdr:nvSpPr>
      <xdr:spPr>
        <a:xfrm>
          <a:off x="4813300"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77" name="直線コネクタ 76"/>
        <xdr:cNvCxnSpPr/>
      </xdr:nvCxnSpPr>
      <xdr:spPr>
        <a:xfrm>
          <a:off x="4673600" y="583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78" name="有形固定資産減価償却率最大値テキスト"/>
        <xdr:cNvSpPr txBox="1"/>
      </xdr:nvSpPr>
      <xdr:spPr>
        <a:xfrm>
          <a:off x="4813300" y="4233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79" name="直線コネクタ 78"/>
        <xdr:cNvCxnSpPr/>
      </xdr:nvCxnSpPr>
      <xdr:spPr>
        <a:xfrm>
          <a:off x="4673600" y="445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80" name="有形固定資産減価償却率平均値テキスト"/>
        <xdr:cNvSpPr txBox="1"/>
      </xdr:nvSpPr>
      <xdr:spPr>
        <a:xfrm>
          <a:off x="4813300" y="505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81" name="フローチャート: 判断 80"/>
        <xdr:cNvSpPr/>
      </xdr:nvSpPr>
      <xdr:spPr>
        <a:xfrm>
          <a:off x="4711700" y="50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82" name="フローチャート: 判断 81"/>
        <xdr:cNvSpPr/>
      </xdr:nvSpPr>
      <xdr:spPr>
        <a:xfrm>
          <a:off x="4000500" y="506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83" name="フローチャート: 判断 82"/>
        <xdr:cNvSpPr/>
      </xdr:nvSpPr>
      <xdr:spPr>
        <a:xfrm>
          <a:off x="3238500" y="497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84" name="フローチャート: 判断 83"/>
        <xdr:cNvSpPr/>
      </xdr:nvSpPr>
      <xdr:spPr>
        <a:xfrm>
          <a:off x="2476500" y="49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85" name="フローチャート: 判断 84"/>
        <xdr:cNvSpPr/>
      </xdr:nvSpPr>
      <xdr:spPr>
        <a:xfrm>
          <a:off x="1714500" y="491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44873</xdr:rowOff>
    </xdr:from>
    <xdr:to>
      <xdr:col>23</xdr:col>
      <xdr:colOff>136525</xdr:colOff>
      <xdr:row>27</xdr:row>
      <xdr:rowOff>146473</xdr:rowOff>
    </xdr:to>
    <xdr:sp macro="" textlink="">
      <xdr:nvSpPr>
        <xdr:cNvPr id="91" name="楕円 90"/>
        <xdr:cNvSpPr/>
      </xdr:nvSpPr>
      <xdr:spPr>
        <a:xfrm>
          <a:off x="4711700" y="46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67750</xdr:rowOff>
    </xdr:from>
    <xdr:ext cx="405111" cy="259045"/>
    <xdr:sp macro="" textlink="">
      <xdr:nvSpPr>
        <xdr:cNvPr id="92" name="有形固定資産減価償却率該当値テキスト"/>
        <xdr:cNvSpPr txBox="1"/>
      </xdr:nvSpPr>
      <xdr:spPr>
        <a:xfrm>
          <a:off x="4813300" y="4525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55668</xdr:rowOff>
    </xdr:from>
    <xdr:to>
      <xdr:col>19</xdr:col>
      <xdr:colOff>187325</xdr:colOff>
      <xdr:row>27</xdr:row>
      <xdr:rowOff>157268</xdr:rowOff>
    </xdr:to>
    <xdr:sp macro="" textlink="">
      <xdr:nvSpPr>
        <xdr:cNvPr id="93" name="楕円 92"/>
        <xdr:cNvSpPr/>
      </xdr:nvSpPr>
      <xdr:spPr>
        <a:xfrm>
          <a:off x="4000500" y="46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95673</xdr:rowOff>
    </xdr:from>
    <xdr:to>
      <xdr:col>23</xdr:col>
      <xdr:colOff>85725</xdr:colOff>
      <xdr:row>27</xdr:row>
      <xdr:rowOff>106468</xdr:rowOff>
    </xdr:to>
    <xdr:cxnSp macro="">
      <xdr:nvCxnSpPr>
        <xdr:cNvPr id="94" name="直線コネクタ 93"/>
        <xdr:cNvCxnSpPr/>
      </xdr:nvCxnSpPr>
      <xdr:spPr>
        <a:xfrm flipV="1">
          <a:off x="4051300" y="4724823"/>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162348</xdr:rowOff>
    </xdr:from>
    <xdr:to>
      <xdr:col>15</xdr:col>
      <xdr:colOff>187325</xdr:colOff>
      <xdr:row>27</xdr:row>
      <xdr:rowOff>92498</xdr:rowOff>
    </xdr:to>
    <xdr:sp macro="" textlink="">
      <xdr:nvSpPr>
        <xdr:cNvPr id="95" name="楕円 94"/>
        <xdr:cNvSpPr/>
      </xdr:nvSpPr>
      <xdr:spPr>
        <a:xfrm>
          <a:off x="3238500" y="462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41698</xdr:rowOff>
    </xdr:from>
    <xdr:to>
      <xdr:col>19</xdr:col>
      <xdr:colOff>136525</xdr:colOff>
      <xdr:row>27</xdr:row>
      <xdr:rowOff>106468</xdr:rowOff>
    </xdr:to>
    <xdr:cxnSp macro="">
      <xdr:nvCxnSpPr>
        <xdr:cNvPr id="96" name="直線コネクタ 95"/>
        <xdr:cNvCxnSpPr/>
      </xdr:nvCxnSpPr>
      <xdr:spPr>
        <a:xfrm>
          <a:off x="3289300" y="467084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140758</xdr:rowOff>
    </xdr:from>
    <xdr:to>
      <xdr:col>11</xdr:col>
      <xdr:colOff>187325</xdr:colOff>
      <xdr:row>27</xdr:row>
      <xdr:rowOff>70908</xdr:rowOff>
    </xdr:to>
    <xdr:sp macro="" textlink="">
      <xdr:nvSpPr>
        <xdr:cNvPr id="97" name="楕円 96"/>
        <xdr:cNvSpPr/>
      </xdr:nvSpPr>
      <xdr:spPr>
        <a:xfrm>
          <a:off x="2476500" y="45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20108</xdr:rowOff>
    </xdr:from>
    <xdr:to>
      <xdr:col>15</xdr:col>
      <xdr:colOff>136525</xdr:colOff>
      <xdr:row>27</xdr:row>
      <xdr:rowOff>41698</xdr:rowOff>
    </xdr:to>
    <xdr:cxnSp macro="">
      <xdr:nvCxnSpPr>
        <xdr:cNvPr id="98" name="直線コネクタ 97"/>
        <xdr:cNvCxnSpPr/>
      </xdr:nvCxnSpPr>
      <xdr:spPr>
        <a:xfrm>
          <a:off x="2527300" y="464925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41275</xdr:rowOff>
    </xdr:from>
    <xdr:to>
      <xdr:col>7</xdr:col>
      <xdr:colOff>187325</xdr:colOff>
      <xdr:row>27</xdr:row>
      <xdr:rowOff>142875</xdr:rowOff>
    </xdr:to>
    <xdr:sp macro="" textlink="">
      <xdr:nvSpPr>
        <xdr:cNvPr id="99" name="楕円 98"/>
        <xdr:cNvSpPr/>
      </xdr:nvSpPr>
      <xdr:spPr>
        <a:xfrm>
          <a:off x="1714500" y="46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20108</xdr:rowOff>
    </xdr:from>
    <xdr:to>
      <xdr:col>11</xdr:col>
      <xdr:colOff>136525</xdr:colOff>
      <xdr:row>27</xdr:row>
      <xdr:rowOff>92075</xdr:rowOff>
    </xdr:to>
    <xdr:cxnSp macro="">
      <xdr:nvCxnSpPr>
        <xdr:cNvPr id="100" name="直線コネクタ 99"/>
        <xdr:cNvCxnSpPr/>
      </xdr:nvCxnSpPr>
      <xdr:spPr>
        <a:xfrm flipV="1">
          <a:off x="1765300" y="464925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101" name="n_1aveValue有形固定資産減価償却率"/>
        <xdr:cNvSpPr txBox="1"/>
      </xdr:nvSpPr>
      <xdr:spPr>
        <a:xfrm>
          <a:off x="3836044" y="515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102" name="n_2aveValue有形固定資産減価償却率"/>
        <xdr:cNvSpPr txBox="1"/>
      </xdr:nvSpPr>
      <xdr:spPr>
        <a:xfrm>
          <a:off x="3086744" y="5069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103" name="n_3aveValue有形固定資産減価償却率"/>
        <xdr:cNvSpPr txBox="1"/>
      </xdr:nvSpPr>
      <xdr:spPr>
        <a:xfrm>
          <a:off x="2324744" y="503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39387</xdr:rowOff>
    </xdr:from>
    <xdr:ext cx="405111" cy="259045"/>
    <xdr:sp macro="" textlink="">
      <xdr:nvSpPr>
        <xdr:cNvPr id="104" name="n_4aveValue有形固定資産減価償却率"/>
        <xdr:cNvSpPr txBox="1"/>
      </xdr:nvSpPr>
      <xdr:spPr>
        <a:xfrm>
          <a:off x="1562744" y="501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2345</xdr:rowOff>
    </xdr:from>
    <xdr:ext cx="405111" cy="259045"/>
    <xdr:sp macro="" textlink="">
      <xdr:nvSpPr>
        <xdr:cNvPr id="105" name="n_1mainValue有形固定資産減価償却率"/>
        <xdr:cNvSpPr txBox="1"/>
      </xdr:nvSpPr>
      <xdr:spPr>
        <a:xfrm>
          <a:off x="3836044" y="446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109025</xdr:rowOff>
    </xdr:from>
    <xdr:ext cx="405111" cy="259045"/>
    <xdr:sp macro="" textlink="">
      <xdr:nvSpPr>
        <xdr:cNvPr id="106" name="n_2mainValue有形固定資産減価償却率"/>
        <xdr:cNvSpPr txBox="1"/>
      </xdr:nvSpPr>
      <xdr:spPr>
        <a:xfrm>
          <a:off x="3086744" y="439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87435</xdr:rowOff>
    </xdr:from>
    <xdr:ext cx="405111" cy="259045"/>
    <xdr:sp macro="" textlink="">
      <xdr:nvSpPr>
        <xdr:cNvPr id="107" name="n_3mainValue有形固定資産減価償却率"/>
        <xdr:cNvSpPr txBox="1"/>
      </xdr:nvSpPr>
      <xdr:spPr>
        <a:xfrm>
          <a:off x="2324744" y="4373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159402</xdr:rowOff>
    </xdr:from>
    <xdr:ext cx="405111" cy="259045"/>
    <xdr:sp macro="" textlink="">
      <xdr:nvSpPr>
        <xdr:cNvPr id="108" name="n_4mainValue有形固定資産減価償却率"/>
        <xdr:cNvSpPr txBox="1"/>
      </xdr:nvSpPr>
      <xdr:spPr>
        <a:xfrm>
          <a:off x="1562744" y="44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充当可能基金残高が類似団体の中でも多いことから、平均を下回った。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6" name="テキスト ボックス 125"/>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2" name="テキスト ボックス 131"/>
        <xdr:cNvSpPr txBox="1"/>
      </xdr:nvSpPr>
      <xdr:spPr>
        <a:xfrm>
          <a:off x="10828811" y="4519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36" name="直線コネクタ 135"/>
        <xdr:cNvCxnSpPr/>
      </xdr:nvCxnSpPr>
      <xdr:spPr>
        <a:xfrm flipV="1">
          <a:off x="14793595" y="4586503"/>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37" name="債務償還比率最小値テキスト"/>
        <xdr:cNvSpPr txBox="1"/>
      </xdr:nvSpPr>
      <xdr:spPr>
        <a:xfrm>
          <a:off x="14846300" y="589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38" name="直線コネクタ 137"/>
        <xdr:cNvCxnSpPr/>
      </xdr:nvCxnSpPr>
      <xdr:spPr>
        <a:xfrm>
          <a:off x="14706600" y="589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39" name="債務償還比率最大値テキスト"/>
        <xdr:cNvSpPr txBox="1"/>
      </xdr:nvSpPr>
      <xdr:spPr>
        <a:xfrm>
          <a:off x="14846300" y="436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40" name="直線コネクタ 139"/>
        <xdr:cNvCxnSpPr/>
      </xdr:nvCxnSpPr>
      <xdr:spPr>
        <a:xfrm>
          <a:off x="14706600" y="458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155427</xdr:rowOff>
    </xdr:from>
    <xdr:ext cx="469744" cy="259045"/>
    <xdr:sp macro="" textlink="">
      <xdr:nvSpPr>
        <xdr:cNvPr id="141" name="債務償還比率平均値テキスト"/>
        <xdr:cNvSpPr txBox="1"/>
      </xdr:nvSpPr>
      <xdr:spPr>
        <a:xfrm>
          <a:off x="14846300" y="529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42" name="フローチャート: 判断 141"/>
        <xdr:cNvSpPr/>
      </xdr:nvSpPr>
      <xdr:spPr>
        <a:xfrm>
          <a:off x="14744700" y="532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43" name="フローチャート: 判断 142"/>
        <xdr:cNvSpPr/>
      </xdr:nvSpPr>
      <xdr:spPr>
        <a:xfrm>
          <a:off x="14033500" y="535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44" name="フローチャート: 判断 143"/>
        <xdr:cNvSpPr/>
      </xdr:nvSpPr>
      <xdr:spPr>
        <a:xfrm>
          <a:off x="13271500" y="53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45" name="フローチャート: 判断 144"/>
        <xdr:cNvSpPr/>
      </xdr:nvSpPr>
      <xdr:spPr>
        <a:xfrm>
          <a:off x="12509500" y="539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46" name="フローチャート: 判断 145"/>
        <xdr:cNvSpPr/>
      </xdr:nvSpPr>
      <xdr:spPr>
        <a:xfrm>
          <a:off x="11747500" y="532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121133</xdr:rowOff>
    </xdr:from>
    <xdr:to>
      <xdr:col>76</xdr:col>
      <xdr:colOff>73025</xdr:colOff>
      <xdr:row>29</xdr:row>
      <xdr:rowOff>51283</xdr:rowOff>
    </xdr:to>
    <xdr:sp macro="" textlink="">
      <xdr:nvSpPr>
        <xdr:cNvPr id="152" name="楕円 151"/>
        <xdr:cNvSpPr/>
      </xdr:nvSpPr>
      <xdr:spPr>
        <a:xfrm>
          <a:off x="14744700" y="49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144010</xdr:rowOff>
    </xdr:from>
    <xdr:ext cx="469744" cy="259045"/>
    <xdr:sp macro="" textlink="">
      <xdr:nvSpPr>
        <xdr:cNvPr id="153" name="債務償還比率該当値テキスト"/>
        <xdr:cNvSpPr txBox="1"/>
      </xdr:nvSpPr>
      <xdr:spPr>
        <a:xfrm>
          <a:off x="14846300" y="477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137325</xdr:rowOff>
    </xdr:from>
    <xdr:to>
      <xdr:col>72</xdr:col>
      <xdr:colOff>123825</xdr:colOff>
      <xdr:row>29</xdr:row>
      <xdr:rowOff>67475</xdr:rowOff>
    </xdr:to>
    <xdr:sp macro="" textlink="">
      <xdr:nvSpPr>
        <xdr:cNvPr id="154" name="楕円 153"/>
        <xdr:cNvSpPr/>
      </xdr:nvSpPr>
      <xdr:spPr>
        <a:xfrm>
          <a:off x="14033500" y="49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483</xdr:rowOff>
    </xdr:from>
    <xdr:to>
      <xdr:col>76</xdr:col>
      <xdr:colOff>22225</xdr:colOff>
      <xdr:row>29</xdr:row>
      <xdr:rowOff>16675</xdr:rowOff>
    </xdr:to>
    <xdr:cxnSp macro="">
      <xdr:nvCxnSpPr>
        <xdr:cNvPr id="155" name="直線コネクタ 154"/>
        <xdr:cNvCxnSpPr/>
      </xdr:nvCxnSpPr>
      <xdr:spPr>
        <a:xfrm flipV="1">
          <a:off x="14084300" y="4972533"/>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71044</xdr:rowOff>
    </xdr:from>
    <xdr:to>
      <xdr:col>68</xdr:col>
      <xdr:colOff>123825</xdr:colOff>
      <xdr:row>29</xdr:row>
      <xdr:rowOff>1194</xdr:rowOff>
    </xdr:to>
    <xdr:sp macro="" textlink="">
      <xdr:nvSpPr>
        <xdr:cNvPr id="156" name="楕円 155"/>
        <xdr:cNvSpPr/>
      </xdr:nvSpPr>
      <xdr:spPr>
        <a:xfrm>
          <a:off x="13271500" y="48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121844</xdr:rowOff>
    </xdr:from>
    <xdr:to>
      <xdr:col>72</xdr:col>
      <xdr:colOff>73025</xdr:colOff>
      <xdr:row>29</xdr:row>
      <xdr:rowOff>16675</xdr:rowOff>
    </xdr:to>
    <xdr:cxnSp macro="">
      <xdr:nvCxnSpPr>
        <xdr:cNvPr id="157" name="直線コネクタ 156"/>
        <xdr:cNvCxnSpPr/>
      </xdr:nvCxnSpPr>
      <xdr:spPr>
        <a:xfrm>
          <a:off x="13322300" y="4922444"/>
          <a:ext cx="762000" cy="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85293</xdr:rowOff>
    </xdr:from>
    <xdr:to>
      <xdr:col>64</xdr:col>
      <xdr:colOff>123825</xdr:colOff>
      <xdr:row>29</xdr:row>
      <xdr:rowOff>15443</xdr:rowOff>
    </xdr:to>
    <xdr:sp macro="" textlink="">
      <xdr:nvSpPr>
        <xdr:cNvPr id="158" name="楕円 157"/>
        <xdr:cNvSpPr/>
      </xdr:nvSpPr>
      <xdr:spPr>
        <a:xfrm>
          <a:off x="12509500" y="488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121844</xdr:rowOff>
    </xdr:from>
    <xdr:to>
      <xdr:col>68</xdr:col>
      <xdr:colOff>73025</xdr:colOff>
      <xdr:row>28</xdr:row>
      <xdr:rowOff>136093</xdr:rowOff>
    </xdr:to>
    <xdr:cxnSp macro="">
      <xdr:nvCxnSpPr>
        <xdr:cNvPr id="159" name="直線コネクタ 158"/>
        <xdr:cNvCxnSpPr/>
      </xdr:nvCxnSpPr>
      <xdr:spPr>
        <a:xfrm flipV="1">
          <a:off x="12560300" y="4922444"/>
          <a:ext cx="762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52070</xdr:rowOff>
    </xdr:from>
    <xdr:to>
      <xdr:col>60</xdr:col>
      <xdr:colOff>123825</xdr:colOff>
      <xdr:row>27</xdr:row>
      <xdr:rowOff>153670</xdr:rowOff>
    </xdr:to>
    <xdr:sp macro="" textlink="">
      <xdr:nvSpPr>
        <xdr:cNvPr id="160" name="楕円 159"/>
        <xdr:cNvSpPr/>
      </xdr:nvSpPr>
      <xdr:spPr>
        <a:xfrm>
          <a:off x="11747500" y="46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102870</xdr:rowOff>
    </xdr:from>
    <xdr:to>
      <xdr:col>64</xdr:col>
      <xdr:colOff>73025</xdr:colOff>
      <xdr:row>28</xdr:row>
      <xdr:rowOff>136093</xdr:rowOff>
    </xdr:to>
    <xdr:cxnSp macro="">
      <xdr:nvCxnSpPr>
        <xdr:cNvPr id="161" name="直線コネクタ 160"/>
        <xdr:cNvCxnSpPr/>
      </xdr:nvCxnSpPr>
      <xdr:spPr>
        <a:xfrm>
          <a:off x="11798300" y="4732020"/>
          <a:ext cx="762000" cy="2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136707</xdr:rowOff>
    </xdr:from>
    <xdr:ext cx="469744" cy="259045"/>
    <xdr:sp macro="" textlink="">
      <xdr:nvSpPr>
        <xdr:cNvPr id="162" name="n_1aveValue債務償還比率"/>
        <xdr:cNvSpPr txBox="1"/>
      </xdr:nvSpPr>
      <xdr:spPr>
        <a:xfrm>
          <a:off x="13836727" y="545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63" name="n_2aveValue債務償還比率"/>
        <xdr:cNvSpPr txBox="1"/>
      </xdr:nvSpPr>
      <xdr:spPr>
        <a:xfrm>
          <a:off x="13087427" y="54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64" name="n_3aveValue債務償還比率"/>
        <xdr:cNvSpPr txBox="1"/>
      </xdr:nvSpPr>
      <xdr:spPr>
        <a:xfrm>
          <a:off x="12325427" y="548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107561</xdr:rowOff>
    </xdr:from>
    <xdr:ext cx="469744" cy="259045"/>
    <xdr:sp macro="" textlink="">
      <xdr:nvSpPr>
        <xdr:cNvPr id="165" name="n_4aveValue債務償還比率"/>
        <xdr:cNvSpPr txBox="1"/>
      </xdr:nvSpPr>
      <xdr:spPr>
        <a:xfrm>
          <a:off x="11563427" y="542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84002</xdr:rowOff>
    </xdr:from>
    <xdr:ext cx="469744" cy="259045"/>
    <xdr:sp macro="" textlink="">
      <xdr:nvSpPr>
        <xdr:cNvPr id="166" name="n_1mainValue債務償還比率"/>
        <xdr:cNvSpPr txBox="1"/>
      </xdr:nvSpPr>
      <xdr:spPr>
        <a:xfrm>
          <a:off x="13836727" y="471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17721</xdr:rowOff>
    </xdr:from>
    <xdr:ext cx="469744" cy="259045"/>
    <xdr:sp macro="" textlink="">
      <xdr:nvSpPr>
        <xdr:cNvPr id="167" name="n_2mainValue債務償還比率"/>
        <xdr:cNvSpPr txBox="1"/>
      </xdr:nvSpPr>
      <xdr:spPr>
        <a:xfrm>
          <a:off x="13087427" y="464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31970</xdr:rowOff>
    </xdr:from>
    <xdr:ext cx="469744" cy="259045"/>
    <xdr:sp macro="" textlink="">
      <xdr:nvSpPr>
        <xdr:cNvPr id="168" name="n_3mainValue債務償還比率"/>
        <xdr:cNvSpPr txBox="1"/>
      </xdr:nvSpPr>
      <xdr:spPr>
        <a:xfrm>
          <a:off x="12325427" y="466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170197</xdr:rowOff>
    </xdr:from>
    <xdr:ext cx="469744" cy="259045"/>
    <xdr:sp macro="" textlink="">
      <xdr:nvSpPr>
        <xdr:cNvPr id="169" name="n_4mainValue債務償還比率"/>
        <xdr:cNvSpPr txBox="1"/>
      </xdr:nvSpPr>
      <xdr:spPr>
        <a:xfrm>
          <a:off x="11563427" y="44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16,020
15,872
192.78
9,063,504
8,219,716
769,519
5,732,079
8,665,966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64262</xdr:rowOff>
    </xdr:from>
    <xdr:to>
      <xdr:col>24</xdr:col>
      <xdr:colOff>114300</xdr:colOff>
      <xdr:row>34</xdr:row>
      <xdr:rowOff>165862</xdr:rowOff>
    </xdr:to>
    <xdr:sp macro="" textlink="">
      <xdr:nvSpPr>
        <xdr:cNvPr id="71" name="楕円 70"/>
        <xdr:cNvSpPr/>
      </xdr:nvSpPr>
      <xdr:spPr>
        <a:xfrm>
          <a:off x="45847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150639</xdr:rowOff>
    </xdr:from>
    <xdr:ext cx="405111" cy="259045"/>
    <xdr:sp macro="" textlink="">
      <xdr:nvSpPr>
        <xdr:cNvPr id="72" name="【道路】&#10;有形固定資産減価償却率該当値テキスト"/>
        <xdr:cNvSpPr txBox="1"/>
      </xdr:nvSpPr>
      <xdr:spPr>
        <a:xfrm>
          <a:off x="4673600" y="5808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39116</xdr:rowOff>
    </xdr:from>
    <xdr:to>
      <xdr:col>20</xdr:col>
      <xdr:colOff>38100</xdr:colOff>
      <xdr:row>34</xdr:row>
      <xdr:rowOff>140716</xdr:rowOff>
    </xdr:to>
    <xdr:sp macro="" textlink="">
      <xdr:nvSpPr>
        <xdr:cNvPr id="73" name="楕円 72"/>
        <xdr:cNvSpPr/>
      </xdr:nvSpPr>
      <xdr:spPr>
        <a:xfrm>
          <a:off x="3746500" y="58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89916</xdr:rowOff>
    </xdr:from>
    <xdr:to>
      <xdr:col>24</xdr:col>
      <xdr:colOff>63500</xdr:colOff>
      <xdr:row>34</xdr:row>
      <xdr:rowOff>115062</xdr:rowOff>
    </xdr:to>
    <xdr:cxnSp macro="">
      <xdr:nvCxnSpPr>
        <xdr:cNvPr id="74" name="直線コネクタ 73"/>
        <xdr:cNvCxnSpPr/>
      </xdr:nvCxnSpPr>
      <xdr:spPr>
        <a:xfrm>
          <a:off x="3797300" y="591921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xdr:rowOff>
    </xdr:from>
    <xdr:to>
      <xdr:col>15</xdr:col>
      <xdr:colOff>101600</xdr:colOff>
      <xdr:row>34</xdr:row>
      <xdr:rowOff>115570</xdr:rowOff>
    </xdr:to>
    <xdr:sp macro="" textlink="">
      <xdr:nvSpPr>
        <xdr:cNvPr id="75" name="楕円 74"/>
        <xdr:cNvSpPr/>
      </xdr:nvSpPr>
      <xdr:spPr>
        <a:xfrm>
          <a:off x="2857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64770</xdr:rowOff>
    </xdr:from>
    <xdr:to>
      <xdr:col>19</xdr:col>
      <xdr:colOff>177800</xdr:colOff>
      <xdr:row>34</xdr:row>
      <xdr:rowOff>89916</xdr:rowOff>
    </xdr:to>
    <xdr:cxnSp macro="">
      <xdr:nvCxnSpPr>
        <xdr:cNvPr id="76" name="直線コネクタ 75"/>
        <xdr:cNvCxnSpPr/>
      </xdr:nvCxnSpPr>
      <xdr:spPr>
        <a:xfrm>
          <a:off x="2908300" y="58940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157988</xdr:rowOff>
    </xdr:from>
    <xdr:to>
      <xdr:col>10</xdr:col>
      <xdr:colOff>165100</xdr:colOff>
      <xdr:row>34</xdr:row>
      <xdr:rowOff>88138</xdr:rowOff>
    </xdr:to>
    <xdr:sp macro="" textlink="">
      <xdr:nvSpPr>
        <xdr:cNvPr id="77" name="楕円 76"/>
        <xdr:cNvSpPr/>
      </xdr:nvSpPr>
      <xdr:spPr>
        <a:xfrm>
          <a:off x="1968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37338</xdr:rowOff>
    </xdr:from>
    <xdr:to>
      <xdr:col>15</xdr:col>
      <xdr:colOff>50800</xdr:colOff>
      <xdr:row>34</xdr:row>
      <xdr:rowOff>64770</xdr:rowOff>
    </xdr:to>
    <xdr:cxnSp macro="">
      <xdr:nvCxnSpPr>
        <xdr:cNvPr id="78" name="直線コネクタ 77"/>
        <xdr:cNvCxnSpPr/>
      </xdr:nvCxnSpPr>
      <xdr:spPr>
        <a:xfrm>
          <a:off x="2019300" y="58666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128270</xdr:rowOff>
    </xdr:from>
    <xdr:to>
      <xdr:col>6</xdr:col>
      <xdr:colOff>38100</xdr:colOff>
      <xdr:row>34</xdr:row>
      <xdr:rowOff>58420</xdr:rowOff>
    </xdr:to>
    <xdr:sp macro="" textlink="">
      <xdr:nvSpPr>
        <xdr:cNvPr id="79" name="楕円 78"/>
        <xdr:cNvSpPr/>
      </xdr:nvSpPr>
      <xdr:spPr>
        <a:xfrm>
          <a:off x="107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xdr:rowOff>
    </xdr:from>
    <xdr:to>
      <xdr:col>10</xdr:col>
      <xdr:colOff>114300</xdr:colOff>
      <xdr:row>34</xdr:row>
      <xdr:rowOff>37338</xdr:rowOff>
    </xdr:to>
    <xdr:cxnSp macro="">
      <xdr:nvCxnSpPr>
        <xdr:cNvPr id="80" name="直線コネクタ 79"/>
        <xdr:cNvCxnSpPr/>
      </xdr:nvCxnSpPr>
      <xdr:spPr>
        <a:xfrm>
          <a:off x="1130300" y="58369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81" name="n_1aveValue【道路】&#10;有形固定資産減価償却率"/>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2" name="n_2aveValue【道路】&#10;有形固定資産減価償却率"/>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56405</xdr:rowOff>
    </xdr:from>
    <xdr:ext cx="405111" cy="259045"/>
    <xdr:sp macro="" textlink="">
      <xdr:nvSpPr>
        <xdr:cNvPr id="83" name="n_3aveValue【道路】&#10;有形固定資産減価償却率"/>
        <xdr:cNvSpPr txBox="1"/>
      </xdr:nvSpPr>
      <xdr:spPr>
        <a:xfrm>
          <a:off x="1816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4" name="n_4aveValue【道路】&#10;有形固定資産減価償却率"/>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157243</xdr:rowOff>
    </xdr:from>
    <xdr:ext cx="405111" cy="259045"/>
    <xdr:sp macro="" textlink="">
      <xdr:nvSpPr>
        <xdr:cNvPr id="85" name="n_1mainValue【道路】&#10;有形固定資産減価償却率"/>
        <xdr:cNvSpPr txBox="1"/>
      </xdr:nvSpPr>
      <xdr:spPr>
        <a:xfrm>
          <a:off x="3582044" y="564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132097</xdr:rowOff>
    </xdr:from>
    <xdr:ext cx="405111" cy="259045"/>
    <xdr:sp macro="" textlink="">
      <xdr:nvSpPr>
        <xdr:cNvPr id="86" name="n_2mainValue【道路】&#10;有形固定資産減価償却率"/>
        <xdr:cNvSpPr txBox="1"/>
      </xdr:nvSpPr>
      <xdr:spPr>
        <a:xfrm>
          <a:off x="2705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104665</xdr:rowOff>
    </xdr:from>
    <xdr:ext cx="405111" cy="259045"/>
    <xdr:sp macro="" textlink="">
      <xdr:nvSpPr>
        <xdr:cNvPr id="87" name="n_3mainValue【道路】&#10;有形固定資産減価償却率"/>
        <xdr:cNvSpPr txBox="1"/>
      </xdr:nvSpPr>
      <xdr:spPr>
        <a:xfrm>
          <a:off x="1816744" y="55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74947</xdr:rowOff>
    </xdr:from>
    <xdr:ext cx="405111" cy="259045"/>
    <xdr:sp macro="" textlink="">
      <xdr:nvSpPr>
        <xdr:cNvPr id="88" name="n_4mainValue【道路】&#10;有形固定資産減価償却率"/>
        <xdr:cNvSpPr txBox="1"/>
      </xdr:nvSpPr>
      <xdr:spPr>
        <a:xfrm>
          <a:off x="927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7" name="【道路】&#10;一人当たり延長平均値テキスト"/>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138043</xdr:rowOff>
    </xdr:from>
    <xdr:to>
      <xdr:col>55</xdr:col>
      <xdr:colOff>50800</xdr:colOff>
      <xdr:row>39</xdr:row>
      <xdr:rowOff>68193</xdr:rowOff>
    </xdr:to>
    <xdr:sp macro="" textlink="">
      <xdr:nvSpPr>
        <xdr:cNvPr id="128" name="楕円 127"/>
        <xdr:cNvSpPr/>
      </xdr:nvSpPr>
      <xdr:spPr>
        <a:xfrm>
          <a:off x="10426700" y="66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160920</xdr:rowOff>
    </xdr:from>
    <xdr:ext cx="534377" cy="259045"/>
    <xdr:sp macro="" textlink="">
      <xdr:nvSpPr>
        <xdr:cNvPr id="129" name="【道路】&#10;一人当たり延長該当値テキスト"/>
        <xdr:cNvSpPr txBox="1"/>
      </xdr:nvSpPr>
      <xdr:spPr>
        <a:xfrm>
          <a:off x="10515600" y="65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149320</xdr:rowOff>
    </xdr:from>
    <xdr:to>
      <xdr:col>50</xdr:col>
      <xdr:colOff>165100</xdr:colOff>
      <xdr:row>39</xdr:row>
      <xdr:rowOff>79470</xdr:rowOff>
    </xdr:to>
    <xdr:sp macro="" textlink="">
      <xdr:nvSpPr>
        <xdr:cNvPr id="130" name="楕円 129"/>
        <xdr:cNvSpPr/>
      </xdr:nvSpPr>
      <xdr:spPr>
        <a:xfrm>
          <a:off x="9588500" y="66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17393</xdr:rowOff>
    </xdr:from>
    <xdr:to>
      <xdr:col>55</xdr:col>
      <xdr:colOff>0</xdr:colOff>
      <xdr:row>39</xdr:row>
      <xdr:rowOff>28670</xdr:rowOff>
    </xdr:to>
    <xdr:cxnSp macro="">
      <xdr:nvCxnSpPr>
        <xdr:cNvPr id="131" name="直線コネクタ 130"/>
        <xdr:cNvCxnSpPr/>
      </xdr:nvCxnSpPr>
      <xdr:spPr>
        <a:xfrm flipV="1">
          <a:off x="9639300" y="6703943"/>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161074</xdr:rowOff>
    </xdr:from>
    <xdr:to>
      <xdr:col>46</xdr:col>
      <xdr:colOff>38100</xdr:colOff>
      <xdr:row>39</xdr:row>
      <xdr:rowOff>91224</xdr:rowOff>
    </xdr:to>
    <xdr:sp macro="" textlink="">
      <xdr:nvSpPr>
        <xdr:cNvPr id="132" name="楕円 131"/>
        <xdr:cNvSpPr/>
      </xdr:nvSpPr>
      <xdr:spPr>
        <a:xfrm>
          <a:off x="8699500" y="66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28670</xdr:rowOff>
    </xdr:from>
    <xdr:to>
      <xdr:col>50</xdr:col>
      <xdr:colOff>114300</xdr:colOff>
      <xdr:row>39</xdr:row>
      <xdr:rowOff>40424</xdr:rowOff>
    </xdr:to>
    <xdr:cxnSp macro="">
      <xdr:nvCxnSpPr>
        <xdr:cNvPr id="133" name="直線コネクタ 132"/>
        <xdr:cNvCxnSpPr/>
      </xdr:nvCxnSpPr>
      <xdr:spPr>
        <a:xfrm flipV="1">
          <a:off x="8750300" y="6715220"/>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2236</xdr:rowOff>
    </xdr:from>
    <xdr:to>
      <xdr:col>41</xdr:col>
      <xdr:colOff>101600</xdr:colOff>
      <xdr:row>39</xdr:row>
      <xdr:rowOff>103836</xdr:rowOff>
    </xdr:to>
    <xdr:sp macro="" textlink="">
      <xdr:nvSpPr>
        <xdr:cNvPr id="134" name="楕円 133"/>
        <xdr:cNvSpPr/>
      </xdr:nvSpPr>
      <xdr:spPr>
        <a:xfrm>
          <a:off x="7810500" y="6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40424</xdr:rowOff>
    </xdr:from>
    <xdr:to>
      <xdr:col>45</xdr:col>
      <xdr:colOff>177800</xdr:colOff>
      <xdr:row>39</xdr:row>
      <xdr:rowOff>53036</xdr:rowOff>
    </xdr:to>
    <xdr:cxnSp macro="">
      <xdr:nvCxnSpPr>
        <xdr:cNvPr id="135" name="直線コネクタ 134"/>
        <xdr:cNvCxnSpPr/>
      </xdr:nvCxnSpPr>
      <xdr:spPr>
        <a:xfrm flipV="1">
          <a:off x="7861300" y="6726974"/>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14142</xdr:rowOff>
    </xdr:from>
    <xdr:to>
      <xdr:col>36</xdr:col>
      <xdr:colOff>165100</xdr:colOff>
      <xdr:row>39</xdr:row>
      <xdr:rowOff>115742</xdr:rowOff>
    </xdr:to>
    <xdr:sp macro="" textlink="">
      <xdr:nvSpPr>
        <xdr:cNvPr id="136" name="楕円 135"/>
        <xdr:cNvSpPr/>
      </xdr:nvSpPr>
      <xdr:spPr>
        <a:xfrm>
          <a:off x="6921500" y="67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53036</xdr:rowOff>
    </xdr:from>
    <xdr:to>
      <xdr:col>41</xdr:col>
      <xdr:colOff>50800</xdr:colOff>
      <xdr:row>39</xdr:row>
      <xdr:rowOff>64942</xdr:rowOff>
    </xdr:to>
    <xdr:cxnSp macro="">
      <xdr:nvCxnSpPr>
        <xdr:cNvPr id="137" name="直線コネクタ 136"/>
        <xdr:cNvCxnSpPr/>
      </xdr:nvCxnSpPr>
      <xdr:spPr>
        <a:xfrm flipV="1">
          <a:off x="6972300" y="6739586"/>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38" name="n_1aveValue【道路】&#10;一人当たり延長"/>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39" name="n_2aveValue【道路】&#10;一人当たり延長"/>
        <xdr:cNvSpPr txBox="1"/>
      </xdr:nvSpPr>
      <xdr:spPr>
        <a:xfrm>
          <a:off x="8483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128281</xdr:rowOff>
    </xdr:from>
    <xdr:ext cx="534377" cy="259045"/>
    <xdr:sp macro="" textlink="">
      <xdr:nvSpPr>
        <xdr:cNvPr id="140" name="n_3aveValue【道路】&#10;一人当たり延長"/>
        <xdr:cNvSpPr txBox="1"/>
      </xdr:nvSpPr>
      <xdr:spPr>
        <a:xfrm>
          <a:off x="7594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69454</xdr:rowOff>
    </xdr:from>
    <xdr:ext cx="534377" cy="259045"/>
    <xdr:sp macro="" textlink="">
      <xdr:nvSpPr>
        <xdr:cNvPr id="141" name="n_4aveValue【道路】&#10;一人当たり延長"/>
        <xdr:cNvSpPr txBox="1"/>
      </xdr:nvSpPr>
      <xdr:spPr>
        <a:xfrm>
          <a:off x="6705111" y="69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95997</xdr:rowOff>
    </xdr:from>
    <xdr:ext cx="534377" cy="259045"/>
    <xdr:sp macro="" textlink="">
      <xdr:nvSpPr>
        <xdr:cNvPr id="142" name="n_1mainValue【道路】&#10;一人当たり延長"/>
        <xdr:cNvSpPr txBox="1"/>
      </xdr:nvSpPr>
      <xdr:spPr>
        <a:xfrm>
          <a:off x="93594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82351</xdr:rowOff>
    </xdr:from>
    <xdr:ext cx="534377" cy="259045"/>
    <xdr:sp macro="" textlink="">
      <xdr:nvSpPr>
        <xdr:cNvPr id="143" name="n_2mainValue【道路】&#10;一人当たり延長"/>
        <xdr:cNvSpPr txBox="1"/>
      </xdr:nvSpPr>
      <xdr:spPr>
        <a:xfrm>
          <a:off x="8483111" y="67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120362</xdr:rowOff>
    </xdr:from>
    <xdr:ext cx="534377" cy="259045"/>
    <xdr:sp macro="" textlink="">
      <xdr:nvSpPr>
        <xdr:cNvPr id="144" name="n_3mainValue【道路】&#10;一人当たり延長"/>
        <xdr:cNvSpPr txBox="1"/>
      </xdr:nvSpPr>
      <xdr:spPr>
        <a:xfrm>
          <a:off x="7594111" y="64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132269</xdr:rowOff>
    </xdr:from>
    <xdr:ext cx="534377" cy="259045"/>
    <xdr:sp macro="" textlink="">
      <xdr:nvSpPr>
        <xdr:cNvPr id="145" name="n_4mainValue【道路】&#10;一人当たり延長"/>
        <xdr:cNvSpPr txBox="1"/>
      </xdr:nvSpPr>
      <xdr:spPr>
        <a:xfrm>
          <a:off x="6705111" y="64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6"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89626</xdr:rowOff>
    </xdr:from>
    <xdr:to>
      <xdr:col>24</xdr:col>
      <xdr:colOff>114300</xdr:colOff>
      <xdr:row>59</xdr:row>
      <xdr:rowOff>19776</xdr:rowOff>
    </xdr:to>
    <xdr:sp macro="" textlink="">
      <xdr:nvSpPr>
        <xdr:cNvPr id="187" name="楕円 186"/>
        <xdr:cNvSpPr/>
      </xdr:nvSpPr>
      <xdr:spPr>
        <a:xfrm>
          <a:off x="4584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112503</xdr:rowOff>
    </xdr:from>
    <xdr:ext cx="405111" cy="259045"/>
    <xdr:sp macro="" textlink="">
      <xdr:nvSpPr>
        <xdr:cNvPr id="188" name="【橋りょう・トンネル】&#10;有形固定資産減価償却率該当値テキスト"/>
        <xdr:cNvSpPr txBox="1"/>
      </xdr:nvSpPr>
      <xdr:spPr>
        <a:xfrm>
          <a:off x="4673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135346</xdr:rowOff>
    </xdr:from>
    <xdr:to>
      <xdr:col>20</xdr:col>
      <xdr:colOff>38100</xdr:colOff>
      <xdr:row>59</xdr:row>
      <xdr:rowOff>65496</xdr:rowOff>
    </xdr:to>
    <xdr:sp macro="" textlink="">
      <xdr:nvSpPr>
        <xdr:cNvPr id="189" name="楕円 188"/>
        <xdr:cNvSpPr/>
      </xdr:nvSpPr>
      <xdr:spPr>
        <a:xfrm>
          <a:off x="3746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140426</xdr:rowOff>
    </xdr:from>
    <xdr:to>
      <xdr:col>24</xdr:col>
      <xdr:colOff>63500</xdr:colOff>
      <xdr:row>59</xdr:row>
      <xdr:rowOff>14696</xdr:rowOff>
    </xdr:to>
    <xdr:cxnSp macro="">
      <xdr:nvCxnSpPr>
        <xdr:cNvPr id="190" name="直線コネクタ 189"/>
        <xdr:cNvCxnSpPr/>
      </xdr:nvCxnSpPr>
      <xdr:spPr>
        <a:xfrm flipV="1">
          <a:off x="3797300" y="100845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158206</xdr:rowOff>
    </xdr:from>
    <xdr:to>
      <xdr:col>15</xdr:col>
      <xdr:colOff>101600</xdr:colOff>
      <xdr:row>59</xdr:row>
      <xdr:rowOff>88356</xdr:rowOff>
    </xdr:to>
    <xdr:sp macro="" textlink="">
      <xdr:nvSpPr>
        <xdr:cNvPr id="191" name="楕円 190"/>
        <xdr:cNvSpPr/>
      </xdr:nvSpPr>
      <xdr:spPr>
        <a:xfrm>
          <a:off x="2857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14696</xdr:rowOff>
    </xdr:from>
    <xdr:to>
      <xdr:col>19</xdr:col>
      <xdr:colOff>177800</xdr:colOff>
      <xdr:row>59</xdr:row>
      <xdr:rowOff>37556</xdr:rowOff>
    </xdr:to>
    <xdr:cxnSp macro="">
      <xdr:nvCxnSpPr>
        <xdr:cNvPr id="192" name="直線コネクタ 191"/>
        <xdr:cNvCxnSpPr/>
      </xdr:nvCxnSpPr>
      <xdr:spPr>
        <a:xfrm flipV="1">
          <a:off x="2908300" y="101302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130447</xdr:rowOff>
    </xdr:from>
    <xdr:to>
      <xdr:col>10</xdr:col>
      <xdr:colOff>165100</xdr:colOff>
      <xdr:row>59</xdr:row>
      <xdr:rowOff>60597</xdr:rowOff>
    </xdr:to>
    <xdr:sp macro="" textlink="">
      <xdr:nvSpPr>
        <xdr:cNvPr id="193" name="楕円 192"/>
        <xdr:cNvSpPr/>
      </xdr:nvSpPr>
      <xdr:spPr>
        <a:xfrm>
          <a:off x="1968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xdr:rowOff>
    </xdr:from>
    <xdr:to>
      <xdr:col>15</xdr:col>
      <xdr:colOff>50800</xdr:colOff>
      <xdr:row>59</xdr:row>
      <xdr:rowOff>37556</xdr:rowOff>
    </xdr:to>
    <xdr:cxnSp macro="">
      <xdr:nvCxnSpPr>
        <xdr:cNvPr id="194" name="直線コネクタ 193"/>
        <xdr:cNvCxnSpPr/>
      </xdr:nvCxnSpPr>
      <xdr:spPr>
        <a:xfrm>
          <a:off x="2019300" y="101253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102688</xdr:rowOff>
    </xdr:from>
    <xdr:to>
      <xdr:col>6</xdr:col>
      <xdr:colOff>38100</xdr:colOff>
      <xdr:row>59</xdr:row>
      <xdr:rowOff>32838</xdr:rowOff>
    </xdr:to>
    <xdr:sp macro="" textlink="">
      <xdr:nvSpPr>
        <xdr:cNvPr id="195" name="楕円 194"/>
        <xdr:cNvSpPr/>
      </xdr:nvSpPr>
      <xdr:spPr>
        <a:xfrm>
          <a:off x="1079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153488</xdr:rowOff>
    </xdr:from>
    <xdr:to>
      <xdr:col>10</xdr:col>
      <xdr:colOff>114300</xdr:colOff>
      <xdr:row>59</xdr:row>
      <xdr:rowOff>9797</xdr:rowOff>
    </xdr:to>
    <xdr:cxnSp macro="">
      <xdr:nvCxnSpPr>
        <xdr:cNvPr id="196" name="直線コネクタ 195"/>
        <xdr:cNvCxnSpPr/>
      </xdr:nvCxnSpPr>
      <xdr:spPr>
        <a:xfrm>
          <a:off x="1130300" y="100975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7"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0" name="n_4aveValue【橋りょう・トンネ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82023</xdr:rowOff>
    </xdr:from>
    <xdr:ext cx="405111" cy="259045"/>
    <xdr:sp macro="" textlink="">
      <xdr:nvSpPr>
        <xdr:cNvPr id="201" name="n_1mainValue【橋りょう・トンネル】&#10;有形固定資産減価償却率"/>
        <xdr:cNvSpPr txBox="1"/>
      </xdr:nvSpPr>
      <xdr:spPr>
        <a:xfrm>
          <a:off x="3582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202" name="n_2mainValue【橋りょう・トンネル】&#10;有形固定資産減価償却率"/>
        <xdr:cNvSpPr txBox="1"/>
      </xdr:nvSpPr>
      <xdr:spPr>
        <a:xfrm>
          <a:off x="2705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77124</xdr:rowOff>
    </xdr:from>
    <xdr:ext cx="405111" cy="259045"/>
    <xdr:sp macro="" textlink="">
      <xdr:nvSpPr>
        <xdr:cNvPr id="203" name="n_3mainValue【橋りょう・トンネル】&#10;有形固定資産減価償却率"/>
        <xdr:cNvSpPr txBox="1"/>
      </xdr:nvSpPr>
      <xdr:spPr>
        <a:xfrm>
          <a:off x="1816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49365</xdr:rowOff>
    </xdr:from>
    <xdr:ext cx="405111" cy="259045"/>
    <xdr:sp macro="" textlink="">
      <xdr:nvSpPr>
        <xdr:cNvPr id="204" name="n_4mainValue【橋りょう・トンネル】&#10;有形固定資産減価償却率"/>
        <xdr:cNvSpPr txBox="1"/>
      </xdr:nvSpPr>
      <xdr:spPr>
        <a:xfrm>
          <a:off x="927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33" name="【橋りょう・トンネル】&#10;一人当たり有形固定資産（償却資産）額平均値テキスト"/>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144108</xdr:rowOff>
    </xdr:from>
    <xdr:to>
      <xdr:col>55</xdr:col>
      <xdr:colOff>50800</xdr:colOff>
      <xdr:row>64</xdr:row>
      <xdr:rowOff>74258</xdr:rowOff>
    </xdr:to>
    <xdr:sp macro="" textlink="">
      <xdr:nvSpPr>
        <xdr:cNvPr id="244" name="楕円 243"/>
        <xdr:cNvSpPr/>
      </xdr:nvSpPr>
      <xdr:spPr>
        <a:xfrm>
          <a:off x="10426700" y="109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59035</xdr:rowOff>
    </xdr:from>
    <xdr:ext cx="534377" cy="259045"/>
    <xdr:sp macro="" textlink="">
      <xdr:nvSpPr>
        <xdr:cNvPr id="245" name="【橋りょう・トンネル】&#10;一人当たり有形固定資産（償却資産）額該当値テキスト"/>
        <xdr:cNvSpPr txBox="1"/>
      </xdr:nvSpPr>
      <xdr:spPr>
        <a:xfrm>
          <a:off x="10515600" y="108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142473</xdr:rowOff>
    </xdr:from>
    <xdr:to>
      <xdr:col>50</xdr:col>
      <xdr:colOff>165100</xdr:colOff>
      <xdr:row>64</xdr:row>
      <xdr:rowOff>72623</xdr:rowOff>
    </xdr:to>
    <xdr:sp macro="" textlink="">
      <xdr:nvSpPr>
        <xdr:cNvPr id="246" name="楕円 245"/>
        <xdr:cNvSpPr/>
      </xdr:nvSpPr>
      <xdr:spPr>
        <a:xfrm>
          <a:off x="9588500" y="109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21823</xdr:rowOff>
    </xdr:from>
    <xdr:to>
      <xdr:col>55</xdr:col>
      <xdr:colOff>0</xdr:colOff>
      <xdr:row>64</xdr:row>
      <xdr:rowOff>23458</xdr:rowOff>
    </xdr:to>
    <xdr:cxnSp macro="">
      <xdr:nvCxnSpPr>
        <xdr:cNvPr id="247" name="直線コネクタ 246"/>
        <xdr:cNvCxnSpPr/>
      </xdr:nvCxnSpPr>
      <xdr:spPr>
        <a:xfrm>
          <a:off x="9639300" y="10994623"/>
          <a:ext cx="8382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147575</xdr:rowOff>
    </xdr:from>
    <xdr:to>
      <xdr:col>46</xdr:col>
      <xdr:colOff>38100</xdr:colOff>
      <xdr:row>64</xdr:row>
      <xdr:rowOff>77725</xdr:rowOff>
    </xdr:to>
    <xdr:sp macro="" textlink="">
      <xdr:nvSpPr>
        <xdr:cNvPr id="248" name="楕円 247"/>
        <xdr:cNvSpPr/>
      </xdr:nvSpPr>
      <xdr:spPr>
        <a:xfrm>
          <a:off x="8699500" y="109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21823</xdr:rowOff>
    </xdr:from>
    <xdr:to>
      <xdr:col>50</xdr:col>
      <xdr:colOff>114300</xdr:colOff>
      <xdr:row>64</xdr:row>
      <xdr:rowOff>26925</xdr:rowOff>
    </xdr:to>
    <xdr:cxnSp macro="">
      <xdr:nvCxnSpPr>
        <xdr:cNvPr id="249" name="直線コネクタ 248"/>
        <xdr:cNvCxnSpPr/>
      </xdr:nvCxnSpPr>
      <xdr:spPr>
        <a:xfrm flipV="1">
          <a:off x="8750300" y="10994623"/>
          <a:ext cx="8890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148658</xdr:rowOff>
    </xdr:from>
    <xdr:to>
      <xdr:col>41</xdr:col>
      <xdr:colOff>101600</xdr:colOff>
      <xdr:row>64</xdr:row>
      <xdr:rowOff>78808</xdr:rowOff>
    </xdr:to>
    <xdr:sp macro="" textlink="">
      <xdr:nvSpPr>
        <xdr:cNvPr id="250" name="楕円 249"/>
        <xdr:cNvSpPr/>
      </xdr:nvSpPr>
      <xdr:spPr>
        <a:xfrm>
          <a:off x="7810500" y="109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26925</xdr:rowOff>
    </xdr:from>
    <xdr:to>
      <xdr:col>45</xdr:col>
      <xdr:colOff>177800</xdr:colOff>
      <xdr:row>64</xdr:row>
      <xdr:rowOff>28008</xdr:rowOff>
    </xdr:to>
    <xdr:cxnSp macro="">
      <xdr:nvCxnSpPr>
        <xdr:cNvPr id="251" name="直線コネクタ 250"/>
        <xdr:cNvCxnSpPr/>
      </xdr:nvCxnSpPr>
      <xdr:spPr>
        <a:xfrm flipV="1">
          <a:off x="7861300" y="10999725"/>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149780</xdr:rowOff>
    </xdr:from>
    <xdr:to>
      <xdr:col>36</xdr:col>
      <xdr:colOff>165100</xdr:colOff>
      <xdr:row>64</xdr:row>
      <xdr:rowOff>79930</xdr:rowOff>
    </xdr:to>
    <xdr:sp macro="" textlink="">
      <xdr:nvSpPr>
        <xdr:cNvPr id="252" name="楕円 251"/>
        <xdr:cNvSpPr/>
      </xdr:nvSpPr>
      <xdr:spPr>
        <a:xfrm>
          <a:off x="6921500" y="109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28008</xdr:rowOff>
    </xdr:from>
    <xdr:to>
      <xdr:col>41</xdr:col>
      <xdr:colOff>50800</xdr:colOff>
      <xdr:row>64</xdr:row>
      <xdr:rowOff>29130</xdr:rowOff>
    </xdr:to>
    <xdr:cxnSp macro="">
      <xdr:nvCxnSpPr>
        <xdr:cNvPr id="253" name="直線コネクタ 252"/>
        <xdr:cNvCxnSpPr/>
      </xdr:nvCxnSpPr>
      <xdr:spPr>
        <a:xfrm flipV="1">
          <a:off x="6972300" y="11000808"/>
          <a:ext cx="8890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54" name="n_1aveValue【橋りょう・トンネル】&#10;一人当たり有形固定資産（償却資産）額"/>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55" name="n_2aveValue【橋りょう・トンネル】&#10;一人当たり有形固定資産（償却資産）額"/>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56" name="n_3aveValue【橋りょう・トンネル】&#10;一人当たり有形固定資産（償却資産）額"/>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57" name="n_4aveValue【橋りょう・トンネル】&#10;一人当たり有形固定資産（償却資産）額"/>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63750</xdr:rowOff>
    </xdr:from>
    <xdr:ext cx="534377" cy="259045"/>
    <xdr:sp macro="" textlink="">
      <xdr:nvSpPr>
        <xdr:cNvPr id="258" name="n_1mainValue【橋りょう・トンネル】&#10;一人当たり有形固定資産（償却資産）額"/>
        <xdr:cNvSpPr txBox="1"/>
      </xdr:nvSpPr>
      <xdr:spPr>
        <a:xfrm>
          <a:off x="9359411" y="110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68852</xdr:rowOff>
    </xdr:from>
    <xdr:ext cx="534377" cy="259045"/>
    <xdr:sp macro="" textlink="">
      <xdr:nvSpPr>
        <xdr:cNvPr id="259" name="n_2mainValue【橋りょう・トンネル】&#10;一人当たり有形固定資産（償却資産）額"/>
        <xdr:cNvSpPr txBox="1"/>
      </xdr:nvSpPr>
      <xdr:spPr>
        <a:xfrm>
          <a:off x="8483111" y="110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69935</xdr:rowOff>
    </xdr:from>
    <xdr:ext cx="534377" cy="259045"/>
    <xdr:sp macro="" textlink="">
      <xdr:nvSpPr>
        <xdr:cNvPr id="260" name="n_3mainValue【橋りょう・トンネル】&#10;一人当たり有形固定資産（償却資産）額"/>
        <xdr:cNvSpPr txBox="1"/>
      </xdr:nvSpPr>
      <xdr:spPr>
        <a:xfrm>
          <a:off x="7594111" y="110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71057</xdr:rowOff>
    </xdr:from>
    <xdr:ext cx="534377" cy="259045"/>
    <xdr:sp macro="" textlink="">
      <xdr:nvSpPr>
        <xdr:cNvPr id="261" name="n_4mainValue【橋りょう・トンネル】&#10;一人当たり有形固定資産（償却資産）額"/>
        <xdr:cNvSpPr txBox="1"/>
      </xdr:nvSpPr>
      <xdr:spPr>
        <a:xfrm>
          <a:off x="6705111" y="1104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87" name="直線コネクタ 286"/>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88" name="【公営住宅】&#10;有形固定資産減価償却率最小値テキスト"/>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89" name="直線コネクタ 288"/>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90" name="【公営住宅】&#10;有形固定資産減価償却率最大値テキスト"/>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91" name="直線コネクタ 290"/>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92" name="【公営住宅】&#10;有形固定資産減価償却率平均値テキスト"/>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93" name="フローチャート: 判断 292"/>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94" name="フローチャート: 判断 293"/>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95" name="フローチャート: 判断 294"/>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6" name="フローチャート: 判断 295"/>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97" name="フローチャート: 判断 296"/>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83638</xdr:rowOff>
    </xdr:from>
    <xdr:to>
      <xdr:col>24</xdr:col>
      <xdr:colOff>114300</xdr:colOff>
      <xdr:row>85</xdr:row>
      <xdr:rowOff>13788</xdr:rowOff>
    </xdr:to>
    <xdr:sp macro="" textlink="">
      <xdr:nvSpPr>
        <xdr:cNvPr id="303" name="楕円 302"/>
        <xdr:cNvSpPr/>
      </xdr:nvSpPr>
      <xdr:spPr>
        <a:xfrm>
          <a:off x="45847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62065</xdr:rowOff>
    </xdr:from>
    <xdr:ext cx="405111" cy="259045"/>
    <xdr:sp macro="" textlink="">
      <xdr:nvSpPr>
        <xdr:cNvPr id="304" name="【公営住宅】&#10;有形固定資産減価償却率該当値テキスト"/>
        <xdr:cNvSpPr txBox="1"/>
      </xdr:nvSpPr>
      <xdr:spPr>
        <a:xfrm>
          <a:off x="4673600"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50981</xdr:rowOff>
    </xdr:from>
    <xdr:to>
      <xdr:col>20</xdr:col>
      <xdr:colOff>38100</xdr:colOff>
      <xdr:row>84</xdr:row>
      <xdr:rowOff>152581</xdr:rowOff>
    </xdr:to>
    <xdr:sp macro="" textlink="">
      <xdr:nvSpPr>
        <xdr:cNvPr id="305" name="楕円 304"/>
        <xdr:cNvSpPr/>
      </xdr:nvSpPr>
      <xdr:spPr>
        <a:xfrm>
          <a:off x="3746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101781</xdr:rowOff>
    </xdr:from>
    <xdr:to>
      <xdr:col>24</xdr:col>
      <xdr:colOff>63500</xdr:colOff>
      <xdr:row>84</xdr:row>
      <xdr:rowOff>134438</xdr:rowOff>
    </xdr:to>
    <xdr:cxnSp macro="">
      <xdr:nvCxnSpPr>
        <xdr:cNvPr id="306" name="直線コネクタ 305"/>
        <xdr:cNvCxnSpPr/>
      </xdr:nvCxnSpPr>
      <xdr:spPr>
        <a:xfrm>
          <a:off x="3797300" y="145035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16692</xdr:rowOff>
    </xdr:from>
    <xdr:to>
      <xdr:col>15</xdr:col>
      <xdr:colOff>101600</xdr:colOff>
      <xdr:row>84</xdr:row>
      <xdr:rowOff>118292</xdr:rowOff>
    </xdr:to>
    <xdr:sp macro="" textlink="">
      <xdr:nvSpPr>
        <xdr:cNvPr id="307" name="楕円 306"/>
        <xdr:cNvSpPr/>
      </xdr:nvSpPr>
      <xdr:spPr>
        <a:xfrm>
          <a:off x="2857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67492</xdr:rowOff>
    </xdr:from>
    <xdr:to>
      <xdr:col>19</xdr:col>
      <xdr:colOff>177800</xdr:colOff>
      <xdr:row>84</xdr:row>
      <xdr:rowOff>101781</xdr:rowOff>
    </xdr:to>
    <xdr:cxnSp macro="">
      <xdr:nvCxnSpPr>
        <xdr:cNvPr id="308" name="直線コネクタ 307"/>
        <xdr:cNvCxnSpPr/>
      </xdr:nvCxnSpPr>
      <xdr:spPr>
        <a:xfrm>
          <a:off x="2908300" y="144692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152219</xdr:rowOff>
    </xdr:from>
    <xdr:to>
      <xdr:col>10</xdr:col>
      <xdr:colOff>165100</xdr:colOff>
      <xdr:row>84</xdr:row>
      <xdr:rowOff>82369</xdr:rowOff>
    </xdr:to>
    <xdr:sp macro="" textlink="">
      <xdr:nvSpPr>
        <xdr:cNvPr id="309" name="楕円 308"/>
        <xdr:cNvSpPr/>
      </xdr:nvSpPr>
      <xdr:spPr>
        <a:xfrm>
          <a:off x="1968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31569</xdr:rowOff>
    </xdr:from>
    <xdr:to>
      <xdr:col>15</xdr:col>
      <xdr:colOff>50800</xdr:colOff>
      <xdr:row>84</xdr:row>
      <xdr:rowOff>67492</xdr:rowOff>
    </xdr:to>
    <xdr:cxnSp macro="">
      <xdr:nvCxnSpPr>
        <xdr:cNvPr id="310" name="直線コネクタ 309"/>
        <xdr:cNvCxnSpPr/>
      </xdr:nvCxnSpPr>
      <xdr:spPr>
        <a:xfrm>
          <a:off x="2019300" y="144333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114663</xdr:rowOff>
    </xdr:from>
    <xdr:to>
      <xdr:col>6</xdr:col>
      <xdr:colOff>38100</xdr:colOff>
      <xdr:row>84</xdr:row>
      <xdr:rowOff>44813</xdr:rowOff>
    </xdr:to>
    <xdr:sp macro="" textlink="">
      <xdr:nvSpPr>
        <xdr:cNvPr id="311" name="楕円 310"/>
        <xdr:cNvSpPr/>
      </xdr:nvSpPr>
      <xdr:spPr>
        <a:xfrm>
          <a:off x="1079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165463</xdr:rowOff>
    </xdr:from>
    <xdr:to>
      <xdr:col>10</xdr:col>
      <xdr:colOff>114300</xdr:colOff>
      <xdr:row>84</xdr:row>
      <xdr:rowOff>31569</xdr:rowOff>
    </xdr:to>
    <xdr:cxnSp macro="">
      <xdr:nvCxnSpPr>
        <xdr:cNvPr id="312" name="直線コネクタ 311"/>
        <xdr:cNvCxnSpPr/>
      </xdr:nvCxnSpPr>
      <xdr:spPr>
        <a:xfrm>
          <a:off x="1130300" y="143958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313" name="n_1aveValue【公営住宅】&#10;有形固定資産減価償却率"/>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314" name="n_2aveValue【公営住宅】&#10;有形固定資産減価償却率"/>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5" name="n_3aveValue【公営住宅】&#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316" name="n_4aveValue【公営住宅】&#10;有形固定資産減価償却率"/>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143708</xdr:rowOff>
    </xdr:from>
    <xdr:ext cx="405111" cy="259045"/>
    <xdr:sp macro="" textlink="">
      <xdr:nvSpPr>
        <xdr:cNvPr id="317" name="n_1mainValue【公営住宅】&#10;有形固定資産減価償却率"/>
        <xdr:cNvSpPr txBox="1"/>
      </xdr:nvSpPr>
      <xdr:spPr>
        <a:xfrm>
          <a:off x="3582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109419</xdr:rowOff>
    </xdr:from>
    <xdr:ext cx="405111" cy="259045"/>
    <xdr:sp macro="" textlink="">
      <xdr:nvSpPr>
        <xdr:cNvPr id="318" name="n_2mainValue【公営住宅】&#10;有形固定資産減価償却率"/>
        <xdr:cNvSpPr txBox="1"/>
      </xdr:nvSpPr>
      <xdr:spPr>
        <a:xfrm>
          <a:off x="2705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73496</xdr:rowOff>
    </xdr:from>
    <xdr:ext cx="405111" cy="259045"/>
    <xdr:sp macro="" textlink="">
      <xdr:nvSpPr>
        <xdr:cNvPr id="319" name="n_3mainValue【公営住宅】&#10;有形固定資産減価償却率"/>
        <xdr:cNvSpPr txBox="1"/>
      </xdr:nvSpPr>
      <xdr:spPr>
        <a:xfrm>
          <a:off x="1816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35940</xdr:rowOff>
    </xdr:from>
    <xdr:ext cx="405111" cy="259045"/>
    <xdr:sp macro="" textlink="">
      <xdr:nvSpPr>
        <xdr:cNvPr id="320" name="n_4mainValue【公営住宅】&#10;有形固定資産減価償却率"/>
        <xdr:cNvSpPr txBox="1"/>
      </xdr:nvSpPr>
      <xdr:spPr>
        <a:xfrm>
          <a:off x="927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40" name="直線コネクタ 339"/>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41" name="【公営住宅】&#10;一人当たり面積最小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42" name="直線コネクタ 341"/>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43" name="【公営住宅】&#10;一人当たり面積最大値テキスト"/>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44" name="直線コネクタ 343"/>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98759</xdr:rowOff>
    </xdr:from>
    <xdr:ext cx="469744" cy="259045"/>
    <xdr:sp macro="" textlink="">
      <xdr:nvSpPr>
        <xdr:cNvPr id="345" name="【公営住宅】&#10;一人当たり面積平均値テキスト"/>
        <xdr:cNvSpPr txBox="1"/>
      </xdr:nvSpPr>
      <xdr:spPr>
        <a:xfrm>
          <a:off x="10515600" y="13986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46" name="フローチャート: 判断 345"/>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47" name="フローチャート: 判断 346"/>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48" name="フローチャート: 判断 347"/>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49" name="フローチャート: 判断 348"/>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50" name="フローチャート: 判断 349"/>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121031</xdr:rowOff>
    </xdr:from>
    <xdr:to>
      <xdr:col>55</xdr:col>
      <xdr:colOff>50800</xdr:colOff>
      <xdr:row>83</xdr:row>
      <xdr:rowOff>51181</xdr:rowOff>
    </xdr:to>
    <xdr:sp macro="" textlink="">
      <xdr:nvSpPr>
        <xdr:cNvPr id="356" name="楕円 355"/>
        <xdr:cNvSpPr/>
      </xdr:nvSpPr>
      <xdr:spPr>
        <a:xfrm>
          <a:off x="10426700" y="141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99458</xdr:rowOff>
    </xdr:from>
    <xdr:ext cx="469744" cy="259045"/>
    <xdr:sp macro="" textlink="">
      <xdr:nvSpPr>
        <xdr:cNvPr id="357" name="【公営住宅】&#10;一人当たり面積該当値テキスト"/>
        <xdr:cNvSpPr txBox="1"/>
      </xdr:nvSpPr>
      <xdr:spPr>
        <a:xfrm>
          <a:off x="10515600" y="1415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132462</xdr:rowOff>
    </xdr:from>
    <xdr:to>
      <xdr:col>50</xdr:col>
      <xdr:colOff>165100</xdr:colOff>
      <xdr:row>83</xdr:row>
      <xdr:rowOff>62612</xdr:rowOff>
    </xdr:to>
    <xdr:sp macro="" textlink="">
      <xdr:nvSpPr>
        <xdr:cNvPr id="358" name="楕円 357"/>
        <xdr:cNvSpPr/>
      </xdr:nvSpPr>
      <xdr:spPr>
        <a:xfrm>
          <a:off x="9588500" y="141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xdr:rowOff>
    </xdr:from>
    <xdr:to>
      <xdr:col>55</xdr:col>
      <xdr:colOff>0</xdr:colOff>
      <xdr:row>83</xdr:row>
      <xdr:rowOff>11812</xdr:rowOff>
    </xdr:to>
    <xdr:cxnSp macro="">
      <xdr:nvCxnSpPr>
        <xdr:cNvPr id="359" name="直線コネクタ 358"/>
        <xdr:cNvCxnSpPr/>
      </xdr:nvCxnSpPr>
      <xdr:spPr>
        <a:xfrm flipV="1">
          <a:off x="9639300" y="1423073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148462</xdr:rowOff>
    </xdr:from>
    <xdr:to>
      <xdr:col>46</xdr:col>
      <xdr:colOff>38100</xdr:colOff>
      <xdr:row>83</xdr:row>
      <xdr:rowOff>78612</xdr:rowOff>
    </xdr:to>
    <xdr:sp macro="" textlink="">
      <xdr:nvSpPr>
        <xdr:cNvPr id="360" name="楕円 359"/>
        <xdr:cNvSpPr/>
      </xdr:nvSpPr>
      <xdr:spPr>
        <a:xfrm>
          <a:off x="86995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11812</xdr:rowOff>
    </xdr:from>
    <xdr:to>
      <xdr:col>50</xdr:col>
      <xdr:colOff>114300</xdr:colOff>
      <xdr:row>83</xdr:row>
      <xdr:rowOff>27812</xdr:rowOff>
    </xdr:to>
    <xdr:cxnSp macro="">
      <xdr:nvCxnSpPr>
        <xdr:cNvPr id="361" name="直線コネクタ 360"/>
        <xdr:cNvCxnSpPr/>
      </xdr:nvCxnSpPr>
      <xdr:spPr>
        <a:xfrm flipV="1">
          <a:off x="8750300" y="14242162"/>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157035</xdr:rowOff>
    </xdr:from>
    <xdr:to>
      <xdr:col>41</xdr:col>
      <xdr:colOff>101600</xdr:colOff>
      <xdr:row>83</xdr:row>
      <xdr:rowOff>87185</xdr:rowOff>
    </xdr:to>
    <xdr:sp macro="" textlink="">
      <xdr:nvSpPr>
        <xdr:cNvPr id="362" name="楕円 361"/>
        <xdr:cNvSpPr/>
      </xdr:nvSpPr>
      <xdr:spPr>
        <a:xfrm>
          <a:off x="7810500" y="1421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27812</xdr:rowOff>
    </xdr:from>
    <xdr:to>
      <xdr:col>45</xdr:col>
      <xdr:colOff>177800</xdr:colOff>
      <xdr:row>83</xdr:row>
      <xdr:rowOff>36385</xdr:rowOff>
    </xdr:to>
    <xdr:cxnSp macro="">
      <xdr:nvCxnSpPr>
        <xdr:cNvPr id="363" name="直線コネクタ 362"/>
        <xdr:cNvCxnSpPr/>
      </xdr:nvCxnSpPr>
      <xdr:spPr>
        <a:xfrm flipV="1">
          <a:off x="7861300" y="1425816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166751</xdr:rowOff>
    </xdr:from>
    <xdr:to>
      <xdr:col>36</xdr:col>
      <xdr:colOff>165100</xdr:colOff>
      <xdr:row>83</xdr:row>
      <xdr:rowOff>96901</xdr:rowOff>
    </xdr:to>
    <xdr:sp macro="" textlink="">
      <xdr:nvSpPr>
        <xdr:cNvPr id="364" name="楕円 363"/>
        <xdr:cNvSpPr/>
      </xdr:nvSpPr>
      <xdr:spPr>
        <a:xfrm>
          <a:off x="6921500" y="142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36385</xdr:rowOff>
    </xdr:from>
    <xdr:to>
      <xdr:col>41</xdr:col>
      <xdr:colOff>50800</xdr:colOff>
      <xdr:row>83</xdr:row>
      <xdr:rowOff>46101</xdr:rowOff>
    </xdr:to>
    <xdr:cxnSp macro="">
      <xdr:nvCxnSpPr>
        <xdr:cNvPr id="365" name="直線コネクタ 364"/>
        <xdr:cNvCxnSpPr/>
      </xdr:nvCxnSpPr>
      <xdr:spPr>
        <a:xfrm flipV="1">
          <a:off x="6972300" y="14266735"/>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43705</xdr:rowOff>
    </xdr:from>
    <xdr:ext cx="469744" cy="259045"/>
    <xdr:sp macro="" textlink="">
      <xdr:nvSpPr>
        <xdr:cNvPr id="366" name="n_1aveValue【公営住宅】&#10;一人当たり面積"/>
        <xdr:cNvSpPr txBox="1"/>
      </xdr:nvSpPr>
      <xdr:spPr>
        <a:xfrm>
          <a:off x="9391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7" name="n_2aveValue【公営住宅】&#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123462</xdr:rowOff>
    </xdr:from>
    <xdr:ext cx="469744" cy="259045"/>
    <xdr:sp macro="" textlink="">
      <xdr:nvSpPr>
        <xdr:cNvPr id="368" name="n_3aveValue【公営住宅】&#10;一人当たり面積"/>
        <xdr:cNvSpPr txBox="1"/>
      </xdr:nvSpPr>
      <xdr:spPr>
        <a:xfrm>
          <a:off x="7626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104030</xdr:rowOff>
    </xdr:from>
    <xdr:ext cx="469744" cy="259045"/>
    <xdr:sp macro="" textlink="">
      <xdr:nvSpPr>
        <xdr:cNvPr id="369" name="n_4aveValue【公営住宅】&#10;一人当たり面積"/>
        <xdr:cNvSpPr txBox="1"/>
      </xdr:nvSpPr>
      <xdr:spPr>
        <a:xfrm>
          <a:off x="6737427" y="143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53739</xdr:rowOff>
    </xdr:from>
    <xdr:ext cx="469744" cy="259045"/>
    <xdr:sp macro="" textlink="">
      <xdr:nvSpPr>
        <xdr:cNvPr id="370" name="n_1mainValue【公営住宅】&#10;一人当たり面積"/>
        <xdr:cNvSpPr txBox="1"/>
      </xdr:nvSpPr>
      <xdr:spPr>
        <a:xfrm>
          <a:off x="9391727" y="14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69739</xdr:rowOff>
    </xdr:from>
    <xdr:ext cx="469744" cy="259045"/>
    <xdr:sp macro="" textlink="">
      <xdr:nvSpPr>
        <xdr:cNvPr id="371" name="n_2mainValue【公営住宅】&#10;一人当たり面積"/>
        <xdr:cNvSpPr txBox="1"/>
      </xdr:nvSpPr>
      <xdr:spPr>
        <a:xfrm>
          <a:off x="8515427" y="1430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103712</xdr:rowOff>
    </xdr:from>
    <xdr:ext cx="469744" cy="259045"/>
    <xdr:sp macro="" textlink="">
      <xdr:nvSpPr>
        <xdr:cNvPr id="372" name="n_3mainValue【公営住宅】&#10;一人当たり面積"/>
        <xdr:cNvSpPr txBox="1"/>
      </xdr:nvSpPr>
      <xdr:spPr>
        <a:xfrm>
          <a:off x="7626427" y="139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113428</xdr:rowOff>
    </xdr:from>
    <xdr:ext cx="469744" cy="259045"/>
    <xdr:sp macro="" textlink="">
      <xdr:nvSpPr>
        <xdr:cNvPr id="373" name="n_4mainValue【公営住宅】&#10;一人当たり面積"/>
        <xdr:cNvSpPr txBox="1"/>
      </xdr:nvSpPr>
      <xdr:spPr>
        <a:xfrm>
          <a:off x="6737427" y="1400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414" name="直線コネクタ 413"/>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417" name="【認定こども園・幼稚園・保育所】&#10;有形固定資産減価償却率最大値テキスト"/>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18" name="直線コネクタ 417"/>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19"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0" name="フローチャート: 判断 419"/>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421" name="フローチャート: 判断 420"/>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22" name="フローチャート: 判断 421"/>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423" name="フローチャート: 判断 422"/>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4" name="フローチャート: 判断 423"/>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143510</xdr:rowOff>
    </xdr:from>
    <xdr:to>
      <xdr:col>85</xdr:col>
      <xdr:colOff>177800</xdr:colOff>
      <xdr:row>36</xdr:row>
      <xdr:rowOff>73660</xdr:rowOff>
    </xdr:to>
    <xdr:sp macro="" textlink="">
      <xdr:nvSpPr>
        <xdr:cNvPr id="430" name="楕円 429"/>
        <xdr:cNvSpPr/>
      </xdr:nvSpPr>
      <xdr:spPr>
        <a:xfrm>
          <a:off x="16268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166387</xdr:rowOff>
    </xdr:from>
    <xdr:ext cx="405111" cy="259045"/>
    <xdr:sp macro="" textlink="">
      <xdr:nvSpPr>
        <xdr:cNvPr id="431" name="【認定こども園・幼稚園・保育所】&#10;有形固定資産減価償却率該当値テキスト"/>
        <xdr:cNvSpPr txBox="1"/>
      </xdr:nvSpPr>
      <xdr:spPr>
        <a:xfrm>
          <a:off x="16357600"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63500</xdr:rowOff>
    </xdr:from>
    <xdr:to>
      <xdr:col>81</xdr:col>
      <xdr:colOff>101600</xdr:colOff>
      <xdr:row>35</xdr:row>
      <xdr:rowOff>165100</xdr:rowOff>
    </xdr:to>
    <xdr:sp macro="" textlink="">
      <xdr:nvSpPr>
        <xdr:cNvPr id="432" name="楕円 431"/>
        <xdr:cNvSpPr/>
      </xdr:nvSpPr>
      <xdr:spPr>
        <a:xfrm>
          <a:off x="1543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114300</xdr:rowOff>
    </xdr:from>
    <xdr:to>
      <xdr:col>85</xdr:col>
      <xdr:colOff>127000</xdr:colOff>
      <xdr:row>36</xdr:row>
      <xdr:rowOff>22860</xdr:rowOff>
    </xdr:to>
    <xdr:cxnSp macro="">
      <xdr:nvCxnSpPr>
        <xdr:cNvPr id="433" name="直線コネクタ 432"/>
        <xdr:cNvCxnSpPr/>
      </xdr:nvCxnSpPr>
      <xdr:spPr>
        <a:xfrm>
          <a:off x="15481300" y="61150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154940</xdr:rowOff>
    </xdr:from>
    <xdr:to>
      <xdr:col>76</xdr:col>
      <xdr:colOff>165100</xdr:colOff>
      <xdr:row>35</xdr:row>
      <xdr:rowOff>85090</xdr:rowOff>
    </xdr:to>
    <xdr:sp macro="" textlink="">
      <xdr:nvSpPr>
        <xdr:cNvPr id="434" name="楕円 433"/>
        <xdr:cNvSpPr/>
      </xdr:nvSpPr>
      <xdr:spPr>
        <a:xfrm>
          <a:off x="14541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34290</xdr:rowOff>
    </xdr:from>
    <xdr:to>
      <xdr:col>81</xdr:col>
      <xdr:colOff>50800</xdr:colOff>
      <xdr:row>35</xdr:row>
      <xdr:rowOff>114300</xdr:rowOff>
    </xdr:to>
    <xdr:cxnSp macro="">
      <xdr:nvCxnSpPr>
        <xdr:cNvPr id="435" name="直線コネクタ 434"/>
        <xdr:cNvCxnSpPr/>
      </xdr:nvCxnSpPr>
      <xdr:spPr>
        <a:xfrm>
          <a:off x="14592300" y="60350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36" name="楕円 435"/>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34290</xdr:rowOff>
    </xdr:from>
    <xdr:to>
      <xdr:col>76</xdr:col>
      <xdr:colOff>114300</xdr:colOff>
      <xdr:row>36</xdr:row>
      <xdr:rowOff>30480</xdr:rowOff>
    </xdr:to>
    <xdr:cxnSp macro="">
      <xdr:nvCxnSpPr>
        <xdr:cNvPr id="437" name="直線コネクタ 436"/>
        <xdr:cNvCxnSpPr/>
      </xdr:nvCxnSpPr>
      <xdr:spPr>
        <a:xfrm flipV="1">
          <a:off x="13703300" y="60350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27305</xdr:rowOff>
    </xdr:from>
    <xdr:to>
      <xdr:col>67</xdr:col>
      <xdr:colOff>101600</xdr:colOff>
      <xdr:row>38</xdr:row>
      <xdr:rowOff>128905</xdr:rowOff>
    </xdr:to>
    <xdr:sp macro="" textlink="">
      <xdr:nvSpPr>
        <xdr:cNvPr id="438" name="楕円 437"/>
        <xdr:cNvSpPr/>
      </xdr:nvSpPr>
      <xdr:spPr>
        <a:xfrm>
          <a:off x="12763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30480</xdr:rowOff>
    </xdr:from>
    <xdr:to>
      <xdr:col>71</xdr:col>
      <xdr:colOff>177800</xdr:colOff>
      <xdr:row>38</xdr:row>
      <xdr:rowOff>78105</xdr:rowOff>
    </xdr:to>
    <xdr:cxnSp macro="">
      <xdr:nvCxnSpPr>
        <xdr:cNvPr id="439" name="直線コネクタ 438"/>
        <xdr:cNvCxnSpPr/>
      </xdr:nvCxnSpPr>
      <xdr:spPr>
        <a:xfrm flipV="1">
          <a:off x="12814300" y="6202680"/>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440" name="n_1aveValue【認定こども園・幼稚園・保育所】&#10;有形固定資産減価償却率"/>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441" name="n_2aveValue【認定こども園・幼稚園・保育所】&#10;有形固定資産減価償却率"/>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442" name="n_3aveValue【認定こども園・幼稚園・保育所】&#10;有形固定資産減価償却率"/>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3"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10177</xdr:rowOff>
    </xdr:from>
    <xdr:ext cx="405111" cy="259045"/>
    <xdr:sp macro="" textlink="">
      <xdr:nvSpPr>
        <xdr:cNvPr id="444" name="n_1mainValue【認定こども園・幼稚園・保育所】&#10;有形固定資産減価償却率"/>
        <xdr:cNvSpPr txBox="1"/>
      </xdr:nvSpPr>
      <xdr:spPr>
        <a:xfrm>
          <a:off x="15266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101617</xdr:rowOff>
    </xdr:from>
    <xdr:ext cx="405111" cy="259045"/>
    <xdr:sp macro="" textlink="">
      <xdr:nvSpPr>
        <xdr:cNvPr id="445" name="n_2mainValue【認定こども園・幼稚園・保育所】&#10;有形固定資産減価償却率"/>
        <xdr:cNvSpPr txBox="1"/>
      </xdr:nvSpPr>
      <xdr:spPr>
        <a:xfrm>
          <a:off x="14389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446" name="n_3mainValue【認定こども園・幼稚園・保育所】&#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145432</xdr:rowOff>
    </xdr:from>
    <xdr:ext cx="405111" cy="259045"/>
    <xdr:sp macro="" textlink="">
      <xdr:nvSpPr>
        <xdr:cNvPr id="447" name="n_4mainValue【認定こども園・幼稚園・保育所】&#10;有形固定資産減価償却率"/>
        <xdr:cNvSpPr txBox="1"/>
      </xdr:nvSpPr>
      <xdr:spPr>
        <a:xfrm>
          <a:off x="12611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73" name="直線コネクタ 472"/>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74"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75" name="直線コネクタ 474"/>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6"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77" name="直線コネクタ 476"/>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78" name="【認定こども園・幼稚園・保育所】&#10;一人当たり面積平均値テキスト"/>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80" name="フローチャート: 判断 479"/>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81" name="フローチャート: 判断 480"/>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82" name="フローチャート: 判断 481"/>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89081</xdr:rowOff>
    </xdr:from>
    <xdr:to>
      <xdr:col>116</xdr:col>
      <xdr:colOff>114300</xdr:colOff>
      <xdr:row>38</xdr:row>
      <xdr:rowOff>19231</xdr:rowOff>
    </xdr:to>
    <xdr:sp macro="" textlink="">
      <xdr:nvSpPr>
        <xdr:cNvPr id="489" name="楕円 488"/>
        <xdr:cNvSpPr/>
      </xdr:nvSpPr>
      <xdr:spPr>
        <a:xfrm>
          <a:off x="22110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67508</xdr:rowOff>
    </xdr:from>
    <xdr:ext cx="469744" cy="259045"/>
    <xdr:sp macro="" textlink="">
      <xdr:nvSpPr>
        <xdr:cNvPr id="490" name="【認定こども園・幼稚園・保育所】&#10;一人当たり面積該当値テキスト"/>
        <xdr:cNvSpPr txBox="1"/>
      </xdr:nvSpPr>
      <xdr:spPr>
        <a:xfrm>
          <a:off x="22199600" y="641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108676</xdr:rowOff>
    </xdr:from>
    <xdr:to>
      <xdr:col>112</xdr:col>
      <xdr:colOff>38100</xdr:colOff>
      <xdr:row>38</xdr:row>
      <xdr:rowOff>38826</xdr:rowOff>
    </xdr:to>
    <xdr:sp macro="" textlink="">
      <xdr:nvSpPr>
        <xdr:cNvPr id="491" name="楕円 490"/>
        <xdr:cNvSpPr/>
      </xdr:nvSpPr>
      <xdr:spPr>
        <a:xfrm>
          <a:off x="21272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139881</xdr:rowOff>
    </xdr:from>
    <xdr:to>
      <xdr:col>116</xdr:col>
      <xdr:colOff>63500</xdr:colOff>
      <xdr:row>37</xdr:row>
      <xdr:rowOff>159476</xdr:rowOff>
    </xdr:to>
    <xdr:cxnSp macro="">
      <xdr:nvCxnSpPr>
        <xdr:cNvPr id="492" name="直線コネクタ 491"/>
        <xdr:cNvCxnSpPr/>
      </xdr:nvCxnSpPr>
      <xdr:spPr>
        <a:xfrm flipV="1">
          <a:off x="21323300" y="64835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128270</xdr:rowOff>
    </xdr:from>
    <xdr:to>
      <xdr:col>107</xdr:col>
      <xdr:colOff>101600</xdr:colOff>
      <xdr:row>38</xdr:row>
      <xdr:rowOff>58420</xdr:rowOff>
    </xdr:to>
    <xdr:sp macro="" textlink="">
      <xdr:nvSpPr>
        <xdr:cNvPr id="493" name="楕円 492"/>
        <xdr:cNvSpPr/>
      </xdr:nvSpPr>
      <xdr:spPr>
        <a:xfrm>
          <a:off x="2038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159476</xdr:rowOff>
    </xdr:from>
    <xdr:to>
      <xdr:col>111</xdr:col>
      <xdr:colOff>177800</xdr:colOff>
      <xdr:row>38</xdr:row>
      <xdr:rowOff>7620</xdr:rowOff>
    </xdr:to>
    <xdr:cxnSp macro="">
      <xdr:nvCxnSpPr>
        <xdr:cNvPr id="494" name="直線コネクタ 493"/>
        <xdr:cNvCxnSpPr/>
      </xdr:nvCxnSpPr>
      <xdr:spPr>
        <a:xfrm flipV="1">
          <a:off x="20434300" y="65031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74386</xdr:rowOff>
    </xdr:from>
    <xdr:to>
      <xdr:col>102</xdr:col>
      <xdr:colOff>165100</xdr:colOff>
      <xdr:row>37</xdr:row>
      <xdr:rowOff>4536</xdr:rowOff>
    </xdr:to>
    <xdr:sp macro="" textlink="">
      <xdr:nvSpPr>
        <xdr:cNvPr id="495" name="楕円 494"/>
        <xdr:cNvSpPr/>
      </xdr:nvSpPr>
      <xdr:spPr>
        <a:xfrm>
          <a:off x="19494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125186</xdr:rowOff>
    </xdr:from>
    <xdr:to>
      <xdr:col>107</xdr:col>
      <xdr:colOff>50800</xdr:colOff>
      <xdr:row>38</xdr:row>
      <xdr:rowOff>7620</xdr:rowOff>
    </xdr:to>
    <xdr:cxnSp macro="">
      <xdr:nvCxnSpPr>
        <xdr:cNvPr id="496" name="直線コネクタ 495"/>
        <xdr:cNvCxnSpPr/>
      </xdr:nvCxnSpPr>
      <xdr:spPr>
        <a:xfrm>
          <a:off x="19545300" y="6297386"/>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79284</xdr:rowOff>
    </xdr:from>
    <xdr:to>
      <xdr:col>98</xdr:col>
      <xdr:colOff>38100</xdr:colOff>
      <xdr:row>38</xdr:row>
      <xdr:rowOff>9434</xdr:rowOff>
    </xdr:to>
    <xdr:sp macro="" textlink="">
      <xdr:nvSpPr>
        <xdr:cNvPr id="497" name="楕円 496"/>
        <xdr:cNvSpPr/>
      </xdr:nvSpPr>
      <xdr:spPr>
        <a:xfrm>
          <a:off x="18605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125186</xdr:rowOff>
    </xdr:from>
    <xdr:to>
      <xdr:col>102</xdr:col>
      <xdr:colOff>114300</xdr:colOff>
      <xdr:row>37</xdr:row>
      <xdr:rowOff>130084</xdr:rowOff>
    </xdr:to>
    <xdr:cxnSp macro="">
      <xdr:nvCxnSpPr>
        <xdr:cNvPr id="498" name="直線コネクタ 497"/>
        <xdr:cNvCxnSpPr/>
      </xdr:nvCxnSpPr>
      <xdr:spPr>
        <a:xfrm flipV="1">
          <a:off x="18656300" y="629738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99" name="n_1aveValue【認定こども園・幼稚園・保育所】&#10;一人当たり面積"/>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500" name="n_2aveValue【認定こども園・幼稚園・保育所】&#10;一人当たり面積"/>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501"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29953</xdr:rowOff>
    </xdr:from>
    <xdr:ext cx="469744" cy="259045"/>
    <xdr:sp macro="" textlink="">
      <xdr:nvSpPr>
        <xdr:cNvPr id="503" name="n_1mainValue【認定こども園・幼稚園・保育所】&#10;一人当たり面積"/>
        <xdr:cNvSpPr txBox="1"/>
      </xdr:nvSpPr>
      <xdr:spPr>
        <a:xfrm>
          <a:off x="210757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49547</xdr:rowOff>
    </xdr:from>
    <xdr:ext cx="469744" cy="259045"/>
    <xdr:sp macro="" textlink="">
      <xdr:nvSpPr>
        <xdr:cNvPr id="504" name="n_2mainValue【認定こども園・幼稚園・保育所】&#10;一人当たり面積"/>
        <xdr:cNvSpPr txBox="1"/>
      </xdr:nvSpPr>
      <xdr:spPr>
        <a:xfrm>
          <a:off x="20199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21063</xdr:rowOff>
    </xdr:from>
    <xdr:ext cx="469744" cy="259045"/>
    <xdr:sp macro="" textlink="">
      <xdr:nvSpPr>
        <xdr:cNvPr id="505" name="n_3mainValue【認定こども園・幼稚園・保育所】&#10;一人当たり面積"/>
        <xdr:cNvSpPr txBox="1"/>
      </xdr:nvSpPr>
      <xdr:spPr>
        <a:xfrm>
          <a:off x="1931042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25961</xdr:rowOff>
    </xdr:from>
    <xdr:ext cx="469744" cy="259045"/>
    <xdr:sp macro="" textlink="">
      <xdr:nvSpPr>
        <xdr:cNvPr id="506" name="n_4mainValue【認定こども園・幼稚園・保育所】&#10;一人当たり面積"/>
        <xdr:cNvSpPr txBox="1"/>
      </xdr:nvSpPr>
      <xdr:spPr>
        <a:xfrm>
          <a:off x="18421427" y="61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533" name="直線コネクタ 532"/>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4"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5" name="直線コネクタ 534"/>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536" name="【学校施設】&#10;有形固定資産減価償却率最大値テキスト"/>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537" name="直線コネクタ 536"/>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38"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39" name="フローチャート: 判断 538"/>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540" name="フローチャート: 判断 539"/>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541" name="フローチャート: 判断 540"/>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542" name="フローチャート: 判断 541"/>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543" name="フローチャート: 判断 542"/>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549" name="楕円 548"/>
        <xdr:cNvSpPr/>
      </xdr:nvSpPr>
      <xdr:spPr>
        <a:xfrm>
          <a:off x="16268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550" name="【学校施設】&#10;有形固定資産減価償却率該当値テキスト"/>
        <xdr:cNvSpPr txBox="1"/>
      </xdr:nvSpPr>
      <xdr:spPr>
        <a:xfrm>
          <a:off x="16357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51" name="楕円 550"/>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93073</xdr:rowOff>
    </xdr:to>
    <xdr:cxnSp macro="">
      <xdr:nvCxnSpPr>
        <xdr:cNvPr id="552" name="直線コネクタ 551"/>
        <xdr:cNvCxnSpPr/>
      </xdr:nvCxnSpPr>
      <xdr:spPr>
        <a:xfrm>
          <a:off x="15481300" y="105156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553" name="楕円 552"/>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62</xdr:row>
      <xdr:rowOff>68580</xdr:rowOff>
    </xdr:to>
    <xdr:cxnSp macro="">
      <xdr:nvCxnSpPr>
        <xdr:cNvPr id="554" name="直線コネクタ 553"/>
        <xdr:cNvCxnSpPr/>
      </xdr:nvCxnSpPr>
      <xdr:spPr>
        <a:xfrm flipV="1">
          <a:off x="14592300" y="105156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104322</xdr:rowOff>
    </xdr:from>
    <xdr:to>
      <xdr:col>72</xdr:col>
      <xdr:colOff>38100</xdr:colOff>
      <xdr:row>64</xdr:row>
      <xdr:rowOff>34472</xdr:rowOff>
    </xdr:to>
    <xdr:sp macro="" textlink="">
      <xdr:nvSpPr>
        <xdr:cNvPr id="555" name="楕円 554"/>
        <xdr:cNvSpPr/>
      </xdr:nvSpPr>
      <xdr:spPr>
        <a:xfrm>
          <a:off x="13652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63</xdr:row>
      <xdr:rowOff>155122</xdr:rowOff>
    </xdr:to>
    <xdr:cxnSp macro="">
      <xdr:nvCxnSpPr>
        <xdr:cNvPr id="556" name="直線コネクタ 555"/>
        <xdr:cNvCxnSpPr/>
      </xdr:nvCxnSpPr>
      <xdr:spPr>
        <a:xfrm flipV="1">
          <a:off x="13703300" y="10698480"/>
          <a:ext cx="8890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48804</xdr:rowOff>
    </xdr:from>
    <xdr:to>
      <xdr:col>67</xdr:col>
      <xdr:colOff>101600</xdr:colOff>
      <xdr:row>63</xdr:row>
      <xdr:rowOff>150404</xdr:rowOff>
    </xdr:to>
    <xdr:sp macro="" textlink="">
      <xdr:nvSpPr>
        <xdr:cNvPr id="557" name="楕円 556"/>
        <xdr:cNvSpPr/>
      </xdr:nvSpPr>
      <xdr:spPr>
        <a:xfrm>
          <a:off x="12763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99604</xdr:rowOff>
    </xdr:from>
    <xdr:to>
      <xdr:col>71</xdr:col>
      <xdr:colOff>177800</xdr:colOff>
      <xdr:row>63</xdr:row>
      <xdr:rowOff>155122</xdr:rowOff>
    </xdr:to>
    <xdr:cxnSp macro="">
      <xdr:nvCxnSpPr>
        <xdr:cNvPr id="558" name="直線コネクタ 557"/>
        <xdr:cNvCxnSpPr/>
      </xdr:nvCxnSpPr>
      <xdr:spPr>
        <a:xfrm>
          <a:off x="12814300" y="109009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559" name="n_1aveValue【学校施設】&#10;有形固定資産減価償却率"/>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60" name="n_2aveValue【学校施設】&#10;有形固定資産減価償却率"/>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61" name="n_3aveValue【学校施設】&#10;有形固定資産減価償却率"/>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62" name="n_4aveValue【学校施設】&#10;有形固定資産減価償却率"/>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63" name="n_1main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564" name="n_2mainValue【学校施設】&#10;有形固定資産減価償却率"/>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25599</xdr:rowOff>
    </xdr:from>
    <xdr:ext cx="405111" cy="259045"/>
    <xdr:sp macro="" textlink="">
      <xdr:nvSpPr>
        <xdr:cNvPr id="565" name="n_3mainValue【学校施設】&#10;有形固定資産減価償却率"/>
        <xdr:cNvSpPr txBox="1"/>
      </xdr:nvSpPr>
      <xdr:spPr>
        <a:xfrm>
          <a:off x="13500744"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141531</xdr:rowOff>
    </xdr:from>
    <xdr:ext cx="405111" cy="259045"/>
    <xdr:sp macro="" textlink="">
      <xdr:nvSpPr>
        <xdr:cNvPr id="566" name="n_4mainValue【学校施設】&#10;有形固定資産減価償却率"/>
        <xdr:cNvSpPr txBox="1"/>
      </xdr:nvSpPr>
      <xdr:spPr>
        <a:xfrm>
          <a:off x="12611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89" name="直線コネクタ 588"/>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90" name="【学校施設】&#10;一人当たり面積最小値テキスト"/>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91" name="直線コネクタ 590"/>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92" name="【学校施設】&#10;一人当たり面積最大値テキスト"/>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93" name="直線コネクタ 592"/>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594" name="【学校施設】&#10;一人当たり面積平均値テキスト"/>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95" name="フローチャート: 判断 594"/>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96" name="フローチャート: 判断 595"/>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97" name="フローチャート: 判断 596"/>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98" name="フローチャート: 判断 597"/>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99" name="フローチャート: 判断 598"/>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72187</xdr:rowOff>
    </xdr:from>
    <xdr:to>
      <xdr:col>116</xdr:col>
      <xdr:colOff>114300</xdr:colOff>
      <xdr:row>64</xdr:row>
      <xdr:rowOff>2337</xdr:rowOff>
    </xdr:to>
    <xdr:sp macro="" textlink="">
      <xdr:nvSpPr>
        <xdr:cNvPr id="605" name="楕円 604"/>
        <xdr:cNvSpPr/>
      </xdr:nvSpPr>
      <xdr:spPr>
        <a:xfrm>
          <a:off x="221107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158564</xdr:rowOff>
    </xdr:from>
    <xdr:ext cx="469744" cy="259045"/>
    <xdr:sp macro="" textlink="">
      <xdr:nvSpPr>
        <xdr:cNvPr id="606" name="【学校施設】&#10;一人当たり面積該当値テキスト"/>
        <xdr:cNvSpPr txBox="1"/>
      </xdr:nvSpPr>
      <xdr:spPr>
        <a:xfrm>
          <a:off x="22199600" y="1078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108763</xdr:rowOff>
    </xdr:from>
    <xdr:to>
      <xdr:col>112</xdr:col>
      <xdr:colOff>38100</xdr:colOff>
      <xdr:row>64</xdr:row>
      <xdr:rowOff>38913</xdr:rowOff>
    </xdr:to>
    <xdr:sp macro="" textlink="">
      <xdr:nvSpPr>
        <xdr:cNvPr id="607" name="楕円 606"/>
        <xdr:cNvSpPr/>
      </xdr:nvSpPr>
      <xdr:spPr>
        <a:xfrm>
          <a:off x="21272500" y="109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122987</xdr:rowOff>
    </xdr:from>
    <xdr:to>
      <xdr:col>116</xdr:col>
      <xdr:colOff>63500</xdr:colOff>
      <xdr:row>63</xdr:row>
      <xdr:rowOff>159563</xdr:rowOff>
    </xdr:to>
    <xdr:cxnSp macro="">
      <xdr:nvCxnSpPr>
        <xdr:cNvPr id="608" name="直線コネクタ 607"/>
        <xdr:cNvCxnSpPr/>
      </xdr:nvCxnSpPr>
      <xdr:spPr>
        <a:xfrm flipV="1">
          <a:off x="21323300" y="109243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139853</xdr:rowOff>
    </xdr:from>
    <xdr:to>
      <xdr:col>107</xdr:col>
      <xdr:colOff>101600</xdr:colOff>
      <xdr:row>64</xdr:row>
      <xdr:rowOff>70003</xdr:rowOff>
    </xdr:to>
    <xdr:sp macro="" textlink="">
      <xdr:nvSpPr>
        <xdr:cNvPr id="609" name="楕円 608"/>
        <xdr:cNvSpPr/>
      </xdr:nvSpPr>
      <xdr:spPr>
        <a:xfrm>
          <a:off x="20383500" y="109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159563</xdr:rowOff>
    </xdr:from>
    <xdr:to>
      <xdr:col>111</xdr:col>
      <xdr:colOff>177800</xdr:colOff>
      <xdr:row>64</xdr:row>
      <xdr:rowOff>19203</xdr:rowOff>
    </xdr:to>
    <xdr:cxnSp macro="">
      <xdr:nvCxnSpPr>
        <xdr:cNvPr id="610" name="直線コネクタ 609"/>
        <xdr:cNvCxnSpPr/>
      </xdr:nvCxnSpPr>
      <xdr:spPr>
        <a:xfrm flipV="1">
          <a:off x="20434300" y="1096091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169113</xdr:rowOff>
    </xdr:from>
    <xdr:to>
      <xdr:col>102</xdr:col>
      <xdr:colOff>165100</xdr:colOff>
      <xdr:row>64</xdr:row>
      <xdr:rowOff>99263</xdr:rowOff>
    </xdr:to>
    <xdr:sp macro="" textlink="">
      <xdr:nvSpPr>
        <xdr:cNvPr id="611" name="楕円 610"/>
        <xdr:cNvSpPr/>
      </xdr:nvSpPr>
      <xdr:spPr>
        <a:xfrm>
          <a:off x="19494500" y="1097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19203</xdr:rowOff>
    </xdr:from>
    <xdr:to>
      <xdr:col>107</xdr:col>
      <xdr:colOff>50800</xdr:colOff>
      <xdr:row>64</xdr:row>
      <xdr:rowOff>48463</xdr:rowOff>
    </xdr:to>
    <xdr:cxnSp macro="">
      <xdr:nvCxnSpPr>
        <xdr:cNvPr id="612" name="直線コネクタ 611"/>
        <xdr:cNvCxnSpPr/>
      </xdr:nvCxnSpPr>
      <xdr:spPr>
        <a:xfrm flipV="1">
          <a:off x="19545300" y="1099200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28753</xdr:rowOff>
    </xdr:from>
    <xdr:to>
      <xdr:col>98</xdr:col>
      <xdr:colOff>38100</xdr:colOff>
      <xdr:row>64</xdr:row>
      <xdr:rowOff>130353</xdr:rowOff>
    </xdr:to>
    <xdr:sp macro="" textlink="">
      <xdr:nvSpPr>
        <xdr:cNvPr id="613" name="楕円 612"/>
        <xdr:cNvSpPr/>
      </xdr:nvSpPr>
      <xdr:spPr>
        <a:xfrm>
          <a:off x="18605500" y="1100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48463</xdr:rowOff>
    </xdr:from>
    <xdr:to>
      <xdr:col>102</xdr:col>
      <xdr:colOff>114300</xdr:colOff>
      <xdr:row>64</xdr:row>
      <xdr:rowOff>79553</xdr:rowOff>
    </xdr:to>
    <xdr:cxnSp macro="">
      <xdr:nvCxnSpPr>
        <xdr:cNvPr id="614" name="直線コネクタ 613"/>
        <xdr:cNvCxnSpPr/>
      </xdr:nvCxnSpPr>
      <xdr:spPr>
        <a:xfrm flipV="1">
          <a:off x="18656300" y="1102126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615" name="n_1aveValue【学校施設】&#10;一人当たり面積"/>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616" name="n_2aveValue【学校施設】&#10;一人当たり面積"/>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617" name="n_3aveValue【学校施設】&#10;一人当たり面積"/>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618" name="n_4aveValue【学校施設】&#10;一人当たり面積"/>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30040</xdr:rowOff>
    </xdr:from>
    <xdr:ext cx="469744" cy="259045"/>
    <xdr:sp macro="" textlink="">
      <xdr:nvSpPr>
        <xdr:cNvPr id="619" name="n_1mainValue【学校施設】&#10;一人当たり面積"/>
        <xdr:cNvSpPr txBox="1"/>
      </xdr:nvSpPr>
      <xdr:spPr>
        <a:xfrm>
          <a:off x="21075727" y="1100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61130</xdr:rowOff>
    </xdr:from>
    <xdr:ext cx="469744" cy="259045"/>
    <xdr:sp macro="" textlink="">
      <xdr:nvSpPr>
        <xdr:cNvPr id="620" name="n_2mainValue【学校施設】&#10;一人当たり面積"/>
        <xdr:cNvSpPr txBox="1"/>
      </xdr:nvSpPr>
      <xdr:spPr>
        <a:xfrm>
          <a:off x="20199427" y="1103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90390</xdr:rowOff>
    </xdr:from>
    <xdr:ext cx="469744" cy="259045"/>
    <xdr:sp macro="" textlink="">
      <xdr:nvSpPr>
        <xdr:cNvPr id="621" name="n_3mainValue【学校施設】&#10;一人当たり面積"/>
        <xdr:cNvSpPr txBox="1"/>
      </xdr:nvSpPr>
      <xdr:spPr>
        <a:xfrm>
          <a:off x="19310427" y="1106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121480</xdr:rowOff>
    </xdr:from>
    <xdr:ext cx="469744" cy="259045"/>
    <xdr:sp macro="" textlink="">
      <xdr:nvSpPr>
        <xdr:cNvPr id="622" name="n_4mainValue【学校施設】&#10;一人当たり面積"/>
        <xdr:cNvSpPr txBox="1"/>
      </xdr:nvSpPr>
      <xdr:spPr>
        <a:xfrm>
          <a:off x="18421427" y="1109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61" name="直線コネクタ 660"/>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2"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3" name="直線コネクタ 66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64" name="【公民館】&#10;有形固定資産減価償却率最大値テキスト"/>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65" name="直線コネクタ 664"/>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666" name="【公民館】&#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67" name="フローチャート: 判断 666"/>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68" name="フローチャート: 判断 667"/>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69" name="フローチャート: 判断 668"/>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70" name="フローチャート: 判断 669"/>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71" name="フローチャート: 判断 670"/>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68835</xdr:rowOff>
    </xdr:from>
    <xdr:to>
      <xdr:col>85</xdr:col>
      <xdr:colOff>177800</xdr:colOff>
      <xdr:row>106</xdr:row>
      <xdr:rowOff>170435</xdr:rowOff>
    </xdr:to>
    <xdr:sp macro="" textlink="">
      <xdr:nvSpPr>
        <xdr:cNvPr id="677" name="楕円 676"/>
        <xdr:cNvSpPr/>
      </xdr:nvSpPr>
      <xdr:spPr>
        <a:xfrm>
          <a:off x="162687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47262</xdr:rowOff>
    </xdr:from>
    <xdr:ext cx="405111" cy="259045"/>
    <xdr:sp macro="" textlink="">
      <xdr:nvSpPr>
        <xdr:cNvPr id="678" name="【公民館】&#10;有形固定資産減価償却率該当値テキスト"/>
        <xdr:cNvSpPr txBox="1"/>
      </xdr:nvSpPr>
      <xdr:spPr>
        <a:xfrm>
          <a:off x="16357600" y="1822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34544</xdr:rowOff>
    </xdr:from>
    <xdr:to>
      <xdr:col>81</xdr:col>
      <xdr:colOff>101600</xdr:colOff>
      <xdr:row>106</xdr:row>
      <xdr:rowOff>136144</xdr:rowOff>
    </xdr:to>
    <xdr:sp macro="" textlink="">
      <xdr:nvSpPr>
        <xdr:cNvPr id="679" name="楕円 678"/>
        <xdr:cNvSpPr/>
      </xdr:nvSpPr>
      <xdr:spPr>
        <a:xfrm>
          <a:off x="15430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85344</xdr:rowOff>
    </xdr:from>
    <xdr:to>
      <xdr:col>85</xdr:col>
      <xdr:colOff>127000</xdr:colOff>
      <xdr:row>106</xdr:row>
      <xdr:rowOff>119635</xdr:rowOff>
    </xdr:to>
    <xdr:cxnSp macro="">
      <xdr:nvCxnSpPr>
        <xdr:cNvPr id="680" name="直線コネクタ 679"/>
        <xdr:cNvCxnSpPr/>
      </xdr:nvCxnSpPr>
      <xdr:spPr>
        <a:xfrm>
          <a:off x="15481300" y="1825904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169418</xdr:rowOff>
    </xdr:from>
    <xdr:to>
      <xdr:col>76</xdr:col>
      <xdr:colOff>165100</xdr:colOff>
      <xdr:row>106</xdr:row>
      <xdr:rowOff>99568</xdr:rowOff>
    </xdr:to>
    <xdr:sp macro="" textlink="">
      <xdr:nvSpPr>
        <xdr:cNvPr id="681" name="楕円 680"/>
        <xdr:cNvSpPr/>
      </xdr:nvSpPr>
      <xdr:spPr>
        <a:xfrm>
          <a:off x="14541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48768</xdr:rowOff>
    </xdr:from>
    <xdr:to>
      <xdr:col>81</xdr:col>
      <xdr:colOff>50800</xdr:colOff>
      <xdr:row>106</xdr:row>
      <xdr:rowOff>85344</xdr:rowOff>
    </xdr:to>
    <xdr:cxnSp macro="">
      <xdr:nvCxnSpPr>
        <xdr:cNvPr id="682" name="直線コネクタ 681"/>
        <xdr:cNvCxnSpPr/>
      </xdr:nvCxnSpPr>
      <xdr:spPr>
        <a:xfrm>
          <a:off x="14592300" y="18222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119126</xdr:rowOff>
    </xdr:from>
    <xdr:to>
      <xdr:col>72</xdr:col>
      <xdr:colOff>38100</xdr:colOff>
      <xdr:row>106</xdr:row>
      <xdr:rowOff>49276</xdr:rowOff>
    </xdr:to>
    <xdr:sp macro="" textlink="">
      <xdr:nvSpPr>
        <xdr:cNvPr id="683" name="楕円 682"/>
        <xdr:cNvSpPr/>
      </xdr:nvSpPr>
      <xdr:spPr>
        <a:xfrm>
          <a:off x="13652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169926</xdr:rowOff>
    </xdr:from>
    <xdr:to>
      <xdr:col>76</xdr:col>
      <xdr:colOff>114300</xdr:colOff>
      <xdr:row>106</xdr:row>
      <xdr:rowOff>48768</xdr:rowOff>
    </xdr:to>
    <xdr:cxnSp macro="">
      <xdr:nvCxnSpPr>
        <xdr:cNvPr id="684" name="直線コネクタ 683"/>
        <xdr:cNvCxnSpPr/>
      </xdr:nvCxnSpPr>
      <xdr:spPr>
        <a:xfrm>
          <a:off x="13703300" y="18172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685" name="楕円 684"/>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121920</xdr:rowOff>
    </xdr:from>
    <xdr:to>
      <xdr:col>71</xdr:col>
      <xdr:colOff>177800</xdr:colOff>
      <xdr:row>105</xdr:row>
      <xdr:rowOff>169926</xdr:rowOff>
    </xdr:to>
    <xdr:cxnSp macro="">
      <xdr:nvCxnSpPr>
        <xdr:cNvPr id="686" name="直線コネクタ 685"/>
        <xdr:cNvCxnSpPr/>
      </xdr:nvCxnSpPr>
      <xdr:spPr>
        <a:xfrm>
          <a:off x="12814300" y="181241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687" name="n_1aveValue【公民館】&#10;有形固定資産減価償却率"/>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688" name="n_2aveValue【公民館】&#10;有形固定資産減価償却率"/>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689" name="n_3aveValue【公民館】&#10;有形固定資産減価償却率"/>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690" name="n_4aveValue【公民館】&#10;有形固定資産減価償却率"/>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127271</xdr:rowOff>
    </xdr:from>
    <xdr:ext cx="405111" cy="259045"/>
    <xdr:sp macro="" textlink="">
      <xdr:nvSpPr>
        <xdr:cNvPr id="691" name="n_1mainValue【公民館】&#10;有形固定資産減価償却率"/>
        <xdr:cNvSpPr txBox="1"/>
      </xdr:nvSpPr>
      <xdr:spPr>
        <a:xfrm>
          <a:off x="15266044" y="183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90695</xdr:rowOff>
    </xdr:from>
    <xdr:ext cx="405111" cy="259045"/>
    <xdr:sp macro="" textlink="">
      <xdr:nvSpPr>
        <xdr:cNvPr id="692" name="n_2mainValue【公民館】&#10;有形固定資産減価償却率"/>
        <xdr:cNvSpPr txBox="1"/>
      </xdr:nvSpPr>
      <xdr:spPr>
        <a:xfrm>
          <a:off x="14389744" y="1826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40403</xdr:rowOff>
    </xdr:from>
    <xdr:ext cx="405111" cy="259045"/>
    <xdr:sp macro="" textlink="">
      <xdr:nvSpPr>
        <xdr:cNvPr id="693" name="n_3mainValue【公民館】&#10;有形固定資産減価償却率"/>
        <xdr:cNvSpPr txBox="1"/>
      </xdr:nvSpPr>
      <xdr:spPr>
        <a:xfrm>
          <a:off x="13500744"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694" name="n_4mainValue【公民館】&#10;有形固定資産減価償却率"/>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720" name="直線コネクタ 719"/>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721" name="【公民館】&#10;一人当たり面積最小値テキスト"/>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722" name="直線コネクタ 721"/>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723" name="【公民館】&#10;一人当たり面積最大値テキスト"/>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724" name="直線コネクタ 723"/>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725" name="【公民館】&#10;一人当たり面積平均値テキスト"/>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26" name="フローチャート: 判断 725"/>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727" name="フローチャート: 判断 726"/>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728" name="フローチャート: 判断 727"/>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9" name="フローチャート: 判断 728"/>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730" name="フローチャート: 判断 729"/>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31931</xdr:rowOff>
    </xdr:from>
    <xdr:to>
      <xdr:col>116</xdr:col>
      <xdr:colOff>114300</xdr:colOff>
      <xdr:row>108</xdr:row>
      <xdr:rowOff>133531</xdr:rowOff>
    </xdr:to>
    <xdr:sp macro="" textlink="">
      <xdr:nvSpPr>
        <xdr:cNvPr id="736" name="楕円 735"/>
        <xdr:cNvSpPr/>
      </xdr:nvSpPr>
      <xdr:spPr>
        <a:xfrm>
          <a:off x="22110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118308</xdr:rowOff>
    </xdr:from>
    <xdr:ext cx="469744" cy="259045"/>
    <xdr:sp macro="" textlink="">
      <xdr:nvSpPr>
        <xdr:cNvPr id="737" name="【公民館】&#10;一人当たり面積該当値テキスト"/>
        <xdr:cNvSpPr txBox="1"/>
      </xdr:nvSpPr>
      <xdr:spPr>
        <a:xfrm>
          <a:off x="22199600" y="184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35198</xdr:rowOff>
    </xdr:from>
    <xdr:to>
      <xdr:col>112</xdr:col>
      <xdr:colOff>38100</xdr:colOff>
      <xdr:row>108</xdr:row>
      <xdr:rowOff>136798</xdr:rowOff>
    </xdr:to>
    <xdr:sp macro="" textlink="">
      <xdr:nvSpPr>
        <xdr:cNvPr id="738" name="楕円 737"/>
        <xdr:cNvSpPr/>
      </xdr:nvSpPr>
      <xdr:spPr>
        <a:xfrm>
          <a:off x="2127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85998</xdr:rowOff>
    </xdr:to>
    <xdr:cxnSp macro="">
      <xdr:nvCxnSpPr>
        <xdr:cNvPr id="739" name="直線コネクタ 738"/>
        <xdr:cNvCxnSpPr/>
      </xdr:nvCxnSpPr>
      <xdr:spPr>
        <a:xfrm flipV="1">
          <a:off x="21323300" y="185993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38463</xdr:rowOff>
    </xdr:from>
    <xdr:to>
      <xdr:col>107</xdr:col>
      <xdr:colOff>101600</xdr:colOff>
      <xdr:row>108</xdr:row>
      <xdr:rowOff>140063</xdr:rowOff>
    </xdr:to>
    <xdr:sp macro="" textlink="">
      <xdr:nvSpPr>
        <xdr:cNvPr id="740" name="楕円 739"/>
        <xdr:cNvSpPr/>
      </xdr:nvSpPr>
      <xdr:spPr>
        <a:xfrm>
          <a:off x="20383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85998</xdr:rowOff>
    </xdr:from>
    <xdr:to>
      <xdr:col>111</xdr:col>
      <xdr:colOff>177800</xdr:colOff>
      <xdr:row>108</xdr:row>
      <xdr:rowOff>89263</xdr:rowOff>
    </xdr:to>
    <xdr:cxnSp macro="">
      <xdr:nvCxnSpPr>
        <xdr:cNvPr id="741" name="直線コネクタ 740"/>
        <xdr:cNvCxnSpPr/>
      </xdr:nvCxnSpPr>
      <xdr:spPr>
        <a:xfrm flipV="1">
          <a:off x="20434300" y="186025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40639</xdr:rowOff>
    </xdr:from>
    <xdr:to>
      <xdr:col>102</xdr:col>
      <xdr:colOff>165100</xdr:colOff>
      <xdr:row>108</xdr:row>
      <xdr:rowOff>142239</xdr:rowOff>
    </xdr:to>
    <xdr:sp macro="" textlink="">
      <xdr:nvSpPr>
        <xdr:cNvPr id="742" name="楕円 741"/>
        <xdr:cNvSpPr/>
      </xdr:nvSpPr>
      <xdr:spPr>
        <a:xfrm>
          <a:off x="19494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108</xdr:row>
      <xdr:rowOff>91439</xdr:rowOff>
    </xdr:to>
    <xdr:cxnSp macro="">
      <xdr:nvCxnSpPr>
        <xdr:cNvPr id="743" name="直線コネクタ 742"/>
        <xdr:cNvCxnSpPr/>
      </xdr:nvCxnSpPr>
      <xdr:spPr>
        <a:xfrm flipV="1">
          <a:off x="19545300" y="18605863"/>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42818</xdr:rowOff>
    </xdr:from>
    <xdr:to>
      <xdr:col>98</xdr:col>
      <xdr:colOff>38100</xdr:colOff>
      <xdr:row>108</xdr:row>
      <xdr:rowOff>144418</xdr:rowOff>
    </xdr:to>
    <xdr:sp macro="" textlink="">
      <xdr:nvSpPr>
        <xdr:cNvPr id="744" name="楕円 743"/>
        <xdr:cNvSpPr/>
      </xdr:nvSpPr>
      <xdr:spPr>
        <a:xfrm>
          <a:off x="18605500" y="185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91439</xdr:rowOff>
    </xdr:from>
    <xdr:to>
      <xdr:col>102</xdr:col>
      <xdr:colOff>114300</xdr:colOff>
      <xdr:row>108</xdr:row>
      <xdr:rowOff>93618</xdr:rowOff>
    </xdr:to>
    <xdr:cxnSp macro="">
      <xdr:nvCxnSpPr>
        <xdr:cNvPr id="745" name="直線コネクタ 744"/>
        <xdr:cNvCxnSpPr/>
      </xdr:nvCxnSpPr>
      <xdr:spPr>
        <a:xfrm flipV="1">
          <a:off x="18656300" y="186080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746" name="n_1aveValue【公民館】&#10;一人当たり面積"/>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747" name="n_2aveValue【公民館】&#10;一人当たり面積"/>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48"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749" name="n_4aveValue【公民館】&#10;一人当たり面積"/>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127925</xdr:rowOff>
    </xdr:from>
    <xdr:ext cx="469744" cy="259045"/>
    <xdr:sp macro="" textlink="">
      <xdr:nvSpPr>
        <xdr:cNvPr id="750" name="n_1mainValue【公民館】&#10;一人当たり面積"/>
        <xdr:cNvSpPr txBox="1"/>
      </xdr:nvSpPr>
      <xdr:spPr>
        <a:xfrm>
          <a:off x="21075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751" name="n_2mainValue【公民館】&#10;一人当たり面積"/>
        <xdr:cNvSpPr txBox="1"/>
      </xdr:nvSpPr>
      <xdr:spPr>
        <a:xfrm>
          <a:off x="20199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133366</xdr:rowOff>
    </xdr:from>
    <xdr:ext cx="469744" cy="259045"/>
    <xdr:sp macro="" textlink="">
      <xdr:nvSpPr>
        <xdr:cNvPr id="752" name="n_3mainValue【公民館】&#10;一人当たり面積"/>
        <xdr:cNvSpPr txBox="1"/>
      </xdr:nvSpPr>
      <xdr:spPr>
        <a:xfrm>
          <a:off x="19310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135545</xdr:rowOff>
    </xdr:from>
    <xdr:ext cx="469744" cy="259045"/>
    <xdr:sp macro="" textlink="">
      <xdr:nvSpPr>
        <xdr:cNvPr id="753" name="n_4mainValue【公民館】&#10;一人当たり面積"/>
        <xdr:cNvSpPr txBox="1"/>
      </xdr:nvSpPr>
      <xdr:spPr>
        <a:xfrm>
          <a:off x="18421427" y="1865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％を超えている施設の公民館については、老朽化の対策をする必要がある。</a:t>
          </a:r>
          <a:endParaRPr lang="ja-JP" altLang="ja-JP" sz="1400">
            <a:effectLst/>
          </a:endParaRPr>
        </a:p>
        <a:p>
          <a:r>
            <a:rPr kumimoji="1" lang="ja-JP" altLang="ja-JP" sz="1100">
              <a:solidFill>
                <a:schemeClr val="dk1"/>
              </a:solidFill>
              <a:effectLst/>
              <a:latin typeface="+mn-lt"/>
              <a:ea typeface="+mn-ea"/>
              <a:cs typeface="+mn-cs"/>
            </a:rPr>
            <a:t>また、公営</a:t>
          </a:r>
          <a:r>
            <a:rPr kumimoji="1" lang="ja-JP" altLang="en-US" sz="1100">
              <a:solidFill>
                <a:schemeClr val="dk1"/>
              </a:solidFill>
              <a:effectLst/>
              <a:latin typeface="+mn-lt"/>
              <a:ea typeface="+mn-ea"/>
              <a:cs typeface="+mn-cs"/>
            </a:rPr>
            <a:t>住宅</a:t>
          </a:r>
          <a:r>
            <a:rPr kumimoji="1" lang="ja-JP" altLang="ja-JP" sz="1100">
              <a:solidFill>
                <a:schemeClr val="dk1"/>
              </a:solidFill>
              <a:effectLst/>
              <a:latin typeface="+mn-lt"/>
              <a:ea typeface="+mn-ea"/>
              <a:cs typeface="+mn-cs"/>
            </a:rPr>
            <a:t>も減価償却率が増加し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、今後計画的に</a:t>
          </a:r>
          <a:r>
            <a:rPr kumimoji="1" lang="ja-JP" altLang="en-US" sz="1100">
              <a:solidFill>
                <a:schemeClr val="dk1"/>
              </a:solidFill>
              <a:effectLst/>
              <a:latin typeface="+mn-lt"/>
              <a:ea typeface="+mn-ea"/>
              <a:cs typeface="+mn-cs"/>
            </a:rPr>
            <a:t>改修工事や取壊を検討</a:t>
          </a:r>
          <a:r>
            <a:rPr kumimoji="1" lang="ja-JP" altLang="ja-JP" sz="1100">
              <a:solidFill>
                <a:schemeClr val="dk1"/>
              </a:solidFill>
              <a:effectLst/>
              <a:latin typeface="+mn-lt"/>
              <a:ea typeface="+mn-ea"/>
              <a:cs typeface="+mn-cs"/>
            </a:rPr>
            <a:t>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16,020
15,872
192.78
9,063,504
8,219,716
769,519
5,732,079
8,665,966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121738</xdr:rowOff>
    </xdr:from>
    <xdr:to>
      <xdr:col>24</xdr:col>
      <xdr:colOff>114300</xdr:colOff>
      <xdr:row>41</xdr:row>
      <xdr:rowOff>51888</xdr:rowOff>
    </xdr:to>
    <xdr:sp macro="" textlink="">
      <xdr:nvSpPr>
        <xdr:cNvPr id="74" name="楕円 73"/>
        <xdr:cNvSpPr/>
      </xdr:nvSpPr>
      <xdr:spPr>
        <a:xfrm>
          <a:off x="45847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100165</xdr:rowOff>
    </xdr:from>
    <xdr:ext cx="405111" cy="259045"/>
    <xdr:sp macro="" textlink="">
      <xdr:nvSpPr>
        <xdr:cNvPr id="75" name="【図書館】&#10;有形固定資産減価償却率該当値テキスト"/>
        <xdr:cNvSpPr txBox="1"/>
      </xdr:nvSpPr>
      <xdr:spPr>
        <a:xfrm>
          <a:off x="4673600"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107043</xdr:rowOff>
    </xdr:from>
    <xdr:to>
      <xdr:col>20</xdr:col>
      <xdr:colOff>38100</xdr:colOff>
      <xdr:row>41</xdr:row>
      <xdr:rowOff>37193</xdr:rowOff>
    </xdr:to>
    <xdr:sp macro="" textlink="">
      <xdr:nvSpPr>
        <xdr:cNvPr id="76" name="楕円 75"/>
        <xdr:cNvSpPr/>
      </xdr:nvSpPr>
      <xdr:spPr>
        <a:xfrm>
          <a:off x="3746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157843</xdr:rowOff>
    </xdr:from>
    <xdr:to>
      <xdr:col>24</xdr:col>
      <xdr:colOff>63500</xdr:colOff>
      <xdr:row>41</xdr:row>
      <xdr:rowOff>1088</xdr:rowOff>
    </xdr:to>
    <xdr:cxnSp macro="">
      <xdr:nvCxnSpPr>
        <xdr:cNvPr id="77" name="直線コネクタ 76"/>
        <xdr:cNvCxnSpPr/>
      </xdr:nvCxnSpPr>
      <xdr:spPr>
        <a:xfrm>
          <a:off x="3797300" y="701584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90715</xdr:rowOff>
    </xdr:from>
    <xdr:to>
      <xdr:col>15</xdr:col>
      <xdr:colOff>101600</xdr:colOff>
      <xdr:row>41</xdr:row>
      <xdr:rowOff>20865</xdr:rowOff>
    </xdr:to>
    <xdr:sp macro="" textlink="">
      <xdr:nvSpPr>
        <xdr:cNvPr id="78" name="楕円 77"/>
        <xdr:cNvSpPr/>
      </xdr:nvSpPr>
      <xdr:spPr>
        <a:xfrm>
          <a:off x="2857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141515</xdr:rowOff>
    </xdr:from>
    <xdr:to>
      <xdr:col>19</xdr:col>
      <xdr:colOff>177800</xdr:colOff>
      <xdr:row>40</xdr:row>
      <xdr:rowOff>157843</xdr:rowOff>
    </xdr:to>
    <xdr:cxnSp macro="">
      <xdr:nvCxnSpPr>
        <xdr:cNvPr id="79" name="直線コネクタ 78"/>
        <xdr:cNvCxnSpPr/>
      </xdr:nvCxnSpPr>
      <xdr:spPr>
        <a:xfrm>
          <a:off x="2908300" y="6999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72753</xdr:rowOff>
    </xdr:from>
    <xdr:to>
      <xdr:col>10</xdr:col>
      <xdr:colOff>165100</xdr:colOff>
      <xdr:row>41</xdr:row>
      <xdr:rowOff>2903</xdr:rowOff>
    </xdr:to>
    <xdr:sp macro="" textlink="">
      <xdr:nvSpPr>
        <xdr:cNvPr id="80" name="楕円 79"/>
        <xdr:cNvSpPr/>
      </xdr:nvSpPr>
      <xdr:spPr>
        <a:xfrm>
          <a:off x="1968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123553</xdr:rowOff>
    </xdr:from>
    <xdr:to>
      <xdr:col>15</xdr:col>
      <xdr:colOff>50800</xdr:colOff>
      <xdr:row>40</xdr:row>
      <xdr:rowOff>141515</xdr:rowOff>
    </xdr:to>
    <xdr:cxnSp macro="">
      <xdr:nvCxnSpPr>
        <xdr:cNvPr id="81" name="直線コネクタ 80"/>
        <xdr:cNvCxnSpPr/>
      </xdr:nvCxnSpPr>
      <xdr:spPr>
        <a:xfrm>
          <a:off x="2019300" y="69815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35197</xdr:rowOff>
    </xdr:from>
    <xdr:to>
      <xdr:col>6</xdr:col>
      <xdr:colOff>38100</xdr:colOff>
      <xdr:row>40</xdr:row>
      <xdr:rowOff>136797</xdr:rowOff>
    </xdr:to>
    <xdr:sp macro="" textlink="">
      <xdr:nvSpPr>
        <xdr:cNvPr id="82" name="楕円 81"/>
        <xdr:cNvSpPr/>
      </xdr:nvSpPr>
      <xdr:spPr>
        <a:xfrm>
          <a:off x="1079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85997</xdr:rowOff>
    </xdr:from>
    <xdr:to>
      <xdr:col>10</xdr:col>
      <xdr:colOff>114300</xdr:colOff>
      <xdr:row>40</xdr:row>
      <xdr:rowOff>123553</xdr:rowOff>
    </xdr:to>
    <xdr:cxnSp macro="">
      <xdr:nvCxnSpPr>
        <xdr:cNvPr id="83" name="直線コネクタ 82"/>
        <xdr:cNvCxnSpPr/>
      </xdr:nvCxnSpPr>
      <xdr:spPr>
        <a:xfrm>
          <a:off x="1130300" y="694399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5" name="n_2aveValue【図書館】&#10;有形固定資産減価償却率"/>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6" name="n_3aveValue【図書館】&#10;有形固定資産減価償却率"/>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28320</xdr:rowOff>
    </xdr:from>
    <xdr:ext cx="405111" cy="259045"/>
    <xdr:sp macro="" textlink="">
      <xdr:nvSpPr>
        <xdr:cNvPr id="88" name="n_1mainValue【図書館】&#10;有形固定資産減価償却率"/>
        <xdr:cNvSpPr txBox="1"/>
      </xdr:nvSpPr>
      <xdr:spPr>
        <a:xfrm>
          <a:off x="35820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11992</xdr:rowOff>
    </xdr:from>
    <xdr:ext cx="405111" cy="259045"/>
    <xdr:sp macro="" textlink="">
      <xdr:nvSpPr>
        <xdr:cNvPr id="89" name="n_2mainValue【図書館】&#10;有形固定資産減価償却率"/>
        <xdr:cNvSpPr txBox="1"/>
      </xdr:nvSpPr>
      <xdr:spPr>
        <a:xfrm>
          <a:off x="2705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165480</xdr:rowOff>
    </xdr:from>
    <xdr:ext cx="405111" cy="259045"/>
    <xdr:sp macro="" textlink="">
      <xdr:nvSpPr>
        <xdr:cNvPr id="90" name="n_3mainValue【図書館】&#10;有形固定資産減価償却率"/>
        <xdr:cNvSpPr txBox="1"/>
      </xdr:nvSpPr>
      <xdr:spPr>
        <a:xfrm>
          <a:off x="1816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127924</xdr:rowOff>
    </xdr:from>
    <xdr:ext cx="405111" cy="259045"/>
    <xdr:sp macro="" textlink="">
      <xdr:nvSpPr>
        <xdr:cNvPr id="91" name="n_4mainValue【図書館】&#10;有形固定資産減価償却率"/>
        <xdr:cNvSpPr txBox="1"/>
      </xdr:nvSpPr>
      <xdr:spPr>
        <a:xfrm>
          <a:off x="927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7" name="直線コネクタ 116"/>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8"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9" name="直線コネクタ 118"/>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20"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21" name="直線コネクタ 120"/>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22" name="【図書館】&#10;一人当たり面積平均値テキスト"/>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3" name="フローチャート: 判断 122"/>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4" name="フローチャート: 判断 123"/>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5" name="フローチャート: 判断 124"/>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6" name="フローチャート: 判断 125"/>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17236</xdr:rowOff>
    </xdr:from>
    <xdr:to>
      <xdr:col>55</xdr:col>
      <xdr:colOff>50800</xdr:colOff>
      <xdr:row>37</xdr:row>
      <xdr:rowOff>118836</xdr:rowOff>
    </xdr:to>
    <xdr:sp macro="" textlink="">
      <xdr:nvSpPr>
        <xdr:cNvPr id="133" name="楕円 132"/>
        <xdr:cNvSpPr/>
      </xdr:nvSpPr>
      <xdr:spPr>
        <a:xfrm>
          <a:off x="10426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40113</xdr:rowOff>
    </xdr:from>
    <xdr:ext cx="469744" cy="259045"/>
    <xdr:sp macro="" textlink="">
      <xdr:nvSpPr>
        <xdr:cNvPr id="134" name="【図書館】&#10;一人当たり面積該当値テキスト"/>
        <xdr:cNvSpPr txBox="1"/>
      </xdr:nvSpPr>
      <xdr:spPr>
        <a:xfrm>
          <a:off x="10515600"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39007</xdr:rowOff>
    </xdr:from>
    <xdr:to>
      <xdr:col>50</xdr:col>
      <xdr:colOff>165100</xdr:colOff>
      <xdr:row>37</xdr:row>
      <xdr:rowOff>140607</xdr:rowOff>
    </xdr:to>
    <xdr:sp macro="" textlink="">
      <xdr:nvSpPr>
        <xdr:cNvPr id="135" name="楕円 134"/>
        <xdr:cNvSpPr/>
      </xdr:nvSpPr>
      <xdr:spPr>
        <a:xfrm>
          <a:off x="9588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68036</xdr:rowOff>
    </xdr:from>
    <xdr:to>
      <xdr:col>55</xdr:col>
      <xdr:colOff>0</xdr:colOff>
      <xdr:row>37</xdr:row>
      <xdr:rowOff>89807</xdr:rowOff>
    </xdr:to>
    <xdr:cxnSp macro="">
      <xdr:nvCxnSpPr>
        <xdr:cNvPr id="136" name="直線コネクタ 135"/>
        <xdr:cNvCxnSpPr/>
      </xdr:nvCxnSpPr>
      <xdr:spPr>
        <a:xfrm flipV="1">
          <a:off x="9639300" y="64116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49893</xdr:rowOff>
    </xdr:from>
    <xdr:to>
      <xdr:col>46</xdr:col>
      <xdr:colOff>38100</xdr:colOff>
      <xdr:row>37</xdr:row>
      <xdr:rowOff>151493</xdr:rowOff>
    </xdr:to>
    <xdr:sp macro="" textlink="">
      <xdr:nvSpPr>
        <xdr:cNvPr id="137" name="楕円 136"/>
        <xdr:cNvSpPr/>
      </xdr:nvSpPr>
      <xdr:spPr>
        <a:xfrm>
          <a:off x="869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89807</xdr:rowOff>
    </xdr:from>
    <xdr:to>
      <xdr:col>50</xdr:col>
      <xdr:colOff>114300</xdr:colOff>
      <xdr:row>37</xdr:row>
      <xdr:rowOff>100693</xdr:rowOff>
    </xdr:to>
    <xdr:cxnSp macro="">
      <xdr:nvCxnSpPr>
        <xdr:cNvPr id="138" name="直線コネクタ 137"/>
        <xdr:cNvCxnSpPr/>
      </xdr:nvCxnSpPr>
      <xdr:spPr>
        <a:xfrm flipV="1">
          <a:off x="8750300" y="6433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71664</xdr:rowOff>
    </xdr:from>
    <xdr:to>
      <xdr:col>41</xdr:col>
      <xdr:colOff>101600</xdr:colOff>
      <xdr:row>38</xdr:row>
      <xdr:rowOff>1814</xdr:rowOff>
    </xdr:to>
    <xdr:sp macro="" textlink="">
      <xdr:nvSpPr>
        <xdr:cNvPr id="139" name="楕円 138"/>
        <xdr:cNvSpPr/>
      </xdr:nvSpPr>
      <xdr:spPr>
        <a:xfrm>
          <a:off x="78105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100693</xdr:rowOff>
    </xdr:from>
    <xdr:to>
      <xdr:col>45</xdr:col>
      <xdr:colOff>177800</xdr:colOff>
      <xdr:row>37</xdr:row>
      <xdr:rowOff>122464</xdr:rowOff>
    </xdr:to>
    <xdr:cxnSp macro="">
      <xdr:nvCxnSpPr>
        <xdr:cNvPr id="140" name="直線コネクタ 139"/>
        <xdr:cNvCxnSpPr/>
      </xdr:nvCxnSpPr>
      <xdr:spPr>
        <a:xfrm flipV="1">
          <a:off x="7861300" y="64443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93436</xdr:rowOff>
    </xdr:from>
    <xdr:to>
      <xdr:col>36</xdr:col>
      <xdr:colOff>165100</xdr:colOff>
      <xdr:row>38</xdr:row>
      <xdr:rowOff>23586</xdr:rowOff>
    </xdr:to>
    <xdr:sp macro="" textlink="">
      <xdr:nvSpPr>
        <xdr:cNvPr id="141" name="楕円 140"/>
        <xdr:cNvSpPr/>
      </xdr:nvSpPr>
      <xdr:spPr>
        <a:xfrm>
          <a:off x="6921500" y="6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122464</xdr:rowOff>
    </xdr:from>
    <xdr:to>
      <xdr:col>41</xdr:col>
      <xdr:colOff>50800</xdr:colOff>
      <xdr:row>37</xdr:row>
      <xdr:rowOff>144236</xdr:rowOff>
    </xdr:to>
    <xdr:cxnSp macro="">
      <xdr:nvCxnSpPr>
        <xdr:cNvPr id="142" name="直線コネクタ 141"/>
        <xdr:cNvCxnSpPr/>
      </xdr:nvCxnSpPr>
      <xdr:spPr>
        <a:xfrm flipV="1">
          <a:off x="6972300" y="64661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17434</xdr:rowOff>
    </xdr:from>
    <xdr:ext cx="469744" cy="259045"/>
    <xdr:sp macro="" textlink="">
      <xdr:nvSpPr>
        <xdr:cNvPr id="143" name="n_1aveValue【図書館】&#10;一人当たり面積"/>
        <xdr:cNvSpPr txBox="1"/>
      </xdr:nvSpPr>
      <xdr:spPr>
        <a:xfrm>
          <a:off x="93917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112684</xdr:rowOff>
    </xdr:from>
    <xdr:ext cx="469744" cy="259045"/>
    <xdr:sp macro="" textlink="">
      <xdr:nvSpPr>
        <xdr:cNvPr id="144" name="n_2aveValue【図書館】&#10;一人当たり面積"/>
        <xdr:cNvSpPr txBox="1"/>
      </xdr:nvSpPr>
      <xdr:spPr>
        <a:xfrm>
          <a:off x="8515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134455</xdr:rowOff>
    </xdr:from>
    <xdr:ext cx="469744" cy="259045"/>
    <xdr:sp macro="" textlink="">
      <xdr:nvSpPr>
        <xdr:cNvPr id="145" name="n_3aveValue【図書館】&#10;一人当たり面積"/>
        <xdr:cNvSpPr txBox="1"/>
      </xdr:nvSpPr>
      <xdr:spPr>
        <a:xfrm>
          <a:off x="7626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167112</xdr:rowOff>
    </xdr:from>
    <xdr:ext cx="469744" cy="259045"/>
    <xdr:sp macro="" textlink="">
      <xdr:nvSpPr>
        <xdr:cNvPr id="146" name="n_4aveValue【図書館】&#10;一人当たり面積"/>
        <xdr:cNvSpPr txBox="1"/>
      </xdr:nvSpPr>
      <xdr:spPr>
        <a:xfrm>
          <a:off x="6737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157134</xdr:rowOff>
    </xdr:from>
    <xdr:ext cx="469744" cy="259045"/>
    <xdr:sp macro="" textlink="">
      <xdr:nvSpPr>
        <xdr:cNvPr id="147" name="n_1mainValue【図書館】&#10;一人当たり面積"/>
        <xdr:cNvSpPr txBox="1"/>
      </xdr:nvSpPr>
      <xdr:spPr>
        <a:xfrm>
          <a:off x="93917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168020</xdr:rowOff>
    </xdr:from>
    <xdr:ext cx="469744" cy="259045"/>
    <xdr:sp macro="" textlink="">
      <xdr:nvSpPr>
        <xdr:cNvPr id="148" name="n_2mainValue【図書館】&#10;一人当たり面積"/>
        <xdr:cNvSpPr txBox="1"/>
      </xdr:nvSpPr>
      <xdr:spPr>
        <a:xfrm>
          <a:off x="85154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18341</xdr:rowOff>
    </xdr:from>
    <xdr:ext cx="469744" cy="259045"/>
    <xdr:sp macro="" textlink="">
      <xdr:nvSpPr>
        <xdr:cNvPr id="149" name="n_3mainValue【図書館】&#10;一人当たり面積"/>
        <xdr:cNvSpPr txBox="1"/>
      </xdr:nvSpPr>
      <xdr:spPr>
        <a:xfrm>
          <a:off x="76264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40113</xdr:rowOff>
    </xdr:from>
    <xdr:ext cx="469744" cy="259045"/>
    <xdr:sp macro="" textlink="">
      <xdr:nvSpPr>
        <xdr:cNvPr id="150" name="n_4mainValue【図書館】&#10;一人当たり面積"/>
        <xdr:cNvSpPr txBox="1"/>
      </xdr:nvSpPr>
      <xdr:spPr>
        <a:xfrm>
          <a:off x="6737427"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73" name="直線コネクタ 172"/>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4" name="【体育館・プー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5" name="直線コネクタ 174"/>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6" name="【体育館・プール】&#10;有形固定資産減価償却率最大値テキスト"/>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7" name="直線コネクタ 176"/>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178" name="【体育館・プール】&#10;有形固定資産減価償却率平均値テキスト"/>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9" name="フローチャート: 判断 178"/>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80" name="フローチャート: 判断 179"/>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82" name="フローチャート: 判断 181"/>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83" name="フローチャート: 判断 182"/>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152654</xdr:rowOff>
    </xdr:from>
    <xdr:to>
      <xdr:col>24</xdr:col>
      <xdr:colOff>114300</xdr:colOff>
      <xdr:row>62</xdr:row>
      <xdr:rowOff>82804</xdr:rowOff>
    </xdr:to>
    <xdr:sp macro="" textlink="">
      <xdr:nvSpPr>
        <xdr:cNvPr id="189" name="楕円 188"/>
        <xdr:cNvSpPr/>
      </xdr:nvSpPr>
      <xdr:spPr>
        <a:xfrm>
          <a:off x="4584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131081</xdr:rowOff>
    </xdr:from>
    <xdr:ext cx="405111" cy="259045"/>
    <xdr:sp macro="" textlink="">
      <xdr:nvSpPr>
        <xdr:cNvPr id="190" name="【体育館・プール】&#10;有形固定資産減価償却率該当値テキスト"/>
        <xdr:cNvSpPr txBox="1"/>
      </xdr:nvSpPr>
      <xdr:spPr>
        <a:xfrm>
          <a:off x="4673600"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125222</xdr:rowOff>
    </xdr:from>
    <xdr:to>
      <xdr:col>20</xdr:col>
      <xdr:colOff>38100</xdr:colOff>
      <xdr:row>62</xdr:row>
      <xdr:rowOff>55372</xdr:rowOff>
    </xdr:to>
    <xdr:sp macro="" textlink="">
      <xdr:nvSpPr>
        <xdr:cNvPr id="191" name="楕円 190"/>
        <xdr:cNvSpPr/>
      </xdr:nvSpPr>
      <xdr:spPr>
        <a:xfrm>
          <a:off x="3746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xdr:rowOff>
    </xdr:from>
    <xdr:to>
      <xdr:col>24</xdr:col>
      <xdr:colOff>63500</xdr:colOff>
      <xdr:row>62</xdr:row>
      <xdr:rowOff>32004</xdr:rowOff>
    </xdr:to>
    <xdr:cxnSp macro="">
      <xdr:nvCxnSpPr>
        <xdr:cNvPr id="192" name="直線コネクタ 191"/>
        <xdr:cNvCxnSpPr/>
      </xdr:nvCxnSpPr>
      <xdr:spPr>
        <a:xfrm>
          <a:off x="3797300" y="10634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90932</xdr:rowOff>
    </xdr:from>
    <xdr:to>
      <xdr:col>15</xdr:col>
      <xdr:colOff>101600</xdr:colOff>
      <xdr:row>62</xdr:row>
      <xdr:rowOff>21082</xdr:rowOff>
    </xdr:to>
    <xdr:sp macro="" textlink="">
      <xdr:nvSpPr>
        <xdr:cNvPr id="193" name="楕円 192"/>
        <xdr:cNvSpPr/>
      </xdr:nvSpPr>
      <xdr:spPr>
        <a:xfrm>
          <a:off x="2857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141732</xdr:rowOff>
    </xdr:from>
    <xdr:to>
      <xdr:col>19</xdr:col>
      <xdr:colOff>177800</xdr:colOff>
      <xdr:row>62</xdr:row>
      <xdr:rowOff>4572</xdr:rowOff>
    </xdr:to>
    <xdr:cxnSp macro="">
      <xdr:nvCxnSpPr>
        <xdr:cNvPr id="194" name="直線コネクタ 193"/>
        <xdr:cNvCxnSpPr/>
      </xdr:nvCxnSpPr>
      <xdr:spPr>
        <a:xfrm>
          <a:off x="2908300" y="106001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70358</xdr:rowOff>
    </xdr:from>
    <xdr:to>
      <xdr:col>10</xdr:col>
      <xdr:colOff>165100</xdr:colOff>
      <xdr:row>62</xdr:row>
      <xdr:rowOff>508</xdr:rowOff>
    </xdr:to>
    <xdr:sp macro="" textlink="">
      <xdr:nvSpPr>
        <xdr:cNvPr id="195" name="楕円 194"/>
        <xdr:cNvSpPr/>
      </xdr:nvSpPr>
      <xdr:spPr>
        <a:xfrm>
          <a:off x="196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121158</xdr:rowOff>
    </xdr:from>
    <xdr:to>
      <xdr:col>15</xdr:col>
      <xdr:colOff>50800</xdr:colOff>
      <xdr:row>61</xdr:row>
      <xdr:rowOff>141732</xdr:rowOff>
    </xdr:to>
    <xdr:cxnSp macro="">
      <xdr:nvCxnSpPr>
        <xdr:cNvPr id="196" name="直線コネクタ 195"/>
        <xdr:cNvCxnSpPr/>
      </xdr:nvCxnSpPr>
      <xdr:spPr>
        <a:xfrm>
          <a:off x="2019300" y="105796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31496</xdr:rowOff>
    </xdr:from>
    <xdr:to>
      <xdr:col>6</xdr:col>
      <xdr:colOff>38100</xdr:colOff>
      <xdr:row>61</xdr:row>
      <xdr:rowOff>133096</xdr:rowOff>
    </xdr:to>
    <xdr:sp macro="" textlink="">
      <xdr:nvSpPr>
        <xdr:cNvPr id="197" name="楕円 196"/>
        <xdr:cNvSpPr/>
      </xdr:nvSpPr>
      <xdr:spPr>
        <a:xfrm>
          <a:off x="1079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82296</xdr:rowOff>
    </xdr:from>
    <xdr:to>
      <xdr:col>10</xdr:col>
      <xdr:colOff>114300</xdr:colOff>
      <xdr:row>61</xdr:row>
      <xdr:rowOff>121158</xdr:rowOff>
    </xdr:to>
    <xdr:cxnSp macro="">
      <xdr:nvCxnSpPr>
        <xdr:cNvPr id="198" name="直線コネクタ 197"/>
        <xdr:cNvCxnSpPr/>
      </xdr:nvCxnSpPr>
      <xdr:spPr>
        <a:xfrm>
          <a:off x="1130300" y="105407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199" name="n_1aveValue【体育館・プール】&#10;有形固定資産減価償却率"/>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200" name="n_2aveValue【体育館・プール】&#10;有形固定資産減価償却率"/>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201" name="n_3aveValue【体育館・プール】&#10;有形固定資産減価償却率"/>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202" name="n_4aveValue【体育館・プール】&#10;有形固定資産減価償却率"/>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46499</xdr:rowOff>
    </xdr:from>
    <xdr:ext cx="405111" cy="259045"/>
    <xdr:sp macro="" textlink="">
      <xdr:nvSpPr>
        <xdr:cNvPr id="203" name="n_1mainValue【体育館・プール】&#10;有形固定資産減価償却率"/>
        <xdr:cNvSpPr txBox="1"/>
      </xdr:nvSpPr>
      <xdr:spPr>
        <a:xfrm>
          <a:off x="35820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12209</xdr:rowOff>
    </xdr:from>
    <xdr:ext cx="405111" cy="259045"/>
    <xdr:sp macro="" textlink="">
      <xdr:nvSpPr>
        <xdr:cNvPr id="204" name="n_2mainValue【体育館・プール】&#10;有形固定資産減価償却率"/>
        <xdr:cNvSpPr txBox="1"/>
      </xdr:nvSpPr>
      <xdr:spPr>
        <a:xfrm>
          <a:off x="27057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163085</xdr:rowOff>
    </xdr:from>
    <xdr:ext cx="405111" cy="259045"/>
    <xdr:sp macro="" textlink="">
      <xdr:nvSpPr>
        <xdr:cNvPr id="205" name="n_3mainValue【体育館・プール】&#10;有形固定資産減価償却率"/>
        <xdr:cNvSpPr txBox="1"/>
      </xdr:nvSpPr>
      <xdr:spPr>
        <a:xfrm>
          <a:off x="1816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124223</xdr:rowOff>
    </xdr:from>
    <xdr:ext cx="405111" cy="259045"/>
    <xdr:sp macro="" textlink="">
      <xdr:nvSpPr>
        <xdr:cNvPr id="206" name="n_4mainValue【体育館・プール】&#10;有形固定資産減価償却率"/>
        <xdr:cNvSpPr txBox="1"/>
      </xdr:nvSpPr>
      <xdr:spPr>
        <a:xfrm>
          <a:off x="927744" y="1058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32" name="直線コネクタ 231"/>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33" name="【体育館・プール】&#10;一人当たり面積最小値テキスト"/>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34" name="直線コネクタ 233"/>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35" name="【体育館・プール】&#10;一人当たり面積最大値テキスト"/>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36" name="直線コネクタ 235"/>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237" name="【体育館・プール】&#10;一人当たり面積平均値テキスト"/>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38" name="フローチャート: 判断 237"/>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9" name="フローチャート: 判断 238"/>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0" name="フローチャート: 判断 239"/>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41" name="フローチャート: 判断 240"/>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42" name="フローチャート: 判断 241"/>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163104</xdr:rowOff>
    </xdr:from>
    <xdr:to>
      <xdr:col>55</xdr:col>
      <xdr:colOff>50800</xdr:colOff>
      <xdr:row>59</xdr:row>
      <xdr:rowOff>93254</xdr:rowOff>
    </xdr:to>
    <xdr:sp macro="" textlink="">
      <xdr:nvSpPr>
        <xdr:cNvPr id="248" name="楕円 247"/>
        <xdr:cNvSpPr/>
      </xdr:nvSpPr>
      <xdr:spPr>
        <a:xfrm>
          <a:off x="104267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14531</xdr:rowOff>
    </xdr:from>
    <xdr:ext cx="469744" cy="259045"/>
    <xdr:sp macro="" textlink="">
      <xdr:nvSpPr>
        <xdr:cNvPr id="249" name="【体育館・プール】&#10;一人当たり面積該当値テキスト"/>
        <xdr:cNvSpPr txBox="1"/>
      </xdr:nvSpPr>
      <xdr:spPr>
        <a:xfrm>
          <a:off x="10515600" y="995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14515</xdr:rowOff>
    </xdr:from>
    <xdr:to>
      <xdr:col>50</xdr:col>
      <xdr:colOff>165100</xdr:colOff>
      <xdr:row>59</xdr:row>
      <xdr:rowOff>116115</xdr:rowOff>
    </xdr:to>
    <xdr:sp macro="" textlink="">
      <xdr:nvSpPr>
        <xdr:cNvPr id="250" name="楕円 249"/>
        <xdr:cNvSpPr/>
      </xdr:nvSpPr>
      <xdr:spPr>
        <a:xfrm>
          <a:off x="9588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42454</xdr:rowOff>
    </xdr:from>
    <xdr:to>
      <xdr:col>55</xdr:col>
      <xdr:colOff>0</xdr:colOff>
      <xdr:row>59</xdr:row>
      <xdr:rowOff>65315</xdr:rowOff>
    </xdr:to>
    <xdr:cxnSp macro="">
      <xdr:nvCxnSpPr>
        <xdr:cNvPr id="251" name="直線コネクタ 250"/>
        <xdr:cNvCxnSpPr/>
      </xdr:nvCxnSpPr>
      <xdr:spPr>
        <a:xfrm flipV="1">
          <a:off x="9639300" y="1015800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35741</xdr:rowOff>
    </xdr:from>
    <xdr:to>
      <xdr:col>46</xdr:col>
      <xdr:colOff>38100</xdr:colOff>
      <xdr:row>59</xdr:row>
      <xdr:rowOff>137341</xdr:rowOff>
    </xdr:to>
    <xdr:sp macro="" textlink="">
      <xdr:nvSpPr>
        <xdr:cNvPr id="252" name="楕円 251"/>
        <xdr:cNvSpPr/>
      </xdr:nvSpPr>
      <xdr:spPr>
        <a:xfrm>
          <a:off x="8699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65315</xdr:rowOff>
    </xdr:from>
    <xdr:to>
      <xdr:col>50</xdr:col>
      <xdr:colOff>114300</xdr:colOff>
      <xdr:row>59</xdr:row>
      <xdr:rowOff>86541</xdr:rowOff>
    </xdr:to>
    <xdr:cxnSp macro="">
      <xdr:nvCxnSpPr>
        <xdr:cNvPr id="253" name="直線コネクタ 252"/>
        <xdr:cNvCxnSpPr/>
      </xdr:nvCxnSpPr>
      <xdr:spPr>
        <a:xfrm flipV="1">
          <a:off x="8750300" y="101808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55335</xdr:rowOff>
    </xdr:from>
    <xdr:to>
      <xdr:col>41</xdr:col>
      <xdr:colOff>101600</xdr:colOff>
      <xdr:row>59</xdr:row>
      <xdr:rowOff>156935</xdr:rowOff>
    </xdr:to>
    <xdr:sp macro="" textlink="">
      <xdr:nvSpPr>
        <xdr:cNvPr id="254" name="楕円 253"/>
        <xdr:cNvSpPr/>
      </xdr:nvSpPr>
      <xdr:spPr>
        <a:xfrm>
          <a:off x="781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86541</xdr:rowOff>
    </xdr:from>
    <xdr:to>
      <xdr:col>45</xdr:col>
      <xdr:colOff>177800</xdr:colOff>
      <xdr:row>59</xdr:row>
      <xdr:rowOff>106135</xdr:rowOff>
    </xdr:to>
    <xdr:cxnSp macro="">
      <xdr:nvCxnSpPr>
        <xdr:cNvPr id="255" name="直線コネクタ 254"/>
        <xdr:cNvCxnSpPr/>
      </xdr:nvCxnSpPr>
      <xdr:spPr>
        <a:xfrm flipV="1">
          <a:off x="7861300" y="102020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76563</xdr:rowOff>
    </xdr:from>
    <xdr:to>
      <xdr:col>36</xdr:col>
      <xdr:colOff>165100</xdr:colOff>
      <xdr:row>60</xdr:row>
      <xdr:rowOff>6713</xdr:rowOff>
    </xdr:to>
    <xdr:sp macro="" textlink="">
      <xdr:nvSpPr>
        <xdr:cNvPr id="256" name="楕円 255"/>
        <xdr:cNvSpPr/>
      </xdr:nvSpPr>
      <xdr:spPr>
        <a:xfrm>
          <a:off x="6921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106135</xdr:rowOff>
    </xdr:from>
    <xdr:to>
      <xdr:col>41</xdr:col>
      <xdr:colOff>50800</xdr:colOff>
      <xdr:row>59</xdr:row>
      <xdr:rowOff>127363</xdr:rowOff>
    </xdr:to>
    <xdr:cxnSp macro="">
      <xdr:nvCxnSpPr>
        <xdr:cNvPr id="257" name="直線コネクタ 256"/>
        <xdr:cNvCxnSpPr/>
      </xdr:nvCxnSpPr>
      <xdr:spPr>
        <a:xfrm flipV="1">
          <a:off x="6972300" y="102216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258" name="n_1aveValue【体育館・プール】&#10;一人当たり面積"/>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59" name="n_2aveValue【体育館・プール】&#10;一人当たり面積"/>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60" name="n_3aveValue【体育館・プール】&#10;一人当たり面積"/>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48458</xdr:rowOff>
    </xdr:from>
    <xdr:ext cx="469744" cy="259045"/>
    <xdr:sp macro="" textlink="">
      <xdr:nvSpPr>
        <xdr:cNvPr id="261" name="n_4aveValue【体育館・プール】&#10;一人当たり面積"/>
        <xdr:cNvSpPr txBox="1"/>
      </xdr:nvSpPr>
      <xdr:spPr>
        <a:xfrm>
          <a:off x="67374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132642</xdr:rowOff>
    </xdr:from>
    <xdr:ext cx="469744" cy="259045"/>
    <xdr:sp macro="" textlink="">
      <xdr:nvSpPr>
        <xdr:cNvPr id="262" name="n_1mainValue【体育館・プール】&#10;一人当たり面積"/>
        <xdr:cNvSpPr txBox="1"/>
      </xdr:nvSpPr>
      <xdr:spPr>
        <a:xfrm>
          <a:off x="9391727" y="990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153868</xdr:rowOff>
    </xdr:from>
    <xdr:ext cx="469744" cy="259045"/>
    <xdr:sp macro="" textlink="">
      <xdr:nvSpPr>
        <xdr:cNvPr id="263" name="n_2mainValue【体育館・プール】&#10;一人当たり面積"/>
        <xdr:cNvSpPr txBox="1"/>
      </xdr:nvSpPr>
      <xdr:spPr>
        <a:xfrm>
          <a:off x="8515427"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2012</xdr:rowOff>
    </xdr:from>
    <xdr:ext cx="469744" cy="259045"/>
    <xdr:sp macro="" textlink="">
      <xdr:nvSpPr>
        <xdr:cNvPr id="264" name="n_3mainValue【体育館・プール】&#10;一人当たり面積"/>
        <xdr:cNvSpPr txBox="1"/>
      </xdr:nvSpPr>
      <xdr:spPr>
        <a:xfrm>
          <a:off x="7626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23240</xdr:rowOff>
    </xdr:from>
    <xdr:ext cx="469744" cy="259045"/>
    <xdr:sp macro="" textlink="">
      <xdr:nvSpPr>
        <xdr:cNvPr id="265" name="n_4mainValue【体育館・プール】&#10;一人当たり面積"/>
        <xdr:cNvSpPr txBox="1"/>
      </xdr:nvSpPr>
      <xdr:spPr>
        <a:xfrm>
          <a:off x="6737427" y="9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90" name="直線コネクタ 289"/>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91" name="【福祉施設】&#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92" name="直線コネクタ 291"/>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3" name="【福祉施設】&#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4" name="直線コネクタ 293"/>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95" name="【福祉施設】&#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96" name="フローチャート: 判断 295"/>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7" name="フローチャート: 判断 29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98" name="フローチャート: 判断 297"/>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9" name="フローチャート: 判断 298"/>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300" name="フローチャート: 判断 299"/>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306" name="楕円 305"/>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307" name="【福祉施設】&#10;有形固定資産減価償却率該当値テキスト"/>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156845</xdr:rowOff>
    </xdr:from>
    <xdr:to>
      <xdr:col>20</xdr:col>
      <xdr:colOff>38100</xdr:colOff>
      <xdr:row>81</xdr:row>
      <xdr:rowOff>86995</xdr:rowOff>
    </xdr:to>
    <xdr:sp macro="" textlink="">
      <xdr:nvSpPr>
        <xdr:cNvPr id="308" name="楕円 307"/>
        <xdr:cNvSpPr/>
      </xdr:nvSpPr>
      <xdr:spPr>
        <a:xfrm>
          <a:off x="3746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36195</xdr:rowOff>
    </xdr:from>
    <xdr:to>
      <xdr:col>24</xdr:col>
      <xdr:colOff>63500</xdr:colOff>
      <xdr:row>81</xdr:row>
      <xdr:rowOff>80011</xdr:rowOff>
    </xdr:to>
    <xdr:cxnSp macro="">
      <xdr:nvCxnSpPr>
        <xdr:cNvPr id="309" name="直線コネクタ 308"/>
        <xdr:cNvCxnSpPr/>
      </xdr:nvCxnSpPr>
      <xdr:spPr>
        <a:xfrm>
          <a:off x="3797300" y="139236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128270</xdr:rowOff>
    </xdr:from>
    <xdr:to>
      <xdr:col>15</xdr:col>
      <xdr:colOff>101600</xdr:colOff>
      <xdr:row>81</xdr:row>
      <xdr:rowOff>58420</xdr:rowOff>
    </xdr:to>
    <xdr:sp macro="" textlink="">
      <xdr:nvSpPr>
        <xdr:cNvPr id="310" name="楕円 309"/>
        <xdr:cNvSpPr/>
      </xdr:nvSpPr>
      <xdr:spPr>
        <a:xfrm>
          <a:off x="2857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xdr:rowOff>
    </xdr:from>
    <xdr:to>
      <xdr:col>19</xdr:col>
      <xdr:colOff>177800</xdr:colOff>
      <xdr:row>81</xdr:row>
      <xdr:rowOff>36195</xdr:rowOff>
    </xdr:to>
    <xdr:cxnSp macro="">
      <xdr:nvCxnSpPr>
        <xdr:cNvPr id="311" name="直線コネクタ 310"/>
        <xdr:cNvCxnSpPr/>
      </xdr:nvCxnSpPr>
      <xdr:spPr>
        <a:xfrm>
          <a:off x="2908300" y="13895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312" name="楕円 311"/>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139064</xdr:rowOff>
    </xdr:from>
    <xdr:to>
      <xdr:col>15</xdr:col>
      <xdr:colOff>50800</xdr:colOff>
      <xdr:row>81</xdr:row>
      <xdr:rowOff>7620</xdr:rowOff>
    </xdr:to>
    <xdr:cxnSp macro="">
      <xdr:nvCxnSpPr>
        <xdr:cNvPr id="313" name="直線コネクタ 312"/>
        <xdr:cNvCxnSpPr/>
      </xdr:nvCxnSpPr>
      <xdr:spPr>
        <a:xfrm>
          <a:off x="2019300" y="138550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50164</xdr:rowOff>
    </xdr:from>
    <xdr:to>
      <xdr:col>6</xdr:col>
      <xdr:colOff>38100</xdr:colOff>
      <xdr:row>80</xdr:row>
      <xdr:rowOff>151764</xdr:rowOff>
    </xdr:to>
    <xdr:sp macro="" textlink="">
      <xdr:nvSpPr>
        <xdr:cNvPr id="314" name="楕円 313"/>
        <xdr:cNvSpPr/>
      </xdr:nvSpPr>
      <xdr:spPr>
        <a:xfrm>
          <a:off x="1079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100964</xdr:rowOff>
    </xdr:from>
    <xdr:to>
      <xdr:col>10</xdr:col>
      <xdr:colOff>114300</xdr:colOff>
      <xdr:row>80</xdr:row>
      <xdr:rowOff>139064</xdr:rowOff>
    </xdr:to>
    <xdr:cxnSp macro="">
      <xdr:nvCxnSpPr>
        <xdr:cNvPr id="315" name="直線コネクタ 314"/>
        <xdr:cNvCxnSpPr/>
      </xdr:nvCxnSpPr>
      <xdr:spPr>
        <a:xfrm>
          <a:off x="1130300" y="138169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6"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317" name="n_2aveValue【福祉施設】&#10;有形固定資産減価償却率"/>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318" name="n_3aveValue【福祉施設】&#10;有形固定資産減価償却率"/>
        <xdr:cNvSpPr txBox="1"/>
      </xdr:nvSpPr>
      <xdr:spPr>
        <a:xfrm>
          <a:off x="1816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43832</xdr:rowOff>
    </xdr:from>
    <xdr:ext cx="405111" cy="259045"/>
    <xdr:sp macro="" textlink="">
      <xdr:nvSpPr>
        <xdr:cNvPr id="319" name="n_4aveValue【福祉施設】&#10;有形固定資産減価償却率"/>
        <xdr:cNvSpPr txBox="1"/>
      </xdr:nvSpPr>
      <xdr:spPr>
        <a:xfrm>
          <a:off x="927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103522</xdr:rowOff>
    </xdr:from>
    <xdr:ext cx="405111" cy="259045"/>
    <xdr:sp macro="" textlink="">
      <xdr:nvSpPr>
        <xdr:cNvPr id="320" name="n_1mainValue【福祉施設】&#10;有形固定資産減価償却率"/>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321" name="n_2mainValue【福祉施設】&#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322" name="n_3mainValue【福祉施設】&#10;有形固定資産減価償却率"/>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168291</xdr:rowOff>
    </xdr:from>
    <xdr:ext cx="405111" cy="259045"/>
    <xdr:sp macro="" textlink="">
      <xdr:nvSpPr>
        <xdr:cNvPr id="323" name="n_4mainValue【福祉施設】&#10;有形固定資産減価償却率"/>
        <xdr:cNvSpPr txBox="1"/>
      </xdr:nvSpPr>
      <xdr:spPr>
        <a:xfrm>
          <a:off x="927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45" name="直線コネクタ 344"/>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46" name="【福祉施設】&#10;一人当たり面積最小値テキスト"/>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47" name="直線コネクタ 346"/>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8"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9" name="直線コネクタ 348"/>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57166</xdr:rowOff>
    </xdr:from>
    <xdr:ext cx="469744" cy="259045"/>
    <xdr:sp macro="" textlink="">
      <xdr:nvSpPr>
        <xdr:cNvPr id="350" name="【福祉施設】&#10;一人当たり面積平均値テキスト"/>
        <xdr:cNvSpPr txBox="1"/>
      </xdr:nvSpPr>
      <xdr:spPr>
        <a:xfrm>
          <a:off x="105156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1" name="フローチャート: 判断 350"/>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52" name="フローチャート: 判断 351"/>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53" name="フローチャート: 判断 352"/>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54" name="フローチャート: 判断 353"/>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5" name="フローチャート: 判断 354"/>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42163</xdr:rowOff>
    </xdr:from>
    <xdr:to>
      <xdr:col>55</xdr:col>
      <xdr:colOff>50800</xdr:colOff>
      <xdr:row>82</xdr:row>
      <xdr:rowOff>143763</xdr:rowOff>
    </xdr:to>
    <xdr:sp macro="" textlink="">
      <xdr:nvSpPr>
        <xdr:cNvPr id="361" name="楕円 360"/>
        <xdr:cNvSpPr/>
      </xdr:nvSpPr>
      <xdr:spPr>
        <a:xfrm>
          <a:off x="10426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65040</xdr:rowOff>
    </xdr:from>
    <xdr:ext cx="469744" cy="259045"/>
    <xdr:sp macro="" textlink="">
      <xdr:nvSpPr>
        <xdr:cNvPr id="362" name="【福祉施設】&#10;一人当たり面積該当値テキスト"/>
        <xdr:cNvSpPr txBox="1"/>
      </xdr:nvSpPr>
      <xdr:spPr>
        <a:xfrm>
          <a:off x="10515600"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58165</xdr:rowOff>
    </xdr:from>
    <xdr:to>
      <xdr:col>50</xdr:col>
      <xdr:colOff>165100</xdr:colOff>
      <xdr:row>82</xdr:row>
      <xdr:rowOff>159765</xdr:rowOff>
    </xdr:to>
    <xdr:sp macro="" textlink="">
      <xdr:nvSpPr>
        <xdr:cNvPr id="363" name="楕円 362"/>
        <xdr:cNvSpPr/>
      </xdr:nvSpPr>
      <xdr:spPr>
        <a:xfrm>
          <a:off x="9588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92963</xdr:rowOff>
    </xdr:from>
    <xdr:to>
      <xdr:col>55</xdr:col>
      <xdr:colOff>0</xdr:colOff>
      <xdr:row>82</xdr:row>
      <xdr:rowOff>108965</xdr:rowOff>
    </xdr:to>
    <xdr:cxnSp macro="">
      <xdr:nvCxnSpPr>
        <xdr:cNvPr id="364" name="直線コネクタ 363"/>
        <xdr:cNvCxnSpPr/>
      </xdr:nvCxnSpPr>
      <xdr:spPr>
        <a:xfrm flipV="1">
          <a:off x="9639300" y="1415186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74168</xdr:rowOff>
    </xdr:from>
    <xdr:to>
      <xdr:col>46</xdr:col>
      <xdr:colOff>38100</xdr:colOff>
      <xdr:row>83</xdr:row>
      <xdr:rowOff>4318</xdr:rowOff>
    </xdr:to>
    <xdr:sp macro="" textlink="">
      <xdr:nvSpPr>
        <xdr:cNvPr id="365" name="楕円 364"/>
        <xdr:cNvSpPr/>
      </xdr:nvSpPr>
      <xdr:spPr>
        <a:xfrm>
          <a:off x="8699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108965</xdr:rowOff>
    </xdr:from>
    <xdr:to>
      <xdr:col>50</xdr:col>
      <xdr:colOff>114300</xdr:colOff>
      <xdr:row>82</xdr:row>
      <xdr:rowOff>124968</xdr:rowOff>
    </xdr:to>
    <xdr:cxnSp macro="">
      <xdr:nvCxnSpPr>
        <xdr:cNvPr id="366" name="直線コネクタ 365"/>
        <xdr:cNvCxnSpPr/>
      </xdr:nvCxnSpPr>
      <xdr:spPr>
        <a:xfrm flipV="1">
          <a:off x="8750300" y="141678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87885</xdr:rowOff>
    </xdr:from>
    <xdr:to>
      <xdr:col>41</xdr:col>
      <xdr:colOff>101600</xdr:colOff>
      <xdr:row>83</xdr:row>
      <xdr:rowOff>18035</xdr:rowOff>
    </xdr:to>
    <xdr:sp macro="" textlink="">
      <xdr:nvSpPr>
        <xdr:cNvPr id="367" name="楕円 366"/>
        <xdr:cNvSpPr/>
      </xdr:nvSpPr>
      <xdr:spPr>
        <a:xfrm>
          <a:off x="7810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124968</xdr:rowOff>
    </xdr:from>
    <xdr:to>
      <xdr:col>45</xdr:col>
      <xdr:colOff>177800</xdr:colOff>
      <xdr:row>82</xdr:row>
      <xdr:rowOff>138685</xdr:rowOff>
    </xdr:to>
    <xdr:cxnSp macro="">
      <xdr:nvCxnSpPr>
        <xdr:cNvPr id="368" name="直線コネクタ 367"/>
        <xdr:cNvCxnSpPr/>
      </xdr:nvCxnSpPr>
      <xdr:spPr>
        <a:xfrm flipV="1">
          <a:off x="7861300" y="141838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69" name="楕円 368"/>
        <xdr:cNvSpPr/>
      </xdr:nvSpPr>
      <xdr:spPr>
        <a:xfrm>
          <a:off x="692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138685</xdr:rowOff>
    </xdr:from>
    <xdr:to>
      <xdr:col>41</xdr:col>
      <xdr:colOff>50800</xdr:colOff>
      <xdr:row>82</xdr:row>
      <xdr:rowOff>152400</xdr:rowOff>
    </xdr:to>
    <xdr:cxnSp macro="">
      <xdr:nvCxnSpPr>
        <xdr:cNvPr id="370" name="直線コネクタ 369"/>
        <xdr:cNvCxnSpPr/>
      </xdr:nvCxnSpPr>
      <xdr:spPr>
        <a:xfrm flipV="1">
          <a:off x="6972300" y="141975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162323</xdr:rowOff>
    </xdr:from>
    <xdr:ext cx="469744" cy="259045"/>
    <xdr:sp macro="" textlink="">
      <xdr:nvSpPr>
        <xdr:cNvPr id="371" name="n_1aveValue【福祉施設】&#10;一人当たり面積"/>
        <xdr:cNvSpPr txBox="1"/>
      </xdr:nvSpPr>
      <xdr:spPr>
        <a:xfrm>
          <a:off x="93917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150892</xdr:rowOff>
    </xdr:from>
    <xdr:ext cx="469744" cy="259045"/>
    <xdr:sp macro="" textlink="">
      <xdr:nvSpPr>
        <xdr:cNvPr id="372" name="n_2aveValue【福祉施設】&#10;一人当たり面積"/>
        <xdr:cNvSpPr txBox="1"/>
      </xdr:nvSpPr>
      <xdr:spPr>
        <a:xfrm>
          <a:off x="8515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73" name="n_3aveValue【福祉施設】&#10;一人当たり面積"/>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4" name="n_4aveValue【福祉施設】&#10;一人当たり面積"/>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4842</xdr:rowOff>
    </xdr:from>
    <xdr:ext cx="469744" cy="259045"/>
    <xdr:sp macro="" textlink="">
      <xdr:nvSpPr>
        <xdr:cNvPr id="375" name="n_1mainValue【福祉施設】&#10;一人当たり面積"/>
        <xdr:cNvSpPr txBox="1"/>
      </xdr:nvSpPr>
      <xdr:spPr>
        <a:xfrm>
          <a:off x="9391727" y="1389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20845</xdr:rowOff>
    </xdr:from>
    <xdr:ext cx="469744" cy="259045"/>
    <xdr:sp macro="" textlink="">
      <xdr:nvSpPr>
        <xdr:cNvPr id="376" name="n_2mainValue【福祉施設】&#10;一人当たり面積"/>
        <xdr:cNvSpPr txBox="1"/>
      </xdr:nvSpPr>
      <xdr:spPr>
        <a:xfrm>
          <a:off x="8515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34562</xdr:rowOff>
    </xdr:from>
    <xdr:ext cx="469744" cy="259045"/>
    <xdr:sp macro="" textlink="">
      <xdr:nvSpPr>
        <xdr:cNvPr id="377" name="n_3mainValue【福祉施設】&#10;一人当たり面積"/>
        <xdr:cNvSpPr txBox="1"/>
      </xdr:nvSpPr>
      <xdr:spPr>
        <a:xfrm>
          <a:off x="7626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78" name="n_4mainValue【福祉施設】&#10;一人当たり面積"/>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1" name="テキスト ボックス 390"/>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401" name="直線コネクタ 400"/>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402" name="【市民会館】&#10;有形固定資産減価償却率最小値テキスト"/>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403" name="直線コネクタ 402"/>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404" name="【市民会館】&#10;有形固定資産減価償却率最大値テキスト"/>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405" name="直線コネクタ 404"/>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150131</xdr:rowOff>
    </xdr:from>
    <xdr:ext cx="405111" cy="259045"/>
    <xdr:sp macro="" textlink="">
      <xdr:nvSpPr>
        <xdr:cNvPr id="406" name="【市民会館】&#10;有形固定資産減価償却率平均値テキスト"/>
        <xdr:cNvSpPr txBox="1"/>
      </xdr:nvSpPr>
      <xdr:spPr>
        <a:xfrm>
          <a:off x="4673600" y="17466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407" name="フローチャート: 判断 406"/>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408" name="フローチャート: 判断 407"/>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409" name="フローチャート: 判断 408"/>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410" name="フローチャート: 判断 409"/>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411" name="フローチャート: 判断 410"/>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64263</xdr:rowOff>
    </xdr:from>
    <xdr:to>
      <xdr:col>24</xdr:col>
      <xdr:colOff>114300</xdr:colOff>
      <xdr:row>101</xdr:row>
      <xdr:rowOff>165863</xdr:rowOff>
    </xdr:to>
    <xdr:sp macro="" textlink="">
      <xdr:nvSpPr>
        <xdr:cNvPr id="417" name="楕円 416"/>
        <xdr:cNvSpPr/>
      </xdr:nvSpPr>
      <xdr:spPr>
        <a:xfrm>
          <a:off x="45847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87140</xdr:rowOff>
    </xdr:from>
    <xdr:ext cx="405111" cy="259045"/>
    <xdr:sp macro="" textlink="">
      <xdr:nvSpPr>
        <xdr:cNvPr id="418" name="【市民会館】&#10;有形固定資産減価償却率該当値テキスト"/>
        <xdr:cNvSpPr txBox="1"/>
      </xdr:nvSpPr>
      <xdr:spPr>
        <a:xfrm>
          <a:off x="4673600" y="1723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141987</xdr:rowOff>
    </xdr:from>
    <xdr:to>
      <xdr:col>20</xdr:col>
      <xdr:colOff>38100</xdr:colOff>
      <xdr:row>101</xdr:row>
      <xdr:rowOff>72137</xdr:rowOff>
    </xdr:to>
    <xdr:sp macro="" textlink="">
      <xdr:nvSpPr>
        <xdr:cNvPr id="419" name="楕円 418"/>
        <xdr:cNvSpPr/>
      </xdr:nvSpPr>
      <xdr:spPr>
        <a:xfrm>
          <a:off x="3746500" y="17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21337</xdr:rowOff>
    </xdr:from>
    <xdr:to>
      <xdr:col>24</xdr:col>
      <xdr:colOff>63500</xdr:colOff>
      <xdr:row>101</xdr:row>
      <xdr:rowOff>115063</xdr:rowOff>
    </xdr:to>
    <xdr:cxnSp macro="">
      <xdr:nvCxnSpPr>
        <xdr:cNvPr id="420" name="直線コネクタ 419"/>
        <xdr:cNvCxnSpPr/>
      </xdr:nvCxnSpPr>
      <xdr:spPr>
        <a:xfrm>
          <a:off x="3797300" y="17337787"/>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71120</xdr:rowOff>
    </xdr:from>
    <xdr:to>
      <xdr:col>15</xdr:col>
      <xdr:colOff>101600</xdr:colOff>
      <xdr:row>101</xdr:row>
      <xdr:rowOff>1270</xdr:rowOff>
    </xdr:to>
    <xdr:sp macro="" textlink="">
      <xdr:nvSpPr>
        <xdr:cNvPr id="421" name="楕円 420"/>
        <xdr:cNvSpPr/>
      </xdr:nvSpPr>
      <xdr:spPr>
        <a:xfrm>
          <a:off x="285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121920</xdr:rowOff>
    </xdr:from>
    <xdr:to>
      <xdr:col>19</xdr:col>
      <xdr:colOff>177800</xdr:colOff>
      <xdr:row>101</xdr:row>
      <xdr:rowOff>21337</xdr:rowOff>
    </xdr:to>
    <xdr:cxnSp macro="">
      <xdr:nvCxnSpPr>
        <xdr:cNvPr id="422" name="直線コネクタ 421"/>
        <xdr:cNvCxnSpPr/>
      </xdr:nvCxnSpPr>
      <xdr:spPr>
        <a:xfrm>
          <a:off x="2908300" y="17266920"/>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59689</xdr:rowOff>
    </xdr:from>
    <xdr:to>
      <xdr:col>10</xdr:col>
      <xdr:colOff>165100</xdr:colOff>
      <xdr:row>99</xdr:row>
      <xdr:rowOff>161289</xdr:rowOff>
    </xdr:to>
    <xdr:sp macro="" textlink="">
      <xdr:nvSpPr>
        <xdr:cNvPr id="423" name="楕円 422"/>
        <xdr:cNvSpPr/>
      </xdr:nvSpPr>
      <xdr:spPr>
        <a:xfrm>
          <a:off x="1968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110489</xdr:rowOff>
    </xdr:from>
    <xdr:to>
      <xdr:col>15</xdr:col>
      <xdr:colOff>50800</xdr:colOff>
      <xdr:row>100</xdr:row>
      <xdr:rowOff>121920</xdr:rowOff>
    </xdr:to>
    <xdr:cxnSp macro="">
      <xdr:nvCxnSpPr>
        <xdr:cNvPr id="424" name="直線コネクタ 423"/>
        <xdr:cNvCxnSpPr/>
      </xdr:nvCxnSpPr>
      <xdr:spPr>
        <a:xfrm>
          <a:off x="2019300" y="170840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59689</xdr:rowOff>
    </xdr:from>
    <xdr:to>
      <xdr:col>6</xdr:col>
      <xdr:colOff>38100</xdr:colOff>
      <xdr:row>99</xdr:row>
      <xdr:rowOff>161289</xdr:rowOff>
    </xdr:to>
    <xdr:sp macro="" textlink="">
      <xdr:nvSpPr>
        <xdr:cNvPr id="425" name="楕円 424"/>
        <xdr:cNvSpPr/>
      </xdr:nvSpPr>
      <xdr:spPr>
        <a:xfrm>
          <a:off x="1079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110489</xdr:rowOff>
    </xdr:from>
    <xdr:to>
      <xdr:col>10</xdr:col>
      <xdr:colOff>114300</xdr:colOff>
      <xdr:row>99</xdr:row>
      <xdr:rowOff>110489</xdr:rowOff>
    </xdr:to>
    <xdr:cxnSp macro="">
      <xdr:nvCxnSpPr>
        <xdr:cNvPr id="426" name="直線コネクタ 425"/>
        <xdr:cNvCxnSpPr/>
      </xdr:nvCxnSpPr>
      <xdr:spPr>
        <a:xfrm>
          <a:off x="1130300" y="17084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42690</xdr:rowOff>
    </xdr:from>
    <xdr:ext cx="405111" cy="259045"/>
    <xdr:sp macro="" textlink="">
      <xdr:nvSpPr>
        <xdr:cNvPr id="427" name="n_1aveValue【市民会館】&#10;有形固定資産減価償却率"/>
        <xdr:cNvSpPr txBox="1"/>
      </xdr:nvSpPr>
      <xdr:spPr>
        <a:xfrm>
          <a:off x="358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145559</xdr:rowOff>
    </xdr:from>
    <xdr:ext cx="405111" cy="259045"/>
    <xdr:sp macro="" textlink="">
      <xdr:nvSpPr>
        <xdr:cNvPr id="428" name="n_2aveValue【市民会館】&#10;有形固定資産減価償却率"/>
        <xdr:cNvSpPr txBox="1"/>
      </xdr:nvSpPr>
      <xdr:spPr>
        <a:xfrm>
          <a:off x="2705744" y="1746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83838</xdr:rowOff>
    </xdr:from>
    <xdr:ext cx="405111" cy="259045"/>
    <xdr:sp macro="" textlink="">
      <xdr:nvSpPr>
        <xdr:cNvPr id="429" name="n_3aveValue【市民会館】&#10;有形固定資産減価償却率"/>
        <xdr:cNvSpPr txBox="1"/>
      </xdr:nvSpPr>
      <xdr:spPr>
        <a:xfrm>
          <a:off x="1816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156990</xdr:rowOff>
    </xdr:from>
    <xdr:ext cx="405111" cy="259045"/>
    <xdr:sp macro="" textlink="">
      <xdr:nvSpPr>
        <xdr:cNvPr id="430" name="n_4aveValue【市民会館】&#10;有形固定資産減価償却率"/>
        <xdr:cNvSpPr txBox="1"/>
      </xdr:nvSpPr>
      <xdr:spPr>
        <a:xfrm>
          <a:off x="927744" y="1730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88664</xdr:rowOff>
    </xdr:from>
    <xdr:ext cx="405111" cy="259045"/>
    <xdr:sp macro="" textlink="">
      <xdr:nvSpPr>
        <xdr:cNvPr id="431" name="n_1mainValue【市民会館】&#10;有形固定資産減価償却率"/>
        <xdr:cNvSpPr txBox="1"/>
      </xdr:nvSpPr>
      <xdr:spPr>
        <a:xfrm>
          <a:off x="3582044" y="1706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17797</xdr:rowOff>
    </xdr:from>
    <xdr:ext cx="405111" cy="259045"/>
    <xdr:sp macro="" textlink="">
      <xdr:nvSpPr>
        <xdr:cNvPr id="432" name="n_2mainValue【市民会館】&#10;有形固定資産減価償却率"/>
        <xdr:cNvSpPr txBox="1"/>
      </xdr:nvSpPr>
      <xdr:spPr>
        <a:xfrm>
          <a:off x="2705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6366</xdr:rowOff>
    </xdr:from>
    <xdr:ext cx="405111" cy="259045"/>
    <xdr:sp macro="" textlink="">
      <xdr:nvSpPr>
        <xdr:cNvPr id="433" name="n_3mainValue【市民会館】&#10;有形固定資産減価償却率"/>
        <xdr:cNvSpPr txBox="1"/>
      </xdr:nvSpPr>
      <xdr:spPr>
        <a:xfrm>
          <a:off x="18167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6366</xdr:rowOff>
    </xdr:from>
    <xdr:ext cx="405111" cy="259045"/>
    <xdr:sp macro="" textlink="">
      <xdr:nvSpPr>
        <xdr:cNvPr id="434" name="n_4mainValue【市民会館】&#10;有形固定資産減価償却率"/>
        <xdr:cNvSpPr txBox="1"/>
      </xdr:nvSpPr>
      <xdr:spPr>
        <a:xfrm>
          <a:off x="9277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5" name="直線コネクタ 44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6" name="テキスト ボックス 44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7" name="直線コネクタ 44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8" name="テキスト ボックス 44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9" name="直線コネクタ 44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0" name="テキスト ボックス 44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1" name="直線コネクタ 45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2" name="テキスト ボックス 45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3" name="直線コネクタ 45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4" name="テキスト ボックス 45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5" name="直線コネクタ 45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6" name="テキスト ボックス 45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460" name="直線コネクタ 459"/>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461" name="【市民会館】&#10;一人当たり面積最小値テキスト"/>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462" name="直線コネクタ 461"/>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463" name="【市民会館】&#10;一人当たり面積最大値テキスト"/>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464" name="直線コネクタ 463"/>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157315</xdr:rowOff>
    </xdr:from>
    <xdr:ext cx="469744" cy="259045"/>
    <xdr:sp macro="" textlink="">
      <xdr:nvSpPr>
        <xdr:cNvPr id="465" name="【市民会館】&#10;一人当たり面積平均値テキスト"/>
        <xdr:cNvSpPr txBox="1"/>
      </xdr:nvSpPr>
      <xdr:spPr>
        <a:xfrm>
          <a:off x="10515600" y="1798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466" name="フローチャート: 判断 465"/>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467" name="フローチャート: 判断 466"/>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468" name="フローチャート: 判断 467"/>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9" name="フローチャート: 判断 468"/>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470" name="フローチャート: 判断 469"/>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54792</xdr:rowOff>
    </xdr:from>
    <xdr:to>
      <xdr:col>55</xdr:col>
      <xdr:colOff>50800</xdr:colOff>
      <xdr:row>104</xdr:row>
      <xdr:rowOff>156392</xdr:rowOff>
    </xdr:to>
    <xdr:sp macro="" textlink="">
      <xdr:nvSpPr>
        <xdr:cNvPr id="476" name="楕円 475"/>
        <xdr:cNvSpPr/>
      </xdr:nvSpPr>
      <xdr:spPr>
        <a:xfrm>
          <a:off x="10426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77669</xdr:rowOff>
    </xdr:from>
    <xdr:ext cx="469744" cy="259045"/>
    <xdr:sp macro="" textlink="">
      <xdr:nvSpPr>
        <xdr:cNvPr id="477" name="【市民会館】&#10;一人当たり面積該当値テキスト"/>
        <xdr:cNvSpPr txBox="1"/>
      </xdr:nvSpPr>
      <xdr:spPr>
        <a:xfrm>
          <a:off x="10515600" y="1773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74386</xdr:rowOff>
    </xdr:from>
    <xdr:to>
      <xdr:col>50</xdr:col>
      <xdr:colOff>165100</xdr:colOff>
      <xdr:row>105</xdr:row>
      <xdr:rowOff>4536</xdr:rowOff>
    </xdr:to>
    <xdr:sp macro="" textlink="">
      <xdr:nvSpPr>
        <xdr:cNvPr id="478" name="楕円 477"/>
        <xdr:cNvSpPr/>
      </xdr:nvSpPr>
      <xdr:spPr>
        <a:xfrm>
          <a:off x="958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105592</xdr:rowOff>
    </xdr:from>
    <xdr:to>
      <xdr:col>55</xdr:col>
      <xdr:colOff>0</xdr:colOff>
      <xdr:row>104</xdr:row>
      <xdr:rowOff>125186</xdr:rowOff>
    </xdr:to>
    <xdr:cxnSp macro="">
      <xdr:nvCxnSpPr>
        <xdr:cNvPr id="479" name="直線コネクタ 478"/>
        <xdr:cNvCxnSpPr/>
      </xdr:nvCxnSpPr>
      <xdr:spPr>
        <a:xfrm flipV="1">
          <a:off x="9639300" y="1793639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480" name="楕円 479"/>
        <xdr:cNvSpPr/>
      </xdr:nvSpPr>
      <xdr:spPr>
        <a:xfrm>
          <a:off x="8699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125186</xdr:rowOff>
    </xdr:from>
    <xdr:to>
      <xdr:col>50</xdr:col>
      <xdr:colOff>114300</xdr:colOff>
      <xdr:row>104</xdr:row>
      <xdr:rowOff>141514</xdr:rowOff>
    </xdr:to>
    <xdr:cxnSp macro="">
      <xdr:nvCxnSpPr>
        <xdr:cNvPr id="481" name="直線コネクタ 480"/>
        <xdr:cNvCxnSpPr/>
      </xdr:nvCxnSpPr>
      <xdr:spPr>
        <a:xfrm flipV="1">
          <a:off x="8750300" y="179559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107043</xdr:rowOff>
    </xdr:from>
    <xdr:to>
      <xdr:col>41</xdr:col>
      <xdr:colOff>101600</xdr:colOff>
      <xdr:row>105</xdr:row>
      <xdr:rowOff>37193</xdr:rowOff>
    </xdr:to>
    <xdr:sp macro="" textlink="">
      <xdr:nvSpPr>
        <xdr:cNvPr id="482" name="楕円 481"/>
        <xdr:cNvSpPr/>
      </xdr:nvSpPr>
      <xdr:spPr>
        <a:xfrm>
          <a:off x="7810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141514</xdr:rowOff>
    </xdr:from>
    <xdr:to>
      <xdr:col>45</xdr:col>
      <xdr:colOff>177800</xdr:colOff>
      <xdr:row>104</xdr:row>
      <xdr:rowOff>157843</xdr:rowOff>
    </xdr:to>
    <xdr:cxnSp macro="">
      <xdr:nvCxnSpPr>
        <xdr:cNvPr id="483" name="直線コネクタ 482"/>
        <xdr:cNvCxnSpPr/>
      </xdr:nvCxnSpPr>
      <xdr:spPr>
        <a:xfrm flipV="1">
          <a:off x="7861300" y="179723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126637</xdr:rowOff>
    </xdr:from>
    <xdr:to>
      <xdr:col>36</xdr:col>
      <xdr:colOff>165100</xdr:colOff>
      <xdr:row>105</xdr:row>
      <xdr:rowOff>56787</xdr:rowOff>
    </xdr:to>
    <xdr:sp macro="" textlink="">
      <xdr:nvSpPr>
        <xdr:cNvPr id="484" name="楕円 483"/>
        <xdr:cNvSpPr/>
      </xdr:nvSpPr>
      <xdr:spPr>
        <a:xfrm>
          <a:off x="6921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157843</xdr:rowOff>
    </xdr:from>
    <xdr:to>
      <xdr:col>41</xdr:col>
      <xdr:colOff>50800</xdr:colOff>
      <xdr:row>105</xdr:row>
      <xdr:rowOff>5987</xdr:rowOff>
    </xdr:to>
    <xdr:cxnSp macro="">
      <xdr:nvCxnSpPr>
        <xdr:cNvPr id="485" name="直線コネクタ 484"/>
        <xdr:cNvCxnSpPr/>
      </xdr:nvCxnSpPr>
      <xdr:spPr>
        <a:xfrm flipV="1">
          <a:off x="6972300" y="1798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119759</xdr:rowOff>
    </xdr:from>
    <xdr:ext cx="469744" cy="259045"/>
    <xdr:sp macro="" textlink="">
      <xdr:nvSpPr>
        <xdr:cNvPr id="486" name="n_1aveValue【市民会館】&#10;一人当たり面積"/>
        <xdr:cNvSpPr txBox="1"/>
      </xdr:nvSpPr>
      <xdr:spPr>
        <a:xfrm>
          <a:off x="93917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67508</xdr:rowOff>
    </xdr:from>
    <xdr:ext cx="469744" cy="259045"/>
    <xdr:sp macro="" textlink="">
      <xdr:nvSpPr>
        <xdr:cNvPr id="487" name="n_2aveValue【市民会館】&#10;一人当たり面積"/>
        <xdr:cNvSpPr txBox="1"/>
      </xdr:nvSpPr>
      <xdr:spPr>
        <a:xfrm>
          <a:off x="8515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88" name="n_3ave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149151</xdr:rowOff>
    </xdr:from>
    <xdr:ext cx="469744" cy="259045"/>
    <xdr:sp macro="" textlink="">
      <xdr:nvSpPr>
        <xdr:cNvPr id="489" name="n_4aveValue【市民会館】&#10;一人当たり面積"/>
        <xdr:cNvSpPr txBox="1"/>
      </xdr:nvSpPr>
      <xdr:spPr>
        <a:xfrm>
          <a:off x="6737427" y="1815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21063</xdr:rowOff>
    </xdr:from>
    <xdr:ext cx="469744" cy="259045"/>
    <xdr:sp macro="" textlink="">
      <xdr:nvSpPr>
        <xdr:cNvPr id="490" name="n_1mainValue【市民会館】&#10;一人当たり面積"/>
        <xdr:cNvSpPr txBox="1"/>
      </xdr:nvSpPr>
      <xdr:spPr>
        <a:xfrm>
          <a:off x="9391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37391</xdr:rowOff>
    </xdr:from>
    <xdr:ext cx="469744" cy="259045"/>
    <xdr:sp macro="" textlink="">
      <xdr:nvSpPr>
        <xdr:cNvPr id="491" name="n_2mainValue【市民会館】&#10;一人当たり面積"/>
        <xdr:cNvSpPr txBox="1"/>
      </xdr:nvSpPr>
      <xdr:spPr>
        <a:xfrm>
          <a:off x="8515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53720</xdr:rowOff>
    </xdr:from>
    <xdr:ext cx="469744" cy="259045"/>
    <xdr:sp macro="" textlink="">
      <xdr:nvSpPr>
        <xdr:cNvPr id="492" name="n_3mainValue【市民会館】&#10;一人当たり面積"/>
        <xdr:cNvSpPr txBox="1"/>
      </xdr:nvSpPr>
      <xdr:spPr>
        <a:xfrm>
          <a:off x="7626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73314</xdr:rowOff>
    </xdr:from>
    <xdr:ext cx="469744" cy="259045"/>
    <xdr:sp macro="" textlink="">
      <xdr:nvSpPr>
        <xdr:cNvPr id="493" name="n_4mainValue【市民会館】&#10;一人当たり面積"/>
        <xdr:cNvSpPr txBox="1"/>
      </xdr:nvSpPr>
      <xdr:spPr>
        <a:xfrm>
          <a:off x="67374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567" name="直線コネクタ 566"/>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568"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569" name="直線コネクタ 568"/>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570"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571" name="直線コネクタ 570"/>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572" name="【庁舎】&#10;有形固定資産減価償却率平均値テキスト"/>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573" name="フローチャート: 判断 572"/>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574" name="フローチャート: 判断 573"/>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575" name="フローチャート: 判断 574"/>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576" name="フローチャート: 判断 575"/>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577" name="フローチャート: 判断 576"/>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169092</xdr:rowOff>
    </xdr:from>
    <xdr:to>
      <xdr:col>85</xdr:col>
      <xdr:colOff>177800</xdr:colOff>
      <xdr:row>100</xdr:row>
      <xdr:rowOff>99242</xdr:rowOff>
    </xdr:to>
    <xdr:sp macro="" textlink="">
      <xdr:nvSpPr>
        <xdr:cNvPr id="583" name="楕円 582"/>
        <xdr:cNvSpPr/>
      </xdr:nvSpPr>
      <xdr:spPr>
        <a:xfrm>
          <a:off x="162687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122119</xdr:rowOff>
    </xdr:from>
    <xdr:ext cx="340478" cy="259045"/>
    <xdr:sp macro="" textlink="">
      <xdr:nvSpPr>
        <xdr:cNvPr id="584" name="【庁舎】&#10;有形固定資産減価償却率該当値テキスト"/>
        <xdr:cNvSpPr txBox="1"/>
      </xdr:nvSpPr>
      <xdr:spPr>
        <a:xfrm>
          <a:off x="16357600" y="17095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134801</xdr:rowOff>
    </xdr:from>
    <xdr:to>
      <xdr:col>81</xdr:col>
      <xdr:colOff>101600</xdr:colOff>
      <xdr:row>100</xdr:row>
      <xdr:rowOff>64951</xdr:rowOff>
    </xdr:to>
    <xdr:sp macro="" textlink="">
      <xdr:nvSpPr>
        <xdr:cNvPr id="585" name="楕円 584"/>
        <xdr:cNvSpPr/>
      </xdr:nvSpPr>
      <xdr:spPr>
        <a:xfrm>
          <a:off x="15430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14151</xdr:rowOff>
    </xdr:from>
    <xdr:to>
      <xdr:col>85</xdr:col>
      <xdr:colOff>127000</xdr:colOff>
      <xdr:row>100</xdr:row>
      <xdr:rowOff>48442</xdr:rowOff>
    </xdr:to>
    <xdr:cxnSp macro="">
      <xdr:nvCxnSpPr>
        <xdr:cNvPr id="586" name="直線コネクタ 585"/>
        <xdr:cNvCxnSpPr/>
      </xdr:nvCxnSpPr>
      <xdr:spPr>
        <a:xfrm>
          <a:off x="15481300" y="171591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133169</xdr:rowOff>
    </xdr:from>
    <xdr:to>
      <xdr:col>76</xdr:col>
      <xdr:colOff>165100</xdr:colOff>
      <xdr:row>100</xdr:row>
      <xdr:rowOff>63319</xdr:rowOff>
    </xdr:to>
    <xdr:sp macro="" textlink="">
      <xdr:nvSpPr>
        <xdr:cNvPr id="587" name="楕円 586"/>
        <xdr:cNvSpPr/>
      </xdr:nvSpPr>
      <xdr:spPr>
        <a:xfrm>
          <a:off x="14541500" y="17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12519</xdr:rowOff>
    </xdr:from>
    <xdr:to>
      <xdr:col>81</xdr:col>
      <xdr:colOff>50800</xdr:colOff>
      <xdr:row>100</xdr:row>
      <xdr:rowOff>14151</xdr:rowOff>
    </xdr:to>
    <xdr:cxnSp macro="">
      <xdr:nvCxnSpPr>
        <xdr:cNvPr id="588" name="直線コネクタ 587"/>
        <xdr:cNvCxnSpPr/>
      </xdr:nvCxnSpPr>
      <xdr:spPr>
        <a:xfrm>
          <a:off x="14592300" y="171575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20501</xdr:rowOff>
    </xdr:from>
    <xdr:to>
      <xdr:col>72</xdr:col>
      <xdr:colOff>38100</xdr:colOff>
      <xdr:row>108</xdr:row>
      <xdr:rowOff>122101</xdr:rowOff>
    </xdr:to>
    <xdr:sp macro="" textlink="">
      <xdr:nvSpPr>
        <xdr:cNvPr id="589" name="楕円 588"/>
        <xdr:cNvSpPr/>
      </xdr:nvSpPr>
      <xdr:spPr>
        <a:xfrm>
          <a:off x="13652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12519</xdr:rowOff>
    </xdr:from>
    <xdr:to>
      <xdr:col>76</xdr:col>
      <xdr:colOff>114300</xdr:colOff>
      <xdr:row>108</xdr:row>
      <xdr:rowOff>71301</xdr:rowOff>
    </xdr:to>
    <xdr:cxnSp macro="">
      <xdr:nvCxnSpPr>
        <xdr:cNvPr id="590" name="直線コネクタ 589"/>
        <xdr:cNvCxnSpPr/>
      </xdr:nvCxnSpPr>
      <xdr:spPr>
        <a:xfrm flipV="1">
          <a:off x="13703300" y="17157519"/>
          <a:ext cx="889000" cy="14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4173</xdr:rowOff>
    </xdr:from>
    <xdr:to>
      <xdr:col>67</xdr:col>
      <xdr:colOff>101600</xdr:colOff>
      <xdr:row>108</xdr:row>
      <xdr:rowOff>105773</xdr:rowOff>
    </xdr:to>
    <xdr:sp macro="" textlink="">
      <xdr:nvSpPr>
        <xdr:cNvPr id="591" name="楕円 590"/>
        <xdr:cNvSpPr/>
      </xdr:nvSpPr>
      <xdr:spPr>
        <a:xfrm>
          <a:off x="12763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54973</xdr:rowOff>
    </xdr:from>
    <xdr:to>
      <xdr:col>71</xdr:col>
      <xdr:colOff>177800</xdr:colOff>
      <xdr:row>108</xdr:row>
      <xdr:rowOff>71301</xdr:rowOff>
    </xdr:to>
    <xdr:cxnSp macro="">
      <xdr:nvCxnSpPr>
        <xdr:cNvPr id="592" name="直線コネクタ 591"/>
        <xdr:cNvCxnSpPr/>
      </xdr:nvCxnSpPr>
      <xdr:spPr>
        <a:xfrm>
          <a:off x="12814300" y="185715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145885</xdr:rowOff>
    </xdr:from>
    <xdr:ext cx="405111" cy="259045"/>
    <xdr:sp macro="" textlink="">
      <xdr:nvSpPr>
        <xdr:cNvPr id="593" name="n_1aveValue【庁舎】&#10;有形固定資産減価償却率"/>
        <xdr:cNvSpPr txBox="1"/>
      </xdr:nvSpPr>
      <xdr:spPr>
        <a:xfrm>
          <a:off x="15266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594" name="n_2aveValue【庁舎】&#10;有形固定資産減価償却率"/>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595" name="n_3aveValue【庁舎】&#10;有形固定資産減価償却率"/>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596"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81478</xdr:rowOff>
    </xdr:from>
    <xdr:ext cx="340478" cy="259045"/>
    <xdr:sp macro="" textlink="">
      <xdr:nvSpPr>
        <xdr:cNvPr id="597" name="n_1mainValue【庁舎】&#10;有形固定資産減価償却率"/>
        <xdr:cNvSpPr txBox="1"/>
      </xdr:nvSpPr>
      <xdr:spPr>
        <a:xfrm>
          <a:off x="152983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79846</xdr:rowOff>
    </xdr:from>
    <xdr:ext cx="340478" cy="259045"/>
    <xdr:sp macro="" textlink="">
      <xdr:nvSpPr>
        <xdr:cNvPr id="598" name="n_2mainValue【庁舎】&#10;有形固定資産減価償却率"/>
        <xdr:cNvSpPr txBox="1"/>
      </xdr:nvSpPr>
      <xdr:spPr>
        <a:xfrm>
          <a:off x="14422061" y="1688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113228</xdr:rowOff>
    </xdr:from>
    <xdr:ext cx="405111" cy="259045"/>
    <xdr:sp macro="" textlink="">
      <xdr:nvSpPr>
        <xdr:cNvPr id="599" name="n_3mainValue【庁舎】&#10;有形固定資産減価償却率"/>
        <xdr:cNvSpPr txBox="1"/>
      </xdr:nvSpPr>
      <xdr:spPr>
        <a:xfrm>
          <a:off x="13500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96900</xdr:rowOff>
    </xdr:from>
    <xdr:ext cx="405111" cy="259045"/>
    <xdr:sp macro="" textlink="">
      <xdr:nvSpPr>
        <xdr:cNvPr id="600" name="n_4mainValue【庁舎】&#10;有形固定資産減価償却率"/>
        <xdr:cNvSpPr txBox="1"/>
      </xdr:nvSpPr>
      <xdr:spPr>
        <a:xfrm>
          <a:off x="12611744" y="186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626" name="直線コネクタ 625"/>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627"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628" name="直線コネクタ 627"/>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629"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630" name="直線コネクタ 62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631" name="【庁舎】&#10;一人当たり面積平均値テキスト"/>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632" name="フローチャート: 判断 631"/>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33" name="フローチャート: 判断 632"/>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634" name="フローチャート: 判断 633"/>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635" name="フローチャート: 判断 634"/>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636" name="フローチャート: 判断 635"/>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56424</xdr:rowOff>
    </xdr:from>
    <xdr:to>
      <xdr:col>116</xdr:col>
      <xdr:colOff>114300</xdr:colOff>
      <xdr:row>106</xdr:row>
      <xdr:rowOff>158024</xdr:rowOff>
    </xdr:to>
    <xdr:sp macro="" textlink="">
      <xdr:nvSpPr>
        <xdr:cNvPr id="642" name="楕円 641"/>
        <xdr:cNvSpPr/>
      </xdr:nvSpPr>
      <xdr:spPr>
        <a:xfrm>
          <a:off x="22110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34851</xdr:rowOff>
    </xdr:from>
    <xdr:ext cx="469744" cy="259045"/>
    <xdr:sp macro="" textlink="">
      <xdr:nvSpPr>
        <xdr:cNvPr id="643" name="【庁舎】&#10;一人当たり面積該当値テキスト"/>
        <xdr:cNvSpPr txBox="1"/>
      </xdr:nvSpPr>
      <xdr:spPr>
        <a:xfrm>
          <a:off x="22199600" y="182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67855</xdr:rowOff>
    </xdr:from>
    <xdr:to>
      <xdr:col>112</xdr:col>
      <xdr:colOff>38100</xdr:colOff>
      <xdr:row>106</xdr:row>
      <xdr:rowOff>169455</xdr:rowOff>
    </xdr:to>
    <xdr:sp macro="" textlink="">
      <xdr:nvSpPr>
        <xdr:cNvPr id="644" name="楕円 643"/>
        <xdr:cNvSpPr/>
      </xdr:nvSpPr>
      <xdr:spPr>
        <a:xfrm>
          <a:off x="2127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107224</xdr:rowOff>
    </xdr:from>
    <xdr:to>
      <xdr:col>116</xdr:col>
      <xdr:colOff>63500</xdr:colOff>
      <xdr:row>106</xdr:row>
      <xdr:rowOff>118655</xdr:rowOff>
    </xdr:to>
    <xdr:cxnSp macro="">
      <xdr:nvCxnSpPr>
        <xdr:cNvPr id="645" name="直線コネクタ 644"/>
        <xdr:cNvCxnSpPr/>
      </xdr:nvCxnSpPr>
      <xdr:spPr>
        <a:xfrm flipV="1">
          <a:off x="21323300" y="1828092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646" name="楕円 645"/>
        <xdr:cNvSpPr/>
      </xdr:nvSpPr>
      <xdr:spPr>
        <a:xfrm>
          <a:off x="2038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118655</xdr:rowOff>
    </xdr:to>
    <xdr:cxnSp macro="">
      <xdr:nvCxnSpPr>
        <xdr:cNvPr id="647" name="直線コネクタ 646"/>
        <xdr:cNvCxnSpPr/>
      </xdr:nvCxnSpPr>
      <xdr:spPr>
        <a:xfrm>
          <a:off x="20434300" y="18174788"/>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41729</xdr:rowOff>
    </xdr:from>
    <xdr:to>
      <xdr:col>102</xdr:col>
      <xdr:colOff>165100</xdr:colOff>
      <xdr:row>107</xdr:row>
      <xdr:rowOff>143329</xdr:rowOff>
    </xdr:to>
    <xdr:sp macro="" textlink="">
      <xdr:nvSpPr>
        <xdr:cNvPr id="648" name="楕円 647"/>
        <xdr:cNvSpPr/>
      </xdr:nvSpPr>
      <xdr:spPr>
        <a:xfrm>
          <a:off x="19494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xdr:rowOff>
    </xdr:from>
    <xdr:to>
      <xdr:col>107</xdr:col>
      <xdr:colOff>50800</xdr:colOff>
      <xdr:row>107</xdr:row>
      <xdr:rowOff>92529</xdr:rowOff>
    </xdr:to>
    <xdr:cxnSp macro="">
      <xdr:nvCxnSpPr>
        <xdr:cNvPr id="649" name="直線コネクタ 648"/>
        <xdr:cNvCxnSpPr/>
      </xdr:nvCxnSpPr>
      <xdr:spPr>
        <a:xfrm flipV="1">
          <a:off x="19545300" y="18174788"/>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650" name="楕円 649"/>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92529</xdr:rowOff>
    </xdr:from>
    <xdr:to>
      <xdr:col>102</xdr:col>
      <xdr:colOff>114300</xdr:colOff>
      <xdr:row>107</xdr:row>
      <xdr:rowOff>100693</xdr:rowOff>
    </xdr:to>
    <xdr:cxnSp macro="">
      <xdr:nvCxnSpPr>
        <xdr:cNvPr id="651" name="直線コネクタ 650"/>
        <xdr:cNvCxnSpPr/>
      </xdr:nvCxnSpPr>
      <xdr:spPr>
        <a:xfrm flipV="1">
          <a:off x="18656300" y="1843767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652"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56985</xdr:rowOff>
    </xdr:from>
    <xdr:ext cx="469744" cy="259045"/>
    <xdr:sp macro="" textlink="">
      <xdr:nvSpPr>
        <xdr:cNvPr id="653" name="n_2aveValue【庁舎】&#10;一人当たり面積"/>
        <xdr:cNvSpPr txBox="1"/>
      </xdr:nvSpPr>
      <xdr:spPr>
        <a:xfrm>
          <a:off x="20199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654" name="n_3aveValue【庁舎】&#10;一人当たり面積"/>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655"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160582</xdr:rowOff>
    </xdr:from>
    <xdr:ext cx="469744" cy="259045"/>
    <xdr:sp macro="" textlink="">
      <xdr:nvSpPr>
        <xdr:cNvPr id="656" name="n_1mainValue【庁舎】&#10;一人当たり面積"/>
        <xdr:cNvSpPr txBox="1"/>
      </xdr:nvSpPr>
      <xdr:spPr>
        <a:xfrm>
          <a:off x="210757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657" name="n_2main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134456</xdr:rowOff>
    </xdr:from>
    <xdr:ext cx="469744" cy="259045"/>
    <xdr:sp macro="" textlink="">
      <xdr:nvSpPr>
        <xdr:cNvPr id="658" name="n_3mainValue【庁舎】&#10;一人当たり面積"/>
        <xdr:cNvSpPr txBox="1"/>
      </xdr:nvSpPr>
      <xdr:spPr>
        <a:xfrm>
          <a:off x="19310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659" name="n_4mainValue【庁舎】&#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有形固定資産減価償却率が図書館及び体育館・プールにおいて、</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％を超えている。プールについては、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年度に既存のものを取り壊し、令和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年度に新設する。</a:t>
          </a:r>
          <a:r>
            <a:rPr kumimoji="1" lang="ja-JP" altLang="ja-JP" sz="1100">
              <a:solidFill>
                <a:schemeClr val="dk1"/>
              </a:solidFill>
              <a:effectLst/>
              <a:latin typeface="+mn-lt"/>
              <a:ea typeface="+mn-ea"/>
              <a:cs typeface="+mn-cs"/>
            </a:rPr>
            <a:t>図書館においても統廃合等の老朽化対策等が必要となる。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16,020
15,872
192.78
9,063,504
8,219,716
769,519
5,732,079
8,665,966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高齢化が進むとともに、町内に中心となる産業がないことに加え、大規模な事業所も少なく、税収を含めた自主財源の割合が低く、財政基盤が弱いため、類似団体平均を下回っている。今後とも、行財政の効率化を図り、経常的経費の削減や定員管理・給与の適正化、地方税の徴収強化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1" name="直線コネクタ 70"/>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歳入において、地方税等が増額し、歳出では、人件費や公債費が減額するなど、経常収入が増加して、経常支出が減少したため、経常収支比率が増加しているが、前年度とほぼ同じ比率である。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128778</xdr:rowOff>
    </xdr:to>
    <xdr:cxnSp macro="">
      <xdr:nvCxnSpPr>
        <xdr:cNvPr id="132" name="直線コネクタ 131"/>
        <xdr:cNvCxnSpPr/>
      </xdr:nvCxnSpPr>
      <xdr:spPr>
        <a:xfrm>
          <a:off x="4114800" y="108915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63</xdr:row>
      <xdr:rowOff>90170</xdr:rowOff>
    </xdr:to>
    <xdr:cxnSp macro="">
      <xdr:nvCxnSpPr>
        <xdr:cNvPr id="135" name="直線コネクタ 134"/>
        <xdr:cNvCxnSpPr/>
      </xdr:nvCxnSpPr>
      <xdr:spPr>
        <a:xfrm>
          <a:off x="3225800" y="108577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56388</xdr:rowOff>
    </xdr:to>
    <xdr:cxnSp macro="">
      <xdr:nvCxnSpPr>
        <xdr:cNvPr id="138" name="直線コネクタ 137"/>
        <xdr:cNvCxnSpPr/>
      </xdr:nvCxnSpPr>
      <xdr:spPr>
        <a:xfrm>
          <a:off x="2336800" y="1083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32258</xdr:rowOff>
    </xdr:to>
    <xdr:cxnSp macro="">
      <xdr:nvCxnSpPr>
        <xdr:cNvPr id="141" name="直線コネクタ 140"/>
        <xdr:cNvCxnSpPr/>
      </xdr:nvCxnSpPr>
      <xdr:spPr>
        <a:xfrm>
          <a:off x="1447800" y="1079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45" name="テキスト ボックス 144"/>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51" name="楕円 150"/>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50055</xdr:rowOff>
    </xdr:from>
    <xdr:ext cx="762000" cy="259045"/>
    <xdr:sp macro="" textlink="">
      <xdr:nvSpPr>
        <xdr:cNvPr id="152"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4" name="テキスト ボックス 153"/>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5588</xdr:rowOff>
    </xdr:from>
    <xdr:to>
      <xdr:col>15</xdr:col>
      <xdr:colOff>133350</xdr:colOff>
      <xdr:row>63</xdr:row>
      <xdr:rowOff>107188</xdr:rowOff>
    </xdr:to>
    <xdr:sp macro="" textlink="">
      <xdr:nvSpPr>
        <xdr:cNvPr id="155" name="楕円 154"/>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56" name="テキスト ボックス 155"/>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7" name="楕円 156"/>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93235</xdr:rowOff>
    </xdr:from>
    <xdr:ext cx="762000" cy="259045"/>
    <xdr:sp macro="" textlink="">
      <xdr:nvSpPr>
        <xdr:cNvPr id="158" name="テキスト ボックス 157"/>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9" name="楕円 158"/>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0" name="テキスト ボックス 15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町内に認定こども園やケーブルテレビ放送センター、美術館、なす風土記の丘資料館などの施設に係る職員数が多いので、今後は民間でも実施可能な部分については、指定管理の導入などにより委託化を推進するとともに、コスト削減を図ることとす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151946</xdr:rowOff>
    </xdr:from>
    <xdr:to>
      <xdr:col>23</xdr:col>
      <xdr:colOff>133350</xdr:colOff>
      <xdr:row>83</xdr:row>
      <xdr:rowOff>165523</xdr:rowOff>
    </xdr:to>
    <xdr:cxnSp macro="">
      <xdr:nvCxnSpPr>
        <xdr:cNvPr id="195" name="直線コネクタ 194"/>
        <xdr:cNvCxnSpPr/>
      </xdr:nvCxnSpPr>
      <xdr:spPr>
        <a:xfrm>
          <a:off x="4114800" y="14382296"/>
          <a:ext cx="8382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102311</xdr:rowOff>
    </xdr:from>
    <xdr:ext cx="762000" cy="259045"/>
    <xdr:sp macro="" textlink="">
      <xdr:nvSpPr>
        <xdr:cNvPr id="196" name="人件費・物件費等の状況平均値テキスト"/>
        <xdr:cNvSpPr txBox="1"/>
      </xdr:nvSpPr>
      <xdr:spPr>
        <a:xfrm>
          <a:off x="5041900" y="1416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151946</xdr:rowOff>
    </xdr:from>
    <xdr:to>
      <xdr:col>19</xdr:col>
      <xdr:colOff>133350</xdr:colOff>
      <xdr:row>83</xdr:row>
      <xdr:rowOff>153450</xdr:rowOff>
    </xdr:to>
    <xdr:cxnSp macro="">
      <xdr:nvCxnSpPr>
        <xdr:cNvPr id="198" name="直線コネクタ 197"/>
        <xdr:cNvCxnSpPr/>
      </xdr:nvCxnSpPr>
      <xdr:spPr>
        <a:xfrm flipV="1">
          <a:off x="3225800" y="14382296"/>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143959</xdr:rowOff>
    </xdr:from>
    <xdr:to>
      <xdr:col>15</xdr:col>
      <xdr:colOff>82550</xdr:colOff>
      <xdr:row>83</xdr:row>
      <xdr:rowOff>153450</xdr:rowOff>
    </xdr:to>
    <xdr:cxnSp macro="">
      <xdr:nvCxnSpPr>
        <xdr:cNvPr id="201" name="直線コネクタ 200"/>
        <xdr:cNvCxnSpPr/>
      </xdr:nvCxnSpPr>
      <xdr:spPr>
        <a:xfrm>
          <a:off x="2336800" y="14374309"/>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101868</xdr:rowOff>
    </xdr:from>
    <xdr:to>
      <xdr:col>11</xdr:col>
      <xdr:colOff>31750</xdr:colOff>
      <xdr:row>83</xdr:row>
      <xdr:rowOff>143959</xdr:rowOff>
    </xdr:to>
    <xdr:cxnSp macro="">
      <xdr:nvCxnSpPr>
        <xdr:cNvPr id="204" name="直線コネクタ 203"/>
        <xdr:cNvCxnSpPr/>
      </xdr:nvCxnSpPr>
      <xdr:spPr>
        <a:xfrm>
          <a:off x="1447800" y="14332218"/>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08" name="テキスト ボックス 207"/>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114723</xdr:rowOff>
    </xdr:from>
    <xdr:to>
      <xdr:col>23</xdr:col>
      <xdr:colOff>184150</xdr:colOff>
      <xdr:row>84</xdr:row>
      <xdr:rowOff>44873</xdr:rowOff>
    </xdr:to>
    <xdr:sp macro="" textlink="">
      <xdr:nvSpPr>
        <xdr:cNvPr id="214" name="楕円 213"/>
        <xdr:cNvSpPr/>
      </xdr:nvSpPr>
      <xdr:spPr>
        <a:xfrm>
          <a:off x="4902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86800</xdr:rowOff>
    </xdr:from>
    <xdr:ext cx="762000" cy="259045"/>
    <xdr:sp macro="" textlink="">
      <xdr:nvSpPr>
        <xdr:cNvPr id="215" name="人件費・物件費等の状況該当値テキスト"/>
        <xdr:cNvSpPr txBox="1"/>
      </xdr:nvSpPr>
      <xdr:spPr>
        <a:xfrm>
          <a:off x="5041900" y="143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101146</xdr:rowOff>
    </xdr:from>
    <xdr:to>
      <xdr:col>19</xdr:col>
      <xdr:colOff>184150</xdr:colOff>
      <xdr:row>84</xdr:row>
      <xdr:rowOff>31296</xdr:rowOff>
    </xdr:to>
    <xdr:sp macro="" textlink="">
      <xdr:nvSpPr>
        <xdr:cNvPr id="216" name="楕円 215"/>
        <xdr:cNvSpPr/>
      </xdr:nvSpPr>
      <xdr:spPr>
        <a:xfrm>
          <a:off x="4064000" y="143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16073</xdr:rowOff>
    </xdr:from>
    <xdr:ext cx="736600" cy="259045"/>
    <xdr:sp macro="" textlink="">
      <xdr:nvSpPr>
        <xdr:cNvPr id="217" name="テキスト ボックス 216"/>
        <xdr:cNvSpPr txBox="1"/>
      </xdr:nvSpPr>
      <xdr:spPr>
        <a:xfrm>
          <a:off x="3733800" y="14417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102650</xdr:rowOff>
    </xdr:from>
    <xdr:to>
      <xdr:col>15</xdr:col>
      <xdr:colOff>133350</xdr:colOff>
      <xdr:row>84</xdr:row>
      <xdr:rowOff>32800</xdr:rowOff>
    </xdr:to>
    <xdr:sp macro="" textlink="">
      <xdr:nvSpPr>
        <xdr:cNvPr id="218" name="楕円 217"/>
        <xdr:cNvSpPr/>
      </xdr:nvSpPr>
      <xdr:spPr>
        <a:xfrm>
          <a:off x="3175000" y="143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17577</xdr:rowOff>
    </xdr:from>
    <xdr:ext cx="762000" cy="259045"/>
    <xdr:sp macro="" textlink="">
      <xdr:nvSpPr>
        <xdr:cNvPr id="219" name="テキスト ボックス 218"/>
        <xdr:cNvSpPr txBox="1"/>
      </xdr:nvSpPr>
      <xdr:spPr>
        <a:xfrm>
          <a:off x="2844800" y="144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93159</xdr:rowOff>
    </xdr:from>
    <xdr:to>
      <xdr:col>11</xdr:col>
      <xdr:colOff>82550</xdr:colOff>
      <xdr:row>84</xdr:row>
      <xdr:rowOff>23309</xdr:rowOff>
    </xdr:to>
    <xdr:sp macro="" textlink="">
      <xdr:nvSpPr>
        <xdr:cNvPr id="220" name="楕円 219"/>
        <xdr:cNvSpPr/>
      </xdr:nvSpPr>
      <xdr:spPr>
        <a:xfrm>
          <a:off x="2286000" y="143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8086</xdr:rowOff>
    </xdr:from>
    <xdr:ext cx="762000" cy="259045"/>
    <xdr:sp macro="" textlink="">
      <xdr:nvSpPr>
        <xdr:cNvPr id="221" name="テキスト ボックス 220"/>
        <xdr:cNvSpPr txBox="1"/>
      </xdr:nvSpPr>
      <xdr:spPr>
        <a:xfrm>
          <a:off x="1955800" y="1440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51068</xdr:rowOff>
    </xdr:from>
    <xdr:to>
      <xdr:col>7</xdr:col>
      <xdr:colOff>31750</xdr:colOff>
      <xdr:row>83</xdr:row>
      <xdr:rowOff>152668</xdr:rowOff>
    </xdr:to>
    <xdr:sp macro="" textlink="">
      <xdr:nvSpPr>
        <xdr:cNvPr id="222" name="楕円 221"/>
        <xdr:cNvSpPr/>
      </xdr:nvSpPr>
      <xdr:spPr>
        <a:xfrm>
          <a:off x="1397000" y="142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137445</xdr:rowOff>
    </xdr:from>
    <xdr:ext cx="762000" cy="259045"/>
    <xdr:sp macro="" textlink="">
      <xdr:nvSpPr>
        <xdr:cNvPr id="223" name="テキスト ボックス 222"/>
        <xdr:cNvSpPr txBox="1"/>
      </xdr:nvSpPr>
      <xdr:spPr>
        <a:xfrm>
          <a:off x="1066800" y="1436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類似団体平均を下回っているので、給与の適正化に努める。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今後は、給与制度の年功序列的運用から人事評価制度の導入を図ると共に、職務・職責に応じた給与制度へ転換していくこととする。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169636</xdr:rowOff>
    </xdr:to>
    <xdr:cxnSp macro="">
      <xdr:nvCxnSpPr>
        <xdr:cNvPr id="259" name="直線コネクタ 258"/>
        <xdr:cNvCxnSpPr/>
      </xdr:nvCxnSpPr>
      <xdr:spPr>
        <a:xfrm>
          <a:off x="16179800" y="147084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0" name="給与水準   （国との比較）平均値テキスト"/>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136071</xdr:rowOff>
    </xdr:to>
    <xdr:cxnSp macro="">
      <xdr:nvCxnSpPr>
        <xdr:cNvPr id="262" name="直線コネクタ 261"/>
        <xdr:cNvCxnSpPr/>
      </xdr:nvCxnSpPr>
      <xdr:spPr>
        <a:xfrm flipV="1">
          <a:off x="15290800" y="147084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136071</xdr:rowOff>
    </xdr:to>
    <xdr:cxnSp macro="">
      <xdr:nvCxnSpPr>
        <xdr:cNvPr id="265" name="直線コネクタ 264"/>
        <xdr:cNvCxnSpPr/>
      </xdr:nvCxnSpPr>
      <xdr:spPr>
        <a:xfrm>
          <a:off x="14401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49893</xdr:rowOff>
    </xdr:to>
    <xdr:cxnSp macro="">
      <xdr:nvCxnSpPr>
        <xdr:cNvPr id="268" name="直線コネクタ 267"/>
        <xdr:cNvCxnSpPr/>
      </xdr:nvCxnSpPr>
      <xdr:spPr>
        <a:xfrm>
          <a:off x="13512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1" name="テキスト ボックス 280"/>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2" name="楕円 281"/>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83" name="テキスト ボックス 282"/>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4" name="楕円 283"/>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5" name="テキスト ボックス 284"/>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7" name="テキスト ボックス 286"/>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認定こども園や美術館、なす風土記の丘資料館などの施設を直営で運営しているため、相応の職員数が必要である。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146141</xdr:rowOff>
    </xdr:from>
    <xdr:to>
      <xdr:col>81</xdr:col>
      <xdr:colOff>44450</xdr:colOff>
      <xdr:row>63</xdr:row>
      <xdr:rowOff>55699</xdr:rowOff>
    </xdr:to>
    <xdr:cxnSp macro="">
      <xdr:nvCxnSpPr>
        <xdr:cNvPr id="324" name="直線コネクタ 323"/>
        <xdr:cNvCxnSpPr/>
      </xdr:nvCxnSpPr>
      <xdr:spPr>
        <a:xfrm>
          <a:off x="16179800" y="10776041"/>
          <a:ext cx="8382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84092</xdr:rowOff>
    </xdr:from>
    <xdr:to>
      <xdr:col>77</xdr:col>
      <xdr:colOff>44450</xdr:colOff>
      <xdr:row>62</xdr:row>
      <xdr:rowOff>146141</xdr:rowOff>
    </xdr:to>
    <xdr:cxnSp macro="">
      <xdr:nvCxnSpPr>
        <xdr:cNvPr id="327" name="直線コネクタ 326"/>
        <xdr:cNvCxnSpPr/>
      </xdr:nvCxnSpPr>
      <xdr:spPr>
        <a:xfrm>
          <a:off x="15290800" y="1071399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73751</xdr:rowOff>
    </xdr:from>
    <xdr:to>
      <xdr:col>72</xdr:col>
      <xdr:colOff>203200</xdr:colOff>
      <xdr:row>62</xdr:row>
      <xdr:rowOff>84092</xdr:rowOff>
    </xdr:to>
    <xdr:cxnSp macro="">
      <xdr:nvCxnSpPr>
        <xdr:cNvPr id="330" name="直線コネクタ 329"/>
        <xdr:cNvCxnSpPr/>
      </xdr:nvCxnSpPr>
      <xdr:spPr>
        <a:xfrm>
          <a:off x="14401800" y="1070365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32" name="テキスト ボックス 331"/>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73751</xdr:rowOff>
    </xdr:from>
    <xdr:to>
      <xdr:col>68</xdr:col>
      <xdr:colOff>152400</xdr:colOff>
      <xdr:row>62</xdr:row>
      <xdr:rowOff>90987</xdr:rowOff>
    </xdr:to>
    <xdr:cxnSp macro="">
      <xdr:nvCxnSpPr>
        <xdr:cNvPr id="333" name="直線コネクタ 332"/>
        <xdr:cNvCxnSpPr/>
      </xdr:nvCxnSpPr>
      <xdr:spPr>
        <a:xfrm flipV="1">
          <a:off x="13512800" y="1070365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37" name="テキスト ボックス 336"/>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4899</xdr:rowOff>
    </xdr:from>
    <xdr:to>
      <xdr:col>81</xdr:col>
      <xdr:colOff>95250</xdr:colOff>
      <xdr:row>63</xdr:row>
      <xdr:rowOff>106499</xdr:rowOff>
    </xdr:to>
    <xdr:sp macro="" textlink="">
      <xdr:nvSpPr>
        <xdr:cNvPr id="343" name="楕円 342"/>
        <xdr:cNvSpPr/>
      </xdr:nvSpPr>
      <xdr:spPr>
        <a:xfrm>
          <a:off x="169672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148426</xdr:rowOff>
    </xdr:from>
    <xdr:ext cx="762000" cy="259045"/>
    <xdr:sp macro="" textlink="">
      <xdr:nvSpPr>
        <xdr:cNvPr id="344" name="定員管理の状況該当値テキスト"/>
        <xdr:cNvSpPr txBox="1"/>
      </xdr:nvSpPr>
      <xdr:spPr>
        <a:xfrm>
          <a:off x="17106900" y="107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95341</xdr:rowOff>
    </xdr:from>
    <xdr:to>
      <xdr:col>77</xdr:col>
      <xdr:colOff>95250</xdr:colOff>
      <xdr:row>63</xdr:row>
      <xdr:rowOff>25491</xdr:rowOff>
    </xdr:to>
    <xdr:sp macro="" textlink="">
      <xdr:nvSpPr>
        <xdr:cNvPr id="345" name="楕円 344"/>
        <xdr:cNvSpPr/>
      </xdr:nvSpPr>
      <xdr:spPr>
        <a:xfrm>
          <a:off x="16129000" y="10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10268</xdr:rowOff>
    </xdr:from>
    <xdr:ext cx="736600" cy="259045"/>
    <xdr:sp macro="" textlink="">
      <xdr:nvSpPr>
        <xdr:cNvPr id="346" name="テキスト ボックス 345"/>
        <xdr:cNvSpPr txBox="1"/>
      </xdr:nvSpPr>
      <xdr:spPr>
        <a:xfrm>
          <a:off x="15798800" y="10811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33292</xdr:rowOff>
    </xdr:from>
    <xdr:to>
      <xdr:col>73</xdr:col>
      <xdr:colOff>44450</xdr:colOff>
      <xdr:row>62</xdr:row>
      <xdr:rowOff>134892</xdr:rowOff>
    </xdr:to>
    <xdr:sp macro="" textlink="">
      <xdr:nvSpPr>
        <xdr:cNvPr id="347" name="楕円 346"/>
        <xdr:cNvSpPr/>
      </xdr:nvSpPr>
      <xdr:spPr>
        <a:xfrm>
          <a:off x="15240000" y="10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119669</xdr:rowOff>
    </xdr:from>
    <xdr:ext cx="762000" cy="259045"/>
    <xdr:sp macro="" textlink="">
      <xdr:nvSpPr>
        <xdr:cNvPr id="348" name="テキスト ボックス 347"/>
        <xdr:cNvSpPr txBox="1"/>
      </xdr:nvSpPr>
      <xdr:spPr>
        <a:xfrm>
          <a:off x="14909800" y="1074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22951</xdr:rowOff>
    </xdr:from>
    <xdr:to>
      <xdr:col>68</xdr:col>
      <xdr:colOff>203200</xdr:colOff>
      <xdr:row>62</xdr:row>
      <xdr:rowOff>124551</xdr:rowOff>
    </xdr:to>
    <xdr:sp macro="" textlink="">
      <xdr:nvSpPr>
        <xdr:cNvPr id="349" name="楕円 348"/>
        <xdr:cNvSpPr/>
      </xdr:nvSpPr>
      <xdr:spPr>
        <a:xfrm>
          <a:off x="14351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109328</xdr:rowOff>
    </xdr:from>
    <xdr:ext cx="762000" cy="259045"/>
    <xdr:sp macro="" textlink="">
      <xdr:nvSpPr>
        <xdr:cNvPr id="350" name="テキスト ボックス 349"/>
        <xdr:cNvSpPr txBox="1"/>
      </xdr:nvSpPr>
      <xdr:spPr>
        <a:xfrm>
          <a:off x="14020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40187</xdr:rowOff>
    </xdr:from>
    <xdr:to>
      <xdr:col>64</xdr:col>
      <xdr:colOff>152400</xdr:colOff>
      <xdr:row>62</xdr:row>
      <xdr:rowOff>141787</xdr:rowOff>
    </xdr:to>
    <xdr:sp macro="" textlink="">
      <xdr:nvSpPr>
        <xdr:cNvPr id="351" name="楕円 350"/>
        <xdr:cNvSpPr/>
      </xdr:nvSpPr>
      <xdr:spPr>
        <a:xfrm>
          <a:off x="13462000" y="106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126564</xdr:rowOff>
    </xdr:from>
    <xdr:ext cx="762000" cy="259045"/>
    <xdr:sp macro="" textlink="">
      <xdr:nvSpPr>
        <xdr:cNvPr id="352" name="テキスト ボックス 351"/>
        <xdr:cNvSpPr txBox="1"/>
      </xdr:nvSpPr>
      <xdr:spPr>
        <a:xfrm>
          <a:off x="13131800" y="1075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那珂川町総合振興計画のもと、地域住民との意見交換を図り、主に過疎対策事業債や合併特例債を活用した事業を実施しているところである。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今後も、緊急度・住宅ニーズを的確に把握した事業の選択により、起債発行額の抑制に努めて、実質公債費比率を抑えることとする。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40</xdr:row>
      <xdr:rowOff>165608</xdr:rowOff>
    </xdr:to>
    <xdr:cxnSp macro="">
      <xdr:nvCxnSpPr>
        <xdr:cNvPr id="384" name="直線コネクタ 383"/>
        <xdr:cNvCxnSpPr/>
      </xdr:nvCxnSpPr>
      <xdr:spPr>
        <a:xfrm>
          <a:off x="16179800" y="70043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165608</xdr:rowOff>
    </xdr:to>
    <xdr:cxnSp macro="">
      <xdr:nvCxnSpPr>
        <xdr:cNvPr id="387" name="直線コネクタ 386"/>
        <xdr:cNvCxnSpPr/>
      </xdr:nvCxnSpPr>
      <xdr:spPr>
        <a:xfrm flipV="1">
          <a:off x="15290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13462</xdr:rowOff>
    </xdr:to>
    <xdr:cxnSp macro="">
      <xdr:nvCxnSpPr>
        <xdr:cNvPr id="390" name="直線コネクタ 389"/>
        <xdr:cNvCxnSpPr/>
      </xdr:nvCxnSpPr>
      <xdr:spPr>
        <a:xfrm flipV="1">
          <a:off x="14401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42418</xdr:rowOff>
    </xdr:to>
    <xdr:cxnSp macro="">
      <xdr:nvCxnSpPr>
        <xdr:cNvPr id="393" name="直線コネクタ 392"/>
        <xdr:cNvCxnSpPr/>
      </xdr:nvCxnSpPr>
      <xdr:spPr>
        <a:xfrm flipV="1">
          <a:off x="13512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3" name="楕円 402"/>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4"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5" name="楕円 404"/>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6" name="テキスト ボックス 405"/>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7" name="楕円 406"/>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8" name="テキスト ボックス 407"/>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9" name="楕円 408"/>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10" name="テキスト ボックス 40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1" name="楕円 410"/>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2" name="テキスト ボックス 411"/>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％となっているが、前年度と比較すると、将来負担額の増加や充当可能基金の減額が見られるため、将来負担比率が３．０ポイント悪くなっているので、行財政改革を推進し、財政の健全化に努める。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8" name="将来負担の状況平均値テキスト"/>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49" name="フローチャート: 判断 448"/>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0" name="フローチャート: 判断 449"/>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1" name="テキスト ボックス 450"/>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159476</xdr:rowOff>
    </xdr:from>
    <xdr:to>
      <xdr:col>73</xdr:col>
      <xdr:colOff>44450</xdr:colOff>
      <xdr:row>16</xdr:row>
      <xdr:rowOff>89626</xdr:rowOff>
    </xdr:to>
    <xdr:sp macro="" textlink="">
      <xdr:nvSpPr>
        <xdr:cNvPr id="452" name="フローチャート: 判断 451"/>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3" name="テキスト ボックス 452"/>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54" name="フローチャート: 判断 453"/>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5" name="テキスト ボックス 454"/>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56" name="フローチャート: 判断 455"/>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57" name="テキスト ボックス 456"/>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16,020
15,872
192.78
9,063,504
8,219,716
769,519
5,732,079
8,665,966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認定こども園や美術館、なす風土記の丘資料館などの施設を直営で運営していることから、相応の職員数が必要であるため、職員数が多くなり、人件費の占める比率も高くなる傾向がある。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97064</xdr:rowOff>
    </xdr:from>
    <xdr:to>
      <xdr:col>24</xdr:col>
      <xdr:colOff>25400</xdr:colOff>
      <xdr:row>35</xdr:row>
      <xdr:rowOff>140607</xdr:rowOff>
    </xdr:to>
    <xdr:cxnSp macro="">
      <xdr:nvCxnSpPr>
        <xdr:cNvPr id="68" name="直線コネクタ 67"/>
        <xdr:cNvCxnSpPr/>
      </xdr:nvCxnSpPr>
      <xdr:spPr>
        <a:xfrm>
          <a:off x="3987800" y="6097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97064</xdr:rowOff>
    </xdr:from>
    <xdr:to>
      <xdr:col>19</xdr:col>
      <xdr:colOff>187325</xdr:colOff>
      <xdr:row>35</xdr:row>
      <xdr:rowOff>162378</xdr:rowOff>
    </xdr:to>
    <xdr:cxnSp macro="">
      <xdr:nvCxnSpPr>
        <xdr:cNvPr id="71" name="直線コネクタ 70"/>
        <xdr:cNvCxnSpPr/>
      </xdr:nvCxnSpPr>
      <xdr:spPr>
        <a:xfrm flipV="1">
          <a:off x="3098800" y="6097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162378</xdr:rowOff>
    </xdr:from>
    <xdr:to>
      <xdr:col>15</xdr:col>
      <xdr:colOff>98425</xdr:colOff>
      <xdr:row>36</xdr:row>
      <xdr:rowOff>78014</xdr:rowOff>
    </xdr:to>
    <xdr:cxnSp macro="">
      <xdr:nvCxnSpPr>
        <xdr:cNvPr id="74" name="直線コネクタ 73"/>
        <xdr:cNvCxnSpPr/>
      </xdr:nvCxnSpPr>
      <xdr:spPr>
        <a:xfrm flipV="1">
          <a:off x="2209800" y="6163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36</xdr:row>
      <xdr:rowOff>165100</xdr:rowOff>
    </xdr:to>
    <xdr:cxnSp macro="">
      <xdr:nvCxnSpPr>
        <xdr:cNvPr id="77" name="直線コネクタ 76"/>
        <xdr:cNvCxnSpPr/>
      </xdr:nvCxnSpPr>
      <xdr:spPr>
        <a:xfrm flipV="1">
          <a:off x="1320800" y="625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87" name="楕円 86"/>
        <xdr:cNvSpPr/>
      </xdr:nvSpPr>
      <xdr:spPr>
        <a:xfrm>
          <a:off x="4775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61884</xdr:rowOff>
    </xdr:from>
    <xdr:ext cx="762000" cy="259045"/>
    <xdr:sp macro="" textlink="">
      <xdr:nvSpPr>
        <xdr:cNvPr id="88" name="人件費該当値テキスト"/>
        <xdr:cNvSpPr txBox="1"/>
      </xdr:nvSpPr>
      <xdr:spPr>
        <a:xfrm>
          <a:off x="4914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46264</xdr:rowOff>
    </xdr:from>
    <xdr:to>
      <xdr:col>20</xdr:col>
      <xdr:colOff>38100</xdr:colOff>
      <xdr:row>35</xdr:row>
      <xdr:rowOff>147864</xdr:rowOff>
    </xdr:to>
    <xdr:sp macro="" textlink="">
      <xdr:nvSpPr>
        <xdr:cNvPr id="89" name="楕円 88"/>
        <xdr:cNvSpPr/>
      </xdr:nvSpPr>
      <xdr:spPr>
        <a:xfrm>
          <a:off x="3937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132641</xdr:rowOff>
    </xdr:from>
    <xdr:ext cx="736600" cy="259045"/>
    <xdr:sp macro="" textlink="">
      <xdr:nvSpPr>
        <xdr:cNvPr id="90" name="テキスト ボックス 89"/>
        <xdr:cNvSpPr txBox="1"/>
      </xdr:nvSpPr>
      <xdr:spPr>
        <a:xfrm>
          <a:off x="3606800" y="613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111578</xdr:rowOff>
    </xdr:from>
    <xdr:to>
      <xdr:col>15</xdr:col>
      <xdr:colOff>149225</xdr:colOff>
      <xdr:row>36</xdr:row>
      <xdr:rowOff>41728</xdr:rowOff>
    </xdr:to>
    <xdr:sp macro="" textlink="">
      <xdr:nvSpPr>
        <xdr:cNvPr id="91" name="楕円 90"/>
        <xdr:cNvSpPr/>
      </xdr:nvSpPr>
      <xdr:spPr>
        <a:xfrm>
          <a:off x="3048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92" name="テキスト ボックス 91"/>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27214</xdr:rowOff>
    </xdr:from>
    <xdr:to>
      <xdr:col>11</xdr:col>
      <xdr:colOff>60325</xdr:colOff>
      <xdr:row>36</xdr:row>
      <xdr:rowOff>128814</xdr:rowOff>
    </xdr:to>
    <xdr:sp macro="" textlink="">
      <xdr:nvSpPr>
        <xdr:cNvPr id="93" name="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94" name="テキスト ボックス 93"/>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5" name="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6" name="テキスト ボックス 95"/>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委託料などの増加によって、年々増加傾向にある。今後は、コスト削減に努めて、物件費の圧縮を図る。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92710</xdr:rowOff>
    </xdr:to>
    <xdr:cxnSp macro="">
      <xdr:nvCxnSpPr>
        <xdr:cNvPr id="129" name="直線コネクタ 128"/>
        <xdr:cNvCxnSpPr/>
      </xdr:nvCxnSpPr>
      <xdr:spPr>
        <a:xfrm>
          <a:off x="15671800" y="2984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69850</xdr:rowOff>
    </xdr:to>
    <xdr:cxnSp macro="">
      <xdr:nvCxnSpPr>
        <xdr:cNvPr id="132" name="直線コネクタ 131"/>
        <xdr:cNvCxnSpPr/>
      </xdr:nvCxnSpPr>
      <xdr:spPr>
        <a:xfrm>
          <a:off x="14782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62230</xdr:rowOff>
    </xdr:to>
    <xdr:cxnSp macro="">
      <xdr:nvCxnSpPr>
        <xdr:cNvPr id="135" name="直線コネクタ 134"/>
        <xdr:cNvCxnSpPr/>
      </xdr:nvCxnSpPr>
      <xdr:spPr>
        <a:xfrm>
          <a:off x="13893800" y="2976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62230</xdr:rowOff>
    </xdr:to>
    <xdr:cxnSp macro="">
      <xdr:nvCxnSpPr>
        <xdr:cNvPr id="138" name="直線コネクタ 137"/>
        <xdr:cNvCxnSpPr/>
      </xdr:nvCxnSpPr>
      <xdr:spPr>
        <a:xfrm>
          <a:off x="13004800" y="290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0" name="テキスト ボックス 13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8" name="楕円 147"/>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9"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52" name="楕円 151"/>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53" name="テキスト ボックス 15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4" name="楕円 153"/>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5" name="テキスト ボックス 154"/>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前年度と同水準である。しかし、支出額は年々減少している。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90" name="直線コネクタ 189"/>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93" name="直線コネクタ 192"/>
        <xdr:cNvCxnSpPr/>
      </xdr:nvCxnSpPr>
      <xdr:spPr>
        <a:xfrm>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107950</xdr:rowOff>
    </xdr:to>
    <xdr:cxnSp macro="">
      <xdr:nvCxnSpPr>
        <xdr:cNvPr id="196" name="直線コネクタ 195"/>
        <xdr:cNvCxnSpPr/>
      </xdr:nvCxnSpPr>
      <xdr:spPr>
        <a:xfrm>
          <a:off x="2209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165100</xdr:rowOff>
    </xdr:to>
    <xdr:cxnSp macro="">
      <xdr:nvCxnSpPr>
        <xdr:cNvPr id="199" name="直線コネクタ 198"/>
        <xdr:cNvCxnSpPr/>
      </xdr:nvCxnSpPr>
      <xdr:spPr>
        <a:xfrm flipV="1">
          <a:off x="1320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13" name="楕円 212"/>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14" name="テキスト ボックス 213"/>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5" name="楕円 214"/>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6" name="テキスト ボックス 215"/>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その他については、他会計への繰り出し金が主な内容である。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各特別会計・企業会計ともに健全経営が図られるよう、経費の削減に努めるとともに、使用料や保険料を見直しを行い、一般会計の負担を減らせるように努める。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12700</xdr:rowOff>
    </xdr:to>
    <xdr:cxnSp macro="">
      <xdr:nvCxnSpPr>
        <xdr:cNvPr id="253" name="直線コネクタ 252"/>
        <xdr:cNvCxnSpPr/>
      </xdr:nvCxnSpPr>
      <xdr:spPr>
        <a:xfrm>
          <a:off x="15671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127199</xdr:rowOff>
    </xdr:from>
    <xdr:ext cx="762000" cy="259045"/>
    <xdr:sp macro="" textlink="">
      <xdr:nvSpPr>
        <xdr:cNvPr id="254" name="その他平均値テキスト"/>
        <xdr:cNvSpPr txBox="1"/>
      </xdr:nvSpPr>
      <xdr:spPr>
        <a:xfrm>
          <a:off x="16598900" y="9556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55</xdr:row>
      <xdr:rowOff>151493</xdr:rowOff>
    </xdr:to>
    <xdr:cxnSp macro="">
      <xdr:nvCxnSpPr>
        <xdr:cNvPr id="256" name="直線コネクタ 255"/>
        <xdr:cNvCxnSpPr/>
      </xdr:nvCxnSpPr>
      <xdr:spPr>
        <a:xfrm>
          <a:off x="14782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55</xdr:row>
      <xdr:rowOff>151493</xdr:rowOff>
    </xdr:to>
    <xdr:cxnSp macro="">
      <xdr:nvCxnSpPr>
        <xdr:cNvPr id="259" name="直線コネクタ 258"/>
        <xdr:cNvCxnSpPr/>
      </xdr:nvCxnSpPr>
      <xdr:spPr>
        <a:xfrm>
          <a:off x="13893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170543</xdr:rowOff>
    </xdr:from>
    <xdr:to>
      <xdr:col>69</xdr:col>
      <xdr:colOff>92075</xdr:colOff>
      <xdr:row>55</xdr:row>
      <xdr:rowOff>140607</xdr:rowOff>
    </xdr:to>
    <xdr:cxnSp macro="">
      <xdr:nvCxnSpPr>
        <xdr:cNvPr id="262" name="直線コネクタ 261"/>
        <xdr:cNvCxnSpPr/>
      </xdr:nvCxnSpPr>
      <xdr:spPr>
        <a:xfrm>
          <a:off x="13004800" y="9428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4" name="楕円 273"/>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5" name="テキスト ボックス 274"/>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6" name="楕円 275"/>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7" name="テキスト ボックス 276"/>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8" name="楕円 277"/>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9" name="テキスト ボックス 278"/>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119743</xdr:rowOff>
    </xdr:from>
    <xdr:to>
      <xdr:col>65</xdr:col>
      <xdr:colOff>53975</xdr:colOff>
      <xdr:row>55</xdr:row>
      <xdr:rowOff>49893</xdr:rowOff>
    </xdr:to>
    <xdr:sp macro="" textlink="">
      <xdr:nvSpPr>
        <xdr:cNvPr id="280" name="楕円 279"/>
        <xdr:cNvSpPr/>
      </xdr:nvSpPr>
      <xdr:spPr>
        <a:xfrm>
          <a:off x="12954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60070</xdr:rowOff>
    </xdr:from>
    <xdr:ext cx="762000" cy="259045"/>
    <xdr:sp macro="" textlink="">
      <xdr:nvSpPr>
        <xdr:cNvPr id="281" name="テキスト ボックス 280"/>
        <xdr:cNvSpPr txBox="1"/>
      </xdr:nvSpPr>
      <xdr:spPr>
        <a:xfrm>
          <a:off x="12623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広域行政事務組合への負担金の減により、改善した。今後も負担金の抑制に努める。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88138</xdr:rowOff>
    </xdr:to>
    <xdr:cxnSp macro="">
      <xdr:nvCxnSpPr>
        <xdr:cNvPr id="311" name="直線コネクタ 310"/>
        <xdr:cNvCxnSpPr/>
      </xdr:nvCxnSpPr>
      <xdr:spPr>
        <a:xfrm flipV="1">
          <a:off x="15671800" y="63632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88138</xdr:rowOff>
    </xdr:to>
    <xdr:cxnSp macro="">
      <xdr:nvCxnSpPr>
        <xdr:cNvPr id="314" name="直線コネクタ 313"/>
        <xdr:cNvCxnSpPr/>
      </xdr:nvCxnSpPr>
      <xdr:spPr>
        <a:xfrm>
          <a:off x="14782800" y="63540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10414</xdr:rowOff>
    </xdr:to>
    <xdr:cxnSp macro="">
      <xdr:nvCxnSpPr>
        <xdr:cNvPr id="317" name="直線コネクタ 316"/>
        <xdr:cNvCxnSpPr/>
      </xdr:nvCxnSpPr>
      <xdr:spPr>
        <a:xfrm>
          <a:off x="13893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154432</xdr:rowOff>
    </xdr:to>
    <xdr:cxnSp macro="">
      <xdr:nvCxnSpPr>
        <xdr:cNvPr id="320" name="直線コネクタ 319"/>
        <xdr:cNvCxnSpPr/>
      </xdr:nvCxnSpPr>
      <xdr:spPr>
        <a:xfrm>
          <a:off x="13004800" y="62443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31"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2" name="楕円 331"/>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3" name="テキスト ボックス 332"/>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4" name="楕円 333"/>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35" name="テキスト ボックス 334"/>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6" name="楕円 335"/>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7" name="テキスト ボックス 336"/>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8" name="楕円 337"/>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9" name="テキスト ボックス 338"/>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新庁舎建設や認定こども園設備事業などの大規模事業の元利償還が始まったことに伴い、前年度に比べ、公債費は増加している。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78</xdr:row>
      <xdr:rowOff>96520</xdr:rowOff>
    </xdr:to>
    <xdr:cxnSp macro="">
      <xdr:nvCxnSpPr>
        <xdr:cNvPr id="372" name="直線コネクタ 371"/>
        <xdr:cNvCxnSpPr/>
      </xdr:nvCxnSpPr>
      <xdr:spPr>
        <a:xfrm>
          <a:off x="3987800" y="133705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43180</xdr:rowOff>
    </xdr:to>
    <xdr:cxnSp macro="">
      <xdr:nvCxnSpPr>
        <xdr:cNvPr id="375" name="直線コネクタ 374"/>
        <xdr:cNvCxnSpPr/>
      </xdr:nvCxnSpPr>
      <xdr:spPr>
        <a:xfrm flipV="1">
          <a:off x="3098800" y="13370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43180</xdr:rowOff>
    </xdr:to>
    <xdr:cxnSp macro="">
      <xdr:nvCxnSpPr>
        <xdr:cNvPr id="378" name="直線コネクタ 377"/>
        <xdr:cNvCxnSpPr/>
      </xdr:nvCxnSpPr>
      <xdr:spPr>
        <a:xfrm>
          <a:off x="2209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0" name="テキスト ボックス 379"/>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157480</xdr:rowOff>
    </xdr:to>
    <xdr:cxnSp macro="">
      <xdr:nvCxnSpPr>
        <xdr:cNvPr id="381" name="直線コネクタ 380"/>
        <xdr:cNvCxnSpPr/>
      </xdr:nvCxnSpPr>
      <xdr:spPr>
        <a:xfrm flipV="1">
          <a:off x="1320800" y="134010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3" name="テキスト ボックス 382"/>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5" name="テキスト ボックス 384"/>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1" name="楕円 390"/>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2"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93" name="楕円 392"/>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94" name="テキスト ボックス 393"/>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5" name="楕円 394"/>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6" name="テキスト ボックス 395"/>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7" name="楕円 396"/>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8" name="テキスト ボックス 397"/>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99" name="楕円 398"/>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400" name="テキスト ボックス 399"/>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類似団体と同水準であるが、今後もコスト削減などにより経費の節減に努める。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44704</xdr:rowOff>
    </xdr:to>
    <xdr:cxnSp macro="">
      <xdr:nvCxnSpPr>
        <xdr:cNvPr id="431" name="直線コネクタ 430"/>
        <xdr:cNvCxnSpPr/>
      </xdr:nvCxnSpPr>
      <xdr:spPr>
        <a:xfrm flipV="1">
          <a:off x="15671800" y="13052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44704</xdr:rowOff>
    </xdr:to>
    <xdr:cxnSp macro="">
      <xdr:nvCxnSpPr>
        <xdr:cNvPr id="434" name="直線コネクタ 433"/>
        <xdr:cNvCxnSpPr/>
      </xdr:nvCxnSpPr>
      <xdr:spPr>
        <a:xfrm>
          <a:off x="14782800" y="13015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75</xdr:row>
      <xdr:rowOff>156718</xdr:rowOff>
    </xdr:to>
    <xdr:cxnSp macro="">
      <xdr:nvCxnSpPr>
        <xdr:cNvPr id="437" name="直線コネクタ 436"/>
        <xdr:cNvCxnSpPr/>
      </xdr:nvCxnSpPr>
      <xdr:spPr>
        <a:xfrm>
          <a:off x="13893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143002</xdr:rowOff>
    </xdr:to>
    <xdr:cxnSp macro="">
      <xdr:nvCxnSpPr>
        <xdr:cNvPr id="440" name="直線コネクタ 439"/>
        <xdr:cNvCxnSpPr/>
      </xdr:nvCxnSpPr>
      <xdr:spPr>
        <a:xfrm>
          <a:off x="13004800" y="128874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50" name="楕円 449"/>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51"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52" name="楕円 451"/>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3" name="テキスト ボックス 452"/>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4" name="楕円 453"/>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5" name="テキスト ボックス 454"/>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6" name="楕円 455"/>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7" name="テキスト ボックス 456"/>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8" name="楕円 457"/>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9" name="テキスト ボックス 458"/>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134291</xdr:rowOff>
    </xdr:from>
    <xdr:to>
      <xdr:col>29</xdr:col>
      <xdr:colOff>127000</xdr:colOff>
      <xdr:row>17</xdr:row>
      <xdr:rowOff>23449</xdr:rowOff>
    </xdr:to>
    <xdr:cxnSp macro="">
      <xdr:nvCxnSpPr>
        <xdr:cNvPr id="54" name="直線コネクタ 53"/>
        <xdr:cNvCxnSpPr/>
      </xdr:nvCxnSpPr>
      <xdr:spPr bwMode="auto">
        <a:xfrm flipV="1">
          <a:off x="5003800" y="2925116"/>
          <a:ext cx="647700" cy="60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1361</xdr:rowOff>
    </xdr:from>
    <xdr:to>
      <xdr:col>26</xdr:col>
      <xdr:colOff>50800</xdr:colOff>
      <xdr:row>17</xdr:row>
      <xdr:rowOff>23449</xdr:rowOff>
    </xdr:to>
    <xdr:cxnSp macro="">
      <xdr:nvCxnSpPr>
        <xdr:cNvPr id="57" name="直線コネクタ 56"/>
        <xdr:cNvCxnSpPr/>
      </xdr:nvCxnSpPr>
      <xdr:spPr bwMode="auto">
        <a:xfrm>
          <a:off x="4305300" y="2963636"/>
          <a:ext cx="698500" cy="2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1361</xdr:rowOff>
    </xdr:from>
    <xdr:to>
      <xdr:col>22</xdr:col>
      <xdr:colOff>114300</xdr:colOff>
      <xdr:row>17</xdr:row>
      <xdr:rowOff>29064</xdr:rowOff>
    </xdr:to>
    <xdr:cxnSp macro="">
      <xdr:nvCxnSpPr>
        <xdr:cNvPr id="60" name="直線コネクタ 59"/>
        <xdr:cNvCxnSpPr/>
      </xdr:nvCxnSpPr>
      <xdr:spPr bwMode="auto">
        <a:xfrm flipV="1">
          <a:off x="3606800" y="2963636"/>
          <a:ext cx="698500" cy="27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122690</xdr:rowOff>
    </xdr:from>
    <xdr:to>
      <xdr:col>18</xdr:col>
      <xdr:colOff>177800</xdr:colOff>
      <xdr:row>17</xdr:row>
      <xdr:rowOff>29064</xdr:rowOff>
    </xdr:to>
    <xdr:cxnSp macro="">
      <xdr:nvCxnSpPr>
        <xdr:cNvPr id="63" name="直線コネクタ 62"/>
        <xdr:cNvCxnSpPr/>
      </xdr:nvCxnSpPr>
      <xdr:spPr bwMode="auto">
        <a:xfrm>
          <a:off x="2908300" y="2913515"/>
          <a:ext cx="698500" cy="7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48467</xdr:rowOff>
    </xdr:from>
    <xdr:ext cx="762000" cy="259045"/>
    <xdr:sp macro="" textlink="">
      <xdr:nvSpPr>
        <xdr:cNvPr id="67" name="テキスト ボックス 66"/>
        <xdr:cNvSpPr txBox="1"/>
      </xdr:nvSpPr>
      <xdr:spPr>
        <a:xfrm>
          <a:off x="2527300" y="318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83491</xdr:rowOff>
    </xdr:from>
    <xdr:to>
      <xdr:col>29</xdr:col>
      <xdr:colOff>177800</xdr:colOff>
      <xdr:row>17</xdr:row>
      <xdr:rowOff>13641</xdr:rowOff>
    </xdr:to>
    <xdr:sp macro="" textlink="">
      <xdr:nvSpPr>
        <xdr:cNvPr id="73" name="楕円 72"/>
        <xdr:cNvSpPr/>
      </xdr:nvSpPr>
      <xdr:spPr bwMode="auto">
        <a:xfrm>
          <a:off x="5600700" y="287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100018</xdr:rowOff>
    </xdr:from>
    <xdr:ext cx="762000" cy="259045"/>
    <xdr:sp macro="" textlink="">
      <xdr:nvSpPr>
        <xdr:cNvPr id="74" name="人口1人当たり決算額の推移該当値テキスト130"/>
        <xdr:cNvSpPr txBox="1"/>
      </xdr:nvSpPr>
      <xdr:spPr>
        <a:xfrm>
          <a:off x="5740400" y="271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144099</xdr:rowOff>
    </xdr:from>
    <xdr:to>
      <xdr:col>26</xdr:col>
      <xdr:colOff>101600</xdr:colOff>
      <xdr:row>17</xdr:row>
      <xdr:rowOff>74249</xdr:rowOff>
    </xdr:to>
    <xdr:sp macro="" textlink="">
      <xdr:nvSpPr>
        <xdr:cNvPr id="75" name="楕円 74"/>
        <xdr:cNvSpPr/>
      </xdr:nvSpPr>
      <xdr:spPr bwMode="auto">
        <a:xfrm>
          <a:off x="4953000" y="293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84426</xdr:rowOff>
    </xdr:from>
    <xdr:ext cx="736600" cy="259045"/>
    <xdr:sp macro="" textlink="">
      <xdr:nvSpPr>
        <xdr:cNvPr id="76" name="テキスト ボックス 75"/>
        <xdr:cNvSpPr txBox="1"/>
      </xdr:nvSpPr>
      <xdr:spPr>
        <a:xfrm>
          <a:off x="4622800" y="270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122011</xdr:rowOff>
    </xdr:from>
    <xdr:to>
      <xdr:col>22</xdr:col>
      <xdr:colOff>165100</xdr:colOff>
      <xdr:row>17</xdr:row>
      <xdr:rowOff>52161</xdr:rowOff>
    </xdr:to>
    <xdr:sp macro="" textlink="">
      <xdr:nvSpPr>
        <xdr:cNvPr id="77" name="楕円 76"/>
        <xdr:cNvSpPr/>
      </xdr:nvSpPr>
      <xdr:spPr bwMode="auto">
        <a:xfrm>
          <a:off x="4254500" y="291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62338</xdr:rowOff>
    </xdr:from>
    <xdr:ext cx="762000" cy="259045"/>
    <xdr:sp macro="" textlink="">
      <xdr:nvSpPr>
        <xdr:cNvPr id="78" name="テキスト ボックス 77"/>
        <xdr:cNvSpPr txBox="1"/>
      </xdr:nvSpPr>
      <xdr:spPr>
        <a:xfrm>
          <a:off x="3924300" y="26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149714</xdr:rowOff>
    </xdr:from>
    <xdr:to>
      <xdr:col>19</xdr:col>
      <xdr:colOff>38100</xdr:colOff>
      <xdr:row>17</xdr:row>
      <xdr:rowOff>79864</xdr:rowOff>
    </xdr:to>
    <xdr:sp macro="" textlink="">
      <xdr:nvSpPr>
        <xdr:cNvPr id="79" name="楕円 78"/>
        <xdr:cNvSpPr/>
      </xdr:nvSpPr>
      <xdr:spPr bwMode="auto">
        <a:xfrm>
          <a:off x="3556000" y="2940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90041</xdr:rowOff>
    </xdr:from>
    <xdr:ext cx="762000" cy="259045"/>
    <xdr:sp macro="" textlink="">
      <xdr:nvSpPr>
        <xdr:cNvPr id="80" name="テキスト ボックス 79"/>
        <xdr:cNvSpPr txBox="1"/>
      </xdr:nvSpPr>
      <xdr:spPr>
        <a:xfrm>
          <a:off x="3225800" y="270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71890</xdr:rowOff>
    </xdr:from>
    <xdr:to>
      <xdr:col>15</xdr:col>
      <xdr:colOff>101600</xdr:colOff>
      <xdr:row>17</xdr:row>
      <xdr:rowOff>2040</xdr:rowOff>
    </xdr:to>
    <xdr:sp macro="" textlink="">
      <xdr:nvSpPr>
        <xdr:cNvPr id="81" name="楕円 80"/>
        <xdr:cNvSpPr/>
      </xdr:nvSpPr>
      <xdr:spPr bwMode="auto">
        <a:xfrm>
          <a:off x="2857500" y="286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12217</xdr:rowOff>
    </xdr:from>
    <xdr:ext cx="762000" cy="259045"/>
    <xdr:sp macro="" textlink="">
      <xdr:nvSpPr>
        <xdr:cNvPr id="82" name="テキスト ボックス 81"/>
        <xdr:cNvSpPr txBox="1"/>
      </xdr:nvSpPr>
      <xdr:spPr>
        <a:xfrm>
          <a:off x="2527300" y="26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300165</xdr:rowOff>
    </xdr:from>
    <xdr:to>
      <xdr:col>29</xdr:col>
      <xdr:colOff>127000</xdr:colOff>
      <xdr:row>36</xdr:row>
      <xdr:rowOff>11192</xdr:rowOff>
    </xdr:to>
    <xdr:cxnSp macro="">
      <xdr:nvCxnSpPr>
        <xdr:cNvPr id="114" name="直線コネクタ 113"/>
        <xdr:cNvCxnSpPr/>
      </xdr:nvCxnSpPr>
      <xdr:spPr bwMode="auto">
        <a:xfrm flipV="1">
          <a:off x="5003800" y="6910515"/>
          <a:ext cx="647700" cy="5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284941</xdr:rowOff>
    </xdr:from>
    <xdr:ext cx="762000" cy="259045"/>
    <xdr:sp macro="" textlink="">
      <xdr:nvSpPr>
        <xdr:cNvPr id="115" name="人口1人当たり決算額の推移平均値テキスト445"/>
        <xdr:cNvSpPr txBox="1"/>
      </xdr:nvSpPr>
      <xdr:spPr>
        <a:xfrm>
          <a:off x="5740400" y="68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332511</xdr:rowOff>
    </xdr:from>
    <xdr:to>
      <xdr:col>26</xdr:col>
      <xdr:colOff>50800</xdr:colOff>
      <xdr:row>36</xdr:row>
      <xdr:rowOff>11192</xdr:rowOff>
    </xdr:to>
    <xdr:cxnSp macro="">
      <xdr:nvCxnSpPr>
        <xdr:cNvPr id="117" name="直線コネクタ 116"/>
        <xdr:cNvCxnSpPr/>
      </xdr:nvCxnSpPr>
      <xdr:spPr bwMode="auto">
        <a:xfrm>
          <a:off x="4305300" y="6942861"/>
          <a:ext cx="698500" cy="2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332511</xdr:rowOff>
    </xdr:from>
    <xdr:to>
      <xdr:col>22</xdr:col>
      <xdr:colOff>114300</xdr:colOff>
      <xdr:row>36</xdr:row>
      <xdr:rowOff>17478</xdr:rowOff>
    </xdr:to>
    <xdr:cxnSp macro="">
      <xdr:nvCxnSpPr>
        <xdr:cNvPr id="120" name="直線コネクタ 119"/>
        <xdr:cNvCxnSpPr/>
      </xdr:nvCxnSpPr>
      <xdr:spPr bwMode="auto">
        <a:xfrm flipV="1">
          <a:off x="3606800" y="6942861"/>
          <a:ext cx="698500" cy="2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317904</xdr:rowOff>
    </xdr:from>
    <xdr:to>
      <xdr:col>18</xdr:col>
      <xdr:colOff>177800</xdr:colOff>
      <xdr:row>36</xdr:row>
      <xdr:rowOff>17478</xdr:rowOff>
    </xdr:to>
    <xdr:cxnSp macro="">
      <xdr:nvCxnSpPr>
        <xdr:cNvPr id="123" name="直線コネクタ 122"/>
        <xdr:cNvCxnSpPr/>
      </xdr:nvCxnSpPr>
      <xdr:spPr bwMode="auto">
        <a:xfrm>
          <a:off x="2908300" y="6928254"/>
          <a:ext cx="698500" cy="42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96831</xdr:rowOff>
    </xdr:from>
    <xdr:ext cx="762000" cy="259045"/>
    <xdr:sp macro="" textlink="">
      <xdr:nvSpPr>
        <xdr:cNvPr id="127" name="テキスト ボックス 126"/>
        <xdr:cNvSpPr txBox="1"/>
      </xdr:nvSpPr>
      <xdr:spPr>
        <a:xfrm>
          <a:off x="2527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249365</xdr:rowOff>
    </xdr:from>
    <xdr:to>
      <xdr:col>29</xdr:col>
      <xdr:colOff>177800</xdr:colOff>
      <xdr:row>36</xdr:row>
      <xdr:rowOff>8065</xdr:rowOff>
    </xdr:to>
    <xdr:sp macro="" textlink="">
      <xdr:nvSpPr>
        <xdr:cNvPr id="133" name="楕円 132"/>
        <xdr:cNvSpPr/>
      </xdr:nvSpPr>
      <xdr:spPr bwMode="auto">
        <a:xfrm>
          <a:off x="5600700" y="685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94442</xdr:rowOff>
    </xdr:from>
    <xdr:ext cx="762000" cy="259045"/>
    <xdr:sp macro="" textlink="">
      <xdr:nvSpPr>
        <xdr:cNvPr id="134" name="人口1人当たり決算額の推移該当値テキスト445"/>
        <xdr:cNvSpPr txBox="1"/>
      </xdr:nvSpPr>
      <xdr:spPr>
        <a:xfrm>
          <a:off x="5740400" y="670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303292</xdr:rowOff>
    </xdr:from>
    <xdr:to>
      <xdr:col>26</xdr:col>
      <xdr:colOff>101600</xdr:colOff>
      <xdr:row>36</xdr:row>
      <xdr:rowOff>61992</xdr:rowOff>
    </xdr:to>
    <xdr:sp macro="" textlink="">
      <xdr:nvSpPr>
        <xdr:cNvPr id="135" name="楕円 134"/>
        <xdr:cNvSpPr/>
      </xdr:nvSpPr>
      <xdr:spPr bwMode="auto">
        <a:xfrm>
          <a:off x="4953000" y="691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46769</xdr:rowOff>
    </xdr:from>
    <xdr:ext cx="736600" cy="259045"/>
    <xdr:sp macro="" textlink="">
      <xdr:nvSpPr>
        <xdr:cNvPr id="136" name="テキスト ボックス 135"/>
        <xdr:cNvSpPr txBox="1"/>
      </xdr:nvSpPr>
      <xdr:spPr>
        <a:xfrm>
          <a:off x="4622800" y="700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281711</xdr:rowOff>
    </xdr:from>
    <xdr:to>
      <xdr:col>22</xdr:col>
      <xdr:colOff>165100</xdr:colOff>
      <xdr:row>36</xdr:row>
      <xdr:rowOff>40411</xdr:rowOff>
    </xdr:to>
    <xdr:sp macro="" textlink="">
      <xdr:nvSpPr>
        <xdr:cNvPr id="137" name="楕円 136"/>
        <xdr:cNvSpPr/>
      </xdr:nvSpPr>
      <xdr:spPr bwMode="auto">
        <a:xfrm>
          <a:off x="4254500" y="689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25188</xdr:rowOff>
    </xdr:from>
    <xdr:ext cx="762000" cy="259045"/>
    <xdr:sp macro="" textlink="">
      <xdr:nvSpPr>
        <xdr:cNvPr id="138" name="テキスト ボックス 137"/>
        <xdr:cNvSpPr txBox="1"/>
      </xdr:nvSpPr>
      <xdr:spPr>
        <a:xfrm>
          <a:off x="3924300" y="697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309578</xdr:rowOff>
    </xdr:from>
    <xdr:to>
      <xdr:col>19</xdr:col>
      <xdr:colOff>38100</xdr:colOff>
      <xdr:row>36</xdr:row>
      <xdr:rowOff>68278</xdr:rowOff>
    </xdr:to>
    <xdr:sp macro="" textlink="">
      <xdr:nvSpPr>
        <xdr:cNvPr id="139" name="楕円 138"/>
        <xdr:cNvSpPr/>
      </xdr:nvSpPr>
      <xdr:spPr bwMode="auto">
        <a:xfrm>
          <a:off x="3556000" y="691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53055</xdr:rowOff>
    </xdr:from>
    <xdr:ext cx="762000" cy="259045"/>
    <xdr:sp macro="" textlink="">
      <xdr:nvSpPr>
        <xdr:cNvPr id="140" name="テキスト ボックス 139"/>
        <xdr:cNvSpPr txBox="1"/>
      </xdr:nvSpPr>
      <xdr:spPr>
        <a:xfrm>
          <a:off x="3225800" y="700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267104</xdr:rowOff>
    </xdr:from>
    <xdr:to>
      <xdr:col>15</xdr:col>
      <xdr:colOff>101600</xdr:colOff>
      <xdr:row>36</xdr:row>
      <xdr:rowOff>25804</xdr:rowOff>
    </xdr:to>
    <xdr:sp macro="" textlink="">
      <xdr:nvSpPr>
        <xdr:cNvPr id="141" name="楕円 140"/>
        <xdr:cNvSpPr/>
      </xdr:nvSpPr>
      <xdr:spPr bwMode="auto">
        <a:xfrm>
          <a:off x="2857500" y="687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35981</xdr:rowOff>
    </xdr:from>
    <xdr:ext cx="762000" cy="259045"/>
    <xdr:sp macro="" textlink="">
      <xdr:nvSpPr>
        <xdr:cNvPr id="142" name="テキスト ボックス 141"/>
        <xdr:cNvSpPr txBox="1"/>
      </xdr:nvSpPr>
      <xdr:spPr>
        <a:xfrm>
          <a:off x="2527300" y="664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16,020
15,872
192.78
9,063,504
8,219,716
769,519
5,732,079
8,665,966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143080</xdr:rowOff>
    </xdr:from>
    <xdr:to>
      <xdr:col>24</xdr:col>
      <xdr:colOff>63500</xdr:colOff>
      <xdr:row>35</xdr:row>
      <xdr:rowOff>31621</xdr:rowOff>
    </xdr:to>
    <xdr:cxnSp macro="">
      <xdr:nvCxnSpPr>
        <xdr:cNvPr id="63" name="直線コネクタ 62"/>
        <xdr:cNvCxnSpPr/>
      </xdr:nvCxnSpPr>
      <xdr:spPr>
        <a:xfrm flipV="1">
          <a:off x="3797300" y="5972380"/>
          <a:ext cx="8382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10618</xdr:rowOff>
    </xdr:from>
    <xdr:ext cx="534377" cy="259045"/>
    <xdr:sp macro="" textlink="">
      <xdr:nvSpPr>
        <xdr:cNvPr id="64" name="人件費平均値テキスト"/>
        <xdr:cNvSpPr txBox="1"/>
      </xdr:nvSpPr>
      <xdr:spPr>
        <a:xfrm>
          <a:off x="4686300" y="601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170528</xdr:rowOff>
    </xdr:from>
    <xdr:to>
      <xdr:col>19</xdr:col>
      <xdr:colOff>177800</xdr:colOff>
      <xdr:row>35</xdr:row>
      <xdr:rowOff>31621</xdr:rowOff>
    </xdr:to>
    <xdr:cxnSp macro="">
      <xdr:nvCxnSpPr>
        <xdr:cNvPr id="66" name="直線コネクタ 65"/>
        <xdr:cNvCxnSpPr/>
      </xdr:nvCxnSpPr>
      <xdr:spPr>
        <a:xfrm>
          <a:off x="2908300" y="5999828"/>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142994</xdr:rowOff>
    </xdr:from>
    <xdr:ext cx="534377" cy="259045"/>
    <xdr:sp macro="" textlink="">
      <xdr:nvSpPr>
        <xdr:cNvPr id="68" name="テキスト ボックス 67"/>
        <xdr:cNvSpPr txBox="1"/>
      </xdr:nvSpPr>
      <xdr:spPr>
        <a:xfrm>
          <a:off x="3530111" y="61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154886</xdr:rowOff>
    </xdr:from>
    <xdr:to>
      <xdr:col>15</xdr:col>
      <xdr:colOff>50800</xdr:colOff>
      <xdr:row>34</xdr:row>
      <xdr:rowOff>170528</xdr:rowOff>
    </xdr:to>
    <xdr:cxnSp macro="">
      <xdr:nvCxnSpPr>
        <xdr:cNvPr id="69" name="直線コネクタ 68"/>
        <xdr:cNvCxnSpPr/>
      </xdr:nvCxnSpPr>
      <xdr:spPr>
        <a:xfrm>
          <a:off x="2019300" y="5984186"/>
          <a:ext cx="8890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91400</xdr:rowOff>
    </xdr:from>
    <xdr:to>
      <xdr:col>10</xdr:col>
      <xdr:colOff>114300</xdr:colOff>
      <xdr:row>34</xdr:row>
      <xdr:rowOff>154886</xdr:rowOff>
    </xdr:to>
    <xdr:cxnSp macro="">
      <xdr:nvCxnSpPr>
        <xdr:cNvPr id="72" name="直線コネクタ 71"/>
        <xdr:cNvCxnSpPr/>
      </xdr:nvCxnSpPr>
      <xdr:spPr>
        <a:xfrm>
          <a:off x="1130300" y="5920700"/>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92280</xdr:rowOff>
    </xdr:from>
    <xdr:to>
      <xdr:col>24</xdr:col>
      <xdr:colOff>114300</xdr:colOff>
      <xdr:row>35</xdr:row>
      <xdr:rowOff>22430</xdr:rowOff>
    </xdr:to>
    <xdr:sp macro="" textlink="">
      <xdr:nvSpPr>
        <xdr:cNvPr id="82" name="楕円 81"/>
        <xdr:cNvSpPr/>
      </xdr:nvSpPr>
      <xdr:spPr>
        <a:xfrm>
          <a:off x="4584700" y="59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115157</xdr:rowOff>
    </xdr:from>
    <xdr:ext cx="534377" cy="259045"/>
    <xdr:sp macro="" textlink="">
      <xdr:nvSpPr>
        <xdr:cNvPr id="83" name="人件費該当値テキスト"/>
        <xdr:cNvSpPr txBox="1"/>
      </xdr:nvSpPr>
      <xdr:spPr>
        <a:xfrm>
          <a:off x="4686300" y="57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152271</xdr:rowOff>
    </xdr:from>
    <xdr:to>
      <xdr:col>20</xdr:col>
      <xdr:colOff>38100</xdr:colOff>
      <xdr:row>35</xdr:row>
      <xdr:rowOff>82421</xdr:rowOff>
    </xdr:to>
    <xdr:sp macro="" textlink="">
      <xdr:nvSpPr>
        <xdr:cNvPr id="84" name="楕円 83"/>
        <xdr:cNvSpPr/>
      </xdr:nvSpPr>
      <xdr:spPr>
        <a:xfrm>
          <a:off x="3746500" y="59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98948</xdr:rowOff>
    </xdr:from>
    <xdr:ext cx="534377" cy="259045"/>
    <xdr:sp macro="" textlink="">
      <xdr:nvSpPr>
        <xdr:cNvPr id="85" name="テキスト ボックス 84"/>
        <xdr:cNvSpPr txBox="1"/>
      </xdr:nvSpPr>
      <xdr:spPr>
        <a:xfrm>
          <a:off x="3530111" y="57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119728</xdr:rowOff>
    </xdr:from>
    <xdr:to>
      <xdr:col>15</xdr:col>
      <xdr:colOff>101600</xdr:colOff>
      <xdr:row>35</xdr:row>
      <xdr:rowOff>49878</xdr:rowOff>
    </xdr:to>
    <xdr:sp macro="" textlink="">
      <xdr:nvSpPr>
        <xdr:cNvPr id="86" name="楕円 85"/>
        <xdr:cNvSpPr/>
      </xdr:nvSpPr>
      <xdr:spPr>
        <a:xfrm>
          <a:off x="2857500" y="5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66405</xdr:rowOff>
    </xdr:from>
    <xdr:ext cx="534377" cy="259045"/>
    <xdr:sp macro="" textlink="">
      <xdr:nvSpPr>
        <xdr:cNvPr id="87" name="テキスト ボックス 86"/>
        <xdr:cNvSpPr txBox="1"/>
      </xdr:nvSpPr>
      <xdr:spPr>
        <a:xfrm>
          <a:off x="2641111" y="57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104086</xdr:rowOff>
    </xdr:from>
    <xdr:to>
      <xdr:col>10</xdr:col>
      <xdr:colOff>165100</xdr:colOff>
      <xdr:row>35</xdr:row>
      <xdr:rowOff>34236</xdr:rowOff>
    </xdr:to>
    <xdr:sp macro="" textlink="">
      <xdr:nvSpPr>
        <xdr:cNvPr id="88" name="楕円 87"/>
        <xdr:cNvSpPr/>
      </xdr:nvSpPr>
      <xdr:spPr>
        <a:xfrm>
          <a:off x="1968500" y="5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50763</xdr:rowOff>
    </xdr:from>
    <xdr:ext cx="534377" cy="259045"/>
    <xdr:sp macro="" textlink="">
      <xdr:nvSpPr>
        <xdr:cNvPr id="89" name="テキスト ボックス 88"/>
        <xdr:cNvSpPr txBox="1"/>
      </xdr:nvSpPr>
      <xdr:spPr>
        <a:xfrm>
          <a:off x="1752111" y="57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40600</xdr:rowOff>
    </xdr:from>
    <xdr:to>
      <xdr:col>6</xdr:col>
      <xdr:colOff>38100</xdr:colOff>
      <xdr:row>34</xdr:row>
      <xdr:rowOff>142200</xdr:rowOff>
    </xdr:to>
    <xdr:sp macro="" textlink="">
      <xdr:nvSpPr>
        <xdr:cNvPr id="90" name="楕円 89"/>
        <xdr:cNvSpPr/>
      </xdr:nvSpPr>
      <xdr:spPr>
        <a:xfrm>
          <a:off x="1079500" y="58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158727</xdr:rowOff>
    </xdr:from>
    <xdr:ext cx="534377" cy="259045"/>
    <xdr:sp macro="" textlink="">
      <xdr:nvSpPr>
        <xdr:cNvPr id="91" name="テキスト ボックス 90"/>
        <xdr:cNvSpPr txBox="1"/>
      </xdr:nvSpPr>
      <xdr:spPr>
        <a:xfrm>
          <a:off x="863111" y="56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109672</xdr:rowOff>
    </xdr:from>
    <xdr:to>
      <xdr:col>24</xdr:col>
      <xdr:colOff>63500</xdr:colOff>
      <xdr:row>56</xdr:row>
      <xdr:rowOff>134475</xdr:rowOff>
    </xdr:to>
    <xdr:cxnSp macro="">
      <xdr:nvCxnSpPr>
        <xdr:cNvPr id="123" name="直線コネクタ 122"/>
        <xdr:cNvCxnSpPr/>
      </xdr:nvCxnSpPr>
      <xdr:spPr>
        <a:xfrm>
          <a:off x="3797300" y="9710872"/>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109672</xdr:rowOff>
    </xdr:from>
    <xdr:to>
      <xdr:col>19</xdr:col>
      <xdr:colOff>177800</xdr:colOff>
      <xdr:row>56</xdr:row>
      <xdr:rowOff>140451</xdr:rowOff>
    </xdr:to>
    <xdr:cxnSp macro="">
      <xdr:nvCxnSpPr>
        <xdr:cNvPr id="126" name="直線コネクタ 125"/>
        <xdr:cNvCxnSpPr/>
      </xdr:nvCxnSpPr>
      <xdr:spPr>
        <a:xfrm flipV="1">
          <a:off x="2908300" y="9710872"/>
          <a:ext cx="889000" cy="3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140451</xdr:rowOff>
    </xdr:from>
    <xdr:to>
      <xdr:col>15</xdr:col>
      <xdr:colOff>50800</xdr:colOff>
      <xdr:row>57</xdr:row>
      <xdr:rowOff>140</xdr:rowOff>
    </xdr:to>
    <xdr:cxnSp macro="">
      <xdr:nvCxnSpPr>
        <xdr:cNvPr id="129" name="直線コネクタ 128"/>
        <xdr:cNvCxnSpPr/>
      </xdr:nvCxnSpPr>
      <xdr:spPr>
        <a:xfrm flipV="1">
          <a:off x="2019300" y="9741651"/>
          <a:ext cx="889000" cy="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xdr:rowOff>
    </xdr:from>
    <xdr:to>
      <xdr:col>10</xdr:col>
      <xdr:colOff>114300</xdr:colOff>
      <xdr:row>57</xdr:row>
      <xdr:rowOff>116563</xdr:rowOff>
    </xdr:to>
    <xdr:cxnSp macro="">
      <xdr:nvCxnSpPr>
        <xdr:cNvPr id="132" name="直線コネクタ 131"/>
        <xdr:cNvCxnSpPr/>
      </xdr:nvCxnSpPr>
      <xdr:spPr>
        <a:xfrm flipV="1">
          <a:off x="1130300" y="9772790"/>
          <a:ext cx="889000" cy="1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149100</xdr:rowOff>
    </xdr:from>
    <xdr:ext cx="534377" cy="259045"/>
    <xdr:sp macro="" textlink="">
      <xdr:nvSpPr>
        <xdr:cNvPr id="134" name="テキスト ボックス 133"/>
        <xdr:cNvSpPr txBox="1"/>
      </xdr:nvSpPr>
      <xdr:spPr>
        <a:xfrm>
          <a:off x="1752111"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62412</xdr:rowOff>
    </xdr:from>
    <xdr:ext cx="534377" cy="259045"/>
    <xdr:sp macro="" textlink="">
      <xdr:nvSpPr>
        <xdr:cNvPr id="136" name="テキスト ボックス 135"/>
        <xdr:cNvSpPr txBox="1"/>
      </xdr:nvSpPr>
      <xdr:spPr>
        <a:xfrm>
          <a:off x="863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83675</xdr:rowOff>
    </xdr:from>
    <xdr:to>
      <xdr:col>24</xdr:col>
      <xdr:colOff>114300</xdr:colOff>
      <xdr:row>57</xdr:row>
      <xdr:rowOff>13825</xdr:rowOff>
    </xdr:to>
    <xdr:sp macro="" textlink="">
      <xdr:nvSpPr>
        <xdr:cNvPr id="142" name="楕円 141"/>
        <xdr:cNvSpPr/>
      </xdr:nvSpPr>
      <xdr:spPr>
        <a:xfrm>
          <a:off x="4584700" y="96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106552</xdr:rowOff>
    </xdr:from>
    <xdr:ext cx="534377" cy="259045"/>
    <xdr:sp macro="" textlink="">
      <xdr:nvSpPr>
        <xdr:cNvPr id="143" name="物件費該当値テキスト"/>
        <xdr:cNvSpPr txBox="1"/>
      </xdr:nvSpPr>
      <xdr:spPr>
        <a:xfrm>
          <a:off x="4686300" y="95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58872</xdr:rowOff>
    </xdr:from>
    <xdr:to>
      <xdr:col>20</xdr:col>
      <xdr:colOff>38100</xdr:colOff>
      <xdr:row>56</xdr:row>
      <xdr:rowOff>160472</xdr:rowOff>
    </xdr:to>
    <xdr:sp macro="" textlink="">
      <xdr:nvSpPr>
        <xdr:cNvPr id="144" name="楕円 143"/>
        <xdr:cNvSpPr/>
      </xdr:nvSpPr>
      <xdr:spPr>
        <a:xfrm>
          <a:off x="3746500" y="96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5549</xdr:rowOff>
    </xdr:from>
    <xdr:ext cx="534377" cy="259045"/>
    <xdr:sp macro="" textlink="">
      <xdr:nvSpPr>
        <xdr:cNvPr id="145" name="テキスト ボックス 144"/>
        <xdr:cNvSpPr txBox="1"/>
      </xdr:nvSpPr>
      <xdr:spPr>
        <a:xfrm>
          <a:off x="3530111" y="94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89651</xdr:rowOff>
    </xdr:from>
    <xdr:to>
      <xdr:col>15</xdr:col>
      <xdr:colOff>101600</xdr:colOff>
      <xdr:row>57</xdr:row>
      <xdr:rowOff>19801</xdr:rowOff>
    </xdr:to>
    <xdr:sp macro="" textlink="">
      <xdr:nvSpPr>
        <xdr:cNvPr id="146" name="楕円 145"/>
        <xdr:cNvSpPr/>
      </xdr:nvSpPr>
      <xdr:spPr>
        <a:xfrm>
          <a:off x="2857500" y="96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36328</xdr:rowOff>
    </xdr:from>
    <xdr:ext cx="534377" cy="259045"/>
    <xdr:sp macro="" textlink="">
      <xdr:nvSpPr>
        <xdr:cNvPr id="147" name="テキスト ボックス 146"/>
        <xdr:cNvSpPr txBox="1"/>
      </xdr:nvSpPr>
      <xdr:spPr>
        <a:xfrm>
          <a:off x="2641111" y="94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120790</xdr:rowOff>
    </xdr:from>
    <xdr:to>
      <xdr:col>10</xdr:col>
      <xdr:colOff>165100</xdr:colOff>
      <xdr:row>57</xdr:row>
      <xdr:rowOff>50940</xdr:rowOff>
    </xdr:to>
    <xdr:sp macro="" textlink="">
      <xdr:nvSpPr>
        <xdr:cNvPr id="148" name="楕円 147"/>
        <xdr:cNvSpPr/>
      </xdr:nvSpPr>
      <xdr:spPr>
        <a:xfrm>
          <a:off x="1968500" y="9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67467</xdr:rowOff>
    </xdr:from>
    <xdr:ext cx="534377" cy="259045"/>
    <xdr:sp macro="" textlink="">
      <xdr:nvSpPr>
        <xdr:cNvPr id="149" name="テキスト ボックス 148"/>
        <xdr:cNvSpPr txBox="1"/>
      </xdr:nvSpPr>
      <xdr:spPr>
        <a:xfrm>
          <a:off x="1752111" y="94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65763</xdr:rowOff>
    </xdr:from>
    <xdr:to>
      <xdr:col>6</xdr:col>
      <xdr:colOff>38100</xdr:colOff>
      <xdr:row>57</xdr:row>
      <xdr:rowOff>167363</xdr:rowOff>
    </xdr:to>
    <xdr:sp macro="" textlink="">
      <xdr:nvSpPr>
        <xdr:cNvPr id="150" name="楕円 149"/>
        <xdr:cNvSpPr/>
      </xdr:nvSpPr>
      <xdr:spPr>
        <a:xfrm>
          <a:off x="1079500" y="98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12440</xdr:rowOff>
    </xdr:from>
    <xdr:ext cx="534377" cy="259045"/>
    <xdr:sp macro="" textlink="">
      <xdr:nvSpPr>
        <xdr:cNvPr id="151" name="テキスト ボックス 150"/>
        <xdr:cNvSpPr txBox="1"/>
      </xdr:nvSpPr>
      <xdr:spPr>
        <a:xfrm>
          <a:off x="863111" y="961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26143</xdr:rowOff>
    </xdr:from>
    <xdr:to>
      <xdr:col>24</xdr:col>
      <xdr:colOff>63500</xdr:colOff>
      <xdr:row>77</xdr:row>
      <xdr:rowOff>51060</xdr:rowOff>
    </xdr:to>
    <xdr:cxnSp macro="">
      <xdr:nvCxnSpPr>
        <xdr:cNvPr id="176" name="直線コネクタ 175"/>
        <xdr:cNvCxnSpPr/>
      </xdr:nvCxnSpPr>
      <xdr:spPr>
        <a:xfrm flipV="1">
          <a:off x="3797300" y="13227793"/>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3854</xdr:rowOff>
    </xdr:from>
    <xdr:to>
      <xdr:col>19</xdr:col>
      <xdr:colOff>177800</xdr:colOff>
      <xdr:row>77</xdr:row>
      <xdr:rowOff>51060</xdr:rowOff>
    </xdr:to>
    <xdr:cxnSp macro="">
      <xdr:nvCxnSpPr>
        <xdr:cNvPr id="179" name="直線コネクタ 178"/>
        <xdr:cNvCxnSpPr/>
      </xdr:nvCxnSpPr>
      <xdr:spPr>
        <a:xfrm>
          <a:off x="2908300" y="13205504"/>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140329</xdr:rowOff>
    </xdr:from>
    <xdr:to>
      <xdr:col>15</xdr:col>
      <xdr:colOff>50800</xdr:colOff>
      <xdr:row>77</xdr:row>
      <xdr:rowOff>3854</xdr:rowOff>
    </xdr:to>
    <xdr:cxnSp macro="">
      <xdr:nvCxnSpPr>
        <xdr:cNvPr id="182" name="直線コネクタ 181"/>
        <xdr:cNvCxnSpPr/>
      </xdr:nvCxnSpPr>
      <xdr:spPr>
        <a:xfrm>
          <a:off x="2019300" y="13170529"/>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140329</xdr:rowOff>
    </xdr:from>
    <xdr:to>
      <xdr:col>10</xdr:col>
      <xdr:colOff>114300</xdr:colOff>
      <xdr:row>76</xdr:row>
      <xdr:rowOff>168332</xdr:rowOff>
    </xdr:to>
    <xdr:cxnSp macro="">
      <xdr:nvCxnSpPr>
        <xdr:cNvPr id="185" name="直線コネクタ 184"/>
        <xdr:cNvCxnSpPr/>
      </xdr:nvCxnSpPr>
      <xdr:spPr>
        <a:xfrm flipV="1">
          <a:off x="1130300" y="13170529"/>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146793</xdr:rowOff>
    </xdr:from>
    <xdr:to>
      <xdr:col>24</xdr:col>
      <xdr:colOff>114300</xdr:colOff>
      <xdr:row>77</xdr:row>
      <xdr:rowOff>76943</xdr:rowOff>
    </xdr:to>
    <xdr:sp macro="" textlink="">
      <xdr:nvSpPr>
        <xdr:cNvPr id="195" name="楕円 194"/>
        <xdr:cNvSpPr/>
      </xdr:nvSpPr>
      <xdr:spPr>
        <a:xfrm>
          <a:off x="4584700" y="131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61720</xdr:rowOff>
    </xdr:from>
    <xdr:ext cx="469744" cy="259045"/>
    <xdr:sp macro="" textlink="">
      <xdr:nvSpPr>
        <xdr:cNvPr id="196" name="維持補修費該当値テキスト"/>
        <xdr:cNvSpPr txBox="1"/>
      </xdr:nvSpPr>
      <xdr:spPr>
        <a:xfrm>
          <a:off x="4686300" y="130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260</xdr:rowOff>
    </xdr:from>
    <xdr:to>
      <xdr:col>20</xdr:col>
      <xdr:colOff>38100</xdr:colOff>
      <xdr:row>77</xdr:row>
      <xdr:rowOff>101860</xdr:rowOff>
    </xdr:to>
    <xdr:sp macro="" textlink="">
      <xdr:nvSpPr>
        <xdr:cNvPr id="197" name="楕円 196"/>
        <xdr:cNvSpPr/>
      </xdr:nvSpPr>
      <xdr:spPr>
        <a:xfrm>
          <a:off x="3746500" y="13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92987</xdr:rowOff>
    </xdr:from>
    <xdr:ext cx="469744" cy="259045"/>
    <xdr:sp macro="" textlink="">
      <xdr:nvSpPr>
        <xdr:cNvPr id="198" name="テキスト ボックス 197"/>
        <xdr:cNvSpPr txBox="1"/>
      </xdr:nvSpPr>
      <xdr:spPr>
        <a:xfrm>
          <a:off x="3562428" y="13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124504</xdr:rowOff>
    </xdr:from>
    <xdr:to>
      <xdr:col>15</xdr:col>
      <xdr:colOff>101600</xdr:colOff>
      <xdr:row>77</xdr:row>
      <xdr:rowOff>54654</xdr:rowOff>
    </xdr:to>
    <xdr:sp macro="" textlink="">
      <xdr:nvSpPr>
        <xdr:cNvPr id="199" name="楕円 198"/>
        <xdr:cNvSpPr/>
      </xdr:nvSpPr>
      <xdr:spPr>
        <a:xfrm>
          <a:off x="2857500" y="131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200" name="テキスト ボックス 199"/>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89529</xdr:rowOff>
    </xdr:from>
    <xdr:to>
      <xdr:col>10</xdr:col>
      <xdr:colOff>165100</xdr:colOff>
      <xdr:row>77</xdr:row>
      <xdr:rowOff>19679</xdr:rowOff>
    </xdr:to>
    <xdr:sp macro="" textlink="">
      <xdr:nvSpPr>
        <xdr:cNvPr id="201" name="楕円 200"/>
        <xdr:cNvSpPr/>
      </xdr:nvSpPr>
      <xdr:spPr>
        <a:xfrm>
          <a:off x="1968500" y="131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10806</xdr:rowOff>
    </xdr:from>
    <xdr:ext cx="469744" cy="259045"/>
    <xdr:sp macro="" textlink="">
      <xdr:nvSpPr>
        <xdr:cNvPr id="202" name="テキスト ボックス 201"/>
        <xdr:cNvSpPr txBox="1"/>
      </xdr:nvSpPr>
      <xdr:spPr>
        <a:xfrm>
          <a:off x="1784428" y="132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117532</xdr:rowOff>
    </xdr:from>
    <xdr:to>
      <xdr:col>6</xdr:col>
      <xdr:colOff>38100</xdr:colOff>
      <xdr:row>77</xdr:row>
      <xdr:rowOff>47682</xdr:rowOff>
    </xdr:to>
    <xdr:sp macro="" textlink="">
      <xdr:nvSpPr>
        <xdr:cNvPr id="203" name="楕円 202"/>
        <xdr:cNvSpPr/>
      </xdr:nvSpPr>
      <xdr:spPr>
        <a:xfrm>
          <a:off x="1079500" y="131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38809</xdr:rowOff>
    </xdr:from>
    <xdr:ext cx="469744" cy="259045"/>
    <xdr:sp macro="" textlink="">
      <xdr:nvSpPr>
        <xdr:cNvPr id="204" name="テキスト ボックス 203"/>
        <xdr:cNvSpPr txBox="1"/>
      </xdr:nvSpPr>
      <xdr:spPr>
        <a:xfrm>
          <a:off x="895428" y="132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68080</xdr:rowOff>
    </xdr:from>
    <xdr:to>
      <xdr:col>24</xdr:col>
      <xdr:colOff>63500</xdr:colOff>
      <xdr:row>98</xdr:row>
      <xdr:rowOff>77132</xdr:rowOff>
    </xdr:to>
    <xdr:cxnSp macro="">
      <xdr:nvCxnSpPr>
        <xdr:cNvPr id="232" name="直線コネクタ 231"/>
        <xdr:cNvCxnSpPr/>
      </xdr:nvCxnSpPr>
      <xdr:spPr>
        <a:xfrm flipV="1">
          <a:off x="3797300" y="16870180"/>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77132</xdr:rowOff>
    </xdr:from>
    <xdr:to>
      <xdr:col>19</xdr:col>
      <xdr:colOff>177800</xdr:colOff>
      <xdr:row>98</xdr:row>
      <xdr:rowOff>92700</xdr:rowOff>
    </xdr:to>
    <xdr:cxnSp macro="">
      <xdr:nvCxnSpPr>
        <xdr:cNvPr id="235" name="直線コネクタ 234"/>
        <xdr:cNvCxnSpPr/>
      </xdr:nvCxnSpPr>
      <xdr:spPr>
        <a:xfrm flipV="1">
          <a:off x="2908300" y="16879232"/>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92700</xdr:rowOff>
    </xdr:from>
    <xdr:to>
      <xdr:col>15</xdr:col>
      <xdr:colOff>50800</xdr:colOff>
      <xdr:row>98</xdr:row>
      <xdr:rowOff>93385</xdr:rowOff>
    </xdr:to>
    <xdr:cxnSp macro="">
      <xdr:nvCxnSpPr>
        <xdr:cNvPr id="238" name="直線コネクタ 237"/>
        <xdr:cNvCxnSpPr/>
      </xdr:nvCxnSpPr>
      <xdr:spPr>
        <a:xfrm flipV="1">
          <a:off x="2019300" y="1689480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38271</xdr:rowOff>
    </xdr:from>
    <xdr:to>
      <xdr:col>10</xdr:col>
      <xdr:colOff>114300</xdr:colOff>
      <xdr:row>98</xdr:row>
      <xdr:rowOff>93385</xdr:rowOff>
    </xdr:to>
    <xdr:cxnSp macro="">
      <xdr:nvCxnSpPr>
        <xdr:cNvPr id="241" name="直線コネクタ 240"/>
        <xdr:cNvCxnSpPr/>
      </xdr:nvCxnSpPr>
      <xdr:spPr>
        <a:xfrm>
          <a:off x="1130300" y="16840371"/>
          <a:ext cx="889000" cy="5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3" name="テキスト ボックス 242"/>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17280</xdr:rowOff>
    </xdr:from>
    <xdr:to>
      <xdr:col>24</xdr:col>
      <xdr:colOff>114300</xdr:colOff>
      <xdr:row>98</xdr:row>
      <xdr:rowOff>118880</xdr:rowOff>
    </xdr:to>
    <xdr:sp macro="" textlink="">
      <xdr:nvSpPr>
        <xdr:cNvPr id="251" name="楕円 250"/>
        <xdr:cNvSpPr/>
      </xdr:nvSpPr>
      <xdr:spPr>
        <a:xfrm>
          <a:off x="4584700" y="16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167157</xdr:rowOff>
    </xdr:from>
    <xdr:ext cx="534377" cy="259045"/>
    <xdr:sp macro="" textlink="">
      <xdr:nvSpPr>
        <xdr:cNvPr id="252" name="扶助費該当値テキスト"/>
        <xdr:cNvSpPr txBox="1"/>
      </xdr:nvSpPr>
      <xdr:spPr>
        <a:xfrm>
          <a:off x="4686300" y="167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26332</xdr:rowOff>
    </xdr:from>
    <xdr:to>
      <xdr:col>20</xdr:col>
      <xdr:colOff>38100</xdr:colOff>
      <xdr:row>98</xdr:row>
      <xdr:rowOff>127932</xdr:rowOff>
    </xdr:to>
    <xdr:sp macro="" textlink="">
      <xdr:nvSpPr>
        <xdr:cNvPr id="253" name="楕円 252"/>
        <xdr:cNvSpPr/>
      </xdr:nvSpPr>
      <xdr:spPr>
        <a:xfrm>
          <a:off x="3746500" y="168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119059</xdr:rowOff>
    </xdr:from>
    <xdr:ext cx="534377" cy="259045"/>
    <xdr:sp macro="" textlink="">
      <xdr:nvSpPr>
        <xdr:cNvPr id="254" name="テキスト ボックス 253"/>
        <xdr:cNvSpPr txBox="1"/>
      </xdr:nvSpPr>
      <xdr:spPr>
        <a:xfrm>
          <a:off x="3530111" y="1692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41900</xdr:rowOff>
    </xdr:from>
    <xdr:to>
      <xdr:col>15</xdr:col>
      <xdr:colOff>101600</xdr:colOff>
      <xdr:row>98</xdr:row>
      <xdr:rowOff>143500</xdr:rowOff>
    </xdr:to>
    <xdr:sp macro="" textlink="">
      <xdr:nvSpPr>
        <xdr:cNvPr id="255" name="楕円 254"/>
        <xdr:cNvSpPr/>
      </xdr:nvSpPr>
      <xdr:spPr>
        <a:xfrm>
          <a:off x="2857500" y="168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134627</xdr:rowOff>
    </xdr:from>
    <xdr:ext cx="534377" cy="259045"/>
    <xdr:sp macro="" textlink="">
      <xdr:nvSpPr>
        <xdr:cNvPr id="256" name="テキスト ボックス 255"/>
        <xdr:cNvSpPr txBox="1"/>
      </xdr:nvSpPr>
      <xdr:spPr>
        <a:xfrm>
          <a:off x="2641111" y="169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42585</xdr:rowOff>
    </xdr:from>
    <xdr:to>
      <xdr:col>10</xdr:col>
      <xdr:colOff>165100</xdr:colOff>
      <xdr:row>98</xdr:row>
      <xdr:rowOff>144185</xdr:rowOff>
    </xdr:to>
    <xdr:sp macro="" textlink="">
      <xdr:nvSpPr>
        <xdr:cNvPr id="257" name="楕円 256"/>
        <xdr:cNvSpPr/>
      </xdr:nvSpPr>
      <xdr:spPr>
        <a:xfrm>
          <a:off x="1968500" y="168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135312</xdr:rowOff>
    </xdr:from>
    <xdr:ext cx="534377" cy="259045"/>
    <xdr:sp macro="" textlink="">
      <xdr:nvSpPr>
        <xdr:cNvPr id="258" name="テキスト ボックス 257"/>
        <xdr:cNvSpPr txBox="1"/>
      </xdr:nvSpPr>
      <xdr:spPr>
        <a:xfrm>
          <a:off x="1752111" y="169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158921</xdr:rowOff>
    </xdr:from>
    <xdr:to>
      <xdr:col>6</xdr:col>
      <xdr:colOff>38100</xdr:colOff>
      <xdr:row>98</xdr:row>
      <xdr:rowOff>89071</xdr:rowOff>
    </xdr:to>
    <xdr:sp macro="" textlink="">
      <xdr:nvSpPr>
        <xdr:cNvPr id="259" name="楕円 258"/>
        <xdr:cNvSpPr/>
      </xdr:nvSpPr>
      <xdr:spPr>
        <a:xfrm>
          <a:off x="1079500" y="16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80198</xdr:rowOff>
    </xdr:from>
    <xdr:ext cx="534377" cy="259045"/>
    <xdr:sp macro="" textlink="">
      <xdr:nvSpPr>
        <xdr:cNvPr id="260" name="テキスト ボックス 259"/>
        <xdr:cNvSpPr txBox="1"/>
      </xdr:nvSpPr>
      <xdr:spPr>
        <a:xfrm>
          <a:off x="863111" y="168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78152</xdr:rowOff>
    </xdr:from>
    <xdr:to>
      <xdr:col>55</xdr:col>
      <xdr:colOff>0</xdr:colOff>
      <xdr:row>36</xdr:row>
      <xdr:rowOff>93793</xdr:rowOff>
    </xdr:to>
    <xdr:cxnSp macro="">
      <xdr:nvCxnSpPr>
        <xdr:cNvPr id="287" name="直線コネクタ 286"/>
        <xdr:cNvCxnSpPr/>
      </xdr:nvCxnSpPr>
      <xdr:spPr>
        <a:xfrm flipV="1">
          <a:off x="9639300" y="6250352"/>
          <a:ext cx="8382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30557</xdr:rowOff>
    </xdr:from>
    <xdr:to>
      <xdr:col>50</xdr:col>
      <xdr:colOff>114300</xdr:colOff>
      <xdr:row>36</xdr:row>
      <xdr:rowOff>93793</xdr:rowOff>
    </xdr:to>
    <xdr:cxnSp macro="">
      <xdr:nvCxnSpPr>
        <xdr:cNvPr id="290" name="直線コネクタ 289"/>
        <xdr:cNvCxnSpPr/>
      </xdr:nvCxnSpPr>
      <xdr:spPr>
        <a:xfrm>
          <a:off x="8750300" y="6202757"/>
          <a:ext cx="889000" cy="6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30557</xdr:rowOff>
    </xdr:from>
    <xdr:to>
      <xdr:col>45</xdr:col>
      <xdr:colOff>177800</xdr:colOff>
      <xdr:row>36</xdr:row>
      <xdr:rowOff>120274</xdr:rowOff>
    </xdr:to>
    <xdr:cxnSp macro="">
      <xdr:nvCxnSpPr>
        <xdr:cNvPr id="293" name="直線コネクタ 292"/>
        <xdr:cNvCxnSpPr/>
      </xdr:nvCxnSpPr>
      <xdr:spPr>
        <a:xfrm flipV="1">
          <a:off x="7861300" y="6202757"/>
          <a:ext cx="889000" cy="8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160610</xdr:rowOff>
    </xdr:from>
    <xdr:ext cx="534377" cy="259045"/>
    <xdr:sp macro="" textlink="">
      <xdr:nvSpPr>
        <xdr:cNvPr id="295" name="テキスト ボックス 294"/>
        <xdr:cNvSpPr txBox="1"/>
      </xdr:nvSpPr>
      <xdr:spPr>
        <a:xfrm>
          <a:off x="8483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91758</xdr:rowOff>
    </xdr:from>
    <xdr:to>
      <xdr:col>41</xdr:col>
      <xdr:colOff>50800</xdr:colOff>
      <xdr:row>36</xdr:row>
      <xdr:rowOff>120274</xdr:rowOff>
    </xdr:to>
    <xdr:cxnSp macro="">
      <xdr:nvCxnSpPr>
        <xdr:cNvPr id="296" name="直線コネクタ 295"/>
        <xdr:cNvCxnSpPr/>
      </xdr:nvCxnSpPr>
      <xdr:spPr>
        <a:xfrm>
          <a:off x="6972300" y="6263958"/>
          <a:ext cx="889000" cy="2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xdr:rowOff>
    </xdr:from>
    <xdr:ext cx="534377" cy="259045"/>
    <xdr:sp macro="" textlink="">
      <xdr:nvSpPr>
        <xdr:cNvPr id="298" name="テキスト ボックス 297"/>
        <xdr:cNvSpPr txBox="1"/>
      </xdr:nvSpPr>
      <xdr:spPr>
        <a:xfrm>
          <a:off x="7594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22124</xdr:rowOff>
    </xdr:from>
    <xdr:ext cx="534377" cy="259045"/>
    <xdr:sp macro="" textlink="">
      <xdr:nvSpPr>
        <xdr:cNvPr id="300" name="テキスト ボックス 299"/>
        <xdr:cNvSpPr txBox="1"/>
      </xdr:nvSpPr>
      <xdr:spPr>
        <a:xfrm>
          <a:off x="6705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27352</xdr:rowOff>
    </xdr:from>
    <xdr:to>
      <xdr:col>55</xdr:col>
      <xdr:colOff>50800</xdr:colOff>
      <xdr:row>36</xdr:row>
      <xdr:rowOff>128952</xdr:rowOff>
    </xdr:to>
    <xdr:sp macro="" textlink="">
      <xdr:nvSpPr>
        <xdr:cNvPr id="306" name="楕円 305"/>
        <xdr:cNvSpPr/>
      </xdr:nvSpPr>
      <xdr:spPr>
        <a:xfrm>
          <a:off x="10426700" y="619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5779</xdr:rowOff>
    </xdr:from>
    <xdr:ext cx="534377" cy="259045"/>
    <xdr:sp macro="" textlink="">
      <xdr:nvSpPr>
        <xdr:cNvPr id="307" name="補助費等該当値テキスト"/>
        <xdr:cNvSpPr txBox="1"/>
      </xdr:nvSpPr>
      <xdr:spPr>
        <a:xfrm>
          <a:off x="10528300" y="617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42993</xdr:rowOff>
    </xdr:from>
    <xdr:to>
      <xdr:col>50</xdr:col>
      <xdr:colOff>165100</xdr:colOff>
      <xdr:row>36</xdr:row>
      <xdr:rowOff>144593</xdr:rowOff>
    </xdr:to>
    <xdr:sp macro="" textlink="">
      <xdr:nvSpPr>
        <xdr:cNvPr id="308" name="楕円 307"/>
        <xdr:cNvSpPr/>
      </xdr:nvSpPr>
      <xdr:spPr>
        <a:xfrm>
          <a:off x="9588500" y="6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135720</xdr:rowOff>
    </xdr:from>
    <xdr:ext cx="534377" cy="259045"/>
    <xdr:sp macro="" textlink="">
      <xdr:nvSpPr>
        <xdr:cNvPr id="309" name="テキスト ボックス 308"/>
        <xdr:cNvSpPr txBox="1"/>
      </xdr:nvSpPr>
      <xdr:spPr>
        <a:xfrm>
          <a:off x="9372111" y="63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151207</xdr:rowOff>
    </xdr:from>
    <xdr:to>
      <xdr:col>46</xdr:col>
      <xdr:colOff>38100</xdr:colOff>
      <xdr:row>36</xdr:row>
      <xdr:rowOff>81357</xdr:rowOff>
    </xdr:to>
    <xdr:sp macro="" textlink="">
      <xdr:nvSpPr>
        <xdr:cNvPr id="310" name="楕円 309"/>
        <xdr:cNvSpPr/>
      </xdr:nvSpPr>
      <xdr:spPr>
        <a:xfrm>
          <a:off x="8699500" y="61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97884</xdr:rowOff>
    </xdr:from>
    <xdr:ext cx="534377" cy="259045"/>
    <xdr:sp macro="" textlink="">
      <xdr:nvSpPr>
        <xdr:cNvPr id="311" name="テキスト ボックス 310"/>
        <xdr:cNvSpPr txBox="1"/>
      </xdr:nvSpPr>
      <xdr:spPr>
        <a:xfrm>
          <a:off x="8483111" y="59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69474</xdr:rowOff>
    </xdr:from>
    <xdr:to>
      <xdr:col>41</xdr:col>
      <xdr:colOff>101600</xdr:colOff>
      <xdr:row>36</xdr:row>
      <xdr:rowOff>171074</xdr:rowOff>
    </xdr:to>
    <xdr:sp macro="" textlink="">
      <xdr:nvSpPr>
        <xdr:cNvPr id="312" name="楕円 311"/>
        <xdr:cNvSpPr/>
      </xdr:nvSpPr>
      <xdr:spPr>
        <a:xfrm>
          <a:off x="7810500" y="62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16151</xdr:rowOff>
    </xdr:from>
    <xdr:ext cx="534377" cy="259045"/>
    <xdr:sp macro="" textlink="">
      <xdr:nvSpPr>
        <xdr:cNvPr id="313" name="テキスト ボックス 312"/>
        <xdr:cNvSpPr txBox="1"/>
      </xdr:nvSpPr>
      <xdr:spPr>
        <a:xfrm>
          <a:off x="7594111" y="60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40958</xdr:rowOff>
    </xdr:from>
    <xdr:to>
      <xdr:col>36</xdr:col>
      <xdr:colOff>165100</xdr:colOff>
      <xdr:row>36</xdr:row>
      <xdr:rowOff>142558</xdr:rowOff>
    </xdr:to>
    <xdr:sp macro="" textlink="">
      <xdr:nvSpPr>
        <xdr:cNvPr id="314" name="楕円 313"/>
        <xdr:cNvSpPr/>
      </xdr:nvSpPr>
      <xdr:spPr>
        <a:xfrm>
          <a:off x="6921500" y="62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159085</xdr:rowOff>
    </xdr:from>
    <xdr:ext cx="534377" cy="259045"/>
    <xdr:sp macro="" textlink="">
      <xdr:nvSpPr>
        <xdr:cNvPr id="315" name="テキスト ボックス 314"/>
        <xdr:cNvSpPr txBox="1"/>
      </xdr:nvSpPr>
      <xdr:spPr>
        <a:xfrm>
          <a:off x="6705111" y="598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60616</xdr:rowOff>
    </xdr:from>
    <xdr:to>
      <xdr:col>55</xdr:col>
      <xdr:colOff>0</xdr:colOff>
      <xdr:row>58</xdr:row>
      <xdr:rowOff>6994</xdr:rowOff>
    </xdr:to>
    <xdr:cxnSp macro="">
      <xdr:nvCxnSpPr>
        <xdr:cNvPr id="344" name="直線コネクタ 343"/>
        <xdr:cNvCxnSpPr/>
      </xdr:nvCxnSpPr>
      <xdr:spPr>
        <a:xfrm>
          <a:off x="9639300" y="9833266"/>
          <a:ext cx="838200" cy="11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60616</xdr:rowOff>
    </xdr:from>
    <xdr:to>
      <xdr:col>50</xdr:col>
      <xdr:colOff>114300</xdr:colOff>
      <xdr:row>57</xdr:row>
      <xdr:rowOff>113209</xdr:rowOff>
    </xdr:to>
    <xdr:cxnSp macro="">
      <xdr:nvCxnSpPr>
        <xdr:cNvPr id="347" name="直線コネクタ 346"/>
        <xdr:cNvCxnSpPr/>
      </xdr:nvCxnSpPr>
      <xdr:spPr>
        <a:xfrm flipV="1">
          <a:off x="8750300" y="9833266"/>
          <a:ext cx="889000" cy="5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78496</xdr:rowOff>
    </xdr:from>
    <xdr:to>
      <xdr:col>45</xdr:col>
      <xdr:colOff>177800</xdr:colOff>
      <xdr:row>57</xdr:row>
      <xdr:rowOff>113209</xdr:rowOff>
    </xdr:to>
    <xdr:cxnSp macro="">
      <xdr:nvCxnSpPr>
        <xdr:cNvPr id="350" name="直線コネクタ 349"/>
        <xdr:cNvCxnSpPr/>
      </xdr:nvCxnSpPr>
      <xdr:spPr>
        <a:xfrm>
          <a:off x="7861300" y="9508246"/>
          <a:ext cx="889000" cy="37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78496</xdr:rowOff>
    </xdr:from>
    <xdr:to>
      <xdr:col>41</xdr:col>
      <xdr:colOff>50800</xdr:colOff>
      <xdr:row>58</xdr:row>
      <xdr:rowOff>223</xdr:rowOff>
    </xdr:to>
    <xdr:cxnSp macro="">
      <xdr:nvCxnSpPr>
        <xdr:cNvPr id="353" name="直線コネクタ 352"/>
        <xdr:cNvCxnSpPr/>
      </xdr:nvCxnSpPr>
      <xdr:spPr>
        <a:xfrm flipV="1">
          <a:off x="6972300" y="9508246"/>
          <a:ext cx="889000" cy="43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162108</xdr:rowOff>
    </xdr:from>
    <xdr:ext cx="599010" cy="259045"/>
    <xdr:sp macro="" textlink="">
      <xdr:nvSpPr>
        <xdr:cNvPr id="355" name="テキスト ボックス 354"/>
        <xdr:cNvSpPr txBox="1"/>
      </xdr:nvSpPr>
      <xdr:spPr>
        <a:xfrm>
          <a:off x="7561795" y="97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57" name="テキスト ボックス 356"/>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127644</xdr:rowOff>
    </xdr:from>
    <xdr:to>
      <xdr:col>55</xdr:col>
      <xdr:colOff>50800</xdr:colOff>
      <xdr:row>58</xdr:row>
      <xdr:rowOff>57794</xdr:rowOff>
    </xdr:to>
    <xdr:sp macro="" textlink="">
      <xdr:nvSpPr>
        <xdr:cNvPr id="363" name="楕円 362"/>
        <xdr:cNvSpPr/>
      </xdr:nvSpPr>
      <xdr:spPr>
        <a:xfrm>
          <a:off x="10426700" y="99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42571</xdr:rowOff>
    </xdr:from>
    <xdr:ext cx="534377" cy="259045"/>
    <xdr:sp macro="" textlink="">
      <xdr:nvSpPr>
        <xdr:cNvPr id="364" name="普通建設事業費該当値テキスト"/>
        <xdr:cNvSpPr txBox="1"/>
      </xdr:nvSpPr>
      <xdr:spPr>
        <a:xfrm>
          <a:off x="10528300" y="981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9816</xdr:rowOff>
    </xdr:from>
    <xdr:to>
      <xdr:col>50</xdr:col>
      <xdr:colOff>165100</xdr:colOff>
      <xdr:row>57</xdr:row>
      <xdr:rowOff>111416</xdr:rowOff>
    </xdr:to>
    <xdr:sp macro="" textlink="">
      <xdr:nvSpPr>
        <xdr:cNvPr id="365" name="楕円 364"/>
        <xdr:cNvSpPr/>
      </xdr:nvSpPr>
      <xdr:spPr>
        <a:xfrm>
          <a:off x="9588500" y="97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102543</xdr:rowOff>
    </xdr:from>
    <xdr:ext cx="534377" cy="259045"/>
    <xdr:sp macro="" textlink="">
      <xdr:nvSpPr>
        <xdr:cNvPr id="366" name="テキスト ボックス 365"/>
        <xdr:cNvSpPr txBox="1"/>
      </xdr:nvSpPr>
      <xdr:spPr>
        <a:xfrm>
          <a:off x="9372111" y="987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62409</xdr:rowOff>
    </xdr:from>
    <xdr:to>
      <xdr:col>46</xdr:col>
      <xdr:colOff>38100</xdr:colOff>
      <xdr:row>57</xdr:row>
      <xdr:rowOff>164009</xdr:rowOff>
    </xdr:to>
    <xdr:sp macro="" textlink="">
      <xdr:nvSpPr>
        <xdr:cNvPr id="367" name="楕円 366"/>
        <xdr:cNvSpPr/>
      </xdr:nvSpPr>
      <xdr:spPr>
        <a:xfrm>
          <a:off x="8699500" y="98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155136</xdr:rowOff>
    </xdr:from>
    <xdr:ext cx="534377" cy="259045"/>
    <xdr:sp macro="" textlink="">
      <xdr:nvSpPr>
        <xdr:cNvPr id="368" name="テキスト ボックス 367"/>
        <xdr:cNvSpPr txBox="1"/>
      </xdr:nvSpPr>
      <xdr:spPr>
        <a:xfrm>
          <a:off x="8483111" y="99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27696</xdr:rowOff>
    </xdr:from>
    <xdr:to>
      <xdr:col>41</xdr:col>
      <xdr:colOff>101600</xdr:colOff>
      <xdr:row>55</xdr:row>
      <xdr:rowOff>129296</xdr:rowOff>
    </xdr:to>
    <xdr:sp macro="" textlink="">
      <xdr:nvSpPr>
        <xdr:cNvPr id="369" name="楕円 368"/>
        <xdr:cNvSpPr/>
      </xdr:nvSpPr>
      <xdr:spPr>
        <a:xfrm>
          <a:off x="7810500" y="94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145823</xdr:rowOff>
    </xdr:from>
    <xdr:ext cx="599010" cy="259045"/>
    <xdr:sp macro="" textlink="">
      <xdr:nvSpPr>
        <xdr:cNvPr id="370" name="テキスト ボックス 369"/>
        <xdr:cNvSpPr txBox="1"/>
      </xdr:nvSpPr>
      <xdr:spPr>
        <a:xfrm>
          <a:off x="7561795" y="923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120873</xdr:rowOff>
    </xdr:from>
    <xdr:to>
      <xdr:col>36</xdr:col>
      <xdr:colOff>165100</xdr:colOff>
      <xdr:row>58</xdr:row>
      <xdr:rowOff>51023</xdr:rowOff>
    </xdr:to>
    <xdr:sp macro="" textlink="">
      <xdr:nvSpPr>
        <xdr:cNvPr id="371" name="楕円 370"/>
        <xdr:cNvSpPr/>
      </xdr:nvSpPr>
      <xdr:spPr>
        <a:xfrm>
          <a:off x="6921500" y="989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42150</xdr:rowOff>
    </xdr:from>
    <xdr:ext cx="534377" cy="259045"/>
    <xdr:sp macro="" textlink="">
      <xdr:nvSpPr>
        <xdr:cNvPr id="372" name="テキスト ボックス 371"/>
        <xdr:cNvSpPr txBox="1"/>
      </xdr:nvSpPr>
      <xdr:spPr>
        <a:xfrm>
          <a:off x="6705111" y="99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40035</xdr:rowOff>
    </xdr:from>
    <xdr:to>
      <xdr:col>55</xdr:col>
      <xdr:colOff>0</xdr:colOff>
      <xdr:row>79</xdr:row>
      <xdr:rowOff>40305</xdr:rowOff>
    </xdr:to>
    <xdr:cxnSp macro="">
      <xdr:nvCxnSpPr>
        <xdr:cNvPr id="401" name="直線コネクタ 400"/>
        <xdr:cNvCxnSpPr/>
      </xdr:nvCxnSpPr>
      <xdr:spPr>
        <a:xfrm flipV="1">
          <a:off x="9639300" y="13584585"/>
          <a:ext cx="8382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99062</xdr:rowOff>
    </xdr:from>
    <xdr:to>
      <xdr:col>50</xdr:col>
      <xdr:colOff>114300</xdr:colOff>
      <xdr:row>79</xdr:row>
      <xdr:rowOff>40305</xdr:rowOff>
    </xdr:to>
    <xdr:cxnSp macro="">
      <xdr:nvCxnSpPr>
        <xdr:cNvPr id="404" name="直線コネクタ 403"/>
        <xdr:cNvCxnSpPr/>
      </xdr:nvCxnSpPr>
      <xdr:spPr>
        <a:xfrm>
          <a:off x="8750300" y="13472162"/>
          <a:ext cx="889000" cy="11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129101</xdr:rowOff>
    </xdr:from>
    <xdr:to>
      <xdr:col>45</xdr:col>
      <xdr:colOff>177800</xdr:colOff>
      <xdr:row>78</xdr:row>
      <xdr:rowOff>99062</xdr:rowOff>
    </xdr:to>
    <xdr:cxnSp macro="">
      <xdr:nvCxnSpPr>
        <xdr:cNvPr id="407" name="直線コネクタ 406"/>
        <xdr:cNvCxnSpPr/>
      </xdr:nvCxnSpPr>
      <xdr:spPr>
        <a:xfrm>
          <a:off x="7861300" y="12987851"/>
          <a:ext cx="889000" cy="48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129101</xdr:rowOff>
    </xdr:from>
    <xdr:to>
      <xdr:col>41</xdr:col>
      <xdr:colOff>50800</xdr:colOff>
      <xdr:row>78</xdr:row>
      <xdr:rowOff>64723</xdr:rowOff>
    </xdr:to>
    <xdr:cxnSp macro="">
      <xdr:nvCxnSpPr>
        <xdr:cNvPr id="410" name="直線コネクタ 409"/>
        <xdr:cNvCxnSpPr/>
      </xdr:nvCxnSpPr>
      <xdr:spPr>
        <a:xfrm flipV="1">
          <a:off x="6972300" y="12987851"/>
          <a:ext cx="889000" cy="4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25139</xdr:rowOff>
    </xdr:from>
    <xdr:ext cx="534377" cy="259045"/>
    <xdr:sp macro="" textlink="">
      <xdr:nvSpPr>
        <xdr:cNvPr id="412" name="テキスト ボックス 411"/>
        <xdr:cNvSpPr txBox="1"/>
      </xdr:nvSpPr>
      <xdr:spPr>
        <a:xfrm>
          <a:off x="7594111" y="13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107073</xdr:rowOff>
    </xdr:from>
    <xdr:ext cx="534377" cy="259045"/>
    <xdr:sp macro="" textlink="">
      <xdr:nvSpPr>
        <xdr:cNvPr id="414" name="テキスト ボックス 413"/>
        <xdr:cNvSpPr txBox="1"/>
      </xdr:nvSpPr>
      <xdr:spPr>
        <a:xfrm>
          <a:off x="6705111" y="13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160685</xdr:rowOff>
    </xdr:from>
    <xdr:to>
      <xdr:col>55</xdr:col>
      <xdr:colOff>50800</xdr:colOff>
      <xdr:row>79</xdr:row>
      <xdr:rowOff>90835</xdr:rowOff>
    </xdr:to>
    <xdr:sp macro="" textlink="">
      <xdr:nvSpPr>
        <xdr:cNvPr id="420" name="楕円 419"/>
        <xdr:cNvSpPr/>
      </xdr:nvSpPr>
      <xdr:spPr>
        <a:xfrm>
          <a:off x="10426700" y="135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75612</xdr:rowOff>
    </xdr:from>
    <xdr:ext cx="469744" cy="259045"/>
    <xdr:sp macro="" textlink="">
      <xdr:nvSpPr>
        <xdr:cNvPr id="421" name="普通建設事業費 （ うち新規整備　）該当値テキスト"/>
        <xdr:cNvSpPr txBox="1"/>
      </xdr:nvSpPr>
      <xdr:spPr>
        <a:xfrm>
          <a:off x="10528300" y="1344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160955</xdr:rowOff>
    </xdr:from>
    <xdr:to>
      <xdr:col>50</xdr:col>
      <xdr:colOff>165100</xdr:colOff>
      <xdr:row>79</xdr:row>
      <xdr:rowOff>91105</xdr:rowOff>
    </xdr:to>
    <xdr:sp macro="" textlink="">
      <xdr:nvSpPr>
        <xdr:cNvPr id="422" name="楕円 421"/>
        <xdr:cNvSpPr/>
      </xdr:nvSpPr>
      <xdr:spPr>
        <a:xfrm>
          <a:off x="9588500" y="135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82232</xdr:rowOff>
    </xdr:from>
    <xdr:ext cx="469744" cy="259045"/>
    <xdr:sp macro="" textlink="">
      <xdr:nvSpPr>
        <xdr:cNvPr id="423" name="テキスト ボックス 422"/>
        <xdr:cNvSpPr txBox="1"/>
      </xdr:nvSpPr>
      <xdr:spPr>
        <a:xfrm>
          <a:off x="9404428" y="1362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48262</xdr:rowOff>
    </xdr:from>
    <xdr:to>
      <xdr:col>46</xdr:col>
      <xdr:colOff>38100</xdr:colOff>
      <xdr:row>78</xdr:row>
      <xdr:rowOff>149862</xdr:rowOff>
    </xdr:to>
    <xdr:sp macro="" textlink="">
      <xdr:nvSpPr>
        <xdr:cNvPr id="424" name="楕円 423"/>
        <xdr:cNvSpPr/>
      </xdr:nvSpPr>
      <xdr:spPr>
        <a:xfrm>
          <a:off x="8699500" y="134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140989</xdr:rowOff>
    </xdr:from>
    <xdr:ext cx="534377" cy="259045"/>
    <xdr:sp macro="" textlink="">
      <xdr:nvSpPr>
        <xdr:cNvPr id="425" name="テキスト ボックス 424"/>
        <xdr:cNvSpPr txBox="1"/>
      </xdr:nvSpPr>
      <xdr:spPr>
        <a:xfrm>
          <a:off x="8483111" y="135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78301</xdr:rowOff>
    </xdr:from>
    <xdr:to>
      <xdr:col>41</xdr:col>
      <xdr:colOff>101600</xdr:colOff>
      <xdr:row>76</xdr:row>
      <xdr:rowOff>8451</xdr:rowOff>
    </xdr:to>
    <xdr:sp macro="" textlink="">
      <xdr:nvSpPr>
        <xdr:cNvPr id="426" name="楕円 425"/>
        <xdr:cNvSpPr/>
      </xdr:nvSpPr>
      <xdr:spPr>
        <a:xfrm>
          <a:off x="7810500" y="129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24978</xdr:rowOff>
    </xdr:from>
    <xdr:ext cx="599010" cy="259045"/>
    <xdr:sp macro="" textlink="">
      <xdr:nvSpPr>
        <xdr:cNvPr id="427" name="テキスト ボックス 426"/>
        <xdr:cNvSpPr txBox="1"/>
      </xdr:nvSpPr>
      <xdr:spPr>
        <a:xfrm>
          <a:off x="7561795" y="127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13923</xdr:rowOff>
    </xdr:from>
    <xdr:to>
      <xdr:col>36</xdr:col>
      <xdr:colOff>165100</xdr:colOff>
      <xdr:row>78</xdr:row>
      <xdr:rowOff>115523</xdr:rowOff>
    </xdr:to>
    <xdr:sp macro="" textlink="">
      <xdr:nvSpPr>
        <xdr:cNvPr id="428" name="楕円 427"/>
        <xdr:cNvSpPr/>
      </xdr:nvSpPr>
      <xdr:spPr>
        <a:xfrm>
          <a:off x="6921500" y="133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132050</xdr:rowOff>
    </xdr:from>
    <xdr:ext cx="534377" cy="259045"/>
    <xdr:sp macro="" textlink="">
      <xdr:nvSpPr>
        <xdr:cNvPr id="429" name="テキスト ボックス 428"/>
        <xdr:cNvSpPr txBox="1"/>
      </xdr:nvSpPr>
      <xdr:spPr>
        <a:xfrm>
          <a:off x="6705111" y="1316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89536</xdr:rowOff>
    </xdr:from>
    <xdr:to>
      <xdr:col>55</xdr:col>
      <xdr:colOff>0</xdr:colOff>
      <xdr:row>95</xdr:row>
      <xdr:rowOff>55981</xdr:rowOff>
    </xdr:to>
    <xdr:cxnSp macro="">
      <xdr:nvCxnSpPr>
        <xdr:cNvPr id="458" name="直線コネクタ 457"/>
        <xdr:cNvCxnSpPr/>
      </xdr:nvCxnSpPr>
      <xdr:spPr>
        <a:xfrm>
          <a:off x="9639300" y="16034386"/>
          <a:ext cx="838200" cy="30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151159</xdr:rowOff>
    </xdr:from>
    <xdr:ext cx="534377" cy="259045"/>
    <xdr:sp macro="" textlink="">
      <xdr:nvSpPr>
        <xdr:cNvPr id="459" name="普通建設事業費 （ うち更新整備　）平均値テキスト"/>
        <xdr:cNvSpPr txBox="1"/>
      </xdr:nvSpPr>
      <xdr:spPr>
        <a:xfrm>
          <a:off x="10528300" y="164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89536</xdr:rowOff>
    </xdr:from>
    <xdr:to>
      <xdr:col>50</xdr:col>
      <xdr:colOff>114300</xdr:colOff>
      <xdr:row>96</xdr:row>
      <xdr:rowOff>54381</xdr:rowOff>
    </xdr:to>
    <xdr:cxnSp macro="">
      <xdr:nvCxnSpPr>
        <xdr:cNvPr id="461" name="直線コネクタ 460"/>
        <xdr:cNvCxnSpPr/>
      </xdr:nvCxnSpPr>
      <xdr:spPr>
        <a:xfrm flipV="1">
          <a:off x="8750300" y="16034386"/>
          <a:ext cx="889000" cy="47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54381</xdr:rowOff>
    </xdr:from>
    <xdr:to>
      <xdr:col>45</xdr:col>
      <xdr:colOff>177800</xdr:colOff>
      <xdr:row>98</xdr:row>
      <xdr:rowOff>68148</xdr:rowOff>
    </xdr:to>
    <xdr:cxnSp macro="">
      <xdr:nvCxnSpPr>
        <xdr:cNvPr id="464" name="直線コネクタ 463"/>
        <xdr:cNvCxnSpPr/>
      </xdr:nvCxnSpPr>
      <xdr:spPr>
        <a:xfrm flipV="1">
          <a:off x="7861300" y="16513581"/>
          <a:ext cx="889000" cy="3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6" name="テキスト ボックス 465"/>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29235</xdr:rowOff>
    </xdr:from>
    <xdr:to>
      <xdr:col>41</xdr:col>
      <xdr:colOff>50800</xdr:colOff>
      <xdr:row>98</xdr:row>
      <xdr:rowOff>68148</xdr:rowOff>
    </xdr:to>
    <xdr:cxnSp macro="">
      <xdr:nvCxnSpPr>
        <xdr:cNvPr id="467" name="直線コネクタ 466"/>
        <xdr:cNvCxnSpPr/>
      </xdr:nvCxnSpPr>
      <xdr:spPr>
        <a:xfrm>
          <a:off x="6972300" y="16831335"/>
          <a:ext cx="889000" cy="3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69" name="テキスト ボックス 468"/>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95139</xdr:rowOff>
    </xdr:from>
    <xdr:ext cx="534377" cy="259045"/>
    <xdr:sp macro="" textlink="">
      <xdr:nvSpPr>
        <xdr:cNvPr id="471" name="テキスト ボックス 470"/>
        <xdr:cNvSpPr txBox="1"/>
      </xdr:nvSpPr>
      <xdr:spPr>
        <a:xfrm>
          <a:off x="6705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5181</xdr:rowOff>
    </xdr:from>
    <xdr:to>
      <xdr:col>55</xdr:col>
      <xdr:colOff>50800</xdr:colOff>
      <xdr:row>95</xdr:row>
      <xdr:rowOff>106781</xdr:rowOff>
    </xdr:to>
    <xdr:sp macro="" textlink="">
      <xdr:nvSpPr>
        <xdr:cNvPr id="477" name="楕円 476"/>
        <xdr:cNvSpPr/>
      </xdr:nvSpPr>
      <xdr:spPr>
        <a:xfrm>
          <a:off x="10426700" y="162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28058</xdr:rowOff>
    </xdr:from>
    <xdr:ext cx="534377" cy="259045"/>
    <xdr:sp macro="" textlink="">
      <xdr:nvSpPr>
        <xdr:cNvPr id="478" name="普通建設事業費 （ うち更新整備　）該当値テキスト"/>
        <xdr:cNvSpPr txBox="1"/>
      </xdr:nvSpPr>
      <xdr:spPr>
        <a:xfrm>
          <a:off x="10528300" y="1614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38736</xdr:rowOff>
    </xdr:from>
    <xdr:to>
      <xdr:col>50</xdr:col>
      <xdr:colOff>165100</xdr:colOff>
      <xdr:row>93</xdr:row>
      <xdr:rowOff>140336</xdr:rowOff>
    </xdr:to>
    <xdr:sp macro="" textlink="">
      <xdr:nvSpPr>
        <xdr:cNvPr id="479" name="楕円 478"/>
        <xdr:cNvSpPr/>
      </xdr:nvSpPr>
      <xdr:spPr>
        <a:xfrm>
          <a:off x="9588500" y="159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156863</xdr:rowOff>
    </xdr:from>
    <xdr:ext cx="534377" cy="259045"/>
    <xdr:sp macro="" textlink="">
      <xdr:nvSpPr>
        <xdr:cNvPr id="480" name="テキスト ボックス 479"/>
        <xdr:cNvSpPr txBox="1"/>
      </xdr:nvSpPr>
      <xdr:spPr>
        <a:xfrm>
          <a:off x="9372111" y="15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3581</xdr:rowOff>
    </xdr:from>
    <xdr:to>
      <xdr:col>46</xdr:col>
      <xdr:colOff>38100</xdr:colOff>
      <xdr:row>96</xdr:row>
      <xdr:rowOff>105181</xdr:rowOff>
    </xdr:to>
    <xdr:sp macro="" textlink="">
      <xdr:nvSpPr>
        <xdr:cNvPr id="481" name="楕円 480"/>
        <xdr:cNvSpPr/>
      </xdr:nvSpPr>
      <xdr:spPr>
        <a:xfrm>
          <a:off x="8699500" y="164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121708</xdr:rowOff>
    </xdr:from>
    <xdr:ext cx="534377" cy="259045"/>
    <xdr:sp macro="" textlink="">
      <xdr:nvSpPr>
        <xdr:cNvPr id="482" name="テキスト ボックス 481"/>
        <xdr:cNvSpPr txBox="1"/>
      </xdr:nvSpPr>
      <xdr:spPr>
        <a:xfrm>
          <a:off x="8483111" y="162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17348</xdr:rowOff>
    </xdr:from>
    <xdr:to>
      <xdr:col>41</xdr:col>
      <xdr:colOff>101600</xdr:colOff>
      <xdr:row>98</xdr:row>
      <xdr:rowOff>118948</xdr:rowOff>
    </xdr:to>
    <xdr:sp macro="" textlink="">
      <xdr:nvSpPr>
        <xdr:cNvPr id="483" name="楕円 482"/>
        <xdr:cNvSpPr/>
      </xdr:nvSpPr>
      <xdr:spPr>
        <a:xfrm>
          <a:off x="7810500" y="168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110075</xdr:rowOff>
    </xdr:from>
    <xdr:ext cx="534377" cy="259045"/>
    <xdr:sp macro="" textlink="">
      <xdr:nvSpPr>
        <xdr:cNvPr id="484" name="テキスト ボックス 483"/>
        <xdr:cNvSpPr txBox="1"/>
      </xdr:nvSpPr>
      <xdr:spPr>
        <a:xfrm>
          <a:off x="7594111" y="16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149885</xdr:rowOff>
    </xdr:from>
    <xdr:to>
      <xdr:col>36</xdr:col>
      <xdr:colOff>165100</xdr:colOff>
      <xdr:row>98</xdr:row>
      <xdr:rowOff>80035</xdr:rowOff>
    </xdr:to>
    <xdr:sp macro="" textlink="">
      <xdr:nvSpPr>
        <xdr:cNvPr id="485" name="楕円 484"/>
        <xdr:cNvSpPr/>
      </xdr:nvSpPr>
      <xdr:spPr>
        <a:xfrm>
          <a:off x="6921500" y="167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71162</xdr:rowOff>
    </xdr:from>
    <xdr:ext cx="534377" cy="259045"/>
    <xdr:sp macro="" textlink="">
      <xdr:nvSpPr>
        <xdr:cNvPr id="486" name="テキスト ボックス 485"/>
        <xdr:cNvSpPr txBox="1"/>
      </xdr:nvSpPr>
      <xdr:spPr>
        <a:xfrm>
          <a:off x="6705111" y="168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131413</xdr:rowOff>
    </xdr:from>
    <xdr:to>
      <xdr:col>85</xdr:col>
      <xdr:colOff>127000</xdr:colOff>
      <xdr:row>39</xdr:row>
      <xdr:rowOff>44259</xdr:rowOff>
    </xdr:to>
    <xdr:cxnSp macro="">
      <xdr:nvCxnSpPr>
        <xdr:cNvPr id="515" name="直線コネクタ 514"/>
        <xdr:cNvCxnSpPr/>
      </xdr:nvCxnSpPr>
      <xdr:spPr>
        <a:xfrm flipV="1">
          <a:off x="15481300" y="6646513"/>
          <a:ext cx="838200" cy="8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17175</xdr:rowOff>
    </xdr:from>
    <xdr:ext cx="469744" cy="259045"/>
    <xdr:sp macro="" textlink="">
      <xdr:nvSpPr>
        <xdr:cNvPr id="516" name="災害復旧事業費平均値テキスト"/>
        <xdr:cNvSpPr txBox="1"/>
      </xdr:nvSpPr>
      <xdr:spPr>
        <a:xfrm>
          <a:off x="16370300" y="6360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42659</xdr:rowOff>
    </xdr:from>
    <xdr:to>
      <xdr:col>81</xdr:col>
      <xdr:colOff>50800</xdr:colOff>
      <xdr:row>39</xdr:row>
      <xdr:rowOff>44259</xdr:rowOff>
    </xdr:to>
    <xdr:cxnSp macro="">
      <xdr:nvCxnSpPr>
        <xdr:cNvPr id="518" name="直線コネクタ 517"/>
        <xdr:cNvCxnSpPr/>
      </xdr:nvCxnSpPr>
      <xdr:spPr>
        <a:xfrm>
          <a:off x="14592300" y="672920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42659</xdr:rowOff>
    </xdr:from>
    <xdr:to>
      <xdr:col>76</xdr:col>
      <xdr:colOff>114300</xdr:colOff>
      <xdr:row>39</xdr:row>
      <xdr:rowOff>42811</xdr:rowOff>
    </xdr:to>
    <xdr:cxnSp macro="">
      <xdr:nvCxnSpPr>
        <xdr:cNvPr id="521" name="直線コネクタ 520"/>
        <xdr:cNvCxnSpPr/>
      </xdr:nvCxnSpPr>
      <xdr:spPr>
        <a:xfrm flipV="1">
          <a:off x="13703300" y="67292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40240</xdr:rowOff>
    </xdr:from>
    <xdr:to>
      <xdr:col>71</xdr:col>
      <xdr:colOff>177800</xdr:colOff>
      <xdr:row>39</xdr:row>
      <xdr:rowOff>42811</xdr:rowOff>
    </xdr:to>
    <xdr:cxnSp macro="">
      <xdr:nvCxnSpPr>
        <xdr:cNvPr id="524" name="直線コネクタ 523"/>
        <xdr:cNvCxnSpPr/>
      </xdr:nvCxnSpPr>
      <xdr:spPr>
        <a:xfrm>
          <a:off x="12814300" y="6726790"/>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50302</xdr:rowOff>
    </xdr:from>
    <xdr:ext cx="469744" cy="259045"/>
    <xdr:sp macro="" textlink="">
      <xdr:nvSpPr>
        <xdr:cNvPr id="528" name="テキスト ボックス 527"/>
        <xdr:cNvSpPr txBox="1"/>
      </xdr:nvSpPr>
      <xdr:spPr>
        <a:xfrm>
          <a:off x="12579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80613</xdr:rowOff>
    </xdr:from>
    <xdr:to>
      <xdr:col>85</xdr:col>
      <xdr:colOff>177800</xdr:colOff>
      <xdr:row>39</xdr:row>
      <xdr:rowOff>10763</xdr:rowOff>
    </xdr:to>
    <xdr:sp macro="" textlink="">
      <xdr:nvSpPr>
        <xdr:cNvPr id="534" name="楕円 533"/>
        <xdr:cNvSpPr/>
      </xdr:nvSpPr>
      <xdr:spPr>
        <a:xfrm>
          <a:off x="16268700" y="65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166990</xdr:rowOff>
    </xdr:from>
    <xdr:ext cx="469744" cy="259045"/>
    <xdr:sp macro="" textlink="">
      <xdr:nvSpPr>
        <xdr:cNvPr id="535" name="災害復旧事業費該当値テキスト"/>
        <xdr:cNvSpPr txBox="1"/>
      </xdr:nvSpPr>
      <xdr:spPr>
        <a:xfrm>
          <a:off x="16370300" y="651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164909</xdr:rowOff>
    </xdr:from>
    <xdr:to>
      <xdr:col>81</xdr:col>
      <xdr:colOff>101600</xdr:colOff>
      <xdr:row>39</xdr:row>
      <xdr:rowOff>95059</xdr:rowOff>
    </xdr:to>
    <xdr:sp macro="" textlink="">
      <xdr:nvSpPr>
        <xdr:cNvPr id="536" name="楕円 535"/>
        <xdr:cNvSpPr/>
      </xdr:nvSpPr>
      <xdr:spPr>
        <a:xfrm>
          <a:off x="15430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86186</xdr:rowOff>
    </xdr:from>
    <xdr:ext cx="313932" cy="259045"/>
    <xdr:sp macro="" textlink="">
      <xdr:nvSpPr>
        <xdr:cNvPr id="537" name="テキスト ボックス 536"/>
        <xdr:cNvSpPr txBox="1"/>
      </xdr:nvSpPr>
      <xdr:spPr>
        <a:xfrm>
          <a:off x="15324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163309</xdr:rowOff>
    </xdr:from>
    <xdr:to>
      <xdr:col>76</xdr:col>
      <xdr:colOff>165100</xdr:colOff>
      <xdr:row>39</xdr:row>
      <xdr:rowOff>93459</xdr:rowOff>
    </xdr:to>
    <xdr:sp macro="" textlink="">
      <xdr:nvSpPr>
        <xdr:cNvPr id="538" name="楕円 537"/>
        <xdr:cNvSpPr/>
      </xdr:nvSpPr>
      <xdr:spPr>
        <a:xfrm>
          <a:off x="14541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84586</xdr:rowOff>
    </xdr:from>
    <xdr:ext cx="313932" cy="259045"/>
    <xdr:sp macro="" textlink="">
      <xdr:nvSpPr>
        <xdr:cNvPr id="539" name="テキスト ボックス 538"/>
        <xdr:cNvSpPr txBox="1"/>
      </xdr:nvSpPr>
      <xdr:spPr>
        <a:xfrm>
          <a:off x="14435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163461</xdr:rowOff>
    </xdr:from>
    <xdr:to>
      <xdr:col>72</xdr:col>
      <xdr:colOff>38100</xdr:colOff>
      <xdr:row>39</xdr:row>
      <xdr:rowOff>93611</xdr:rowOff>
    </xdr:to>
    <xdr:sp macro="" textlink="">
      <xdr:nvSpPr>
        <xdr:cNvPr id="540" name="楕円 539"/>
        <xdr:cNvSpPr/>
      </xdr:nvSpPr>
      <xdr:spPr>
        <a:xfrm>
          <a:off x="13652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84738</xdr:rowOff>
    </xdr:from>
    <xdr:ext cx="313932" cy="259045"/>
    <xdr:sp macro="" textlink="">
      <xdr:nvSpPr>
        <xdr:cNvPr id="541" name="テキスト ボックス 540"/>
        <xdr:cNvSpPr txBox="1"/>
      </xdr:nvSpPr>
      <xdr:spPr>
        <a:xfrm>
          <a:off x="13546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160890</xdr:rowOff>
    </xdr:from>
    <xdr:to>
      <xdr:col>67</xdr:col>
      <xdr:colOff>101600</xdr:colOff>
      <xdr:row>39</xdr:row>
      <xdr:rowOff>91040</xdr:rowOff>
    </xdr:to>
    <xdr:sp macro="" textlink="">
      <xdr:nvSpPr>
        <xdr:cNvPr id="542" name="楕円 541"/>
        <xdr:cNvSpPr/>
      </xdr:nvSpPr>
      <xdr:spPr>
        <a:xfrm>
          <a:off x="12763500" y="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82167</xdr:rowOff>
    </xdr:from>
    <xdr:ext cx="378565" cy="259045"/>
    <xdr:sp macro="" textlink="">
      <xdr:nvSpPr>
        <xdr:cNvPr id="543" name="テキスト ボックス 542"/>
        <xdr:cNvSpPr txBox="1"/>
      </xdr:nvSpPr>
      <xdr:spPr>
        <a:xfrm>
          <a:off x="12625017" y="6768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117908</xdr:rowOff>
    </xdr:from>
    <xdr:to>
      <xdr:col>85</xdr:col>
      <xdr:colOff>127000</xdr:colOff>
      <xdr:row>77</xdr:row>
      <xdr:rowOff>23851</xdr:rowOff>
    </xdr:to>
    <xdr:cxnSp macro="">
      <xdr:nvCxnSpPr>
        <xdr:cNvPr id="622" name="直線コネクタ 621"/>
        <xdr:cNvCxnSpPr/>
      </xdr:nvCxnSpPr>
      <xdr:spPr>
        <a:xfrm flipV="1">
          <a:off x="15481300" y="13148108"/>
          <a:ext cx="838200" cy="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161213</xdr:rowOff>
    </xdr:from>
    <xdr:to>
      <xdr:col>81</xdr:col>
      <xdr:colOff>50800</xdr:colOff>
      <xdr:row>77</xdr:row>
      <xdr:rowOff>23851</xdr:rowOff>
    </xdr:to>
    <xdr:cxnSp macro="">
      <xdr:nvCxnSpPr>
        <xdr:cNvPr id="625" name="直線コネクタ 624"/>
        <xdr:cNvCxnSpPr/>
      </xdr:nvCxnSpPr>
      <xdr:spPr>
        <a:xfrm>
          <a:off x="14592300" y="13191413"/>
          <a:ext cx="889000" cy="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161213</xdr:rowOff>
    </xdr:from>
    <xdr:to>
      <xdr:col>76</xdr:col>
      <xdr:colOff>114300</xdr:colOff>
      <xdr:row>77</xdr:row>
      <xdr:rowOff>6311</xdr:rowOff>
    </xdr:to>
    <xdr:cxnSp macro="">
      <xdr:nvCxnSpPr>
        <xdr:cNvPr id="628" name="直線コネクタ 627"/>
        <xdr:cNvCxnSpPr/>
      </xdr:nvCxnSpPr>
      <xdr:spPr>
        <a:xfrm flipV="1">
          <a:off x="13703300" y="13191413"/>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90233</xdr:rowOff>
    </xdr:from>
    <xdr:to>
      <xdr:col>71</xdr:col>
      <xdr:colOff>177800</xdr:colOff>
      <xdr:row>77</xdr:row>
      <xdr:rowOff>6311</xdr:rowOff>
    </xdr:to>
    <xdr:cxnSp macro="">
      <xdr:nvCxnSpPr>
        <xdr:cNvPr id="631" name="直線コネクタ 630"/>
        <xdr:cNvCxnSpPr/>
      </xdr:nvCxnSpPr>
      <xdr:spPr>
        <a:xfrm>
          <a:off x="12814300" y="13120433"/>
          <a:ext cx="889000" cy="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154715</xdr:rowOff>
    </xdr:from>
    <xdr:ext cx="534377" cy="259045"/>
    <xdr:sp macro="" textlink="">
      <xdr:nvSpPr>
        <xdr:cNvPr id="635" name="テキスト ボックス 634"/>
        <xdr:cNvSpPr txBox="1"/>
      </xdr:nvSpPr>
      <xdr:spPr>
        <a:xfrm>
          <a:off x="12547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67108</xdr:rowOff>
    </xdr:from>
    <xdr:to>
      <xdr:col>85</xdr:col>
      <xdr:colOff>177800</xdr:colOff>
      <xdr:row>76</xdr:row>
      <xdr:rowOff>168708</xdr:rowOff>
    </xdr:to>
    <xdr:sp macro="" textlink="">
      <xdr:nvSpPr>
        <xdr:cNvPr id="641" name="楕円 640"/>
        <xdr:cNvSpPr/>
      </xdr:nvSpPr>
      <xdr:spPr>
        <a:xfrm>
          <a:off x="16268700" y="130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89984</xdr:rowOff>
    </xdr:from>
    <xdr:ext cx="534377" cy="259045"/>
    <xdr:sp macro="" textlink="">
      <xdr:nvSpPr>
        <xdr:cNvPr id="642" name="公債費該当値テキスト"/>
        <xdr:cNvSpPr txBox="1"/>
      </xdr:nvSpPr>
      <xdr:spPr>
        <a:xfrm>
          <a:off x="16370300" y="129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144501</xdr:rowOff>
    </xdr:from>
    <xdr:to>
      <xdr:col>81</xdr:col>
      <xdr:colOff>101600</xdr:colOff>
      <xdr:row>77</xdr:row>
      <xdr:rowOff>74651</xdr:rowOff>
    </xdr:to>
    <xdr:sp macro="" textlink="">
      <xdr:nvSpPr>
        <xdr:cNvPr id="643" name="楕円 642"/>
        <xdr:cNvSpPr/>
      </xdr:nvSpPr>
      <xdr:spPr>
        <a:xfrm>
          <a:off x="15430500" y="131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91177</xdr:rowOff>
    </xdr:from>
    <xdr:ext cx="534377" cy="259045"/>
    <xdr:sp macro="" textlink="">
      <xdr:nvSpPr>
        <xdr:cNvPr id="644" name="テキスト ボックス 643"/>
        <xdr:cNvSpPr txBox="1"/>
      </xdr:nvSpPr>
      <xdr:spPr>
        <a:xfrm>
          <a:off x="15214111" y="1294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110413</xdr:rowOff>
    </xdr:from>
    <xdr:to>
      <xdr:col>76</xdr:col>
      <xdr:colOff>165100</xdr:colOff>
      <xdr:row>77</xdr:row>
      <xdr:rowOff>40563</xdr:rowOff>
    </xdr:to>
    <xdr:sp macro="" textlink="">
      <xdr:nvSpPr>
        <xdr:cNvPr id="645" name="楕円 644"/>
        <xdr:cNvSpPr/>
      </xdr:nvSpPr>
      <xdr:spPr>
        <a:xfrm>
          <a:off x="14541500" y="131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57090</xdr:rowOff>
    </xdr:from>
    <xdr:ext cx="534377" cy="259045"/>
    <xdr:sp macro="" textlink="">
      <xdr:nvSpPr>
        <xdr:cNvPr id="646" name="テキスト ボックス 645"/>
        <xdr:cNvSpPr txBox="1"/>
      </xdr:nvSpPr>
      <xdr:spPr>
        <a:xfrm>
          <a:off x="14325111" y="129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126961</xdr:rowOff>
    </xdr:from>
    <xdr:to>
      <xdr:col>72</xdr:col>
      <xdr:colOff>38100</xdr:colOff>
      <xdr:row>77</xdr:row>
      <xdr:rowOff>57111</xdr:rowOff>
    </xdr:to>
    <xdr:sp macro="" textlink="">
      <xdr:nvSpPr>
        <xdr:cNvPr id="647" name="楕円 646"/>
        <xdr:cNvSpPr/>
      </xdr:nvSpPr>
      <xdr:spPr>
        <a:xfrm>
          <a:off x="136525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73639</xdr:rowOff>
    </xdr:from>
    <xdr:ext cx="534377" cy="259045"/>
    <xdr:sp macro="" textlink="">
      <xdr:nvSpPr>
        <xdr:cNvPr id="648" name="テキスト ボックス 647"/>
        <xdr:cNvSpPr txBox="1"/>
      </xdr:nvSpPr>
      <xdr:spPr>
        <a:xfrm>
          <a:off x="13436111" y="129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39433</xdr:rowOff>
    </xdr:from>
    <xdr:to>
      <xdr:col>67</xdr:col>
      <xdr:colOff>101600</xdr:colOff>
      <xdr:row>76</xdr:row>
      <xdr:rowOff>141033</xdr:rowOff>
    </xdr:to>
    <xdr:sp macro="" textlink="">
      <xdr:nvSpPr>
        <xdr:cNvPr id="649" name="楕円 648"/>
        <xdr:cNvSpPr/>
      </xdr:nvSpPr>
      <xdr:spPr>
        <a:xfrm>
          <a:off x="12763500" y="130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157560</xdr:rowOff>
    </xdr:from>
    <xdr:ext cx="534377" cy="259045"/>
    <xdr:sp macro="" textlink="">
      <xdr:nvSpPr>
        <xdr:cNvPr id="650" name="テキスト ボックス 649"/>
        <xdr:cNvSpPr txBox="1"/>
      </xdr:nvSpPr>
      <xdr:spPr>
        <a:xfrm>
          <a:off x="12547111" y="128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126050</xdr:rowOff>
    </xdr:from>
    <xdr:to>
      <xdr:col>85</xdr:col>
      <xdr:colOff>127000</xdr:colOff>
      <xdr:row>98</xdr:row>
      <xdr:rowOff>95155</xdr:rowOff>
    </xdr:to>
    <xdr:cxnSp macro="">
      <xdr:nvCxnSpPr>
        <xdr:cNvPr id="681" name="直線コネクタ 680"/>
        <xdr:cNvCxnSpPr/>
      </xdr:nvCxnSpPr>
      <xdr:spPr>
        <a:xfrm>
          <a:off x="15481300" y="16585250"/>
          <a:ext cx="838200" cy="3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2" name="積立金平均値テキスト"/>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126050</xdr:rowOff>
    </xdr:from>
    <xdr:to>
      <xdr:col>81</xdr:col>
      <xdr:colOff>50800</xdr:colOff>
      <xdr:row>96</xdr:row>
      <xdr:rowOff>170822</xdr:rowOff>
    </xdr:to>
    <xdr:cxnSp macro="">
      <xdr:nvCxnSpPr>
        <xdr:cNvPr id="684" name="直線コネクタ 683"/>
        <xdr:cNvCxnSpPr/>
      </xdr:nvCxnSpPr>
      <xdr:spPr>
        <a:xfrm flipV="1">
          <a:off x="14592300" y="16585250"/>
          <a:ext cx="889000" cy="4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150933</xdr:rowOff>
    </xdr:from>
    <xdr:to>
      <xdr:col>76</xdr:col>
      <xdr:colOff>114300</xdr:colOff>
      <xdr:row>96</xdr:row>
      <xdr:rowOff>170822</xdr:rowOff>
    </xdr:to>
    <xdr:cxnSp macro="">
      <xdr:nvCxnSpPr>
        <xdr:cNvPr id="687" name="直線コネクタ 686"/>
        <xdr:cNvCxnSpPr/>
      </xdr:nvCxnSpPr>
      <xdr:spPr>
        <a:xfrm>
          <a:off x="13703300" y="16267233"/>
          <a:ext cx="889000" cy="3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57796</xdr:rowOff>
    </xdr:from>
    <xdr:to>
      <xdr:col>71</xdr:col>
      <xdr:colOff>177800</xdr:colOff>
      <xdr:row>94</xdr:row>
      <xdr:rowOff>150933</xdr:rowOff>
    </xdr:to>
    <xdr:cxnSp macro="">
      <xdr:nvCxnSpPr>
        <xdr:cNvPr id="690" name="直線コネクタ 689"/>
        <xdr:cNvCxnSpPr/>
      </xdr:nvCxnSpPr>
      <xdr:spPr>
        <a:xfrm>
          <a:off x="12814300" y="15659746"/>
          <a:ext cx="889000" cy="60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3" name="フローチャート: 判断 692"/>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165397</xdr:rowOff>
    </xdr:from>
    <xdr:ext cx="534377" cy="259045"/>
    <xdr:sp macro="" textlink="">
      <xdr:nvSpPr>
        <xdr:cNvPr id="694" name="テキスト ボックス 693"/>
        <xdr:cNvSpPr txBox="1"/>
      </xdr:nvSpPr>
      <xdr:spPr>
        <a:xfrm>
          <a:off x="12547111" y="164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44355</xdr:rowOff>
    </xdr:from>
    <xdr:to>
      <xdr:col>85</xdr:col>
      <xdr:colOff>177800</xdr:colOff>
      <xdr:row>98</xdr:row>
      <xdr:rowOff>145955</xdr:rowOff>
    </xdr:to>
    <xdr:sp macro="" textlink="">
      <xdr:nvSpPr>
        <xdr:cNvPr id="700" name="楕円 699"/>
        <xdr:cNvSpPr/>
      </xdr:nvSpPr>
      <xdr:spPr>
        <a:xfrm>
          <a:off x="16268700" y="168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130732</xdr:rowOff>
    </xdr:from>
    <xdr:ext cx="469744" cy="259045"/>
    <xdr:sp macro="" textlink="">
      <xdr:nvSpPr>
        <xdr:cNvPr id="701" name="積立金該当値テキスト"/>
        <xdr:cNvSpPr txBox="1"/>
      </xdr:nvSpPr>
      <xdr:spPr>
        <a:xfrm>
          <a:off x="16370300" y="1676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75250</xdr:rowOff>
    </xdr:from>
    <xdr:to>
      <xdr:col>81</xdr:col>
      <xdr:colOff>101600</xdr:colOff>
      <xdr:row>97</xdr:row>
      <xdr:rowOff>5400</xdr:rowOff>
    </xdr:to>
    <xdr:sp macro="" textlink="">
      <xdr:nvSpPr>
        <xdr:cNvPr id="702" name="楕円 701"/>
        <xdr:cNvSpPr/>
      </xdr:nvSpPr>
      <xdr:spPr>
        <a:xfrm>
          <a:off x="15430500" y="165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167977</xdr:rowOff>
    </xdr:from>
    <xdr:ext cx="534377" cy="259045"/>
    <xdr:sp macro="" textlink="">
      <xdr:nvSpPr>
        <xdr:cNvPr id="703" name="テキスト ボックス 702"/>
        <xdr:cNvSpPr txBox="1"/>
      </xdr:nvSpPr>
      <xdr:spPr>
        <a:xfrm>
          <a:off x="15214111" y="166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120022</xdr:rowOff>
    </xdr:from>
    <xdr:to>
      <xdr:col>76</xdr:col>
      <xdr:colOff>165100</xdr:colOff>
      <xdr:row>97</xdr:row>
      <xdr:rowOff>50172</xdr:rowOff>
    </xdr:to>
    <xdr:sp macro="" textlink="">
      <xdr:nvSpPr>
        <xdr:cNvPr id="704" name="楕円 703"/>
        <xdr:cNvSpPr/>
      </xdr:nvSpPr>
      <xdr:spPr>
        <a:xfrm>
          <a:off x="14541500" y="165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41299</xdr:rowOff>
    </xdr:from>
    <xdr:ext cx="534377" cy="259045"/>
    <xdr:sp macro="" textlink="">
      <xdr:nvSpPr>
        <xdr:cNvPr id="705" name="テキスト ボックス 704"/>
        <xdr:cNvSpPr txBox="1"/>
      </xdr:nvSpPr>
      <xdr:spPr>
        <a:xfrm>
          <a:off x="14325111" y="166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100133</xdr:rowOff>
    </xdr:from>
    <xdr:to>
      <xdr:col>72</xdr:col>
      <xdr:colOff>38100</xdr:colOff>
      <xdr:row>95</xdr:row>
      <xdr:rowOff>30283</xdr:rowOff>
    </xdr:to>
    <xdr:sp macro="" textlink="">
      <xdr:nvSpPr>
        <xdr:cNvPr id="706" name="楕円 705"/>
        <xdr:cNvSpPr/>
      </xdr:nvSpPr>
      <xdr:spPr>
        <a:xfrm>
          <a:off x="13652500" y="162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21410</xdr:rowOff>
    </xdr:from>
    <xdr:ext cx="534377" cy="259045"/>
    <xdr:sp macro="" textlink="">
      <xdr:nvSpPr>
        <xdr:cNvPr id="707" name="テキスト ボックス 706"/>
        <xdr:cNvSpPr txBox="1"/>
      </xdr:nvSpPr>
      <xdr:spPr>
        <a:xfrm>
          <a:off x="13436111" y="163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6996</xdr:rowOff>
    </xdr:from>
    <xdr:to>
      <xdr:col>67</xdr:col>
      <xdr:colOff>101600</xdr:colOff>
      <xdr:row>91</xdr:row>
      <xdr:rowOff>108596</xdr:rowOff>
    </xdr:to>
    <xdr:sp macro="" textlink="">
      <xdr:nvSpPr>
        <xdr:cNvPr id="708" name="楕円 707"/>
        <xdr:cNvSpPr/>
      </xdr:nvSpPr>
      <xdr:spPr>
        <a:xfrm>
          <a:off x="12763500" y="156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125123</xdr:rowOff>
    </xdr:from>
    <xdr:ext cx="534377" cy="259045"/>
    <xdr:sp macro="" textlink="">
      <xdr:nvSpPr>
        <xdr:cNvPr id="709" name="テキスト ボックス 708"/>
        <xdr:cNvSpPr txBox="1"/>
      </xdr:nvSpPr>
      <xdr:spPr>
        <a:xfrm>
          <a:off x="12547111" y="153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130784</xdr:rowOff>
    </xdr:from>
    <xdr:to>
      <xdr:col>116</xdr:col>
      <xdr:colOff>63500</xdr:colOff>
      <xdr:row>38</xdr:row>
      <xdr:rowOff>141300</xdr:rowOff>
    </xdr:to>
    <xdr:cxnSp macro="">
      <xdr:nvCxnSpPr>
        <xdr:cNvPr id="738" name="直線コネクタ 737"/>
        <xdr:cNvCxnSpPr/>
      </xdr:nvCxnSpPr>
      <xdr:spPr>
        <a:xfrm flipV="1">
          <a:off x="21323300" y="664588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98552</xdr:rowOff>
    </xdr:from>
    <xdr:to>
      <xdr:col>111</xdr:col>
      <xdr:colOff>177800</xdr:colOff>
      <xdr:row>38</xdr:row>
      <xdr:rowOff>141300</xdr:rowOff>
    </xdr:to>
    <xdr:cxnSp macro="">
      <xdr:nvCxnSpPr>
        <xdr:cNvPr id="741" name="直線コネクタ 740"/>
        <xdr:cNvCxnSpPr/>
      </xdr:nvCxnSpPr>
      <xdr:spPr>
        <a:xfrm>
          <a:off x="20434300" y="6613652"/>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98552</xdr:rowOff>
    </xdr:from>
    <xdr:to>
      <xdr:col>107</xdr:col>
      <xdr:colOff>50800</xdr:colOff>
      <xdr:row>39</xdr:row>
      <xdr:rowOff>26695</xdr:rowOff>
    </xdr:to>
    <xdr:cxnSp macro="">
      <xdr:nvCxnSpPr>
        <xdr:cNvPr id="744" name="直線コネクタ 743"/>
        <xdr:cNvCxnSpPr/>
      </xdr:nvCxnSpPr>
      <xdr:spPr>
        <a:xfrm flipV="1">
          <a:off x="19545300" y="6613652"/>
          <a:ext cx="889000" cy="9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26695</xdr:rowOff>
    </xdr:from>
    <xdr:to>
      <xdr:col>102</xdr:col>
      <xdr:colOff>114300</xdr:colOff>
      <xdr:row>39</xdr:row>
      <xdr:rowOff>44450</xdr:rowOff>
    </xdr:to>
    <xdr:cxnSp macro="">
      <xdr:nvCxnSpPr>
        <xdr:cNvPr id="747" name="直線コネクタ 746"/>
        <xdr:cNvCxnSpPr/>
      </xdr:nvCxnSpPr>
      <xdr:spPr>
        <a:xfrm flipV="1">
          <a:off x="18656300" y="6713245"/>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79984</xdr:rowOff>
    </xdr:from>
    <xdr:to>
      <xdr:col>116</xdr:col>
      <xdr:colOff>114300</xdr:colOff>
      <xdr:row>39</xdr:row>
      <xdr:rowOff>10134</xdr:rowOff>
    </xdr:to>
    <xdr:sp macro="" textlink="">
      <xdr:nvSpPr>
        <xdr:cNvPr id="757" name="楕円 756"/>
        <xdr:cNvSpPr/>
      </xdr:nvSpPr>
      <xdr:spPr>
        <a:xfrm>
          <a:off x="221107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166361</xdr:rowOff>
    </xdr:from>
    <xdr:ext cx="469744" cy="259045"/>
    <xdr:sp macro="" textlink="">
      <xdr:nvSpPr>
        <xdr:cNvPr id="758" name="投資及び出資金該当値テキスト"/>
        <xdr:cNvSpPr txBox="1"/>
      </xdr:nvSpPr>
      <xdr:spPr>
        <a:xfrm>
          <a:off x="22212300" y="65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90500</xdr:rowOff>
    </xdr:from>
    <xdr:to>
      <xdr:col>112</xdr:col>
      <xdr:colOff>38100</xdr:colOff>
      <xdr:row>39</xdr:row>
      <xdr:rowOff>20650</xdr:rowOff>
    </xdr:to>
    <xdr:sp macro="" textlink="">
      <xdr:nvSpPr>
        <xdr:cNvPr id="759" name="楕円 758"/>
        <xdr:cNvSpPr/>
      </xdr:nvSpPr>
      <xdr:spPr>
        <a:xfrm>
          <a:off x="21272500" y="66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11777</xdr:rowOff>
    </xdr:from>
    <xdr:ext cx="378565" cy="259045"/>
    <xdr:sp macro="" textlink="">
      <xdr:nvSpPr>
        <xdr:cNvPr id="760" name="テキスト ボックス 759"/>
        <xdr:cNvSpPr txBox="1"/>
      </xdr:nvSpPr>
      <xdr:spPr>
        <a:xfrm>
          <a:off x="21134017" y="6698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47752</xdr:rowOff>
    </xdr:from>
    <xdr:to>
      <xdr:col>107</xdr:col>
      <xdr:colOff>101600</xdr:colOff>
      <xdr:row>38</xdr:row>
      <xdr:rowOff>149352</xdr:rowOff>
    </xdr:to>
    <xdr:sp macro="" textlink="">
      <xdr:nvSpPr>
        <xdr:cNvPr id="761" name="楕円 760"/>
        <xdr:cNvSpPr/>
      </xdr:nvSpPr>
      <xdr:spPr>
        <a:xfrm>
          <a:off x="20383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140479</xdr:rowOff>
    </xdr:from>
    <xdr:ext cx="469744" cy="259045"/>
    <xdr:sp macro="" textlink="">
      <xdr:nvSpPr>
        <xdr:cNvPr id="762" name="テキスト ボックス 761"/>
        <xdr:cNvSpPr txBox="1"/>
      </xdr:nvSpPr>
      <xdr:spPr>
        <a:xfrm>
          <a:off x="20199428" y="665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147345</xdr:rowOff>
    </xdr:from>
    <xdr:to>
      <xdr:col>102</xdr:col>
      <xdr:colOff>165100</xdr:colOff>
      <xdr:row>39</xdr:row>
      <xdr:rowOff>77495</xdr:rowOff>
    </xdr:to>
    <xdr:sp macro="" textlink="">
      <xdr:nvSpPr>
        <xdr:cNvPr id="763" name="楕円 762"/>
        <xdr:cNvSpPr/>
      </xdr:nvSpPr>
      <xdr:spPr>
        <a:xfrm>
          <a:off x="19494500" y="66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68622</xdr:rowOff>
    </xdr:from>
    <xdr:ext cx="378565" cy="259045"/>
    <xdr:sp macro="" textlink="">
      <xdr:nvSpPr>
        <xdr:cNvPr id="764" name="テキスト ボックス 763"/>
        <xdr:cNvSpPr txBox="1"/>
      </xdr:nvSpPr>
      <xdr:spPr>
        <a:xfrm>
          <a:off x="19356017" y="675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171377</xdr:rowOff>
    </xdr:from>
    <xdr:to>
      <xdr:col>116</xdr:col>
      <xdr:colOff>63500</xdr:colOff>
      <xdr:row>54</xdr:row>
      <xdr:rowOff>17453</xdr:rowOff>
    </xdr:to>
    <xdr:cxnSp macro="">
      <xdr:nvCxnSpPr>
        <xdr:cNvPr id="797" name="直線コネクタ 796"/>
        <xdr:cNvCxnSpPr/>
      </xdr:nvCxnSpPr>
      <xdr:spPr>
        <a:xfrm flipV="1">
          <a:off x="21323300" y="9258227"/>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113592</xdr:rowOff>
    </xdr:from>
    <xdr:ext cx="469744" cy="259045"/>
    <xdr:sp macro="" textlink="">
      <xdr:nvSpPr>
        <xdr:cNvPr id="798" name="貸付金平均値テキスト"/>
        <xdr:cNvSpPr txBox="1"/>
      </xdr:nvSpPr>
      <xdr:spPr>
        <a:xfrm>
          <a:off x="22212300" y="9886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17453</xdr:rowOff>
    </xdr:from>
    <xdr:to>
      <xdr:col>111</xdr:col>
      <xdr:colOff>177800</xdr:colOff>
      <xdr:row>54</xdr:row>
      <xdr:rowOff>34217</xdr:rowOff>
    </xdr:to>
    <xdr:cxnSp macro="">
      <xdr:nvCxnSpPr>
        <xdr:cNvPr id="800" name="直線コネクタ 799"/>
        <xdr:cNvCxnSpPr/>
      </xdr:nvCxnSpPr>
      <xdr:spPr>
        <a:xfrm flipV="1">
          <a:off x="20434300" y="927575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133948</xdr:rowOff>
    </xdr:from>
    <xdr:ext cx="469744" cy="259045"/>
    <xdr:sp macro="" textlink="">
      <xdr:nvSpPr>
        <xdr:cNvPr id="802" name="テキスト ボックス 801"/>
        <xdr:cNvSpPr txBox="1"/>
      </xdr:nvSpPr>
      <xdr:spPr>
        <a:xfrm>
          <a:off x="21088428" y="990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34217</xdr:rowOff>
    </xdr:from>
    <xdr:to>
      <xdr:col>107</xdr:col>
      <xdr:colOff>50800</xdr:colOff>
      <xdr:row>54</xdr:row>
      <xdr:rowOff>49893</xdr:rowOff>
    </xdr:to>
    <xdr:cxnSp macro="">
      <xdr:nvCxnSpPr>
        <xdr:cNvPr id="803" name="直線コネクタ 802"/>
        <xdr:cNvCxnSpPr/>
      </xdr:nvCxnSpPr>
      <xdr:spPr>
        <a:xfrm flipV="1">
          <a:off x="19545300" y="9292517"/>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35976</xdr:rowOff>
    </xdr:from>
    <xdr:ext cx="469744" cy="259045"/>
    <xdr:sp macro="" textlink="">
      <xdr:nvSpPr>
        <xdr:cNvPr id="805" name="テキスト ボックス 804"/>
        <xdr:cNvSpPr txBox="1"/>
      </xdr:nvSpPr>
      <xdr:spPr>
        <a:xfrm>
          <a:off x="20199428" y="998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49893</xdr:rowOff>
    </xdr:from>
    <xdr:to>
      <xdr:col>102</xdr:col>
      <xdr:colOff>114300</xdr:colOff>
      <xdr:row>54</xdr:row>
      <xdr:rowOff>71120</xdr:rowOff>
    </xdr:to>
    <xdr:cxnSp macro="">
      <xdr:nvCxnSpPr>
        <xdr:cNvPr id="806" name="直線コネクタ 805"/>
        <xdr:cNvCxnSpPr/>
      </xdr:nvCxnSpPr>
      <xdr:spPr>
        <a:xfrm flipV="1">
          <a:off x="18656300" y="93081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146466</xdr:rowOff>
    </xdr:from>
    <xdr:ext cx="469744" cy="259045"/>
    <xdr:sp macro="" textlink="">
      <xdr:nvSpPr>
        <xdr:cNvPr id="808" name="テキスト ボックス 807"/>
        <xdr:cNvSpPr txBox="1"/>
      </xdr:nvSpPr>
      <xdr:spPr>
        <a:xfrm>
          <a:off x="19310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89316</xdr:rowOff>
    </xdr:from>
    <xdr:ext cx="469744" cy="259045"/>
    <xdr:sp macro="" textlink="">
      <xdr:nvSpPr>
        <xdr:cNvPr id="810" name="テキスト ボックス 809"/>
        <xdr:cNvSpPr txBox="1"/>
      </xdr:nvSpPr>
      <xdr:spPr>
        <a:xfrm>
          <a:off x="18421428"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120577</xdr:rowOff>
    </xdr:from>
    <xdr:to>
      <xdr:col>116</xdr:col>
      <xdr:colOff>114300</xdr:colOff>
      <xdr:row>54</xdr:row>
      <xdr:rowOff>50727</xdr:rowOff>
    </xdr:to>
    <xdr:sp macro="" textlink="">
      <xdr:nvSpPr>
        <xdr:cNvPr id="816" name="楕円 815"/>
        <xdr:cNvSpPr/>
      </xdr:nvSpPr>
      <xdr:spPr>
        <a:xfrm>
          <a:off x="22110700" y="92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143454</xdr:rowOff>
    </xdr:from>
    <xdr:ext cx="469744" cy="259045"/>
    <xdr:sp macro="" textlink="">
      <xdr:nvSpPr>
        <xdr:cNvPr id="817" name="貸付金該当値テキスト"/>
        <xdr:cNvSpPr txBox="1"/>
      </xdr:nvSpPr>
      <xdr:spPr>
        <a:xfrm>
          <a:off x="22212300" y="905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138103</xdr:rowOff>
    </xdr:from>
    <xdr:to>
      <xdr:col>112</xdr:col>
      <xdr:colOff>38100</xdr:colOff>
      <xdr:row>54</xdr:row>
      <xdr:rowOff>68253</xdr:rowOff>
    </xdr:to>
    <xdr:sp macro="" textlink="">
      <xdr:nvSpPr>
        <xdr:cNvPr id="818" name="楕円 817"/>
        <xdr:cNvSpPr/>
      </xdr:nvSpPr>
      <xdr:spPr>
        <a:xfrm>
          <a:off x="21272500" y="92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84780</xdr:rowOff>
    </xdr:from>
    <xdr:ext cx="469744" cy="259045"/>
    <xdr:sp macro="" textlink="">
      <xdr:nvSpPr>
        <xdr:cNvPr id="819" name="テキスト ボックス 818"/>
        <xdr:cNvSpPr txBox="1"/>
      </xdr:nvSpPr>
      <xdr:spPr>
        <a:xfrm>
          <a:off x="21088428" y="90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154867</xdr:rowOff>
    </xdr:from>
    <xdr:to>
      <xdr:col>107</xdr:col>
      <xdr:colOff>101600</xdr:colOff>
      <xdr:row>54</xdr:row>
      <xdr:rowOff>85017</xdr:rowOff>
    </xdr:to>
    <xdr:sp macro="" textlink="">
      <xdr:nvSpPr>
        <xdr:cNvPr id="820" name="楕円 819"/>
        <xdr:cNvSpPr/>
      </xdr:nvSpPr>
      <xdr:spPr>
        <a:xfrm>
          <a:off x="20383500" y="92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101544</xdr:rowOff>
    </xdr:from>
    <xdr:ext cx="469744" cy="259045"/>
    <xdr:sp macro="" textlink="">
      <xdr:nvSpPr>
        <xdr:cNvPr id="821" name="テキスト ボックス 820"/>
        <xdr:cNvSpPr txBox="1"/>
      </xdr:nvSpPr>
      <xdr:spPr>
        <a:xfrm>
          <a:off x="20199428" y="901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170543</xdr:rowOff>
    </xdr:from>
    <xdr:to>
      <xdr:col>102</xdr:col>
      <xdr:colOff>165100</xdr:colOff>
      <xdr:row>54</xdr:row>
      <xdr:rowOff>100693</xdr:rowOff>
    </xdr:to>
    <xdr:sp macro="" textlink="">
      <xdr:nvSpPr>
        <xdr:cNvPr id="822" name="楕円 821"/>
        <xdr:cNvSpPr/>
      </xdr:nvSpPr>
      <xdr:spPr>
        <a:xfrm>
          <a:off x="19494500" y="9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117220</xdr:rowOff>
    </xdr:from>
    <xdr:ext cx="469744" cy="259045"/>
    <xdr:sp macro="" textlink="">
      <xdr:nvSpPr>
        <xdr:cNvPr id="823" name="テキスト ボックス 822"/>
        <xdr:cNvSpPr txBox="1"/>
      </xdr:nvSpPr>
      <xdr:spPr>
        <a:xfrm>
          <a:off x="19310428" y="9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24" name="楕円 823"/>
        <xdr:cNvSpPr/>
      </xdr:nvSpPr>
      <xdr:spPr>
        <a:xfrm>
          <a:off x="18605500" y="92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138447</xdr:rowOff>
    </xdr:from>
    <xdr:ext cx="469744" cy="259045"/>
    <xdr:sp macro="" textlink="">
      <xdr:nvSpPr>
        <xdr:cNvPr id="825" name="テキスト ボックス 824"/>
        <xdr:cNvSpPr txBox="1"/>
      </xdr:nvSpPr>
      <xdr:spPr>
        <a:xfrm>
          <a:off x="18421428" y="905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136823</xdr:rowOff>
    </xdr:from>
    <xdr:to>
      <xdr:col>116</xdr:col>
      <xdr:colOff>63500</xdr:colOff>
      <xdr:row>74</xdr:row>
      <xdr:rowOff>152140</xdr:rowOff>
    </xdr:to>
    <xdr:cxnSp macro="">
      <xdr:nvCxnSpPr>
        <xdr:cNvPr id="855" name="直線コネクタ 854"/>
        <xdr:cNvCxnSpPr/>
      </xdr:nvCxnSpPr>
      <xdr:spPr>
        <a:xfrm flipV="1">
          <a:off x="21323300" y="12824123"/>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6" name="繰出金平均値テキスト"/>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152140</xdr:rowOff>
    </xdr:from>
    <xdr:to>
      <xdr:col>111</xdr:col>
      <xdr:colOff>177800</xdr:colOff>
      <xdr:row>75</xdr:row>
      <xdr:rowOff>10141</xdr:rowOff>
    </xdr:to>
    <xdr:cxnSp macro="">
      <xdr:nvCxnSpPr>
        <xdr:cNvPr id="858" name="直線コネクタ 857"/>
        <xdr:cNvCxnSpPr/>
      </xdr:nvCxnSpPr>
      <xdr:spPr>
        <a:xfrm flipV="1">
          <a:off x="20434300" y="12839440"/>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0" name="テキスト ボックス 859"/>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5893</xdr:rowOff>
    </xdr:from>
    <xdr:to>
      <xdr:col>107</xdr:col>
      <xdr:colOff>50800</xdr:colOff>
      <xdr:row>75</xdr:row>
      <xdr:rowOff>10141</xdr:rowOff>
    </xdr:to>
    <xdr:cxnSp macro="">
      <xdr:nvCxnSpPr>
        <xdr:cNvPr id="861" name="直線コネクタ 860"/>
        <xdr:cNvCxnSpPr/>
      </xdr:nvCxnSpPr>
      <xdr:spPr>
        <a:xfrm>
          <a:off x="19545300" y="12864643"/>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3" name="テキスト ボックス 862"/>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5893</xdr:rowOff>
    </xdr:from>
    <xdr:to>
      <xdr:col>102</xdr:col>
      <xdr:colOff>114300</xdr:colOff>
      <xdr:row>75</xdr:row>
      <xdr:rowOff>13151</xdr:rowOff>
    </xdr:to>
    <xdr:cxnSp macro="">
      <xdr:nvCxnSpPr>
        <xdr:cNvPr id="864" name="直線コネクタ 863"/>
        <xdr:cNvCxnSpPr/>
      </xdr:nvCxnSpPr>
      <xdr:spPr>
        <a:xfrm flipV="1">
          <a:off x="18656300" y="1286464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6" name="テキスト ボックス 865"/>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8" name="テキスト ボックス 867"/>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86023</xdr:rowOff>
    </xdr:from>
    <xdr:to>
      <xdr:col>116</xdr:col>
      <xdr:colOff>114300</xdr:colOff>
      <xdr:row>75</xdr:row>
      <xdr:rowOff>16173</xdr:rowOff>
    </xdr:to>
    <xdr:sp macro="" textlink="">
      <xdr:nvSpPr>
        <xdr:cNvPr id="874" name="楕円 873"/>
        <xdr:cNvSpPr/>
      </xdr:nvSpPr>
      <xdr:spPr>
        <a:xfrm>
          <a:off x="22110700" y="127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108900</xdr:rowOff>
    </xdr:from>
    <xdr:ext cx="534377" cy="259045"/>
    <xdr:sp macro="" textlink="">
      <xdr:nvSpPr>
        <xdr:cNvPr id="875" name="繰出金該当値テキスト"/>
        <xdr:cNvSpPr txBox="1"/>
      </xdr:nvSpPr>
      <xdr:spPr>
        <a:xfrm>
          <a:off x="22212300" y="126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101340</xdr:rowOff>
    </xdr:from>
    <xdr:to>
      <xdr:col>112</xdr:col>
      <xdr:colOff>38100</xdr:colOff>
      <xdr:row>75</xdr:row>
      <xdr:rowOff>31490</xdr:rowOff>
    </xdr:to>
    <xdr:sp macro="" textlink="">
      <xdr:nvSpPr>
        <xdr:cNvPr id="876" name="楕円 875"/>
        <xdr:cNvSpPr/>
      </xdr:nvSpPr>
      <xdr:spPr>
        <a:xfrm>
          <a:off x="21272500" y="127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48017</xdr:rowOff>
    </xdr:from>
    <xdr:ext cx="534377" cy="259045"/>
    <xdr:sp macro="" textlink="">
      <xdr:nvSpPr>
        <xdr:cNvPr id="877" name="テキスト ボックス 876"/>
        <xdr:cNvSpPr txBox="1"/>
      </xdr:nvSpPr>
      <xdr:spPr>
        <a:xfrm>
          <a:off x="21056111" y="1256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130791</xdr:rowOff>
    </xdr:from>
    <xdr:to>
      <xdr:col>107</xdr:col>
      <xdr:colOff>101600</xdr:colOff>
      <xdr:row>75</xdr:row>
      <xdr:rowOff>60941</xdr:rowOff>
    </xdr:to>
    <xdr:sp macro="" textlink="">
      <xdr:nvSpPr>
        <xdr:cNvPr id="878" name="楕円 877"/>
        <xdr:cNvSpPr/>
      </xdr:nvSpPr>
      <xdr:spPr>
        <a:xfrm>
          <a:off x="20383500" y="128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77468</xdr:rowOff>
    </xdr:from>
    <xdr:ext cx="534377" cy="259045"/>
    <xdr:sp macro="" textlink="">
      <xdr:nvSpPr>
        <xdr:cNvPr id="879" name="テキスト ボックス 878"/>
        <xdr:cNvSpPr txBox="1"/>
      </xdr:nvSpPr>
      <xdr:spPr>
        <a:xfrm>
          <a:off x="20167111" y="125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126543</xdr:rowOff>
    </xdr:from>
    <xdr:to>
      <xdr:col>102</xdr:col>
      <xdr:colOff>165100</xdr:colOff>
      <xdr:row>75</xdr:row>
      <xdr:rowOff>56693</xdr:rowOff>
    </xdr:to>
    <xdr:sp macro="" textlink="">
      <xdr:nvSpPr>
        <xdr:cNvPr id="880" name="楕円 879"/>
        <xdr:cNvSpPr/>
      </xdr:nvSpPr>
      <xdr:spPr>
        <a:xfrm>
          <a:off x="19494500" y="128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47820</xdr:rowOff>
    </xdr:from>
    <xdr:ext cx="534377" cy="259045"/>
    <xdr:sp macro="" textlink="">
      <xdr:nvSpPr>
        <xdr:cNvPr id="881" name="テキスト ボックス 880"/>
        <xdr:cNvSpPr txBox="1"/>
      </xdr:nvSpPr>
      <xdr:spPr>
        <a:xfrm>
          <a:off x="19278111" y="129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133801</xdr:rowOff>
    </xdr:from>
    <xdr:to>
      <xdr:col>98</xdr:col>
      <xdr:colOff>38100</xdr:colOff>
      <xdr:row>75</xdr:row>
      <xdr:rowOff>63951</xdr:rowOff>
    </xdr:to>
    <xdr:sp macro="" textlink="">
      <xdr:nvSpPr>
        <xdr:cNvPr id="882" name="楕円 881"/>
        <xdr:cNvSpPr/>
      </xdr:nvSpPr>
      <xdr:spPr>
        <a:xfrm>
          <a:off x="18605500" y="128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55078</xdr:rowOff>
    </xdr:from>
    <xdr:ext cx="534377" cy="259045"/>
    <xdr:sp macro="" textlink="">
      <xdr:nvSpPr>
        <xdr:cNvPr id="883" name="テキスト ボックス 882"/>
        <xdr:cNvSpPr txBox="1"/>
      </xdr:nvSpPr>
      <xdr:spPr>
        <a:xfrm>
          <a:off x="18389111" y="129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類似団体に比べても住民一人当たりのコストは多い。引き続き、委託料等の削減を行いたい。また、公債費については前年度より増加したが、これは新庁舎建設や認定こども園建設に係る元利償還が始まったからであ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16,020
15,872
192.78
9,063,504
8,219,716
769,519
5,732,079
8,665,966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26162</xdr:rowOff>
    </xdr:from>
    <xdr:to>
      <xdr:col>24</xdr:col>
      <xdr:colOff>63500</xdr:colOff>
      <xdr:row>35</xdr:row>
      <xdr:rowOff>76073</xdr:rowOff>
    </xdr:to>
    <xdr:cxnSp macro="">
      <xdr:nvCxnSpPr>
        <xdr:cNvPr id="61" name="直線コネクタ 60"/>
        <xdr:cNvCxnSpPr/>
      </xdr:nvCxnSpPr>
      <xdr:spPr>
        <a:xfrm flipV="1">
          <a:off x="3797300" y="6026912"/>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76073</xdr:rowOff>
    </xdr:from>
    <xdr:to>
      <xdr:col>19</xdr:col>
      <xdr:colOff>177800</xdr:colOff>
      <xdr:row>35</xdr:row>
      <xdr:rowOff>106934</xdr:rowOff>
    </xdr:to>
    <xdr:cxnSp macro="">
      <xdr:nvCxnSpPr>
        <xdr:cNvPr id="64" name="直線コネクタ 63"/>
        <xdr:cNvCxnSpPr/>
      </xdr:nvCxnSpPr>
      <xdr:spPr>
        <a:xfrm flipV="1">
          <a:off x="2908300" y="607682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106934</xdr:rowOff>
    </xdr:from>
    <xdr:to>
      <xdr:col>15</xdr:col>
      <xdr:colOff>50800</xdr:colOff>
      <xdr:row>35</xdr:row>
      <xdr:rowOff>144653</xdr:rowOff>
    </xdr:to>
    <xdr:cxnSp macro="">
      <xdr:nvCxnSpPr>
        <xdr:cNvPr id="67" name="直線コネクタ 66"/>
        <xdr:cNvCxnSpPr/>
      </xdr:nvCxnSpPr>
      <xdr:spPr>
        <a:xfrm flipV="1">
          <a:off x="2019300" y="610768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78740</xdr:rowOff>
    </xdr:from>
    <xdr:to>
      <xdr:col>10</xdr:col>
      <xdr:colOff>114300</xdr:colOff>
      <xdr:row>35</xdr:row>
      <xdr:rowOff>144653</xdr:rowOff>
    </xdr:to>
    <xdr:cxnSp macro="">
      <xdr:nvCxnSpPr>
        <xdr:cNvPr id="70" name="直線コネクタ 69"/>
        <xdr:cNvCxnSpPr/>
      </xdr:nvCxnSpPr>
      <xdr:spPr>
        <a:xfrm>
          <a:off x="1130300" y="5908040"/>
          <a:ext cx="889000" cy="2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146812</xdr:rowOff>
    </xdr:from>
    <xdr:to>
      <xdr:col>24</xdr:col>
      <xdr:colOff>114300</xdr:colOff>
      <xdr:row>35</xdr:row>
      <xdr:rowOff>76962</xdr:rowOff>
    </xdr:to>
    <xdr:sp macro="" textlink="">
      <xdr:nvSpPr>
        <xdr:cNvPr id="80" name="楕円 79"/>
        <xdr:cNvSpPr/>
      </xdr:nvSpPr>
      <xdr:spPr>
        <a:xfrm>
          <a:off x="45847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169689</xdr:rowOff>
    </xdr:from>
    <xdr:ext cx="469744" cy="259045"/>
    <xdr:sp macro="" textlink="">
      <xdr:nvSpPr>
        <xdr:cNvPr id="81" name="議会費該当値テキスト"/>
        <xdr:cNvSpPr txBox="1"/>
      </xdr:nvSpPr>
      <xdr:spPr>
        <a:xfrm>
          <a:off x="4686300" y="58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25273</xdr:rowOff>
    </xdr:from>
    <xdr:to>
      <xdr:col>20</xdr:col>
      <xdr:colOff>38100</xdr:colOff>
      <xdr:row>35</xdr:row>
      <xdr:rowOff>126873</xdr:rowOff>
    </xdr:to>
    <xdr:sp macro="" textlink="">
      <xdr:nvSpPr>
        <xdr:cNvPr id="82" name="楕円 81"/>
        <xdr:cNvSpPr/>
      </xdr:nvSpPr>
      <xdr:spPr>
        <a:xfrm>
          <a:off x="3746500" y="60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118000</xdr:rowOff>
    </xdr:from>
    <xdr:ext cx="469744" cy="259045"/>
    <xdr:sp macro="" textlink="">
      <xdr:nvSpPr>
        <xdr:cNvPr id="83" name="テキスト ボックス 82"/>
        <xdr:cNvSpPr txBox="1"/>
      </xdr:nvSpPr>
      <xdr:spPr>
        <a:xfrm>
          <a:off x="3562428" y="61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56134</xdr:rowOff>
    </xdr:from>
    <xdr:to>
      <xdr:col>15</xdr:col>
      <xdr:colOff>101600</xdr:colOff>
      <xdr:row>35</xdr:row>
      <xdr:rowOff>157734</xdr:rowOff>
    </xdr:to>
    <xdr:sp macro="" textlink="">
      <xdr:nvSpPr>
        <xdr:cNvPr id="84" name="楕円 83"/>
        <xdr:cNvSpPr/>
      </xdr:nvSpPr>
      <xdr:spPr>
        <a:xfrm>
          <a:off x="2857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148861</xdr:rowOff>
    </xdr:from>
    <xdr:ext cx="469744" cy="259045"/>
    <xdr:sp macro="" textlink="">
      <xdr:nvSpPr>
        <xdr:cNvPr id="85" name="テキスト ボックス 84"/>
        <xdr:cNvSpPr txBox="1"/>
      </xdr:nvSpPr>
      <xdr:spPr>
        <a:xfrm>
          <a:off x="2673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93853</xdr:rowOff>
    </xdr:from>
    <xdr:to>
      <xdr:col>10</xdr:col>
      <xdr:colOff>165100</xdr:colOff>
      <xdr:row>36</xdr:row>
      <xdr:rowOff>24003</xdr:rowOff>
    </xdr:to>
    <xdr:sp macro="" textlink="">
      <xdr:nvSpPr>
        <xdr:cNvPr id="86" name="楕円 85"/>
        <xdr:cNvSpPr/>
      </xdr:nvSpPr>
      <xdr:spPr>
        <a:xfrm>
          <a:off x="1968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15130</xdr:rowOff>
    </xdr:from>
    <xdr:ext cx="469744" cy="259045"/>
    <xdr:sp macro="" textlink="">
      <xdr:nvSpPr>
        <xdr:cNvPr id="87" name="テキスト ボックス 86"/>
        <xdr:cNvSpPr txBox="1"/>
      </xdr:nvSpPr>
      <xdr:spPr>
        <a:xfrm>
          <a:off x="1784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88" name="楕円 87"/>
        <xdr:cNvSpPr/>
      </xdr:nvSpPr>
      <xdr:spPr>
        <a:xfrm>
          <a:off x="1079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89" name="テキスト ボックス 88"/>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6824</xdr:rowOff>
    </xdr:from>
    <xdr:to>
      <xdr:col>24</xdr:col>
      <xdr:colOff>63500</xdr:colOff>
      <xdr:row>56</xdr:row>
      <xdr:rowOff>132494</xdr:rowOff>
    </xdr:to>
    <xdr:cxnSp macro="">
      <xdr:nvCxnSpPr>
        <xdr:cNvPr id="116" name="直線コネクタ 115"/>
        <xdr:cNvCxnSpPr/>
      </xdr:nvCxnSpPr>
      <xdr:spPr>
        <a:xfrm>
          <a:off x="3797300" y="9608024"/>
          <a:ext cx="838200" cy="12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6824</xdr:rowOff>
    </xdr:from>
    <xdr:to>
      <xdr:col>19</xdr:col>
      <xdr:colOff>177800</xdr:colOff>
      <xdr:row>56</xdr:row>
      <xdr:rowOff>74599</xdr:rowOff>
    </xdr:to>
    <xdr:cxnSp macro="">
      <xdr:nvCxnSpPr>
        <xdr:cNvPr id="119" name="直線コネクタ 118"/>
        <xdr:cNvCxnSpPr/>
      </xdr:nvCxnSpPr>
      <xdr:spPr>
        <a:xfrm flipV="1">
          <a:off x="2908300" y="9608024"/>
          <a:ext cx="889000" cy="6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56597</xdr:rowOff>
    </xdr:from>
    <xdr:ext cx="599010" cy="259045"/>
    <xdr:sp macro="" textlink="">
      <xdr:nvSpPr>
        <xdr:cNvPr id="121" name="テキスト ボックス 120"/>
        <xdr:cNvSpPr txBox="1"/>
      </xdr:nvSpPr>
      <xdr:spPr>
        <a:xfrm>
          <a:off x="3497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59758</xdr:rowOff>
    </xdr:from>
    <xdr:to>
      <xdr:col>15</xdr:col>
      <xdr:colOff>50800</xdr:colOff>
      <xdr:row>56</xdr:row>
      <xdr:rowOff>74599</xdr:rowOff>
    </xdr:to>
    <xdr:cxnSp macro="">
      <xdr:nvCxnSpPr>
        <xdr:cNvPr id="122" name="直線コネクタ 121"/>
        <xdr:cNvCxnSpPr/>
      </xdr:nvCxnSpPr>
      <xdr:spPr>
        <a:xfrm>
          <a:off x="2019300" y="9146608"/>
          <a:ext cx="889000" cy="5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59758</xdr:rowOff>
    </xdr:from>
    <xdr:to>
      <xdr:col>10</xdr:col>
      <xdr:colOff>114300</xdr:colOff>
      <xdr:row>55</xdr:row>
      <xdr:rowOff>117695</xdr:rowOff>
    </xdr:to>
    <xdr:cxnSp macro="">
      <xdr:nvCxnSpPr>
        <xdr:cNvPr id="125" name="直線コネクタ 124"/>
        <xdr:cNvCxnSpPr/>
      </xdr:nvCxnSpPr>
      <xdr:spPr>
        <a:xfrm flipV="1">
          <a:off x="1130300" y="9146608"/>
          <a:ext cx="889000" cy="4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32360</xdr:rowOff>
    </xdr:from>
    <xdr:ext cx="599010" cy="259045"/>
    <xdr:sp macro="" textlink="">
      <xdr:nvSpPr>
        <xdr:cNvPr id="127" name="テキスト ボックス 126"/>
        <xdr:cNvSpPr txBox="1"/>
      </xdr:nvSpPr>
      <xdr:spPr>
        <a:xfrm>
          <a:off x="1719795" y="96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81694</xdr:rowOff>
    </xdr:from>
    <xdr:to>
      <xdr:col>24</xdr:col>
      <xdr:colOff>114300</xdr:colOff>
      <xdr:row>57</xdr:row>
      <xdr:rowOff>11844</xdr:rowOff>
    </xdr:to>
    <xdr:sp macro="" textlink="">
      <xdr:nvSpPr>
        <xdr:cNvPr id="135" name="楕円 134"/>
        <xdr:cNvSpPr/>
      </xdr:nvSpPr>
      <xdr:spPr>
        <a:xfrm>
          <a:off x="4584700" y="9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168071</xdr:rowOff>
    </xdr:from>
    <xdr:ext cx="534377" cy="259045"/>
    <xdr:sp macro="" textlink="">
      <xdr:nvSpPr>
        <xdr:cNvPr id="136" name="総務費該当値テキスト"/>
        <xdr:cNvSpPr txBox="1"/>
      </xdr:nvSpPr>
      <xdr:spPr>
        <a:xfrm>
          <a:off x="4686300" y="95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127474</xdr:rowOff>
    </xdr:from>
    <xdr:to>
      <xdr:col>20</xdr:col>
      <xdr:colOff>38100</xdr:colOff>
      <xdr:row>56</xdr:row>
      <xdr:rowOff>57624</xdr:rowOff>
    </xdr:to>
    <xdr:sp macro="" textlink="">
      <xdr:nvSpPr>
        <xdr:cNvPr id="137" name="楕円 136"/>
        <xdr:cNvSpPr/>
      </xdr:nvSpPr>
      <xdr:spPr>
        <a:xfrm>
          <a:off x="3746500" y="95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74151</xdr:rowOff>
    </xdr:from>
    <xdr:ext cx="599010" cy="259045"/>
    <xdr:sp macro="" textlink="">
      <xdr:nvSpPr>
        <xdr:cNvPr id="138" name="テキスト ボックス 137"/>
        <xdr:cNvSpPr txBox="1"/>
      </xdr:nvSpPr>
      <xdr:spPr>
        <a:xfrm>
          <a:off x="3497795" y="93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23799</xdr:rowOff>
    </xdr:from>
    <xdr:to>
      <xdr:col>15</xdr:col>
      <xdr:colOff>101600</xdr:colOff>
      <xdr:row>56</xdr:row>
      <xdr:rowOff>125399</xdr:rowOff>
    </xdr:to>
    <xdr:sp macro="" textlink="">
      <xdr:nvSpPr>
        <xdr:cNvPr id="139" name="楕円 138"/>
        <xdr:cNvSpPr/>
      </xdr:nvSpPr>
      <xdr:spPr>
        <a:xfrm>
          <a:off x="2857500" y="96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116526</xdr:rowOff>
    </xdr:from>
    <xdr:ext cx="534377" cy="259045"/>
    <xdr:sp macro="" textlink="">
      <xdr:nvSpPr>
        <xdr:cNvPr id="140" name="テキスト ボックス 139"/>
        <xdr:cNvSpPr txBox="1"/>
      </xdr:nvSpPr>
      <xdr:spPr>
        <a:xfrm>
          <a:off x="2641111" y="97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8958</xdr:rowOff>
    </xdr:from>
    <xdr:to>
      <xdr:col>10</xdr:col>
      <xdr:colOff>165100</xdr:colOff>
      <xdr:row>53</xdr:row>
      <xdr:rowOff>110558</xdr:rowOff>
    </xdr:to>
    <xdr:sp macro="" textlink="">
      <xdr:nvSpPr>
        <xdr:cNvPr id="141" name="楕円 140"/>
        <xdr:cNvSpPr/>
      </xdr:nvSpPr>
      <xdr:spPr>
        <a:xfrm>
          <a:off x="1968500" y="90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127085</xdr:rowOff>
    </xdr:from>
    <xdr:ext cx="599010" cy="259045"/>
    <xdr:sp macro="" textlink="">
      <xdr:nvSpPr>
        <xdr:cNvPr id="142" name="テキスト ボックス 141"/>
        <xdr:cNvSpPr txBox="1"/>
      </xdr:nvSpPr>
      <xdr:spPr>
        <a:xfrm>
          <a:off x="1719795" y="887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66895</xdr:rowOff>
    </xdr:from>
    <xdr:to>
      <xdr:col>6</xdr:col>
      <xdr:colOff>38100</xdr:colOff>
      <xdr:row>55</xdr:row>
      <xdr:rowOff>168495</xdr:rowOff>
    </xdr:to>
    <xdr:sp macro="" textlink="">
      <xdr:nvSpPr>
        <xdr:cNvPr id="143" name="楕円 142"/>
        <xdr:cNvSpPr/>
      </xdr:nvSpPr>
      <xdr:spPr>
        <a:xfrm>
          <a:off x="1079500" y="94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13572</xdr:rowOff>
    </xdr:from>
    <xdr:ext cx="599010" cy="259045"/>
    <xdr:sp macro="" textlink="">
      <xdr:nvSpPr>
        <xdr:cNvPr id="144" name="テキスト ボックス 143"/>
        <xdr:cNvSpPr txBox="1"/>
      </xdr:nvSpPr>
      <xdr:spPr>
        <a:xfrm>
          <a:off x="830795" y="927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71152</xdr:rowOff>
    </xdr:from>
    <xdr:to>
      <xdr:col>24</xdr:col>
      <xdr:colOff>63500</xdr:colOff>
      <xdr:row>76</xdr:row>
      <xdr:rowOff>158804</xdr:rowOff>
    </xdr:to>
    <xdr:cxnSp macro="">
      <xdr:nvCxnSpPr>
        <xdr:cNvPr id="176" name="直線コネクタ 175"/>
        <xdr:cNvCxnSpPr/>
      </xdr:nvCxnSpPr>
      <xdr:spPr>
        <a:xfrm flipV="1">
          <a:off x="3797300" y="13101352"/>
          <a:ext cx="838200" cy="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131829</xdr:rowOff>
    </xdr:from>
    <xdr:to>
      <xdr:col>19</xdr:col>
      <xdr:colOff>177800</xdr:colOff>
      <xdr:row>76</xdr:row>
      <xdr:rowOff>158804</xdr:rowOff>
    </xdr:to>
    <xdr:cxnSp macro="">
      <xdr:nvCxnSpPr>
        <xdr:cNvPr id="179" name="直線コネクタ 178"/>
        <xdr:cNvCxnSpPr/>
      </xdr:nvCxnSpPr>
      <xdr:spPr>
        <a:xfrm>
          <a:off x="2908300" y="1316202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58678</xdr:rowOff>
    </xdr:from>
    <xdr:to>
      <xdr:col>15</xdr:col>
      <xdr:colOff>50800</xdr:colOff>
      <xdr:row>76</xdr:row>
      <xdr:rowOff>131829</xdr:rowOff>
    </xdr:to>
    <xdr:cxnSp macro="">
      <xdr:nvCxnSpPr>
        <xdr:cNvPr id="182" name="直線コネクタ 181"/>
        <xdr:cNvCxnSpPr/>
      </xdr:nvCxnSpPr>
      <xdr:spPr>
        <a:xfrm>
          <a:off x="2019300" y="12917428"/>
          <a:ext cx="889000" cy="2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58678</xdr:rowOff>
    </xdr:from>
    <xdr:to>
      <xdr:col>10</xdr:col>
      <xdr:colOff>114300</xdr:colOff>
      <xdr:row>77</xdr:row>
      <xdr:rowOff>56457</xdr:rowOff>
    </xdr:to>
    <xdr:cxnSp macro="">
      <xdr:nvCxnSpPr>
        <xdr:cNvPr id="185" name="直線コネクタ 184"/>
        <xdr:cNvCxnSpPr/>
      </xdr:nvCxnSpPr>
      <xdr:spPr>
        <a:xfrm flipV="1">
          <a:off x="1130300" y="12917428"/>
          <a:ext cx="889000" cy="3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20530</xdr:rowOff>
    </xdr:from>
    <xdr:ext cx="599010" cy="259045"/>
    <xdr:sp macro="" textlink="">
      <xdr:nvSpPr>
        <xdr:cNvPr id="187" name="テキスト ボックス 186"/>
        <xdr:cNvSpPr txBox="1"/>
      </xdr:nvSpPr>
      <xdr:spPr>
        <a:xfrm>
          <a:off x="1719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128471</xdr:rowOff>
    </xdr:from>
    <xdr:ext cx="599010" cy="259045"/>
    <xdr:sp macro="" textlink="">
      <xdr:nvSpPr>
        <xdr:cNvPr id="189" name="テキスト ボックス 188"/>
        <xdr:cNvSpPr txBox="1"/>
      </xdr:nvSpPr>
      <xdr:spPr>
        <a:xfrm>
          <a:off x="830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20352</xdr:rowOff>
    </xdr:from>
    <xdr:to>
      <xdr:col>24</xdr:col>
      <xdr:colOff>114300</xdr:colOff>
      <xdr:row>76</xdr:row>
      <xdr:rowOff>121952</xdr:rowOff>
    </xdr:to>
    <xdr:sp macro="" textlink="">
      <xdr:nvSpPr>
        <xdr:cNvPr id="195" name="楕円 194"/>
        <xdr:cNvSpPr/>
      </xdr:nvSpPr>
      <xdr:spPr>
        <a:xfrm>
          <a:off x="4584700" y="130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170229</xdr:rowOff>
    </xdr:from>
    <xdr:ext cx="599010" cy="259045"/>
    <xdr:sp macro="" textlink="">
      <xdr:nvSpPr>
        <xdr:cNvPr id="196" name="民生費該当値テキスト"/>
        <xdr:cNvSpPr txBox="1"/>
      </xdr:nvSpPr>
      <xdr:spPr>
        <a:xfrm>
          <a:off x="4686300" y="1302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108004</xdr:rowOff>
    </xdr:from>
    <xdr:to>
      <xdr:col>20</xdr:col>
      <xdr:colOff>38100</xdr:colOff>
      <xdr:row>77</xdr:row>
      <xdr:rowOff>38154</xdr:rowOff>
    </xdr:to>
    <xdr:sp macro="" textlink="">
      <xdr:nvSpPr>
        <xdr:cNvPr id="197" name="楕円 196"/>
        <xdr:cNvSpPr/>
      </xdr:nvSpPr>
      <xdr:spPr>
        <a:xfrm>
          <a:off x="3746500" y="131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29281</xdr:rowOff>
    </xdr:from>
    <xdr:ext cx="599010" cy="259045"/>
    <xdr:sp macro="" textlink="">
      <xdr:nvSpPr>
        <xdr:cNvPr id="198" name="テキスト ボックス 197"/>
        <xdr:cNvSpPr txBox="1"/>
      </xdr:nvSpPr>
      <xdr:spPr>
        <a:xfrm>
          <a:off x="3497795" y="1323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81029</xdr:rowOff>
    </xdr:from>
    <xdr:to>
      <xdr:col>15</xdr:col>
      <xdr:colOff>101600</xdr:colOff>
      <xdr:row>77</xdr:row>
      <xdr:rowOff>11179</xdr:rowOff>
    </xdr:to>
    <xdr:sp macro="" textlink="">
      <xdr:nvSpPr>
        <xdr:cNvPr id="199" name="楕円 198"/>
        <xdr:cNvSpPr/>
      </xdr:nvSpPr>
      <xdr:spPr>
        <a:xfrm>
          <a:off x="2857500" y="1311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2306</xdr:rowOff>
    </xdr:from>
    <xdr:ext cx="599010" cy="259045"/>
    <xdr:sp macro="" textlink="">
      <xdr:nvSpPr>
        <xdr:cNvPr id="200" name="テキスト ボックス 199"/>
        <xdr:cNvSpPr txBox="1"/>
      </xdr:nvSpPr>
      <xdr:spPr>
        <a:xfrm>
          <a:off x="2608795" y="1320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7878</xdr:rowOff>
    </xdr:from>
    <xdr:to>
      <xdr:col>10</xdr:col>
      <xdr:colOff>165100</xdr:colOff>
      <xdr:row>75</xdr:row>
      <xdr:rowOff>109478</xdr:rowOff>
    </xdr:to>
    <xdr:sp macro="" textlink="">
      <xdr:nvSpPr>
        <xdr:cNvPr id="201" name="楕円 200"/>
        <xdr:cNvSpPr/>
      </xdr:nvSpPr>
      <xdr:spPr>
        <a:xfrm>
          <a:off x="1968500" y="128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126005</xdr:rowOff>
    </xdr:from>
    <xdr:ext cx="599010" cy="259045"/>
    <xdr:sp macro="" textlink="">
      <xdr:nvSpPr>
        <xdr:cNvPr id="202" name="テキスト ボックス 201"/>
        <xdr:cNvSpPr txBox="1"/>
      </xdr:nvSpPr>
      <xdr:spPr>
        <a:xfrm>
          <a:off x="1719795" y="1264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5657</xdr:rowOff>
    </xdr:from>
    <xdr:to>
      <xdr:col>6</xdr:col>
      <xdr:colOff>38100</xdr:colOff>
      <xdr:row>77</xdr:row>
      <xdr:rowOff>107257</xdr:rowOff>
    </xdr:to>
    <xdr:sp macro="" textlink="">
      <xdr:nvSpPr>
        <xdr:cNvPr id="203" name="楕円 202"/>
        <xdr:cNvSpPr/>
      </xdr:nvSpPr>
      <xdr:spPr>
        <a:xfrm>
          <a:off x="1079500" y="13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98384</xdr:rowOff>
    </xdr:from>
    <xdr:ext cx="599010" cy="259045"/>
    <xdr:sp macro="" textlink="">
      <xdr:nvSpPr>
        <xdr:cNvPr id="204" name="テキスト ボックス 203"/>
        <xdr:cNvSpPr txBox="1"/>
      </xdr:nvSpPr>
      <xdr:spPr>
        <a:xfrm>
          <a:off x="830795" y="1330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152388</xdr:rowOff>
    </xdr:from>
    <xdr:to>
      <xdr:col>24</xdr:col>
      <xdr:colOff>63500</xdr:colOff>
      <xdr:row>97</xdr:row>
      <xdr:rowOff>158021</xdr:rowOff>
    </xdr:to>
    <xdr:cxnSp macro="">
      <xdr:nvCxnSpPr>
        <xdr:cNvPr id="236" name="直線コネクタ 235"/>
        <xdr:cNvCxnSpPr/>
      </xdr:nvCxnSpPr>
      <xdr:spPr>
        <a:xfrm flipV="1">
          <a:off x="3797300" y="16783038"/>
          <a:ext cx="8382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158021</xdr:rowOff>
    </xdr:from>
    <xdr:to>
      <xdr:col>19</xdr:col>
      <xdr:colOff>177800</xdr:colOff>
      <xdr:row>97</xdr:row>
      <xdr:rowOff>170397</xdr:rowOff>
    </xdr:to>
    <xdr:cxnSp macro="">
      <xdr:nvCxnSpPr>
        <xdr:cNvPr id="239" name="直線コネクタ 238"/>
        <xdr:cNvCxnSpPr/>
      </xdr:nvCxnSpPr>
      <xdr:spPr>
        <a:xfrm flipV="1">
          <a:off x="2908300" y="16788671"/>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170397</xdr:rowOff>
    </xdr:from>
    <xdr:to>
      <xdr:col>15</xdr:col>
      <xdr:colOff>50800</xdr:colOff>
      <xdr:row>98</xdr:row>
      <xdr:rowOff>23523</xdr:rowOff>
    </xdr:to>
    <xdr:cxnSp macro="">
      <xdr:nvCxnSpPr>
        <xdr:cNvPr id="242" name="直線コネクタ 241"/>
        <xdr:cNvCxnSpPr/>
      </xdr:nvCxnSpPr>
      <xdr:spPr>
        <a:xfrm flipV="1">
          <a:off x="2019300" y="16801047"/>
          <a:ext cx="8890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23523</xdr:rowOff>
    </xdr:from>
    <xdr:to>
      <xdr:col>10</xdr:col>
      <xdr:colOff>114300</xdr:colOff>
      <xdr:row>98</xdr:row>
      <xdr:rowOff>57992</xdr:rowOff>
    </xdr:to>
    <xdr:cxnSp macro="">
      <xdr:nvCxnSpPr>
        <xdr:cNvPr id="245" name="直線コネクタ 244"/>
        <xdr:cNvCxnSpPr/>
      </xdr:nvCxnSpPr>
      <xdr:spPr>
        <a:xfrm flipV="1">
          <a:off x="1130300" y="16825623"/>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101588</xdr:rowOff>
    </xdr:from>
    <xdr:to>
      <xdr:col>24</xdr:col>
      <xdr:colOff>114300</xdr:colOff>
      <xdr:row>98</xdr:row>
      <xdr:rowOff>31738</xdr:rowOff>
    </xdr:to>
    <xdr:sp macro="" textlink="">
      <xdr:nvSpPr>
        <xdr:cNvPr id="255" name="楕円 254"/>
        <xdr:cNvSpPr/>
      </xdr:nvSpPr>
      <xdr:spPr>
        <a:xfrm>
          <a:off x="4584700" y="167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80015</xdr:rowOff>
    </xdr:from>
    <xdr:ext cx="534377" cy="259045"/>
    <xdr:sp macro="" textlink="">
      <xdr:nvSpPr>
        <xdr:cNvPr id="256" name="衛生費該当値テキスト"/>
        <xdr:cNvSpPr txBox="1"/>
      </xdr:nvSpPr>
      <xdr:spPr>
        <a:xfrm>
          <a:off x="4686300" y="167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107221</xdr:rowOff>
    </xdr:from>
    <xdr:to>
      <xdr:col>20</xdr:col>
      <xdr:colOff>38100</xdr:colOff>
      <xdr:row>98</xdr:row>
      <xdr:rowOff>37371</xdr:rowOff>
    </xdr:to>
    <xdr:sp macro="" textlink="">
      <xdr:nvSpPr>
        <xdr:cNvPr id="257" name="楕円 256"/>
        <xdr:cNvSpPr/>
      </xdr:nvSpPr>
      <xdr:spPr>
        <a:xfrm>
          <a:off x="3746500" y="167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28498</xdr:rowOff>
    </xdr:from>
    <xdr:ext cx="534377" cy="259045"/>
    <xdr:sp macro="" textlink="">
      <xdr:nvSpPr>
        <xdr:cNvPr id="258" name="テキスト ボックス 257"/>
        <xdr:cNvSpPr txBox="1"/>
      </xdr:nvSpPr>
      <xdr:spPr>
        <a:xfrm>
          <a:off x="3530111" y="168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119597</xdr:rowOff>
    </xdr:from>
    <xdr:to>
      <xdr:col>15</xdr:col>
      <xdr:colOff>101600</xdr:colOff>
      <xdr:row>98</xdr:row>
      <xdr:rowOff>49747</xdr:rowOff>
    </xdr:to>
    <xdr:sp macro="" textlink="">
      <xdr:nvSpPr>
        <xdr:cNvPr id="259" name="楕円 258"/>
        <xdr:cNvSpPr/>
      </xdr:nvSpPr>
      <xdr:spPr>
        <a:xfrm>
          <a:off x="2857500" y="167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40874</xdr:rowOff>
    </xdr:from>
    <xdr:ext cx="534377" cy="259045"/>
    <xdr:sp macro="" textlink="">
      <xdr:nvSpPr>
        <xdr:cNvPr id="260" name="テキスト ボックス 259"/>
        <xdr:cNvSpPr txBox="1"/>
      </xdr:nvSpPr>
      <xdr:spPr>
        <a:xfrm>
          <a:off x="2641111" y="168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144173</xdr:rowOff>
    </xdr:from>
    <xdr:to>
      <xdr:col>10</xdr:col>
      <xdr:colOff>165100</xdr:colOff>
      <xdr:row>98</xdr:row>
      <xdr:rowOff>74323</xdr:rowOff>
    </xdr:to>
    <xdr:sp macro="" textlink="">
      <xdr:nvSpPr>
        <xdr:cNvPr id="261" name="楕円 260"/>
        <xdr:cNvSpPr/>
      </xdr:nvSpPr>
      <xdr:spPr>
        <a:xfrm>
          <a:off x="1968500" y="167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65450</xdr:rowOff>
    </xdr:from>
    <xdr:ext cx="534377" cy="259045"/>
    <xdr:sp macro="" textlink="">
      <xdr:nvSpPr>
        <xdr:cNvPr id="262" name="テキスト ボックス 261"/>
        <xdr:cNvSpPr txBox="1"/>
      </xdr:nvSpPr>
      <xdr:spPr>
        <a:xfrm>
          <a:off x="1752111" y="168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7192</xdr:rowOff>
    </xdr:from>
    <xdr:to>
      <xdr:col>6</xdr:col>
      <xdr:colOff>38100</xdr:colOff>
      <xdr:row>98</xdr:row>
      <xdr:rowOff>108792</xdr:rowOff>
    </xdr:to>
    <xdr:sp macro="" textlink="">
      <xdr:nvSpPr>
        <xdr:cNvPr id="263" name="楕円 262"/>
        <xdr:cNvSpPr/>
      </xdr:nvSpPr>
      <xdr:spPr>
        <a:xfrm>
          <a:off x="1079500" y="16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99919</xdr:rowOff>
    </xdr:from>
    <xdr:ext cx="534377" cy="259045"/>
    <xdr:sp macro="" textlink="">
      <xdr:nvSpPr>
        <xdr:cNvPr id="264" name="テキスト ボックス 263"/>
        <xdr:cNvSpPr txBox="1"/>
      </xdr:nvSpPr>
      <xdr:spPr>
        <a:xfrm>
          <a:off x="863111" y="16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105410</xdr:rowOff>
    </xdr:from>
    <xdr:to>
      <xdr:col>55</xdr:col>
      <xdr:colOff>0</xdr:colOff>
      <xdr:row>35</xdr:row>
      <xdr:rowOff>163017</xdr:rowOff>
    </xdr:to>
    <xdr:cxnSp macro="">
      <xdr:nvCxnSpPr>
        <xdr:cNvPr id="291" name="直線コネクタ 290"/>
        <xdr:cNvCxnSpPr/>
      </xdr:nvCxnSpPr>
      <xdr:spPr>
        <a:xfrm flipV="1">
          <a:off x="9639300" y="6106160"/>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70070</xdr:rowOff>
    </xdr:from>
    <xdr:ext cx="378565" cy="259045"/>
    <xdr:sp macro="" textlink="">
      <xdr:nvSpPr>
        <xdr:cNvPr id="292" name="労働費平均値テキスト"/>
        <xdr:cNvSpPr txBox="1"/>
      </xdr:nvSpPr>
      <xdr:spPr>
        <a:xfrm>
          <a:off x="10528300" y="6413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163017</xdr:rowOff>
    </xdr:from>
    <xdr:to>
      <xdr:col>50</xdr:col>
      <xdr:colOff>114300</xdr:colOff>
      <xdr:row>36</xdr:row>
      <xdr:rowOff>711</xdr:rowOff>
    </xdr:to>
    <xdr:cxnSp macro="">
      <xdr:nvCxnSpPr>
        <xdr:cNvPr id="294" name="直線コネクタ 293"/>
        <xdr:cNvCxnSpPr/>
      </xdr:nvCxnSpPr>
      <xdr:spPr>
        <a:xfrm flipV="1">
          <a:off x="8750300" y="616376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171111</xdr:rowOff>
    </xdr:from>
    <xdr:ext cx="378565" cy="259045"/>
    <xdr:sp macro="" textlink="">
      <xdr:nvSpPr>
        <xdr:cNvPr id="296" name="テキスト ボックス 295"/>
        <xdr:cNvSpPr txBox="1"/>
      </xdr:nvSpPr>
      <xdr:spPr>
        <a:xfrm>
          <a:off x="9450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711</xdr:rowOff>
    </xdr:from>
    <xdr:to>
      <xdr:col>45</xdr:col>
      <xdr:colOff>177800</xdr:colOff>
      <xdr:row>36</xdr:row>
      <xdr:rowOff>88951</xdr:rowOff>
    </xdr:to>
    <xdr:cxnSp macro="">
      <xdr:nvCxnSpPr>
        <xdr:cNvPr id="297" name="直線コネクタ 296"/>
        <xdr:cNvCxnSpPr/>
      </xdr:nvCxnSpPr>
      <xdr:spPr>
        <a:xfrm flipV="1">
          <a:off x="7861300" y="6172911"/>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142765</xdr:rowOff>
    </xdr:from>
    <xdr:ext cx="378565" cy="259045"/>
    <xdr:sp macro="" textlink="">
      <xdr:nvSpPr>
        <xdr:cNvPr id="299" name="テキスト ボックス 298"/>
        <xdr:cNvSpPr txBox="1"/>
      </xdr:nvSpPr>
      <xdr:spPr>
        <a:xfrm>
          <a:off x="8561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88951</xdr:rowOff>
    </xdr:from>
    <xdr:to>
      <xdr:col>41</xdr:col>
      <xdr:colOff>50800</xdr:colOff>
      <xdr:row>36</xdr:row>
      <xdr:rowOff>96266</xdr:rowOff>
    </xdr:to>
    <xdr:cxnSp macro="">
      <xdr:nvCxnSpPr>
        <xdr:cNvPr id="300" name="直線コネクタ 299"/>
        <xdr:cNvCxnSpPr/>
      </xdr:nvCxnSpPr>
      <xdr:spPr>
        <a:xfrm flipV="1">
          <a:off x="6972300" y="626115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145051</xdr:rowOff>
    </xdr:from>
    <xdr:ext cx="378565" cy="259045"/>
    <xdr:sp macro="" textlink="">
      <xdr:nvSpPr>
        <xdr:cNvPr id="302" name="テキスト ボックス 301"/>
        <xdr:cNvSpPr txBox="1"/>
      </xdr:nvSpPr>
      <xdr:spPr>
        <a:xfrm>
          <a:off x="7672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54610</xdr:rowOff>
    </xdr:from>
    <xdr:to>
      <xdr:col>55</xdr:col>
      <xdr:colOff>50800</xdr:colOff>
      <xdr:row>35</xdr:row>
      <xdr:rowOff>156210</xdr:rowOff>
    </xdr:to>
    <xdr:sp macro="" textlink="">
      <xdr:nvSpPr>
        <xdr:cNvPr id="310" name="楕円 309"/>
        <xdr:cNvSpPr/>
      </xdr:nvSpPr>
      <xdr:spPr>
        <a:xfrm>
          <a:off x="10426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77487</xdr:rowOff>
    </xdr:from>
    <xdr:ext cx="469744" cy="259045"/>
    <xdr:sp macro="" textlink="">
      <xdr:nvSpPr>
        <xdr:cNvPr id="311" name="労働費該当値テキスト"/>
        <xdr:cNvSpPr txBox="1"/>
      </xdr:nvSpPr>
      <xdr:spPr>
        <a:xfrm>
          <a:off x="10528300"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112217</xdr:rowOff>
    </xdr:from>
    <xdr:to>
      <xdr:col>50</xdr:col>
      <xdr:colOff>165100</xdr:colOff>
      <xdr:row>36</xdr:row>
      <xdr:rowOff>42367</xdr:rowOff>
    </xdr:to>
    <xdr:sp macro="" textlink="">
      <xdr:nvSpPr>
        <xdr:cNvPr id="312" name="楕円 311"/>
        <xdr:cNvSpPr/>
      </xdr:nvSpPr>
      <xdr:spPr>
        <a:xfrm>
          <a:off x="9588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58894</xdr:rowOff>
    </xdr:from>
    <xdr:ext cx="469744" cy="259045"/>
    <xdr:sp macro="" textlink="">
      <xdr:nvSpPr>
        <xdr:cNvPr id="313" name="テキスト ボックス 312"/>
        <xdr:cNvSpPr txBox="1"/>
      </xdr:nvSpPr>
      <xdr:spPr>
        <a:xfrm>
          <a:off x="9404428" y="58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121361</xdr:rowOff>
    </xdr:from>
    <xdr:to>
      <xdr:col>46</xdr:col>
      <xdr:colOff>38100</xdr:colOff>
      <xdr:row>36</xdr:row>
      <xdr:rowOff>51511</xdr:rowOff>
    </xdr:to>
    <xdr:sp macro="" textlink="">
      <xdr:nvSpPr>
        <xdr:cNvPr id="314" name="楕円 313"/>
        <xdr:cNvSpPr/>
      </xdr:nvSpPr>
      <xdr:spPr>
        <a:xfrm>
          <a:off x="8699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68038</xdr:rowOff>
    </xdr:from>
    <xdr:ext cx="469744" cy="259045"/>
    <xdr:sp macro="" textlink="">
      <xdr:nvSpPr>
        <xdr:cNvPr id="315" name="テキスト ボックス 314"/>
        <xdr:cNvSpPr txBox="1"/>
      </xdr:nvSpPr>
      <xdr:spPr>
        <a:xfrm>
          <a:off x="8515428" y="58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38151</xdr:rowOff>
    </xdr:from>
    <xdr:to>
      <xdr:col>41</xdr:col>
      <xdr:colOff>101600</xdr:colOff>
      <xdr:row>36</xdr:row>
      <xdr:rowOff>139751</xdr:rowOff>
    </xdr:to>
    <xdr:sp macro="" textlink="">
      <xdr:nvSpPr>
        <xdr:cNvPr id="316" name="楕円 315"/>
        <xdr:cNvSpPr/>
      </xdr:nvSpPr>
      <xdr:spPr>
        <a:xfrm>
          <a:off x="7810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156278</xdr:rowOff>
    </xdr:from>
    <xdr:ext cx="378565" cy="259045"/>
    <xdr:sp macro="" textlink="">
      <xdr:nvSpPr>
        <xdr:cNvPr id="317" name="テキスト ボックス 316"/>
        <xdr:cNvSpPr txBox="1"/>
      </xdr:nvSpPr>
      <xdr:spPr>
        <a:xfrm>
          <a:off x="7672017" y="598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45466</xdr:rowOff>
    </xdr:from>
    <xdr:to>
      <xdr:col>36</xdr:col>
      <xdr:colOff>165100</xdr:colOff>
      <xdr:row>36</xdr:row>
      <xdr:rowOff>147066</xdr:rowOff>
    </xdr:to>
    <xdr:sp macro="" textlink="">
      <xdr:nvSpPr>
        <xdr:cNvPr id="318" name="楕円 317"/>
        <xdr:cNvSpPr/>
      </xdr:nvSpPr>
      <xdr:spPr>
        <a:xfrm>
          <a:off x="6921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138193</xdr:rowOff>
    </xdr:from>
    <xdr:ext cx="378565" cy="259045"/>
    <xdr:sp macro="" textlink="">
      <xdr:nvSpPr>
        <xdr:cNvPr id="319" name="テキスト ボックス 318"/>
        <xdr:cNvSpPr txBox="1"/>
      </xdr:nvSpPr>
      <xdr:spPr>
        <a:xfrm>
          <a:off x="6783017" y="631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134366</xdr:rowOff>
    </xdr:from>
    <xdr:to>
      <xdr:col>55</xdr:col>
      <xdr:colOff>0</xdr:colOff>
      <xdr:row>56</xdr:row>
      <xdr:rowOff>30143</xdr:rowOff>
    </xdr:to>
    <xdr:cxnSp macro="">
      <xdr:nvCxnSpPr>
        <xdr:cNvPr id="348" name="直線コネクタ 347"/>
        <xdr:cNvCxnSpPr/>
      </xdr:nvCxnSpPr>
      <xdr:spPr>
        <a:xfrm flipV="1">
          <a:off x="9639300" y="9564116"/>
          <a:ext cx="838200" cy="6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89508</xdr:rowOff>
    </xdr:from>
    <xdr:ext cx="534377" cy="259045"/>
    <xdr:sp macro="" textlink="">
      <xdr:nvSpPr>
        <xdr:cNvPr id="349" name="農林水産業費平均値テキスト"/>
        <xdr:cNvSpPr txBox="1"/>
      </xdr:nvSpPr>
      <xdr:spPr>
        <a:xfrm>
          <a:off x="10528300" y="934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127470</xdr:rowOff>
    </xdr:from>
    <xdr:to>
      <xdr:col>50</xdr:col>
      <xdr:colOff>114300</xdr:colOff>
      <xdr:row>56</xdr:row>
      <xdr:rowOff>30143</xdr:rowOff>
    </xdr:to>
    <xdr:cxnSp macro="">
      <xdr:nvCxnSpPr>
        <xdr:cNvPr id="351" name="直線コネクタ 350"/>
        <xdr:cNvCxnSpPr/>
      </xdr:nvCxnSpPr>
      <xdr:spPr>
        <a:xfrm>
          <a:off x="8750300" y="9385770"/>
          <a:ext cx="889000" cy="2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141667</xdr:rowOff>
    </xdr:from>
    <xdr:ext cx="534377" cy="259045"/>
    <xdr:sp macro="" textlink="">
      <xdr:nvSpPr>
        <xdr:cNvPr id="353" name="テキスト ボックス 352"/>
        <xdr:cNvSpPr txBox="1"/>
      </xdr:nvSpPr>
      <xdr:spPr>
        <a:xfrm>
          <a:off x="9372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127470</xdr:rowOff>
    </xdr:from>
    <xdr:to>
      <xdr:col>45</xdr:col>
      <xdr:colOff>177800</xdr:colOff>
      <xdr:row>56</xdr:row>
      <xdr:rowOff>60433</xdr:rowOff>
    </xdr:to>
    <xdr:cxnSp macro="">
      <xdr:nvCxnSpPr>
        <xdr:cNvPr id="354" name="直線コネクタ 353"/>
        <xdr:cNvCxnSpPr/>
      </xdr:nvCxnSpPr>
      <xdr:spPr>
        <a:xfrm flipV="1">
          <a:off x="7861300" y="9385770"/>
          <a:ext cx="889000" cy="27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101122</xdr:rowOff>
    </xdr:from>
    <xdr:ext cx="534377" cy="259045"/>
    <xdr:sp macro="" textlink="">
      <xdr:nvSpPr>
        <xdr:cNvPr id="356" name="テキスト ボックス 355"/>
        <xdr:cNvSpPr txBox="1"/>
      </xdr:nvSpPr>
      <xdr:spPr>
        <a:xfrm>
          <a:off x="8483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60433</xdr:rowOff>
    </xdr:from>
    <xdr:to>
      <xdr:col>41</xdr:col>
      <xdr:colOff>50800</xdr:colOff>
      <xdr:row>56</xdr:row>
      <xdr:rowOff>112001</xdr:rowOff>
    </xdr:to>
    <xdr:cxnSp macro="">
      <xdr:nvCxnSpPr>
        <xdr:cNvPr id="357" name="直線コネクタ 356"/>
        <xdr:cNvCxnSpPr/>
      </xdr:nvCxnSpPr>
      <xdr:spPr>
        <a:xfrm flipV="1">
          <a:off x="6972300" y="9661633"/>
          <a:ext cx="8890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87965</xdr:rowOff>
    </xdr:from>
    <xdr:ext cx="534377" cy="259045"/>
    <xdr:sp macro="" textlink="">
      <xdr:nvSpPr>
        <xdr:cNvPr id="359" name="テキスト ボックス 358"/>
        <xdr:cNvSpPr txBox="1"/>
      </xdr:nvSpPr>
      <xdr:spPr>
        <a:xfrm>
          <a:off x="7594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93032</xdr:rowOff>
    </xdr:from>
    <xdr:ext cx="534377" cy="259045"/>
    <xdr:sp macro="" textlink="">
      <xdr:nvSpPr>
        <xdr:cNvPr id="361" name="テキスト ボックス 360"/>
        <xdr:cNvSpPr txBox="1"/>
      </xdr:nvSpPr>
      <xdr:spPr>
        <a:xfrm>
          <a:off x="6705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83566</xdr:rowOff>
    </xdr:from>
    <xdr:to>
      <xdr:col>55</xdr:col>
      <xdr:colOff>50800</xdr:colOff>
      <xdr:row>56</xdr:row>
      <xdr:rowOff>13716</xdr:rowOff>
    </xdr:to>
    <xdr:sp macro="" textlink="">
      <xdr:nvSpPr>
        <xdr:cNvPr id="367" name="楕円 366"/>
        <xdr:cNvSpPr/>
      </xdr:nvSpPr>
      <xdr:spPr>
        <a:xfrm>
          <a:off x="10426700" y="9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61993</xdr:rowOff>
    </xdr:from>
    <xdr:ext cx="534377" cy="259045"/>
    <xdr:sp macro="" textlink="">
      <xdr:nvSpPr>
        <xdr:cNvPr id="368" name="農林水産業費該当値テキスト"/>
        <xdr:cNvSpPr txBox="1"/>
      </xdr:nvSpPr>
      <xdr:spPr>
        <a:xfrm>
          <a:off x="10528300" y="94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150793</xdr:rowOff>
    </xdr:from>
    <xdr:to>
      <xdr:col>50</xdr:col>
      <xdr:colOff>165100</xdr:colOff>
      <xdr:row>56</xdr:row>
      <xdr:rowOff>80943</xdr:rowOff>
    </xdr:to>
    <xdr:sp macro="" textlink="">
      <xdr:nvSpPr>
        <xdr:cNvPr id="369" name="楕円 368"/>
        <xdr:cNvSpPr/>
      </xdr:nvSpPr>
      <xdr:spPr>
        <a:xfrm>
          <a:off x="9588500" y="95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72070</xdr:rowOff>
    </xdr:from>
    <xdr:ext cx="534377" cy="259045"/>
    <xdr:sp macro="" textlink="">
      <xdr:nvSpPr>
        <xdr:cNvPr id="370" name="テキスト ボックス 369"/>
        <xdr:cNvSpPr txBox="1"/>
      </xdr:nvSpPr>
      <xdr:spPr>
        <a:xfrm>
          <a:off x="9372111" y="96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76670</xdr:rowOff>
    </xdr:from>
    <xdr:to>
      <xdr:col>46</xdr:col>
      <xdr:colOff>38100</xdr:colOff>
      <xdr:row>55</xdr:row>
      <xdr:rowOff>6820</xdr:rowOff>
    </xdr:to>
    <xdr:sp macro="" textlink="">
      <xdr:nvSpPr>
        <xdr:cNvPr id="371" name="楕円 370"/>
        <xdr:cNvSpPr/>
      </xdr:nvSpPr>
      <xdr:spPr>
        <a:xfrm>
          <a:off x="8699500" y="93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23347</xdr:rowOff>
    </xdr:from>
    <xdr:ext cx="534377" cy="259045"/>
    <xdr:sp macro="" textlink="">
      <xdr:nvSpPr>
        <xdr:cNvPr id="372" name="テキスト ボックス 371"/>
        <xdr:cNvSpPr txBox="1"/>
      </xdr:nvSpPr>
      <xdr:spPr>
        <a:xfrm>
          <a:off x="8483111" y="91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9633</xdr:rowOff>
    </xdr:from>
    <xdr:to>
      <xdr:col>41</xdr:col>
      <xdr:colOff>101600</xdr:colOff>
      <xdr:row>56</xdr:row>
      <xdr:rowOff>111233</xdr:rowOff>
    </xdr:to>
    <xdr:sp macro="" textlink="">
      <xdr:nvSpPr>
        <xdr:cNvPr id="373" name="楕円 372"/>
        <xdr:cNvSpPr/>
      </xdr:nvSpPr>
      <xdr:spPr>
        <a:xfrm>
          <a:off x="7810500" y="96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102360</xdr:rowOff>
    </xdr:from>
    <xdr:ext cx="534377" cy="259045"/>
    <xdr:sp macro="" textlink="">
      <xdr:nvSpPr>
        <xdr:cNvPr id="374" name="テキスト ボックス 373"/>
        <xdr:cNvSpPr txBox="1"/>
      </xdr:nvSpPr>
      <xdr:spPr>
        <a:xfrm>
          <a:off x="7594111" y="97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61201</xdr:rowOff>
    </xdr:from>
    <xdr:to>
      <xdr:col>36</xdr:col>
      <xdr:colOff>165100</xdr:colOff>
      <xdr:row>56</xdr:row>
      <xdr:rowOff>162801</xdr:rowOff>
    </xdr:to>
    <xdr:sp macro="" textlink="">
      <xdr:nvSpPr>
        <xdr:cNvPr id="375" name="楕円 374"/>
        <xdr:cNvSpPr/>
      </xdr:nvSpPr>
      <xdr:spPr>
        <a:xfrm>
          <a:off x="6921500" y="96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153928</xdr:rowOff>
    </xdr:from>
    <xdr:ext cx="534377" cy="259045"/>
    <xdr:sp macro="" textlink="">
      <xdr:nvSpPr>
        <xdr:cNvPr id="376" name="テキスト ボックス 375"/>
        <xdr:cNvSpPr txBox="1"/>
      </xdr:nvSpPr>
      <xdr:spPr>
        <a:xfrm>
          <a:off x="6705111" y="97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152330</xdr:rowOff>
    </xdr:from>
    <xdr:to>
      <xdr:col>55</xdr:col>
      <xdr:colOff>0</xdr:colOff>
      <xdr:row>75</xdr:row>
      <xdr:rowOff>164046</xdr:rowOff>
    </xdr:to>
    <xdr:cxnSp macro="">
      <xdr:nvCxnSpPr>
        <xdr:cNvPr id="405" name="直線コネクタ 404"/>
        <xdr:cNvCxnSpPr/>
      </xdr:nvCxnSpPr>
      <xdr:spPr>
        <a:xfrm flipV="1">
          <a:off x="9639300" y="13011080"/>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34162</xdr:rowOff>
    </xdr:from>
    <xdr:ext cx="534377" cy="259045"/>
    <xdr:sp macro="" textlink="">
      <xdr:nvSpPr>
        <xdr:cNvPr id="406" name="商工費平均値テキスト"/>
        <xdr:cNvSpPr txBox="1"/>
      </xdr:nvSpPr>
      <xdr:spPr>
        <a:xfrm>
          <a:off x="10528300" y="1323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164046</xdr:rowOff>
    </xdr:from>
    <xdr:to>
      <xdr:col>50</xdr:col>
      <xdr:colOff>114300</xdr:colOff>
      <xdr:row>76</xdr:row>
      <xdr:rowOff>34773</xdr:rowOff>
    </xdr:to>
    <xdr:cxnSp macro="">
      <xdr:nvCxnSpPr>
        <xdr:cNvPr id="408" name="直線コネクタ 407"/>
        <xdr:cNvCxnSpPr/>
      </xdr:nvCxnSpPr>
      <xdr:spPr>
        <a:xfrm flipV="1">
          <a:off x="8750300" y="13022796"/>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122362</xdr:rowOff>
    </xdr:from>
    <xdr:ext cx="534377" cy="259045"/>
    <xdr:sp macro="" textlink="">
      <xdr:nvSpPr>
        <xdr:cNvPr id="410" name="テキスト ボックス 409"/>
        <xdr:cNvSpPr txBox="1"/>
      </xdr:nvSpPr>
      <xdr:spPr>
        <a:xfrm>
          <a:off x="9372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34773</xdr:rowOff>
    </xdr:from>
    <xdr:to>
      <xdr:col>45</xdr:col>
      <xdr:colOff>177800</xdr:colOff>
      <xdr:row>76</xdr:row>
      <xdr:rowOff>98323</xdr:rowOff>
    </xdr:to>
    <xdr:cxnSp macro="">
      <xdr:nvCxnSpPr>
        <xdr:cNvPr id="411" name="直線コネクタ 410"/>
        <xdr:cNvCxnSpPr/>
      </xdr:nvCxnSpPr>
      <xdr:spPr>
        <a:xfrm flipV="1">
          <a:off x="7861300" y="13064973"/>
          <a:ext cx="8890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128934</xdr:rowOff>
    </xdr:from>
    <xdr:ext cx="534377" cy="259045"/>
    <xdr:sp macro="" textlink="">
      <xdr:nvSpPr>
        <xdr:cNvPr id="413" name="テキスト ボックス 412"/>
        <xdr:cNvSpPr txBox="1"/>
      </xdr:nvSpPr>
      <xdr:spPr>
        <a:xfrm>
          <a:off x="8483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98323</xdr:rowOff>
    </xdr:from>
    <xdr:to>
      <xdr:col>41</xdr:col>
      <xdr:colOff>50800</xdr:colOff>
      <xdr:row>77</xdr:row>
      <xdr:rowOff>1512</xdr:rowOff>
    </xdr:to>
    <xdr:cxnSp macro="">
      <xdr:nvCxnSpPr>
        <xdr:cNvPr id="414" name="直線コネクタ 413"/>
        <xdr:cNvCxnSpPr/>
      </xdr:nvCxnSpPr>
      <xdr:spPr>
        <a:xfrm flipV="1">
          <a:off x="6972300" y="13128523"/>
          <a:ext cx="8890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153128</xdr:rowOff>
    </xdr:from>
    <xdr:ext cx="534377" cy="259045"/>
    <xdr:sp macro="" textlink="">
      <xdr:nvSpPr>
        <xdr:cNvPr id="416" name="テキスト ボックス 415"/>
        <xdr:cNvSpPr txBox="1"/>
      </xdr:nvSpPr>
      <xdr:spPr>
        <a:xfrm>
          <a:off x="7594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131069</xdr:rowOff>
    </xdr:from>
    <xdr:ext cx="534377" cy="259045"/>
    <xdr:sp macro="" textlink="">
      <xdr:nvSpPr>
        <xdr:cNvPr id="418" name="テキスト ボックス 417"/>
        <xdr:cNvSpPr txBox="1"/>
      </xdr:nvSpPr>
      <xdr:spPr>
        <a:xfrm>
          <a:off x="6705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101530</xdr:rowOff>
    </xdr:from>
    <xdr:to>
      <xdr:col>55</xdr:col>
      <xdr:colOff>50800</xdr:colOff>
      <xdr:row>76</xdr:row>
      <xdr:rowOff>31680</xdr:rowOff>
    </xdr:to>
    <xdr:sp macro="" textlink="">
      <xdr:nvSpPr>
        <xdr:cNvPr id="424" name="楕円 423"/>
        <xdr:cNvSpPr/>
      </xdr:nvSpPr>
      <xdr:spPr>
        <a:xfrm>
          <a:off x="10426700" y="129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124407</xdr:rowOff>
    </xdr:from>
    <xdr:ext cx="534377" cy="259045"/>
    <xdr:sp macro="" textlink="">
      <xdr:nvSpPr>
        <xdr:cNvPr id="425" name="商工費該当値テキスト"/>
        <xdr:cNvSpPr txBox="1"/>
      </xdr:nvSpPr>
      <xdr:spPr>
        <a:xfrm>
          <a:off x="10528300" y="128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113246</xdr:rowOff>
    </xdr:from>
    <xdr:to>
      <xdr:col>50</xdr:col>
      <xdr:colOff>165100</xdr:colOff>
      <xdr:row>76</xdr:row>
      <xdr:rowOff>43396</xdr:rowOff>
    </xdr:to>
    <xdr:sp macro="" textlink="">
      <xdr:nvSpPr>
        <xdr:cNvPr id="426" name="楕円 425"/>
        <xdr:cNvSpPr/>
      </xdr:nvSpPr>
      <xdr:spPr>
        <a:xfrm>
          <a:off x="9588500" y="129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59923</xdr:rowOff>
    </xdr:from>
    <xdr:ext cx="534377" cy="259045"/>
    <xdr:sp macro="" textlink="">
      <xdr:nvSpPr>
        <xdr:cNvPr id="427" name="テキスト ボックス 426"/>
        <xdr:cNvSpPr txBox="1"/>
      </xdr:nvSpPr>
      <xdr:spPr>
        <a:xfrm>
          <a:off x="9372111" y="1274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155423</xdr:rowOff>
    </xdr:from>
    <xdr:to>
      <xdr:col>46</xdr:col>
      <xdr:colOff>38100</xdr:colOff>
      <xdr:row>76</xdr:row>
      <xdr:rowOff>85573</xdr:rowOff>
    </xdr:to>
    <xdr:sp macro="" textlink="">
      <xdr:nvSpPr>
        <xdr:cNvPr id="428" name="楕円 427"/>
        <xdr:cNvSpPr/>
      </xdr:nvSpPr>
      <xdr:spPr>
        <a:xfrm>
          <a:off x="8699500" y="130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102099</xdr:rowOff>
    </xdr:from>
    <xdr:ext cx="534377" cy="259045"/>
    <xdr:sp macro="" textlink="">
      <xdr:nvSpPr>
        <xdr:cNvPr id="429" name="テキスト ボックス 428"/>
        <xdr:cNvSpPr txBox="1"/>
      </xdr:nvSpPr>
      <xdr:spPr>
        <a:xfrm>
          <a:off x="8483111" y="127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47523</xdr:rowOff>
    </xdr:from>
    <xdr:to>
      <xdr:col>41</xdr:col>
      <xdr:colOff>101600</xdr:colOff>
      <xdr:row>76</xdr:row>
      <xdr:rowOff>149123</xdr:rowOff>
    </xdr:to>
    <xdr:sp macro="" textlink="">
      <xdr:nvSpPr>
        <xdr:cNvPr id="430" name="楕円 429"/>
        <xdr:cNvSpPr/>
      </xdr:nvSpPr>
      <xdr:spPr>
        <a:xfrm>
          <a:off x="7810500" y="130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165650</xdr:rowOff>
    </xdr:from>
    <xdr:ext cx="534377" cy="259045"/>
    <xdr:sp macro="" textlink="">
      <xdr:nvSpPr>
        <xdr:cNvPr id="431" name="テキスト ボックス 430"/>
        <xdr:cNvSpPr txBox="1"/>
      </xdr:nvSpPr>
      <xdr:spPr>
        <a:xfrm>
          <a:off x="7594111" y="128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122162</xdr:rowOff>
    </xdr:from>
    <xdr:to>
      <xdr:col>36</xdr:col>
      <xdr:colOff>165100</xdr:colOff>
      <xdr:row>77</xdr:row>
      <xdr:rowOff>52312</xdr:rowOff>
    </xdr:to>
    <xdr:sp macro="" textlink="">
      <xdr:nvSpPr>
        <xdr:cNvPr id="432" name="楕円 431"/>
        <xdr:cNvSpPr/>
      </xdr:nvSpPr>
      <xdr:spPr>
        <a:xfrm>
          <a:off x="6921500" y="131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68839</xdr:rowOff>
    </xdr:from>
    <xdr:ext cx="534377" cy="259045"/>
    <xdr:sp macro="" textlink="">
      <xdr:nvSpPr>
        <xdr:cNvPr id="433" name="テキスト ボックス 432"/>
        <xdr:cNvSpPr txBox="1"/>
      </xdr:nvSpPr>
      <xdr:spPr>
        <a:xfrm>
          <a:off x="6705111" y="129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52504</xdr:rowOff>
    </xdr:from>
    <xdr:to>
      <xdr:col>55</xdr:col>
      <xdr:colOff>0</xdr:colOff>
      <xdr:row>98</xdr:row>
      <xdr:rowOff>57624</xdr:rowOff>
    </xdr:to>
    <xdr:cxnSp macro="">
      <xdr:nvCxnSpPr>
        <xdr:cNvPr id="462" name="直線コネクタ 461"/>
        <xdr:cNvCxnSpPr/>
      </xdr:nvCxnSpPr>
      <xdr:spPr>
        <a:xfrm>
          <a:off x="9639300" y="16854604"/>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3" name="土木費平均値テキスト"/>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52504</xdr:rowOff>
    </xdr:from>
    <xdr:to>
      <xdr:col>50</xdr:col>
      <xdr:colOff>114300</xdr:colOff>
      <xdr:row>98</xdr:row>
      <xdr:rowOff>59556</xdr:rowOff>
    </xdr:to>
    <xdr:cxnSp macro="">
      <xdr:nvCxnSpPr>
        <xdr:cNvPr id="465" name="直線コネクタ 464"/>
        <xdr:cNvCxnSpPr/>
      </xdr:nvCxnSpPr>
      <xdr:spPr>
        <a:xfrm flipV="1">
          <a:off x="8750300" y="16854604"/>
          <a:ext cx="88900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7" name="テキスト ボックス 466"/>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59556</xdr:rowOff>
    </xdr:from>
    <xdr:to>
      <xdr:col>45</xdr:col>
      <xdr:colOff>177800</xdr:colOff>
      <xdr:row>98</xdr:row>
      <xdr:rowOff>64509</xdr:rowOff>
    </xdr:to>
    <xdr:cxnSp macro="">
      <xdr:nvCxnSpPr>
        <xdr:cNvPr id="468" name="直線コネクタ 467"/>
        <xdr:cNvCxnSpPr/>
      </xdr:nvCxnSpPr>
      <xdr:spPr>
        <a:xfrm flipV="1">
          <a:off x="7861300" y="1686165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38925</xdr:rowOff>
    </xdr:from>
    <xdr:to>
      <xdr:col>41</xdr:col>
      <xdr:colOff>50800</xdr:colOff>
      <xdr:row>98</xdr:row>
      <xdr:rowOff>64509</xdr:rowOff>
    </xdr:to>
    <xdr:cxnSp macro="">
      <xdr:nvCxnSpPr>
        <xdr:cNvPr id="471" name="直線コネクタ 470"/>
        <xdr:cNvCxnSpPr/>
      </xdr:nvCxnSpPr>
      <xdr:spPr>
        <a:xfrm>
          <a:off x="6972300" y="16841025"/>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86135</xdr:rowOff>
    </xdr:from>
    <xdr:ext cx="534377" cy="259045"/>
    <xdr:sp macro="" textlink="">
      <xdr:nvSpPr>
        <xdr:cNvPr id="475" name="テキスト ボックス 474"/>
        <xdr:cNvSpPr txBox="1"/>
      </xdr:nvSpPr>
      <xdr:spPr>
        <a:xfrm>
          <a:off x="6705111" y="165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6824</xdr:rowOff>
    </xdr:from>
    <xdr:to>
      <xdr:col>55</xdr:col>
      <xdr:colOff>50800</xdr:colOff>
      <xdr:row>98</xdr:row>
      <xdr:rowOff>108424</xdr:rowOff>
    </xdr:to>
    <xdr:sp macro="" textlink="">
      <xdr:nvSpPr>
        <xdr:cNvPr id="481" name="楕円 480"/>
        <xdr:cNvSpPr/>
      </xdr:nvSpPr>
      <xdr:spPr>
        <a:xfrm>
          <a:off x="10426700" y="168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93201</xdr:rowOff>
    </xdr:from>
    <xdr:ext cx="534377" cy="259045"/>
    <xdr:sp macro="" textlink="">
      <xdr:nvSpPr>
        <xdr:cNvPr id="482" name="土木費該当値テキスト"/>
        <xdr:cNvSpPr txBox="1"/>
      </xdr:nvSpPr>
      <xdr:spPr>
        <a:xfrm>
          <a:off x="10528300" y="167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1704</xdr:rowOff>
    </xdr:from>
    <xdr:to>
      <xdr:col>50</xdr:col>
      <xdr:colOff>165100</xdr:colOff>
      <xdr:row>98</xdr:row>
      <xdr:rowOff>103304</xdr:rowOff>
    </xdr:to>
    <xdr:sp macro="" textlink="">
      <xdr:nvSpPr>
        <xdr:cNvPr id="483" name="楕円 482"/>
        <xdr:cNvSpPr/>
      </xdr:nvSpPr>
      <xdr:spPr>
        <a:xfrm>
          <a:off x="9588500" y="168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94431</xdr:rowOff>
    </xdr:from>
    <xdr:ext cx="534377" cy="259045"/>
    <xdr:sp macro="" textlink="">
      <xdr:nvSpPr>
        <xdr:cNvPr id="484" name="テキスト ボックス 483"/>
        <xdr:cNvSpPr txBox="1"/>
      </xdr:nvSpPr>
      <xdr:spPr>
        <a:xfrm>
          <a:off x="9372111" y="168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8756</xdr:rowOff>
    </xdr:from>
    <xdr:to>
      <xdr:col>46</xdr:col>
      <xdr:colOff>38100</xdr:colOff>
      <xdr:row>98</xdr:row>
      <xdr:rowOff>110356</xdr:rowOff>
    </xdr:to>
    <xdr:sp macro="" textlink="">
      <xdr:nvSpPr>
        <xdr:cNvPr id="485" name="楕円 484"/>
        <xdr:cNvSpPr/>
      </xdr:nvSpPr>
      <xdr:spPr>
        <a:xfrm>
          <a:off x="8699500" y="168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101483</xdr:rowOff>
    </xdr:from>
    <xdr:ext cx="534377" cy="259045"/>
    <xdr:sp macro="" textlink="">
      <xdr:nvSpPr>
        <xdr:cNvPr id="486" name="テキスト ボックス 485"/>
        <xdr:cNvSpPr txBox="1"/>
      </xdr:nvSpPr>
      <xdr:spPr>
        <a:xfrm>
          <a:off x="8483111" y="169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13709</xdr:rowOff>
    </xdr:from>
    <xdr:to>
      <xdr:col>41</xdr:col>
      <xdr:colOff>101600</xdr:colOff>
      <xdr:row>98</xdr:row>
      <xdr:rowOff>115309</xdr:rowOff>
    </xdr:to>
    <xdr:sp macro="" textlink="">
      <xdr:nvSpPr>
        <xdr:cNvPr id="487" name="楕円 486"/>
        <xdr:cNvSpPr/>
      </xdr:nvSpPr>
      <xdr:spPr>
        <a:xfrm>
          <a:off x="7810500" y="168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106436</xdr:rowOff>
    </xdr:from>
    <xdr:ext cx="534377" cy="259045"/>
    <xdr:sp macro="" textlink="">
      <xdr:nvSpPr>
        <xdr:cNvPr id="488" name="テキスト ボックス 487"/>
        <xdr:cNvSpPr txBox="1"/>
      </xdr:nvSpPr>
      <xdr:spPr>
        <a:xfrm>
          <a:off x="7594111" y="1690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159575</xdr:rowOff>
    </xdr:from>
    <xdr:to>
      <xdr:col>36</xdr:col>
      <xdr:colOff>165100</xdr:colOff>
      <xdr:row>98</xdr:row>
      <xdr:rowOff>89725</xdr:rowOff>
    </xdr:to>
    <xdr:sp macro="" textlink="">
      <xdr:nvSpPr>
        <xdr:cNvPr id="489" name="楕円 488"/>
        <xdr:cNvSpPr/>
      </xdr:nvSpPr>
      <xdr:spPr>
        <a:xfrm>
          <a:off x="6921500" y="167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80852</xdr:rowOff>
    </xdr:from>
    <xdr:ext cx="534377" cy="259045"/>
    <xdr:sp macro="" textlink="">
      <xdr:nvSpPr>
        <xdr:cNvPr id="490" name="テキスト ボックス 489"/>
        <xdr:cNvSpPr txBox="1"/>
      </xdr:nvSpPr>
      <xdr:spPr>
        <a:xfrm>
          <a:off x="6705111" y="168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41923</xdr:rowOff>
    </xdr:from>
    <xdr:to>
      <xdr:col>85</xdr:col>
      <xdr:colOff>127000</xdr:colOff>
      <xdr:row>37</xdr:row>
      <xdr:rowOff>44298</xdr:rowOff>
    </xdr:to>
    <xdr:cxnSp macro="">
      <xdr:nvCxnSpPr>
        <xdr:cNvPr id="519" name="直線コネクタ 518"/>
        <xdr:cNvCxnSpPr/>
      </xdr:nvCxnSpPr>
      <xdr:spPr>
        <a:xfrm flipV="1">
          <a:off x="15481300" y="6385573"/>
          <a:ext cx="8382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44298</xdr:rowOff>
    </xdr:from>
    <xdr:to>
      <xdr:col>81</xdr:col>
      <xdr:colOff>50800</xdr:colOff>
      <xdr:row>37</xdr:row>
      <xdr:rowOff>74905</xdr:rowOff>
    </xdr:to>
    <xdr:cxnSp macro="">
      <xdr:nvCxnSpPr>
        <xdr:cNvPr id="522" name="直線コネクタ 521"/>
        <xdr:cNvCxnSpPr/>
      </xdr:nvCxnSpPr>
      <xdr:spPr>
        <a:xfrm flipV="1">
          <a:off x="14592300" y="6387948"/>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94403</xdr:rowOff>
    </xdr:from>
    <xdr:ext cx="534377" cy="259045"/>
    <xdr:sp macro="" textlink="">
      <xdr:nvSpPr>
        <xdr:cNvPr id="524" name="テキスト ボックス 523"/>
        <xdr:cNvSpPr txBox="1"/>
      </xdr:nvSpPr>
      <xdr:spPr>
        <a:xfrm>
          <a:off x="15214111" y="64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58572</xdr:rowOff>
    </xdr:from>
    <xdr:to>
      <xdr:col>76</xdr:col>
      <xdr:colOff>114300</xdr:colOff>
      <xdr:row>37</xdr:row>
      <xdr:rowOff>74905</xdr:rowOff>
    </xdr:to>
    <xdr:cxnSp macro="">
      <xdr:nvCxnSpPr>
        <xdr:cNvPr id="525" name="直線コネクタ 524"/>
        <xdr:cNvCxnSpPr/>
      </xdr:nvCxnSpPr>
      <xdr:spPr>
        <a:xfrm>
          <a:off x="13703300" y="6402222"/>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27" name="テキスト ボックス 526"/>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70358</xdr:rowOff>
    </xdr:from>
    <xdr:to>
      <xdr:col>71</xdr:col>
      <xdr:colOff>177800</xdr:colOff>
      <xdr:row>37</xdr:row>
      <xdr:rowOff>58572</xdr:rowOff>
    </xdr:to>
    <xdr:cxnSp macro="">
      <xdr:nvCxnSpPr>
        <xdr:cNvPr id="528" name="直線コネクタ 527"/>
        <xdr:cNvCxnSpPr/>
      </xdr:nvCxnSpPr>
      <xdr:spPr>
        <a:xfrm>
          <a:off x="12814300" y="6242558"/>
          <a:ext cx="889000" cy="1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102595</xdr:rowOff>
    </xdr:from>
    <xdr:ext cx="534377" cy="259045"/>
    <xdr:sp macro="" textlink="">
      <xdr:nvSpPr>
        <xdr:cNvPr id="530" name="テキスト ボックス 529"/>
        <xdr:cNvSpPr txBox="1"/>
      </xdr:nvSpPr>
      <xdr:spPr>
        <a:xfrm>
          <a:off x="13436111" y="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88828</xdr:rowOff>
    </xdr:from>
    <xdr:ext cx="534377" cy="259045"/>
    <xdr:sp macro="" textlink="">
      <xdr:nvSpPr>
        <xdr:cNvPr id="532" name="テキスト ボックス 531"/>
        <xdr:cNvSpPr txBox="1"/>
      </xdr:nvSpPr>
      <xdr:spPr>
        <a:xfrm>
          <a:off x="12547111" y="6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162573</xdr:rowOff>
    </xdr:from>
    <xdr:to>
      <xdr:col>85</xdr:col>
      <xdr:colOff>177800</xdr:colOff>
      <xdr:row>37</xdr:row>
      <xdr:rowOff>92723</xdr:rowOff>
    </xdr:to>
    <xdr:sp macro="" textlink="">
      <xdr:nvSpPr>
        <xdr:cNvPr id="538" name="楕円 537"/>
        <xdr:cNvSpPr/>
      </xdr:nvSpPr>
      <xdr:spPr>
        <a:xfrm>
          <a:off x="16268700" y="63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141000</xdr:rowOff>
    </xdr:from>
    <xdr:ext cx="534377" cy="259045"/>
    <xdr:sp macro="" textlink="">
      <xdr:nvSpPr>
        <xdr:cNvPr id="539" name="消防費該当値テキスト"/>
        <xdr:cNvSpPr txBox="1"/>
      </xdr:nvSpPr>
      <xdr:spPr>
        <a:xfrm>
          <a:off x="16370300" y="631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164948</xdr:rowOff>
    </xdr:from>
    <xdr:to>
      <xdr:col>81</xdr:col>
      <xdr:colOff>101600</xdr:colOff>
      <xdr:row>37</xdr:row>
      <xdr:rowOff>95098</xdr:rowOff>
    </xdr:to>
    <xdr:sp macro="" textlink="">
      <xdr:nvSpPr>
        <xdr:cNvPr id="540" name="楕円 539"/>
        <xdr:cNvSpPr/>
      </xdr:nvSpPr>
      <xdr:spPr>
        <a:xfrm>
          <a:off x="15430500" y="63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111625</xdr:rowOff>
    </xdr:from>
    <xdr:ext cx="534377" cy="259045"/>
    <xdr:sp macro="" textlink="">
      <xdr:nvSpPr>
        <xdr:cNvPr id="541" name="テキスト ボックス 540"/>
        <xdr:cNvSpPr txBox="1"/>
      </xdr:nvSpPr>
      <xdr:spPr>
        <a:xfrm>
          <a:off x="15214111" y="611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24105</xdr:rowOff>
    </xdr:from>
    <xdr:to>
      <xdr:col>76</xdr:col>
      <xdr:colOff>165100</xdr:colOff>
      <xdr:row>37</xdr:row>
      <xdr:rowOff>125705</xdr:rowOff>
    </xdr:to>
    <xdr:sp macro="" textlink="">
      <xdr:nvSpPr>
        <xdr:cNvPr id="542" name="楕円 541"/>
        <xdr:cNvSpPr/>
      </xdr:nvSpPr>
      <xdr:spPr>
        <a:xfrm>
          <a:off x="14541500" y="63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142232</xdr:rowOff>
    </xdr:from>
    <xdr:ext cx="534377" cy="259045"/>
    <xdr:sp macro="" textlink="">
      <xdr:nvSpPr>
        <xdr:cNvPr id="543" name="テキスト ボックス 542"/>
        <xdr:cNvSpPr txBox="1"/>
      </xdr:nvSpPr>
      <xdr:spPr>
        <a:xfrm>
          <a:off x="14325111" y="614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7772</xdr:rowOff>
    </xdr:from>
    <xdr:to>
      <xdr:col>72</xdr:col>
      <xdr:colOff>38100</xdr:colOff>
      <xdr:row>37</xdr:row>
      <xdr:rowOff>109372</xdr:rowOff>
    </xdr:to>
    <xdr:sp macro="" textlink="">
      <xdr:nvSpPr>
        <xdr:cNvPr id="544" name="楕円 543"/>
        <xdr:cNvSpPr/>
      </xdr:nvSpPr>
      <xdr:spPr>
        <a:xfrm>
          <a:off x="13652500" y="63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125899</xdr:rowOff>
    </xdr:from>
    <xdr:ext cx="534377" cy="259045"/>
    <xdr:sp macro="" textlink="">
      <xdr:nvSpPr>
        <xdr:cNvPr id="545" name="テキスト ボックス 544"/>
        <xdr:cNvSpPr txBox="1"/>
      </xdr:nvSpPr>
      <xdr:spPr>
        <a:xfrm>
          <a:off x="13436111" y="61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19558</xdr:rowOff>
    </xdr:from>
    <xdr:to>
      <xdr:col>67</xdr:col>
      <xdr:colOff>101600</xdr:colOff>
      <xdr:row>36</xdr:row>
      <xdr:rowOff>121158</xdr:rowOff>
    </xdr:to>
    <xdr:sp macro="" textlink="">
      <xdr:nvSpPr>
        <xdr:cNvPr id="546" name="楕円 545"/>
        <xdr:cNvSpPr/>
      </xdr:nvSpPr>
      <xdr:spPr>
        <a:xfrm>
          <a:off x="12763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137685</xdr:rowOff>
    </xdr:from>
    <xdr:ext cx="534377" cy="259045"/>
    <xdr:sp macro="" textlink="">
      <xdr:nvSpPr>
        <xdr:cNvPr id="547" name="テキスト ボックス 546"/>
        <xdr:cNvSpPr txBox="1"/>
      </xdr:nvSpPr>
      <xdr:spPr>
        <a:xfrm>
          <a:off x="12547111" y="5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82909</xdr:rowOff>
    </xdr:from>
    <xdr:to>
      <xdr:col>85</xdr:col>
      <xdr:colOff>127000</xdr:colOff>
      <xdr:row>55</xdr:row>
      <xdr:rowOff>147244</xdr:rowOff>
    </xdr:to>
    <xdr:cxnSp macro="">
      <xdr:nvCxnSpPr>
        <xdr:cNvPr id="579" name="直線コネクタ 578"/>
        <xdr:cNvCxnSpPr/>
      </xdr:nvCxnSpPr>
      <xdr:spPr>
        <a:xfrm>
          <a:off x="15481300" y="9341209"/>
          <a:ext cx="838200" cy="2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0" name="教育費平均値テキスト"/>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166430</xdr:rowOff>
    </xdr:from>
    <xdr:to>
      <xdr:col>81</xdr:col>
      <xdr:colOff>50800</xdr:colOff>
      <xdr:row>54</xdr:row>
      <xdr:rowOff>82909</xdr:rowOff>
    </xdr:to>
    <xdr:cxnSp macro="">
      <xdr:nvCxnSpPr>
        <xdr:cNvPr id="582" name="直線コネクタ 581"/>
        <xdr:cNvCxnSpPr/>
      </xdr:nvCxnSpPr>
      <xdr:spPr>
        <a:xfrm>
          <a:off x="14592300" y="9253280"/>
          <a:ext cx="889000" cy="8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18994</xdr:rowOff>
    </xdr:from>
    <xdr:ext cx="534377" cy="259045"/>
    <xdr:sp macro="" textlink="">
      <xdr:nvSpPr>
        <xdr:cNvPr id="584" name="テキスト ボックス 583"/>
        <xdr:cNvSpPr txBox="1"/>
      </xdr:nvSpPr>
      <xdr:spPr>
        <a:xfrm>
          <a:off x="15214111" y="96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166430</xdr:rowOff>
    </xdr:from>
    <xdr:to>
      <xdr:col>76</xdr:col>
      <xdr:colOff>114300</xdr:colOff>
      <xdr:row>56</xdr:row>
      <xdr:rowOff>12892</xdr:rowOff>
    </xdr:to>
    <xdr:cxnSp macro="">
      <xdr:nvCxnSpPr>
        <xdr:cNvPr id="585" name="直線コネクタ 584"/>
        <xdr:cNvCxnSpPr/>
      </xdr:nvCxnSpPr>
      <xdr:spPr>
        <a:xfrm flipV="1">
          <a:off x="13703300" y="9253280"/>
          <a:ext cx="889000" cy="3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51440</xdr:rowOff>
    </xdr:from>
    <xdr:ext cx="534377" cy="259045"/>
    <xdr:sp macro="" textlink="">
      <xdr:nvSpPr>
        <xdr:cNvPr id="587" name="テキスト ボックス 586"/>
        <xdr:cNvSpPr txBox="1"/>
      </xdr:nvSpPr>
      <xdr:spPr>
        <a:xfrm>
          <a:off x="14325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92363</xdr:rowOff>
    </xdr:from>
    <xdr:to>
      <xdr:col>71</xdr:col>
      <xdr:colOff>177800</xdr:colOff>
      <xdr:row>56</xdr:row>
      <xdr:rowOff>12892</xdr:rowOff>
    </xdr:to>
    <xdr:cxnSp macro="">
      <xdr:nvCxnSpPr>
        <xdr:cNvPr id="588" name="直線コネクタ 587"/>
        <xdr:cNvCxnSpPr/>
      </xdr:nvCxnSpPr>
      <xdr:spPr>
        <a:xfrm>
          <a:off x="12814300" y="9522113"/>
          <a:ext cx="889000" cy="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56363</xdr:rowOff>
    </xdr:from>
    <xdr:ext cx="534377" cy="259045"/>
    <xdr:sp macro="" textlink="">
      <xdr:nvSpPr>
        <xdr:cNvPr id="590" name="テキスト ボックス 589"/>
        <xdr:cNvSpPr txBox="1"/>
      </xdr:nvSpPr>
      <xdr:spPr>
        <a:xfrm>
          <a:off x="13436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96444</xdr:rowOff>
    </xdr:from>
    <xdr:to>
      <xdr:col>85</xdr:col>
      <xdr:colOff>177800</xdr:colOff>
      <xdr:row>56</xdr:row>
      <xdr:rowOff>26594</xdr:rowOff>
    </xdr:to>
    <xdr:sp macro="" textlink="">
      <xdr:nvSpPr>
        <xdr:cNvPr id="598" name="楕円 597"/>
        <xdr:cNvSpPr/>
      </xdr:nvSpPr>
      <xdr:spPr>
        <a:xfrm>
          <a:off x="16268700" y="95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74871</xdr:rowOff>
    </xdr:from>
    <xdr:ext cx="534377" cy="259045"/>
    <xdr:sp macro="" textlink="">
      <xdr:nvSpPr>
        <xdr:cNvPr id="599" name="教育費該当値テキスト"/>
        <xdr:cNvSpPr txBox="1"/>
      </xdr:nvSpPr>
      <xdr:spPr>
        <a:xfrm>
          <a:off x="16370300" y="95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32109</xdr:rowOff>
    </xdr:from>
    <xdr:to>
      <xdr:col>81</xdr:col>
      <xdr:colOff>101600</xdr:colOff>
      <xdr:row>54</xdr:row>
      <xdr:rowOff>133709</xdr:rowOff>
    </xdr:to>
    <xdr:sp macro="" textlink="">
      <xdr:nvSpPr>
        <xdr:cNvPr id="600" name="楕円 599"/>
        <xdr:cNvSpPr/>
      </xdr:nvSpPr>
      <xdr:spPr>
        <a:xfrm>
          <a:off x="15430500" y="92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150236</xdr:rowOff>
    </xdr:from>
    <xdr:ext cx="534377" cy="259045"/>
    <xdr:sp macro="" textlink="">
      <xdr:nvSpPr>
        <xdr:cNvPr id="601" name="テキスト ボックス 600"/>
        <xdr:cNvSpPr txBox="1"/>
      </xdr:nvSpPr>
      <xdr:spPr>
        <a:xfrm>
          <a:off x="15214111" y="90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115630</xdr:rowOff>
    </xdr:from>
    <xdr:to>
      <xdr:col>76</xdr:col>
      <xdr:colOff>165100</xdr:colOff>
      <xdr:row>54</xdr:row>
      <xdr:rowOff>45780</xdr:rowOff>
    </xdr:to>
    <xdr:sp macro="" textlink="">
      <xdr:nvSpPr>
        <xdr:cNvPr id="602" name="楕円 601"/>
        <xdr:cNvSpPr/>
      </xdr:nvSpPr>
      <xdr:spPr>
        <a:xfrm>
          <a:off x="14541500" y="92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62307</xdr:rowOff>
    </xdr:from>
    <xdr:ext cx="534377" cy="259045"/>
    <xdr:sp macro="" textlink="">
      <xdr:nvSpPr>
        <xdr:cNvPr id="603" name="テキスト ボックス 602"/>
        <xdr:cNvSpPr txBox="1"/>
      </xdr:nvSpPr>
      <xdr:spPr>
        <a:xfrm>
          <a:off x="14325111" y="897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133542</xdr:rowOff>
    </xdr:from>
    <xdr:to>
      <xdr:col>72</xdr:col>
      <xdr:colOff>38100</xdr:colOff>
      <xdr:row>56</xdr:row>
      <xdr:rowOff>63692</xdr:rowOff>
    </xdr:to>
    <xdr:sp macro="" textlink="">
      <xdr:nvSpPr>
        <xdr:cNvPr id="604" name="楕円 603"/>
        <xdr:cNvSpPr/>
      </xdr:nvSpPr>
      <xdr:spPr>
        <a:xfrm>
          <a:off x="13652500" y="95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54819</xdr:rowOff>
    </xdr:from>
    <xdr:ext cx="534377" cy="259045"/>
    <xdr:sp macro="" textlink="">
      <xdr:nvSpPr>
        <xdr:cNvPr id="605" name="テキスト ボックス 604"/>
        <xdr:cNvSpPr txBox="1"/>
      </xdr:nvSpPr>
      <xdr:spPr>
        <a:xfrm>
          <a:off x="13436111" y="965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41563</xdr:rowOff>
    </xdr:from>
    <xdr:to>
      <xdr:col>67</xdr:col>
      <xdr:colOff>101600</xdr:colOff>
      <xdr:row>55</xdr:row>
      <xdr:rowOff>143163</xdr:rowOff>
    </xdr:to>
    <xdr:sp macro="" textlink="">
      <xdr:nvSpPr>
        <xdr:cNvPr id="606" name="楕円 605"/>
        <xdr:cNvSpPr/>
      </xdr:nvSpPr>
      <xdr:spPr>
        <a:xfrm>
          <a:off x="12763500" y="94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159690</xdr:rowOff>
    </xdr:from>
    <xdr:ext cx="534377" cy="259045"/>
    <xdr:sp macro="" textlink="">
      <xdr:nvSpPr>
        <xdr:cNvPr id="607" name="テキスト ボックス 606"/>
        <xdr:cNvSpPr txBox="1"/>
      </xdr:nvSpPr>
      <xdr:spPr>
        <a:xfrm>
          <a:off x="12547111" y="924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131414</xdr:rowOff>
    </xdr:from>
    <xdr:to>
      <xdr:col>85</xdr:col>
      <xdr:colOff>127000</xdr:colOff>
      <xdr:row>79</xdr:row>
      <xdr:rowOff>44259</xdr:rowOff>
    </xdr:to>
    <xdr:cxnSp macro="">
      <xdr:nvCxnSpPr>
        <xdr:cNvPr id="636" name="直線コネクタ 635"/>
        <xdr:cNvCxnSpPr/>
      </xdr:nvCxnSpPr>
      <xdr:spPr>
        <a:xfrm flipV="1">
          <a:off x="15481300" y="13504514"/>
          <a:ext cx="838200" cy="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15594</xdr:rowOff>
    </xdr:from>
    <xdr:ext cx="469744" cy="259045"/>
    <xdr:sp macro="" textlink="">
      <xdr:nvSpPr>
        <xdr:cNvPr id="637" name="災害復旧費平均値テキスト"/>
        <xdr:cNvSpPr txBox="1"/>
      </xdr:nvSpPr>
      <xdr:spPr>
        <a:xfrm>
          <a:off x="16370300" y="13217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42659</xdr:rowOff>
    </xdr:from>
    <xdr:to>
      <xdr:col>81</xdr:col>
      <xdr:colOff>50800</xdr:colOff>
      <xdr:row>79</xdr:row>
      <xdr:rowOff>44259</xdr:rowOff>
    </xdr:to>
    <xdr:cxnSp macro="">
      <xdr:nvCxnSpPr>
        <xdr:cNvPr id="639" name="直線コネクタ 638"/>
        <xdr:cNvCxnSpPr/>
      </xdr:nvCxnSpPr>
      <xdr:spPr>
        <a:xfrm>
          <a:off x="14592300" y="1358720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42659</xdr:rowOff>
    </xdr:from>
    <xdr:to>
      <xdr:col>76</xdr:col>
      <xdr:colOff>114300</xdr:colOff>
      <xdr:row>79</xdr:row>
      <xdr:rowOff>42811</xdr:rowOff>
    </xdr:to>
    <xdr:cxnSp macro="">
      <xdr:nvCxnSpPr>
        <xdr:cNvPr id="642" name="直線コネクタ 641"/>
        <xdr:cNvCxnSpPr/>
      </xdr:nvCxnSpPr>
      <xdr:spPr>
        <a:xfrm flipV="1">
          <a:off x="13703300" y="135872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40239</xdr:rowOff>
    </xdr:from>
    <xdr:to>
      <xdr:col>71</xdr:col>
      <xdr:colOff>177800</xdr:colOff>
      <xdr:row>79</xdr:row>
      <xdr:rowOff>42811</xdr:rowOff>
    </xdr:to>
    <xdr:cxnSp macro="">
      <xdr:nvCxnSpPr>
        <xdr:cNvPr id="645" name="直線コネクタ 644"/>
        <xdr:cNvCxnSpPr/>
      </xdr:nvCxnSpPr>
      <xdr:spPr>
        <a:xfrm>
          <a:off x="12814300" y="13584789"/>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50303</xdr:rowOff>
    </xdr:from>
    <xdr:ext cx="469744" cy="259045"/>
    <xdr:sp macro="" textlink="">
      <xdr:nvSpPr>
        <xdr:cNvPr id="649" name="テキスト ボックス 648"/>
        <xdr:cNvSpPr txBox="1"/>
      </xdr:nvSpPr>
      <xdr:spPr>
        <a:xfrm>
          <a:off x="12579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80614</xdr:rowOff>
    </xdr:from>
    <xdr:to>
      <xdr:col>85</xdr:col>
      <xdr:colOff>177800</xdr:colOff>
      <xdr:row>79</xdr:row>
      <xdr:rowOff>10764</xdr:rowOff>
    </xdr:to>
    <xdr:sp macro="" textlink="">
      <xdr:nvSpPr>
        <xdr:cNvPr id="655" name="楕円 654"/>
        <xdr:cNvSpPr/>
      </xdr:nvSpPr>
      <xdr:spPr>
        <a:xfrm>
          <a:off x="16268700" y="134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166991</xdr:rowOff>
    </xdr:from>
    <xdr:ext cx="469744" cy="259045"/>
    <xdr:sp macro="" textlink="">
      <xdr:nvSpPr>
        <xdr:cNvPr id="656" name="災害復旧費該当値テキスト"/>
        <xdr:cNvSpPr txBox="1"/>
      </xdr:nvSpPr>
      <xdr:spPr>
        <a:xfrm>
          <a:off x="16370300" y="1336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164909</xdr:rowOff>
    </xdr:from>
    <xdr:to>
      <xdr:col>81</xdr:col>
      <xdr:colOff>101600</xdr:colOff>
      <xdr:row>79</xdr:row>
      <xdr:rowOff>95059</xdr:rowOff>
    </xdr:to>
    <xdr:sp macro="" textlink="">
      <xdr:nvSpPr>
        <xdr:cNvPr id="657" name="楕円 656"/>
        <xdr:cNvSpPr/>
      </xdr:nvSpPr>
      <xdr:spPr>
        <a:xfrm>
          <a:off x="15430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86186</xdr:rowOff>
    </xdr:from>
    <xdr:ext cx="313932" cy="259045"/>
    <xdr:sp macro="" textlink="">
      <xdr:nvSpPr>
        <xdr:cNvPr id="658" name="テキスト ボックス 657"/>
        <xdr:cNvSpPr txBox="1"/>
      </xdr:nvSpPr>
      <xdr:spPr>
        <a:xfrm>
          <a:off x="15324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163309</xdr:rowOff>
    </xdr:from>
    <xdr:to>
      <xdr:col>76</xdr:col>
      <xdr:colOff>165100</xdr:colOff>
      <xdr:row>79</xdr:row>
      <xdr:rowOff>93459</xdr:rowOff>
    </xdr:to>
    <xdr:sp macro="" textlink="">
      <xdr:nvSpPr>
        <xdr:cNvPr id="659" name="楕円 658"/>
        <xdr:cNvSpPr/>
      </xdr:nvSpPr>
      <xdr:spPr>
        <a:xfrm>
          <a:off x="14541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84586</xdr:rowOff>
    </xdr:from>
    <xdr:ext cx="313932" cy="259045"/>
    <xdr:sp macro="" textlink="">
      <xdr:nvSpPr>
        <xdr:cNvPr id="660" name="テキスト ボックス 659"/>
        <xdr:cNvSpPr txBox="1"/>
      </xdr:nvSpPr>
      <xdr:spPr>
        <a:xfrm>
          <a:off x="14435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163461</xdr:rowOff>
    </xdr:from>
    <xdr:to>
      <xdr:col>72</xdr:col>
      <xdr:colOff>38100</xdr:colOff>
      <xdr:row>79</xdr:row>
      <xdr:rowOff>93611</xdr:rowOff>
    </xdr:to>
    <xdr:sp macro="" textlink="">
      <xdr:nvSpPr>
        <xdr:cNvPr id="661" name="楕円 660"/>
        <xdr:cNvSpPr/>
      </xdr:nvSpPr>
      <xdr:spPr>
        <a:xfrm>
          <a:off x="13652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84738</xdr:rowOff>
    </xdr:from>
    <xdr:ext cx="313932" cy="259045"/>
    <xdr:sp macro="" textlink="">
      <xdr:nvSpPr>
        <xdr:cNvPr id="662" name="テキスト ボックス 661"/>
        <xdr:cNvSpPr txBox="1"/>
      </xdr:nvSpPr>
      <xdr:spPr>
        <a:xfrm>
          <a:off x="13546333" y="13629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160889</xdr:rowOff>
    </xdr:from>
    <xdr:to>
      <xdr:col>67</xdr:col>
      <xdr:colOff>101600</xdr:colOff>
      <xdr:row>79</xdr:row>
      <xdr:rowOff>91039</xdr:rowOff>
    </xdr:to>
    <xdr:sp macro="" textlink="">
      <xdr:nvSpPr>
        <xdr:cNvPr id="663" name="楕円 662"/>
        <xdr:cNvSpPr/>
      </xdr:nvSpPr>
      <xdr:spPr>
        <a:xfrm>
          <a:off x="12763500" y="135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82166</xdr:rowOff>
    </xdr:from>
    <xdr:ext cx="378565" cy="259045"/>
    <xdr:sp macro="" textlink="">
      <xdr:nvSpPr>
        <xdr:cNvPr id="664" name="テキスト ボックス 663"/>
        <xdr:cNvSpPr txBox="1"/>
      </xdr:nvSpPr>
      <xdr:spPr>
        <a:xfrm>
          <a:off x="12625017" y="13626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117908</xdr:rowOff>
    </xdr:from>
    <xdr:to>
      <xdr:col>85</xdr:col>
      <xdr:colOff>127000</xdr:colOff>
      <xdr:row>97</xdr:row>
      <xdr:rowOff>23851</xdr:rowOff>
    </xdr:to>
    <xdr:cxnSp macro="">
      <xdr:nvCxnSpPr>
        <xdr:cNvPr id="694" name="直線コネクタ 693"/>
        <xdr:cNvCxnSpPr/>
      </xdr:nvCxnSpPr>
      <xdr:spPr>
        <a:xfrm flipV="1">
          <a:off x="15481300" y="16577108"/>
          <a:ext cx="838200" cy="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5" name="公債費平均値テキスト"/>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161213</xdr:rowOff>
    </xdr:from>
    <xdr:to>
      <xdr:col>81</xdr:col>
      <xdr:colOff>50800</xdr:colOff>
      <xdr:row>97</xdr:row>
      <xdr:rowOff>23851</xdr:rowOff>
    </xdr:to>
    <xdr:cxnSp macro="">
      <xdr:nvCxnSpPr>
        <xdr:cNvPr id="697" name="直線コネクタ 696"/>
        <xdr:cNvCxnSpPr/>
      </xdr:nvCxnSpPr>
      <xdr:spPr>
        <a:xfrm>
          <a:off x="14592300" y="16620413"/>
          <a:ext cx="889000" cy="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699" name="テキスト ボックス 698"/>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161213</xdr:rowOff>
    </xdr:from>
    <xdr:to>
      <xdr:col>76</xdr:col>
      <xdr:colOff>114300</xdr:colOff>
      <xdr:row>97</xdr:row>
      <xdr:rowOff>6311</xdr:rowOff>
    </xdr:to>
    <xdr:cxnSp macro="">
      <xdr:nvCxnSpPr>
        <xdr:cNvPr id="700" name="直線コネクタ 699"/>
        <xdr:cNvCxnSpPr/>
      </xdr:nvCxnSpPr>
      <xdr:spPr>
        <a:xfrm flipV="1">
          <a:off x="13703300" y="16620413"/>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2" name="テキスト ボックス 701"/>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90221</xdr:rowOff>
    </xdr:from>
    <xdr:to>
      <xdr:col>71</xdr:col>
      <xdr:colOff>177800</xdr:colOff>
      <xdr:row>97</xdr:row>
      <xdr:rowOff>6311</xdr:rowOff>
    </xdr:to>
    <xdr:cxnSp macro="">
      <xdr:nvCxnSpPr>
        <xdr:cNvPr id="703" name="直線コネクタ 702"/>
        <xdr:cNvCxnSpPr/>
      </xdr:nvCxnSpPr>
      <xdr:spPr>
        <a:xfrm>
          <a:off x="12814300" y="16549421"/>
          <a:ext cx="889000" cy="8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5" name="テキスト ボックス 704"/>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154691</xdr:rowOff>
    </xdr:from>
    <xdr:ext cx="534377" cy="259045"/>
    <xdr:sp macro="" textlink="">
      <xdr:nvSpPr>
        <xdr:cNvPr id="707" name="テキスト ボックス 706"/>
        <xdr:cNvSpPr txBox="1"/>
      </xdr:nvSpPr>
      <xdr:spPr>
        <a:xfrm>
          <a:off x="12547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67108</xdr:rowOff>
    </xdr:from>
    <xdr:to>
      <xdr:col>85</xdr:col>
      <xdr:colOff>177800</xdr:colOff>
      <xdr:row>96</xdr:row>
      <xdr:rowOff>168708</xdr:rowOff>
    </xdr:to>
    <xdr:sp macro="" textlink="">
      <xdr:nvSpPr>
        <xdr:cNvPr id="713" name="楕円 712"/>
        <xdr:cNvSpPr/>
      </xdr:nvSpPr>
      <xdr:spPr>
        <a:xfrm>
          <a:off x="16268700" y="165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89985</xdr:rowOff>
    </xdr:from>
    <xdr:ext cx="534377" cy="259045"/>
    <xdr:sp macro="" textlink="">
      <xdr:nvSpPr>
        <xdr:cNvPr id="714" name="公債費該当値テキスト"/>
        <xdr:cNvSpPr txBox="1"/>
      </xdr:nvSpPr>
      <xdr:spPr>
        <a:xfrm>
          <a:off x="16370300" y="163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144501</xdr:rowOff>
    </xdr:from>
    <xdr:to>
      <xdr:col>81</xdr:col>
      <xdr:colOff>101600</xdr:colOff>
      <xdr:row>97</xdr:row>
      <xdr:rowOff>74651</xdr:rowOff>
    </xdr:to>
    <xdr:sp macro="" textlink="">
      <xdr:nvSpPr>
        <xdr:cNvPr id="715" name="楕円 714"/>
        <xdr:cNvSpPr/>
      </xdr:nvSpPr>
      <xdr:spPr>
        <a:xfrm>
          <a:off x="15430500" y="166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91178</xdr:rowOff>
    </xdr:from>
    <xdr:ext cx="534377" cy="259045"/>
    <xdr:sp macro="" textlink="">
      <xdr:nvSpPr>
        <xdr:cNvPr id="716" name="テキスト ボックス 715"/>
        <xdr:cNvSpPr txBox="1"/>
      </xdr:nvSpPr>
      <xdr:spPr>
        <a:xfrm>
          <a:off x="15214111" y="163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110413</xdr:rowOff>
    </xdr:from>
    <xdr:to>
      <xdr:col>76</xdr:col>
      <xdr:colOff>165100</xdr:colOff>
      <xdr:row>97</xdr:row>
      <xdr:rowOff>40563</xdr:rowOff>
    </xdr:to>
    <xdr:sp macro="" textlink="">
      <xdr:nvSpPr>
        <xdr:cNvPr id="717" name="楕円 716"/>
        <xdr:cNvSpPr/>
      </xdr:nvSpPr>
      <xdr:spPr>
        <a:xfrm>
          <a:off x="14541500" y="1656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57090</xdr:rowOff>
    </xdr:from>
    <xdr:ext cx="534377" cy="259045"/>
    <xdr:sp macro="" textlink="">
      <xdr:nvSpPr>
        <xdr:cNvPr id="718" name="テキスト ボックス 717"/>
        <xdr:cNvSpPr txBox="1"/>
      </xdr:nvSpPr>
      <xdr:spPr>
        <a:xfrm>
          <a:off x="14325111" y="163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126961</xdr:rowOff>
    </xdr:from>
    <xdr:to>
      <xdr:col>72</xdr:col>
      <xdr:colOff>38100</xdr:colOff>
      <xdr:row>97</xdr:row>
      <xdr:rowOff>57111</xdr:rowOff>
    </xdr:to>
    <xdr:sp macro="" textlink="">
      <xdr:nvSpPr>
        <xdr:cNvPr id="719" name="楕円 718"/>
        <xdr:cNvSpPr/>
      </xdr:nvSpPr>
      <xdr:spPr>
        <a:xfrm>
          <a:off x="13652500" y="165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73638</xdr:rowOff>
    </xdr:from>
    <xdr:ext cx="534377" cy="259045"/>
    <xdr:sp macro="" textlink="">
      <xdr:nvSpPr>
        <xdr:cNvPr id="720" name="テキスト ボックス 719"/>
        <xdr:cNvSpPr txBox="1"/>
      </xdr:nvSpPr>
      <xdr:spPr>
        <a:xfrm>
          <a:off x="13436111" y="163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39421</xdr:rowOff>
    </xdr:from>
    <xdr:to>
      <xdr:col>67</xdr:col>
      <xdr:colOff>101600</xdr:colOff>
      <xdr:row>96</xdr:row>
      <xdr:rowOff>141021</xdr:rowOff>
    </xdr:to>
    <xdr:sp macro="" textlink="">
      <xdr:nvSpPr>
        <xdr:cNvPr id="721" name="楕円 720"/>
        <xdr:cNvSpPr/>
      </xdr:nvSpPr>
      <xdr:spPr>
        <a:xfrm>
          <a:off x="12763500" y="164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157548</xdr:rowOff>
    </xdr:from>
    <xdr:ext cx="534377" cy="259045"/>
    <xdr:sp macro="" textlink="">
      <xdr:nvSpPr>
        <xdr:cNvPr id="722" name="テキスト ボックス 721"/>
        <xdr:cNvSpPr txBox="1"/>
      </xdr:nvSpPr>
      <xdr:spPr>
        <a:xfrm>
          <a:off x="12547111" y="162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商工費が類似団体平均より高く、年々増加傾向にあるのは、企業立地奨励金を交付する事業者が増えているためである。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実質単年度収支がマイナスになっているのは、基金を取り崩していることによるもので、改善するために経費の削減に努める。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連結赤字比率については、各会計とも黒字であり、健全と言える。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今後も赤字とならないように健全な財政運営に努める。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9063504</v>
      </c>
      <c r="BO4" s="431"/>
      <c r="BP4" s="431"/>
      <c r="BQ4" s="431"/>
      <c r="BR4" s="431"/>
      <c r="BS4" s="431"/>
      <c r="BT4" s="431"/>
      <c r="BU4" s="432"/>
      <c r="BV4" s="430">
        <v>9478902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13.4</v>
      </c>
      <c r="CU4" s="437"/>
      <c r="CV4" s="437"/>
      <c r="CW4" s="437"/>
      <c r="CX4" s="437"/>
      <c r="CY4" s="437"/>
      <c r="CZ4" s="437"/>
      <c r="DA4" s="438"/>
      <c r="DB4" s="436">
        <v>11.6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8219716</v>
      </c>
      <c r="BO5" s="468"/>
      <c r="BP5" s="468"/>
      <c r="BQ5" s="468"/>
      <c r="BR5" s="468"/>
      <c r="BS5" s="468"/>
      <c r="BT5" s="468"/>
      <c r="BU5" s="469"/>
      <c r="BV5" s="467">
        <v>8803796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87.8</v>
      </c>
      <c r="CU5" s="465"/>
      <c r="CV5" s="465"/>
      <c r="CW5" s="465"/>
      <c r="CX5" s="465"/>
      <c r="CY5" s="465"/>
      <c r="CZ5" s="465"/>
      <c r="DA5" s="466"/>
      <c r="DB5" s="464">
        <v>87</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843788</v>
      </c>
      <c r="BO6" s="468"/>
      <c r="BP6" s="468"/>
      <c r="BQ6" s="468"/>
      <c r="BR6" s="468"/>
      <c r="BS6" s="468"/>
      <c r="BT6" s="468"/>
      <c r="BU6" s="469"/>
      <c r="BV6" s="467">
        <v>675106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v>
      </c>
      <c r="CU6" s="505"/>
      <c r="CV6" s="505"/>
      <c r="CW6" s="505"/>
      <c r="CX6" s="505"/>
      <c r="CY6" s="505"/>
      <c r="CZ6" s="505"/>
      <c r="DA6" s="506"/>
      <c r="DB6" s="504">
        <v>91.1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74269</v>
      </c>
      <c r="BO7" s="468"/>
      <c r="BP7" s="468"/>
      <c r="BQ7" s="468"/>
      <c r="BR7" s="468"/>
      <c r="BS7" s="468"/>
      <c r="BT7" s="468"/>
      <c r="BU7" s="469"/>
      <c r="BV7" s="467">
        <v>8786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5732079</v>
      </c>
      <c r="CU7" s="468"/>
      <c r="CV7" s="468"/>
      <c r="CW7" s="468"/>
      <c r="CX7" s="468"/>
      <c r="CY7" s="468"/>
      <c r="CZ7" s="468"/>
      <c r="DA7" s="469"/>
      <c r="DB7" s="467">
        <v>5749959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101</v>
      </c>
      <c r="AV8" s="500"/>
      <c r="AW8" s="500"/>
      <c r="AX8" s="500"/>
      <c r="AY8" s="501" t="s">
        <v>109</v>
      </c>
      <c r="AZ8" s="502"/>
      <c r="BA8" s="502"/>
      <c r="BB8" s="502"/>
      <c r="BC8" s="502"/>
      <c r="BD8" s="502"/>
      <c r="BE8" s="502"/>
      <c r="BF8" s="502"/>
      <c r="BG8" s="502"/>
      <c r="BH8" s="502"/>
      <c r="BI8" s="502"/>
      <c r="BJ8" s="502"/>
      <c r="BK8" s="502"/>
      <c r="BL8" s="502"/>
      <c r="BM8" s="503"/>
      <c r="BN8" s="467">
        <v>769519</v>
      </c>
      <c r="BO8" s="468"/>
      <c r="BP8" s="468"/>
      <c r="BQ8" s="468"/>
      <c r="BR8" s="468"/>
      <c r="BS8" s="468"/>
      <c r="BT8" s="468"/>
      <c r="BU8" s="469"/>
      <c r="BV8" s="467">
        <v>666320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0.42</v>
      </c>
      <c r="CU8" s="508"/>
      <c r="CV8" s="508"/>
      <c r="CW8" s="508"/>
      <c r="CX8" s="508"/>
      <c r="CY8" s="508"/>
      <c r="CZ8" s="508"/>
      <c r="DA8" s="509"/>
      <c r="DB8" s="507">
        <v>0.41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16964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101</v>
      </c>
      <c r="AV9" s="500"/>
      <c r="AW9" s="500"/>
      <c r="AX9" s="500"/>
      <c r="AY9" s="501" t="s">
        <v>115</v>
      </c>
      <c r="AZ9" s="502"/>
      <c r="BA9" s="502"/>
      <c r="BB9" s="502"/>
      <c r="BC9" s="502"/>
      <c r="BD9" s="502"/>
      <c r="BE9" s="502"/>
      <c r="BF9" s="502"/>
      <c r="BG9" s="502"/>
      <c r="BH9" s="502"/>
      <c r="BI9" s="502"/>
      <c r="BJ9" s="502"/>
      <c r="BK9" s="502"/>
      <c r="BL9" s="502"/>
      <c r="BM9" s="503"/>
      <c r="BN9" s="467">
        <v>103199</v>
      </c>
      <c r="BO9" s="468"/>
      <c r="BP9" s="468"/>
      <c r="BQ9" s="468"/>
      <c r="BR9" s="468"/>
      <c r="BS9" s="468"/>
      <c r="BT9" s="468"/>
      <c r="BU9" s="469"/>
      <c r="BV9" s="467">
        <v>52821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14.6</v>
      </c>
      <c r="CU9" s="465"/>
      <c r="CV9" s="465"/>
      <c r="CW9" s="465"/>
      <c r="CX9" s="465"/>
      <c r="CY9" s="465"/>
      <c r="CZ9" s="465"/>
      <c r="DA9" s="466"/>
      <c r="DB9" s="464">
        <v>13.3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18446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1000</v>
      </c>
      <c r="BO10" s="468"/>
      <c r="BP10" s="468"/>
      <c r="BQ10" s="468"/>
      <c r="BR10" s="468"/>
      <c r="BS10" s="468"/>
      <c r="BT10" s="468"/>
      <c r="BU10" s="469"/>
      <c r="BV10" s="467">
        <v>1500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16020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305037</v>
      </c>
      <c r="BO12" s="468"/>
      <c r="BP12" s="468"/>
      <c r="BQ12" s="468"/>
      <c r="BR12" s="468"/>
      <c r="BS12" s="468"/>
      <c r="BT12" s="468"/>
      <c r="BU12" s="469"/>
      <c r="BV12" s="467">
        <v>400000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15872</v>
      </c>
      <c r="S13" s="552"/>
      <c r="T13" s="552"/>
      <c r="U13" s="552"/>
      <c r="V13" s="553"/>
      <c r="W13" s="483" t="s">
        <v>141</v>
      </c>
      <c r="X13" s="484"/>
      <c r="Y13" s="484"/>
      <c r="Z13" s="484"/>
      <c r="AA13" s="484"/>
      <c r="AB13" s="474"/>
      <c r="AC13" s="518">
        <v>1203</v>
      </c>
      <c r="AD13" s="519"/>
      <c r="AE13" s="519"/>
      <c r="AF13" s="519"/>
      <c r="AG13" s="561"/>
      <c r="AH13" s="518">
        <v>1320</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-200838</v>
      </c>
      <c r="BO13" s="468"/>
      <c r="BP13" s="468"/>
      <c r="BQ13" s="468"/>
      <c r="BR13" s="468"/>
      <c r="BS13" s="468"/>
      <c r="BT13" s="468"/>
      <c r="BU13" s="469"/>
      <c r="BV13" s="467">
        <v>-345679</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7.9</v>
      </c>
      <c r="CU13" s="465"/>
      <c r="CV13" s="465"/>
      <c r="CW13" s="465"/>
      <c r="CX13" s="465"/>
      <c r="CY13" s="465"/>
      <c r="CZ13" s="465"/>
      <c r="DA13" s="466"/>
      <c r="DB13" s="464">
        <v>7.7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16439</v>
      </c>
      <c r="S14" s="552"/>
      <c r="T14" s="552"/>
      <c r="U14" s="552"/>
      <c r="V14" s="553"/>
      <c r="W14" s="457"/>
      <c r="X14" s="458"/>
      <c r="Y14" s="458"/>
      <c r="Z14" s="458"/>
      <c r="AA14" s="458"/>
      <c r="AB14" s="447"/>
      <c r="AC14" s="554">
        <v>14</v>
      </c>
      <c r="AD14" s="555"/>
      <c r="AE14" s="555"/>
      <c r="AF14" s="555"/>
      <c r="AG14" s="556"/>
      <c r="AH14" s="554">
        <v>14.2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148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16326</v>
      </c>
      <c r="S15" s="552"/>
      <c r="T15" s="552"/>
      <c r="U15" s="552"/>
      <c r="V15" s="553"/>
      <c r="W15" s="483" t="s">
        <v>149</v>
      </c>
      <c r="X15" s="484"/>
      <c r="Y15" s="484"/>
      <c r="Z15" s="484"/>
      <c r="AA15" s="484"/>
      <c r="AB15" s="474"/>
      <c r="AC15" s="518">
        <v>2957</v>
      </c>
      <c r="AD15" s="519"/>
      <c r="AE15" s="519"/>
      <c r="AF15" s="519"/>
      <c r="AG15" s="561"/>
      <c r="AH15" s="518">
        <v>3316</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2066172</v>
      </c>
      <c r="BO15" s="431"/>
      <c r="BP15" s="431"/>
      <c r="BQ15" s="431"/>
      <c r="BR15" s="431"/>
      <c r="BS15" s="431"/>
      <c r="BT15" s="431"/>
      <c r="BU15" s="432"/>
      <c r="BV15" s="430">
        <v>2089772</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34.5</v>
      </c>
      <c r="AD16" s="555"/>
      <c r="AE16" s="555"/>
      <c r="AF16" s="555"/>
      <c r="AG16" s="556"/>
      <c r="AH16" s="554">
        <v>35.6</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4890002</v>
      </c>
      <c r="BO16" s="468"/>
      <c r="BP16" s="468"/>
      <c r="BQ16" s="468"/>
      <c r="BR16" s="468"/>
      <c r="BS16" s="468"/>
      <c r="BT16" s="468"/>
      <c r="BU16" s="469"/>
      <c r="BV16" s="467">
        <v>4784175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4417</v>
      </c>
      <c r="AD17" s="519"/>
      <c r="AE17" s="519"/>
      <c r="AF17" s="519"/>
      <c r="AG17" s="561"/>
      <c r="AH17" s="518">
        <v>4688</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2623778</v>
      </c>
      <c r="BO17" s="468"/>
      <c r="BP17" s="468"/>
      <c r="BQ17" s="468"/>
      <c r="BR17" s="468"/>
      <c r="BS17" s="468"/>
      <c r="BT17" s="468"/>
      <c r="BU17" s="469"/>
      <c r="BV17" s="467">
        <v>2657229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192.78</v>
      </c>
      <c r="M18" s="583"/>
      <c r="N18" s="583"/>
      <c r="O18" s="583"/>
      <c r="P18" s="583"/>
      <c r="Q18" s="583"/>
      <c r="R18" s="584"/>
      <c r="S18" s="584"/>
      <c r="T18" s="584"/>
      <c r="U18" s="584"/>
      <c r="V18" s="585"/>
      <c r="W18" s="485"/>
      <c r="X18" s="486"/>
      <c r="Y18" s="486"/>
      <c r="Z18" s="486"/>
      <c r="AA18" s="486"/>
      <c r="AB18" s="477"/>
      <c r="AC18" s="586">
        <v>51.5</v>
      </c>
      <c r="AD18" s="587"/>
      <c r="AE18" s="587"/>
      <c r="AF18" s="587"/>
      <c r="AG18" s="588"/>
      <c r="AH18" s="586">
        <v>50.3</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5039473</v>
      </c>
      <c r="BO18" s="468"/>
      <c r="BP18" s="468"/>
      <c r="BQ18" s="468"/>
      <c r="BR18" s="468"/>
      <c r="BS18" s="468"/>
      <c r="BT18" s="468"/>
      <c r="BU18" s="469"/>
      <c r="BV18" s="467">
        <v>5014385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88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6946911</v>
      </c>
      <c r="BO19" s="468"/>
      <c r="BP19" s="468"/>
      <c r="BQ19" s="468"/>
      <c r="BR19" s="468"/>
      <c r="BS19" s="468"/>
      <c r="BT19" s="468"/>
      <c r="BU19" s="469"/>
      <c r="BV19" s="467">
        <v>7030043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5831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8665966</v>
      </c>
      <c r="BO23" s="468"/>
      <c r="BP23" s="468"/>
      <c r="BQ23" s="468"/>
      <c r="BR23" s="468"/>
      <c r="BS23" s="468"/>
      <c r="BT23" s="468"/>
      <c r="BU23" s="469"/>
      <c r="BV23" s="467">
        <v>9111589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7200</v>
      </c>
      <c r="R24" s="519"/>
      <c r="S24" s="519"/>
      <c r="T24" s="519"/>
      <c r="U24" s="519"/>
      <c r="V24" s="561"/>
      <c r="W24" s="620"/>
      <c r="X24" s="608"/>
      <c r="Y24" s="609"/>
      <c r="Z24" s="517" t="s">
        <v>173</v>
      </c>
      <c r="AA24" s="497"/>
      <c r="AB24" s="497"/>
      <c r="AC24" s="497"/>
      <c r="AD24" s="497"/>
      <c r="AE24" s="497"/>
      <c r="AF24" s="497"/>
      <c r="AG24" s="498"/>
      <c r="AH24" s="518">
        <v>172</v>
      </c>
      <c r="AI24" s="519"/>
      <c r="AJ24" s="519"/>
      <c r="AK24" s="519"/>
      <c r="AL24" s="561"/>
      <c r="AM24" s="518">
        <v>480912</v>
      </c>
      <c r="AN24" s="519"/>
      <c r="AO24" s="519"/>
      <c r="AP24" s="519"/>
      <c r="AQ24" s="519"/>
      <c r="AR24" s="561"/>
      <c r="AS24" s="518">
        <v>2796</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5137483</v>
      </c>
      <c r="BO24" s="468"/>
      <c r="BP24" s="468"/>
      <c r="BQ24" s="468"/>
      <c r="BR24" s="468"/>
      <c r="BS24" s="468"/>
      <c r="BT24" s="468"/>
      <c r="BU24" s="469"/>
      <c r="BV24" s="467">
        <v>5210216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5850</v>
      </c>
      <c r="R25" s="519"/>
      <c r="S25" s="519"/>
      <c r="T25" s="519"/>
      <c r="U25" s="519"/>
      <c r="V25" s="561"/>
      <c r="W25" s="620"/>
      <c r="X25" s="608"/>
      <c r="Y25" s="609"/>
      <c r="Z25" s="517" t="s">
        <v>176</v>
      </c>
      <c r="AA25" s="497"/>
      <c r="AB25" s="497"/>
      <c r="AC25" s="497"/>
      <c r="AD25" s="497"/>
      <c r="AE25" s="497"/>
      <c r="AF25" s="497"/>
      <c r="AG25" s="498"/>
      <c r="AH25" s="518" t="s">
        <v>148</v>
      </c>
      <c r="AI25" s="519"/>
      <c r="AJ25" s="519"/>
      <c r="AK25" s="519"/>
      <c r="AL25" s="561"/>
      <c r="AM25" s="518" t="s">
        <v>148</v>
      </c>
      <c r="AN25" s="519"/>
      <c r="AO25" s="519"/>
      <c r="AP25" s="519"/>
      <c r="AQ25" s="519"/>
      <c r="AR25" s="561"/>
      <c r="AS25" s="518" t="s">
        <v>139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910905</v>
      </c>
      <c r="BO25" s="431"/>
      <c r="BP25" s="431"/>
      <c r="BQ25" s="431"/>
      <c r="BR25" s="431"/>
      <c r="BS25" s="431"/>
      <c r="BT25" s="431"/>
      <c r="BU25" s="432"/>
      <c r="BV25" s="430">
        <v>14094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5350</v>
      </c>
      <c r="R26" s="519"/>
      <c r="S26" s="519"/>
      <c r="T26" s="519"/>
      <c r="U26" s="519"/>
      <c r="V26" s="561"/>
      <c r="W26" s="620"/>
      <c r="X26" s="608"/>
      <c r="Y26" s="609"/>
      <c r="Z26" s="517" t="s">
        <v>179</v>
      </c>
      <c r="AA26" s="630"/>
      <c r="AB26" s="630"/>
      <c r="AC26" s="630"/>
      <c r="AD26" s="630"/>
      <c r="AE26" s="630"/>
      <c r="AF26" s="630"/>
      <c r="AG26" s="631"/>
      <c r="AH26" s="518">
        <v>1</v>
      </c>
      <c r="AI26" s="519"/>
      <c r="AJ26" s="519"/>
      <c r="AK26" s="519"/>
      <c r="AL26" s="561"/>
      <c r="AM26" s="518" t="s">
        <v>180</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148</v>
      </c>
      <c r="BO26" s="468"/>
      <c r="BP26" s="468"/>
      <c r="BQ26" s="468"/>
      <c r="BR26" s="468"/>
      <c r="BS26" s="468"/>
      <c r="BT26" s="468"/>
      <c r="BU26" s="469"/>
      <c r="BV26" s="467" t="s">
        <v>148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3200</v>
      </c>
      <c r="R27" s="519"/>
      <c r="S27" s="519"/>
      <c r="T27" s="519"/>
      <c r="U27" s="519"/>
      <c r="V27" s="561"/>
      <c r="W27" s="620"/>
      <c r="X27" s="608"/>
      <c r="Y27" s="609"/>
      <c r="Z27" s="517" t="s">
        <v>183</v>
      </c>
      <c r="AA27" s="497"/>
      <c r="AB27" s="497"/>
      <c r="AC27" s="497"/>
      <c r="AD27" s="497"/>
      <c r="AE27" s="497"/>
      <c r="AF27" s="497"/>
      <c r="AG27" s="498"/>
      <c r="AH27" s="518">
        <v>10</v>
      </c>
      <c r="AI27" s="519"/>
      <c r="AJ27" s="519"/>
      <c r="AK27" s="519"/>
      <c r="AL27" s="561"/>
      <c r="AM27" s="518">
        <v>31936</v>
      </c>
      <c r="AN27" s="519"/>
      <c r="AO27" s="519"/>
      <c r="AP27" s="519"/>
      <c r="AQ27" s="519"/>
      <c r="AR27" s="561"/>
      <c r="AS27" s="518">
        <v>3194</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207909</v>
      </c>
      <c r="BO27" s="644"/>
      <c r="BP27" s="644"/>
      <c r="BQ27" s="644"/>
      <c r="BR27" s="644"/>
      <c r="BS27" s="644"/>
      <c r="BT27" s="644"/>
      <c r="BU27" s="645"/>
      <c r="BV27" s="643">
        <v>207909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2500</v>
      </c>
      <c r="R28" s="519"/>
      <c r="S28" s="519"/>
      <c r="T28" s="519"/>
      <c r="U28" s="519"/>
      <c r="V28" s="561"/>
      <c r="W28" s="620"/>
      <c r="X28" s="608"/>
      <c r="Y28" s="609"/>
      <c r="Z28" s="517" t="s">
        <v>186</v>
      </c>
      <c r="AA28" s="497"/>
      <c r="AB28" s="497"/>
      <c r="AC28" s="497"/>
      <c r="AD28" s="497"/>
      <c r="AE28" s="497"/>
      <c r="AF28" s="497"/>
      <c r="AG28" s="498"/>
      <c r="AH28" s="518" t="s">
        <v>148</v>
      </c>
      <c r="AI28" s="519"/>
      <c r="AJ28" s="519"/>
      <c r="AK28" s="519"/>
      <c r="AL28" s="561"/>
      <c r="AM28" s="518" t="s">
        <v>138</v>
      </c>
      <c r="AN28" s="519"/>
      <c r="AO28" s="519"/>
      <c r="AP28" s="519"/>
      <c r="AQ28" s="519"/>
      <c r="AR28" s="561"/>
      <c r="AS28" s="518" t="s">
        <v>138</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2604484</v>
      </c>
      <c r="BO28" s="431"/>
      <c r="BP28" s="431"/>
      <c r="BQ28" s="431"/>
      <c r="BR28" s="431"/>
      <c r="BS28" s="431"/>
      <c r="BT28" s="431"/>
      <c r="BU28" s="432"/>
      <c r="BV28" s="430">
        <v>2608521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11</v>
      </c>
      <c r="M29" s="519"/>
      <c r="N29" s="519"/>
      <c r="O29" s="519"/>
      <c r="P29" s="561"/>
      <c r="Q29" s="518">
        <v>2200</v>
      </c>
      <c r="R29" s="519"/>
      <c r="S29" s="519"/>
      <c r="T29" s="519"/>
      <c r="U29" s="519"/>
      <c r="V29" s="561"/>
      <c r="W29" s="621"/>
      <c r="X29" s="622"/>
      <c r="Y29" s="623"/>
      <c r="Z29" s="517" t="s">
        <v>189</v>
      </c>
      <c r="AA29" s="497"/>
      <c r="AB29" s="497"/>
      <c r="AC29" s="497"/>
      <c r="AD29" s="497"/>
      <c r="AE29" s="497"/>
      <c r="AF29" s="497"/>
      <c r="AG29" s="498"/>
      <c r="AH29" s="518">
        <v>182</v>
      </c>
      <c r="AI29" s="519"/>
      <c r="AJ29" s="519"/>
      <c r="AK29" s="519"/>
      <c r="AL29" s="561"/>
      <c r="AM29" s="518">
        <v>512848</v>
      </c>
      <c r="AN29" s="519"/>
      <c r="AO29" s="519"/>
      <c r="AP29" s="519"/>
      <c r="AQ29" s="519"/>
      <c r="AR29" s="561"/>
      <c r="AS29" s="518">
        <v>2818</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808402</v>
      </c>
      <c r="BO29" s="468"/>
      <c r="BP29" s="468"/>
      <c r="BQ29" s="468"/>
      <c r="BR29" s="468"/>
      <c r="BS29" s="468"/>
      <c r="BT29" s="468"/>
      <c r="BU29" s="469"/>
      <c r="BV29" s="467">
        <v>907932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95.8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3767444</v>
      </c>
      <c r="BO30" s="644"/>
      <c r="BP30" s="644"/>
      <c r="BQ30" s="644"/>
      <c r="BR30" s="644"/>
      <c r="BS30" s="644"/>
      <c r="BT30" s="644"/>
      <c r="BU30" s="645"/>
      <c r="BV30" s="643">
        <v>3785344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202</v>
      </c>
      <c r="AN33" s="491"/>
      <c r="AO33" s="456" t="s">
        <v>201</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202</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栃木県市町村総合事務組合（一般会計）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（株）馬頭むらおこしセンター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ケーブルテレビ事業特別会計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栃木県市町村総合事務組合（特別会計）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（株）まほろばおがわ</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栃木県後期高齢者医療広域連合（一般会計）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創生なかがわ（株）</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栃木県後期高齢者医療広域連合（特別会計）</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南那須地区広域行政事務組合（一般会計）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南那須地区広域行政事務組合（特別会計）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nYQDfmMVFW8sXkTsfiiyk7ljJVpc1Gy2YAOWnJN7Hx7txVx30t8USXZQdGfpQalPwZ3yyQd/yEu/HZes/79ifQ==" saltValue="9hXYiWCw+JGgPP+14Q8g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568</v>
      </c>
      <c r="D34" s="1248"/>
      <c r="E34" s="1249"/>
      <c r="F34" s="32">
        <v>4.8</v>
      </c>
      <c r="G34" s="33">
        <v>9.82</v>
      </c>
      <c r="H34" s="33">
        <v>10.39</v>
      </c>
      <c r="I34" s="33">
        <v>11.46</v>
      </c>
      <c r="J34" s="34">
        <v>13.3</v>
      </c>
      <c r="K34" s="22"/>
      <c r="L34" s="22"/>
      <c r="M34" s="22"/>
      <c r="N34" s="22"/>
      <c r="O34" s="22"/>
      <c r="P34" s="22"/>
    </row>
    <row r="35" spans="1:16" ht="39" customHeight="1" x14ac:dyDescent="0.15">
      <c r="A35" s="22"/>
      <c r="B35" s="35"/>
      <c r="C35" s="1242" t="s">
        <v>569</v>
      </c>
      <c r="D35" s="1243"/>
      <c r="E35" s="1244"/>
      <c r="F35" s="36">
        <v>2.4900000000000002</v>
      </c>
      <c r="G35" s="37">
        <v>2.96</v>
      </c>
      <c r="H35" s="37">
        <v>4.38</v>
      </c>
      <c r="I35" s="37">
        <v>5.31</v>
      </c>
      <c r="J35" s="38">
        <v>6.78</v>
      </c>
      <c r="K35" s="22"/>
      <c r="L35" s="22"/>
      <c r="M35" s="22"/>
      <c r="N35" s="22"/>
      <c r="O35" s="22"/>
      <c r="P35" s="22"/>
    </row>
    <row r="36" spans="1:16" ht="39" customHeight="1" x14ac:dyDescent="0.15">
      <c r="A36" s="22"/>
      <c r="B36" s="35"/>
      <c r="C36" s="1242" t="s">
        <v>570</v>
      </c>
      <c r="D36" s="1243"/>
      <c r="E36" s="1244"/>
      <c r="F36" s="36">
        <v>0.87</v>
      </c>
      <c r="G36" s="37">
        <v>0.82</v>
      </c>
      <c r="H36" s="37">
        <v>0.78</v>
      </c>
      <c r="I36" s="37">
        <v>0.83</v>
      </c>
      <c r="J36" s="38">
        <v>0.86</v>
      </c>
      <c r="K36" s="22"/>
      <c r="L36" s="22"/>
      <c r="M36" s="22"/>
      <c r="N36" s="22"/>
      <c r="O36" s="22"/>
      <c r="P36" s="22"/>
    </row>
    <row r="37" spans="1:16" ht="39" customHeight="1" x14ac:dyDescent="0.15">
      <c r="A37" s="22"/>
      <c r="B37" s="35"/>
      <c r="C37" s="1242" t="s">
        <v>571</v>
      </c>
      <c r="D37" s="1243"/>
      <c r="E37" s="1244"/>
      <c r="F37" s="36">
        <v>1.58</v>
      </c>
      <c r="G37" s="37">
        <v>1.78</v>
      </c>
      <c r="H37" s="37">
        <v>1.94</v>
      </c>
      <c r="I37" s="37">
        <v>1.05</v>
      </c>
      <c r="J37" s="38">
        <v>0.56999999999999995</v>
      </c>
      <c r="K37" s="22"/>
      <c r="L37" s="22"/>
      <c r="M37" s="22"/>
      <c r="N37" s="22"/>
      <c r="O37" s="22"/>
      <c r="P37" s="22"/>
    </row>
    <row r="38" spans="1:16" ht="39" customHeight="1" x14ac:dyDescent="0.15">
      <c r="A38" s="22"/>
      <c r="B38" s="35"/>
      <c r="C38" s="1242" t="s">
        <v>572</v>
      </c>
      <c r="D38" s="1243"/>
      <c r="E38" s="1244"/>
      <c r="F38" s="36">
        <v>0.22</v>
      </c>
      <c r="G38" s="37">
        <v>0.19</v>
      </c>
      <c r="H38" s="37">
        <v>0.2</v>
      </c>
      <c r="I38" s="37">
        <v>0.26</v>
      </c>
      <c r="J38" s="38">
        <v>0.26</v>
      </c>
      <c r="K38" s="22"/>
      <c r="L38" s="22"/>
      <c r="M38" s="22"/>
      <c r="N38" s="22"/>
      <c r="O38" s="22"/>
      <c r="P38" s="22"/>
    </row>
    <row r="39" spans="1:16" ht="39" customHeight="1" x14ac:dyDescent="0.15">
      <c r="A39" s="22"/>
      <c r="B39" s="35"/>
      <c r="C39" s="1242" t="s">
        <v>573</v>
      </c>
      <c r="D39" s="1243"/>
      <c r="E39" s="1244"/>
      <c r="F39" s="36">
        <v>0.06</v>
      </c>
      <c r="G39" s="37">
        <v>0.13</v>
      </c>
      <c r="H39" s="37">
        <v>0.13</v>
      </c>
      <c r="I39" s="37">
        <v>0.15</v>
      </c>
      <c r="J39" s="38">
        <v>0.13</v>
      </c>
      <c r="K39" s="22"/>
      <c r="L39" s="22"/>
      <c r="M39" s="22"/>
      <c r="N39" s="22"/>
      <c r="O39" s="22"/>
      <c r="P39" s="22"/>
    </row>
    <row r="40" spans="1:16" ht="39" customHeight="1" x14ac:dyDescent="0.15">
      <c r="A40" s="22"/>
      <c r="B40" s="35"/>
      <c r="C40" s="1242" t="s">
        <v>574</v>
      </c>
      <c r="D40" s="1243"/>
      <c r="E40" s="1244"/>
      <c r="F40" s="36">
        <v>0.09</v>
      </c>
      <c r="G40" s="37">
        <v>0.13</v>
      </c>
      <c r="H40" s="37">
        <v>0.13</v>
      </c>
      <c r="I40" s="37">
        <v>0.12</v>
      </c>
      <c r="J40" s="38">
        <v>0.11</v>
      </c>
      <c r="K40" s="22"/>
      <c r="L40" s="22"/>
      <c r="M40" s="22"/>
      <c r="N40" s="22"/>
      <c r="O40" s="22"/>
      <c r="P40" s="22"/>
    </row>
    <row r="41" spans="1:16" ht="39" customHeight="1" x14ac:dyDescent="0.15">
      <c r="A41" s="22"/>
      <c r="B41" s="35"/>
      <c r="C41" s="1242" t="s">
        <v>575</v>
      </c>
      <c r="D41" s="1243"/>
      <c r="E41" s="1244"/>
      <c r="F41" s="36">
        <v>7.0000000000000007E-2</v>
      </c>
      <c r="G41" s="37">
        <v>0.04</v>
      </c>
      <c r="H41" s="37">
        <v>0.04</v>
      </c>
      <c r="I41" s="37">
        <v>0.04</v>
      </c>
      <c r="J41" s="38">
        <v>0.05</v>
      </c>
      <c r="K41" s="22"/>
      <c r="L41" s="22"/>
      <c r="M41" s="22"/>
      <c r="N41" s="22"/>
      <c r="O41" s="22"/>
      <c r="P41" s="22"/>
    </row>
    <row r="42" spans="1:16" ht="39" customHeight="1" x14ac:dyDescent="0.15">
      <c r="A42" s="22"/>
      <c r="B42" s="39"/>
      <c r="C42" s="1242" t="s">
        <v>576</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577</v>
      </c>
      <c r="D43" s="1246"/>
      <c r="E43" s="1247"/>
      <c r="F43" s="41">
        <v>0.39</v>
      </c>
      <c r="G43" s="42">
        <v>0.37</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PxoEk9a38OJ2obz1QPPNlAg1wIhL3t3xJG3VIUEWeX+iYXX9XyjHJfVoEavLaBauiJODV+Jxx2vPE77QT2gVA==" saltValue="z8ROcFPoX9MsjUwbtDVz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N4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1177</v>
      </c>
      <c r="L45" s="60">
        <v>1032</v>
      </c>
      <c r="M45" s="60">
        <v>1031</v>
      </c>
      <c r="N45" s="60">
        <v>964</v>
      </c>
      <c r="O45" s="61">
        <v>1037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245</v>
      </c>
      <c r="L48" s="64">
        <v>236</v>
      </c>
      <c r="M48" s="64">
        <v>231</v>
      </c>
      <c r="N48" s="64">
        <v>227</v>
      </c>
      <c r="O48" s="65">
        <v>229</v>
      </c>
      <c r="P48" s="48"/>
      <c r="Q48" s="48"/>
      <c r="R48" s="48"/>
      <c r="S48" s="48"/>
      <c r="T48" s="48"/>
      <c r="U48" s="48"/>
    </row>
    <row r="49" spans="1:21" ht="30.75" customHeight="1" x14ac:dyDescent="0.15">
      <c r="A49" s="48"/>
      <c r="B49" s="1252"/>
      <c r="C49" s="1253"/>
      <c r="D49" s="62"/>
      <c r="E49" s="1258" t="s">
        <v>16</v>
      </c>
      <c r="F49" s="1258"/>
      <c r="G49" s="1258"/>
      <c r="H49" s="1258"/>
      <c r="I49" s="1258"/>
      <c r="J49" s="1259"/>
      <c r="K49" s="63">
        <v>40</v>
      </c>
      <c r="L49" s="64">
        <v>49</v>
      </c>
      <c r="M49" s="64">
        <v>60</v>
      </c>
      <c r="N49" s="64">
        <v>64</v>
      </c>
      <c r="O49" s="65">
        <v>60</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516</v>
      </c>
      <c r="L50" s="64" t="s">
        <v>516</v>
      </c>
      <c r="M50" s="64" t="s">
        <v>516</v>
      </c>
      <c r="N50" s="64" t="s">
        <v>516</v>
      </c>
      <c r="O50" s="65" t="s">
        <v>516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516</v>
      </c>
      <c r="L51" s="64" t="s">
        <v>516</v>
      </c>
      <c r="M51" s="64" t="s">
        <v>516</v>
      </c>
      <c r="N51" s="64" t="s">
        <v>516</v>
      </c>
      <c r="O51" s="65" t="s">
        <v>516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1037</v>
      </c>
      <c r="L52" s="64">
        <v>934</v>
      </c>
      <c r="M52" s="64">
        <v>926</v>
      </c>
      <c r="N52" s="64">
        <v>883</v>
      </c>
      <c r="O52" s="65">
        <v>926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425</v>
      </c>
      <c r="L53" s="69">
        <v>383</v>
      </c>
      <c r="M53" s="69">
        <v>396</v>
      </c>
      <c r="N53" s="69">
        <v>372</v>
      </c>
      <c r="O53" s="70">
        <v>400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600</v>
      </c>
      <c r="L57" s="84" t="s">
        <v>600</v>
      </c>
      <c r="M57" s="84" t="s">
        <v>601</v>
      </c>
      <c r="N57" s="84" t="s">
        <v>600</v>
      </c>
      <c r="O57" s="85" t="s">
        <v>600</v>
      </c>
    </row>
    <row r="58" spans="1:21" ht="31.5" customHeight="1" thickBot="1" x14ac:dyDescent="0.2">
      <c r="B58" s="1268"/>
      <c r="C58" s="1269"/>
      <c r="D58" s="1273" t="s">
        <v>27</v>
      </c>
      <c r="E58" s="1274"/>
      <c r="F58" s="1274"/>
      <c r="G58" s="1274"/>
      <c r="H58" s="1274"/>
      <c r="I58" s="1274"/>
      <c r="J58" s="1275"/>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VglzjTEkQoeFGMlsVi9aZI/ajYJ7wygcHVAW8wjPVMCNotlI9UgRy7U6Tvpf5bz9BU2+byq+PztwdV+v8y7yQ==" saltValue="+/hbsIH29aZnRKjfsnei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6" t="s">
        <v>30</v>
      </c>
      <c r="C41" s="1277"/>
      <c r="D41" s="102"/>
      <c r="E41" s="1282" t="s">
        <v>31</v>
      </c>
      <c r="F41" s="1282"/>
      <c r="G41" s="1282"/>
      <c r="H41" s="1283"/>
      <c r="I41" s="103">
        <v>8479</v>
      </c>
      <c r="J41" s="104">
        <v>9292</v>
      </c>
      <c r="K41" s="104">
        <v>9063</v>
      </c>
      <c r="L41" s="104">
        <v>9112</v>
      </c>
      <c r="M41" s="105">
        <v>8666</v>
      </c>
    </row>
    <row r="42" spans="2:13" ht="27.75" customHeight="1" x14ac:dyDescent="0.15">
      <c r="B42" s="1278"/>
      <c r="C42" s="1279"/>
      <c r="D42" s="106"/>
      <c r="E42" s="1284" t="s">
        <v>32</v>
      </c>
      <c r="F42" s="1284"/>
      <c r="G42" s="1284"/>
      <c r="H42" s="1285"/>
      <c r="I42" s="107" t="s">
        <v>516</v>
      </c>
      <c r="J42" s="108" t="s">
        <v>516</v>
      </c>
      <c r="K42" s="108" t="s">
        <v>516</v>
      </c>
      <c r="L42" s="108" t="s">
        <v>516</v>
      </c>
      <c r="M42" s="109">
        <v>900</v>
      </c>
    </row>
    <row r="43" spans="2:13" ht="27.75" customHeight="1" x14ac:dyDescent="0.15">
      <c r="B43" s="1278"/>
      <c r="C43" s="1279"/>
      <c r="D43" s="106"/>
      <c r="E43" s="1284" t="s">
        <v>33</v>
      </c>
      <c r="F43" s="1284"/>
      <c r="G43" s="1284"/>
      <c r="H43" s="1285"/>
      <c r="I43" s="107">
        <v>1823</v>
      </c>
      <c r="J43" s="108">
        <v>1747</v>
      </c>
      <c r="K43" s="108">
        <v>1933</v>
      </c>
      <c r="L43" s="108">
        <v>2213</v>
      </c>
      <c r="M43" s="109">
        <v>1715</v>
      </c>
    </row>
    <row r="44" spans="2:13" ht="27.75" customHeight="1" x14ac:dyDescent="0.15">
      <c r="B44" s="1278"/>
      <c r="C44" s="1279"/>
      <c r="D44" s="106"/>
      <c r="E44" s="1284" t="s">
        <v>34</v>
      </c>
      <c r="F44" s="1284"/>
      <c r="G44" s="1284"/>
      <c r="H44" s="1285"/>
      <c r="I44" s="107">
        <v>419</v>
      </c>
      <c r="J44" s="108">
        <v>394</v>
      </c>
      <c r="K44" s="108">
        <v>306</v>
      </c>
      <c r="L44" s="108">
        <v>237</v>
      </c>
      <c r="M44" s="109">
        <v>187</v>
      </c>
    </row>
    <row r="45" spans="2:13" ht="27.75" customHeight="1" x14ac:dyDescent="0.15">
      <c r="B45" s="1278"/>
      <c r="C45" s="1279"/>
      <c r="D45" s="106"/>
      <c r="E45" s="1284" t="s">
        <v>35</v>
      </c>
      <c r="F45" s="1284"/>
      <c r="G45" s="1284"/>
      <c r="H45" s="1285"/>
      <c r="I45" s="107">
        <v>2272</v>
      </c>
      <c r="J45" s="108">
        <v>2296</v>
      </c>
      <c r="K45" s="108">
        <v>2213</v>
      </c>
      <c r="L45" s="108">
        <v>2104</v>
      </c>
      <c r="M45" s="109">
        <v>2100</v>
      </c>
    </row>
    <row r="46" spans="2:13" ht="27.75" customHeight="1" x14ac:dyDescent="0.15">
      <c r="B46" s="1278"/>
      <c r="C46" s="1279"/>
      <c r="D46" s="110"/>
      <c r="E46" s="1284" t="s">
        <v>36</v>
      </c>
      <c r="F46" s="1284"/>
      <c r="G46" s="1284"/>
      <c r="H46" s="1285"/>
      <c r="I46" s="107" t="s">
        <v>516</v>
      </c>
      <c r="J46" s="108" t="s">
        <v>516</v>
      </c>
      <c r="K46" s="108" t="s">
        <v>516</v>
      </c>
      <c r="L46" s="108" t="s">
        <v>516</v>
      </c>
      <c r="M46" s="109" t="s">
        <v>516</v>
      </c>
    </row>
    <row r="47" spans="2:13" ht="27.75" customHeight="1" x14ac:dyDescent="0.15">
      <c r="B47" s="1278"/>
      <c r="C47" s="1279"/>
      <c r="D47" s="111"/>
      <c r="E47" s="1286" t="s">
        <v>37</v>
      </c>
      <c r="F47" s="1287"/>
      <c r="G47" s="1287"/>
      <c r="H47" s="1288"/>
      <c r="I47" s="107" t="s">
        <v>516</v>
      </c>
      <c r="J47" s="108" t="s">
        <v>516</v>
      </c>
      <c r="K47" s="108" t="s">
        <v>516</v>
      </c>
      <c r="L47" s="108" t="s">
        <v>516</v>
      </c>
      <c r="M47" s="109" t="s">
        <v>516</v>
      </c>
    </row>
    <row r="48" spans="2:13" ht="27.75" customHeight="1" x14ac:dyDescent="0.15">
      <c r="B48" s="1278"/>
      <c r="C48" s="1279"/>
      <c r="D48" s="106"/>
      <c r="E48" s="1284" t="s">
        <v>38</v>
      </c>
      <c r="F48" s="1284"/>
      <c r="G48" s="1284"/>
      <c r="H48" s="1285"/>
      <c r="I48" s="107" t="s">
        <v>516</v>
      </c>
      <c r="J48" s="108" t="s">
        <v>516</v>
      </c>
      <c r="K48" s="108" t="s">
        <v>516</v>
      </c>
      <c r="L48" s="108" t="s">
        <v>516</v>
      </c>
      <c r="M48" s="109" t="s">
        <v>516</v>
      </c>
    </row>
    <row r="49" spans="2:13" ht="27.75" customHeight="1" x14ac:dyDescent="0.15">
      <c r="B49" s="1280"/>
      <c r="C49" s="1281"/>
      <c r="D49" s="106"/>
      <c r="E49" s="1284" t="s">
        <v>39</v>
      </c>
      <c r="F49" s="1284"/>
      <c r="G49" s="1284"/>
      <c r="H49" s="1285"/>
      <c r="I49" s="107" t="s">
        <v>516</v>
      </c>
      <c r="J49" s="108" t="s">
        <v>516</v>
      </c>
      <c r="K49" s="108" t="s">
        <v>516</v>
      </c>
      <c r="L49" s="108" t="s">
        <v>516</v>
      </c>
      <c r="M49" s="109" t="s">
        <v>516</v>
      </c>
    </row>
    <row r="50" spans="2:13" ht="27.75" customHeight="1" x14ac:dyDescent="0.15">
      <c r="B50" s="1289" t="s">
        <v>40</v>
      </c>
      <c r="C50" s="1290"/>
      <c r="D50" s="112"/>
      <c r="E50" s="1284" t="s">
        <v>41</v>
      </c>
      <c r="F50" s="1284"/>
      <c r="G50" s="1284"/>
      <c r="H50" s="1285"/>
      <c r="I50" s="107">
        <v>6988</v>
      </c>
      <c r="J50" s="108">
        <v>6304</v>
      </c>
      <c r="K50" s="108">
        <v>6355</v>
      </c>
      <c r="L50" s="108">
        <v>6380</v>
      </c>
      <c r="M50" s="109">
        <v>6317</v>
      </c>
    </row>
    <row r="51" spans="2:13" ht="27.75" customHeight="1" x14ac:dyDescent="0.15">
      <c r="B51" s="1278"/>
      <c r="C51" s="1279"/>
      <c r="D51" s="106"/>
      <c r="E51" s="1284" t="s">
        <v>42</v>
      </c>
      <c r="F51" s="1284"/>
      <c r="G51" s="1284"/>
      <c r="H51" s="1285"/>
      <c r="I51" s="107">
        <v>156</v>
      </c>
      <c r="J51" s="108">
        <v>133</v>
      </c>
      <c r="K51" s="108">
        <v>110</v>
      </c>
      <c r="L51" s="108">
        <v>87</v>
      </c>
      <c r="M51" s="109">
        <v>63</v>
      </c>
    </row>
    <row r="52" spans="2:13" ht="27.75" customHeight="1" x14ac:dyDescent="0.15">
      <c r="B52" s="1280"/>
      <c r="C52" s="1281"/>
      <c r="D52" s="106"/>
      <c r="E52" s="1284" t="s">
        <v>43</v>
      </c>
      <c r="F52" s="1284"/>
      <c r="G52" s="1284"/>
      <c r="H52" s="1285"/>
      <c r="I52" s="107">
        <v>8236</v>
      </c>
      <c r="J52" s="108">
        <v>8742</v>
      </c>
      <c r="K52" s="108">
        <v>8543</v>
      </c>
      <c r="L52" s="108">
        <v>8501</v>
      </c>
      <c r="M52" s="109">
        <v>8092</v>
      </c>
    </row>
    <row r="53" spans="2:13" ht="27.75" customHeight="1" thickBot="1" x14ac:dyDescent="0.2">
      <c r="B53" s="1291" t="s">
        <v>44</v>
      </c>
      <c r="C53" s="1292"/>
      <c r="D53" s="113"/>
      <c r="E53" s="1293" t="s">
        <v>45</v>
      </c>
      <c r="F53" s="1293"/>
      <c r="G53" s="1293"/>
      <c r="H53" s="1294"/>
      <c r="I53" s="114">
        <v>-2387</v>
      </c>
      <c r="J53" s="115">
        <v>-1451</v>
      </c>
      <c r="K53" s="115">
        <v>-1492</v>
      </c>
      <c r="L53" s="115">
        <v>-1301</v>
      </c>
      <c r="M53" s="116">
        <v>-904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bCVViu+wTcH6sVAIA/LD0FvbOlzA/6RnvJsmIN4of5YgS8dIyOQ59hLKg4NbQ7Vw33l8xp4/FBTRW1xbIkxZw==" saltValue="RDL6CYheQKc6yaiupoiY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2907</v>
      </c>
      <c r="G55" s="128">
        <v>2609</v>
      </c>
      <c r="H55" s="129">
        <v>2604</v>
      </c>
    </row>
    <row r="56" spans="2:8" ht="52.5" customHeight="1" x14ac:dyDescent="0.15">
      <c r="B56" s="130"/>
      <c r="C56" s="1305" t="s">
        <v>49</v>
      </c>
      <c r="D56" s="1305"/>
      <c r="E56" s="1306"/>
      <c r="F56" s="131">
        <v>595</v>
      </c>
      <c r="G56" s="131">
        <v>908</v>
      </c>
      <c r="H56" s="132">
        <v>808</v>
      </c>
    </row>
    <row r="57" spans="2:8" ht="53.25" customHeight="1" x14ac:dyDescent="0.15">
      <c r="B57" s="130"/>
      <c r="C57" s="1307" t="s">
        <v>50</v>
      </c>
      <c r="D57" s="1307"/>
      <c r="E57" s="1308"/>
      <c r="F57" s="133">
        <v>3828</v>
      </c>
      <c r="G57" s="133">
        <v>3785</v>
      </c>
      <c r="H57" s="134">
        <v>3767</v>
      </c>
    </row>
    <row r="58" spans="2:8" ht="45.75" customHeight="1" x14ac:dyDescent="0.15">
      <c r="B58" s="135"/>
      <c r="C58" s="1295" t="s">
        <v>584</v>
      </c>
      <c r="D58" s="1296"/>
      <c r="E58" s="1297"/>
      <c r="F58" s="136">
        <v>1715</v>
      </c>
      <c r="G58" s="136">
        <v>1671</v>
      </c>
      <c r="H58" s="137">
        <v>1659</v>
      </c>
    </row>
    <row r="59" spans="2:8" ht="45.75" customHeight="1" x14ac:dyDescent="0.15">
      <c r="B59" s="135"/>
      <c r="C59" s="1295" t="s">
        <v>585</v>
      </c>
      <c r="D59" s="1296"/>
      <c r="E59" s="1297"/>
      <c r="F59" s="136">
        <v>1284</v>
      </c>
      <c r="G59" s="136">
        <v>1284</v>
      </c>
      <c r="H59" s="137">
        <v>1285</v>
      </c>
    </row>
    <row r="60" spans="2:8" ht="45.75" customHeight="1" x14ac:dyDescent="0.15">
      <c r="B60" s="135"/>
      <c r="C60" s="1295" t="s">
        <v>586</v>
      </c>
      <c r="D60" s="1296"/>
      <c r="E60" s="1297"/>
      <c r="F60" s="136">
        <v>366</v>
      </c>
      <c r="G60" s="136">
        <v>367</v>
      </c>
      <c r="H60" s="137">
        <v>354</v>
      </c>
    </row>
    <row r="61" spans="2:8" ht="45.75" customHeight="1" x14ac:dyDescent="0.15">
      <c r="B61" s="135"/>
      <c r="C61" s="1295" t="s">
        <v>587</v>
      </c>
      <c r="D61" s="1296"/>
      <c r="E61" s="1297"/>
      <c r="F61" s="136">
        <v>255</v>
      </c>
      <c r="G61" s="136">
        <v>259</v>
      </c>
      <c r="H61" s="137">
        <v>263</v>
      </c>
    </row>
    <row r="62" spans="2:8" ht="45.75" customHeight="1" thickBot="1" x14ac:dyDescent="0.2">
      <c r="B62" s="138"/>
      <c r="C62" s="1298" t="s">
        <v>588</v>
      </c>
      <c r="D62" s="1299"/>
      <c r="E62" s="1300"/>
      <c r="F62" s="139">
        <v>133</v>
      </c>
      <c r="G62" s="139">
        <v>127</v>
      </c>
      <c r="H62" s="140">
        <v>121</v>
      </c>
    </row>
    <row r="63" spans="2:8" ht="52.5" customHeight="1" thickBot="1" x14ac:dyDescent="0.2">
      <c r="B63" s="141"/>
      <c r="C63" s="1301" t="s">
        <v>51</v>
      </c>
      <c r="D63" s="1301"/>
      <c r="E63" s="1302"/>
      <c r="F63" s="142">
        <v>7330</v>
      </c>
      <c r="G63" s="142">
        <v>7302</v>
      </c>
      <c r="H63" s="143">
        <v>7180</v>
      </c>
    </row>
    <row r="64" spans="2:8" ht="15" customHeight="1" x14ac:dyDescent="0.15"/>
  </sheetData>
  <sheetProtection algorithmName="SHA-512" hashValue="wxdCBzJVzcMGXdcHWlawwHJHOvv9o/iKFGU0cMIvhK2tBBfF2cBQYZ+tNnTDOQx5uPUM/jfxSoQfmXsbwk/JgA==" saltValue="7+NPWlpv26JAcAuDSVDa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K43" zoomScale="80" zoomScaleNormal="8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613</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618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606</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605</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609</v>
      </c>
      <c r="BC53" s="1312"/>
      <c r="BD53" s="1312"/>
      <c r="BE53" s="1312"/>
      <c r="BF53" s="1312"/>
      <c r="BG53" s="1312"/>
      <c r="BH53" s="1312"/>
      <c r="BI53" s="1312"/>
      <c r="BJ53" s="1312"/>
      <c r="BK53" s="1312"/>
      <c r="BL53" s="1312"/>
      <c r="BM53" s="1312"/>
      <c r="BN53" s="1312"/>
      <c r="BO53" s="1312"/>
      <c r="BP53" s="1309">
        <v>55</v>
      </c>
      <c r="BQ53" s="1309"/>
      <c r="BR53" s="1309"/>
      <c r="BS53" s="1309"/>
      <c r="BT53" s="1309"/>
      <c r="BU53" s="1309"/>
      <c r="BV53" s="1309"/>
      <c r="BW53" s="1309"/>
      <c r="BX53" s="1309">
        <v>53</v>
      </c>
      <c r="BY53" s="1309"/>
      <c r="BZ53" s="1309"/>
      <c r="CA53" s="1309"/>
      <c r="CB53" s="1309"/>
      <c r="CC53" s="1309"/>
      <c r="CD53" s="1309"/>
      <c r="CE53" s="1309"/>
      <c r="CF53" s="1309">
        <v>53.6</v>
      </c>
      <c r="CG53" s="1309"/>
      <c r="CH53" s="1309"/>
      <c r="CI53" s="1309"/>
      <c r="CJ53" s="1309"/>
      <c r="CK53" s="1309"/>
      <c r="CL53" s="1309"/>
      <c r="CM53" s="1309"/>
      <c r="CN53" s="1309">
        <v>55.4</v>
      </c>
      <c r="CO53" s="1309"/>
      <c r="CP53" s="1309"/>
      <c r="CQ53" s="1309"/>
      <c r="CR53" s="1309"/>
      <c r="CS53" s="1309"/>
      <c r="CT53" s="1309"/>
      <c r="CU53" s="1309"/>
      <c r="CV53" s="1309">
        <v>55.1</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612</v>
      </c>
      <c r="AO55" s="1311"/>
      <c r="AP55" s="1311"/>
      <c r="AQ55" s="1311"/>
      <c r="AR55" s="1311"/>
      <c r="AS55" s="1311"/>
      <c r="AT55" s="1311"/>
      <c r="AU55" s="1311"/>
      <c r="AV55" s="1311"/>
      <c r="AW55" s="1311"/>
      <c r="AX55" s="1311"/>
      <c r="AY55" s="1311"/>
      <c r="AZ55" s="1311"/>
      <c r="BA55" s="1311"/>
      <c r="BB55" s="1312" t="s">
        <v>611</v>
      </c>
      <c r="BC55" s="1312"/>
      <c r="BD55" s="1312"/>
      <c r="BE55" s="1312"/>
      <c r="BF55" s="1312"/>
      <c r="BG55" s="1312"/>
      <c r="BH55" s="1312"/>
      <c r="BI55" s="1312"/>
      <c r="BJ55" s="1312"/>
      <c r="BK55" s="1312"/>
      <c r="BL55" s="1312"/>
      <c r="BM55" s="1312"/>
      <c r="BN55" s="1312"/>
      <c r="BO55" s="1312"/>
      <c r="BP55" s="1309">
        <v>44.9</v>
      </c>
      <c r="BQ55" s="1309"/>
      <c r="BR55" s="1309"/>
      <c r="BS55" s="1309"/>
      <c r="BT55" s="1309"/>
      <c r="BU55" s="1309"/>
      <c r="BV55" s="1309"/>
      <c r="BW55" s="1309"/>
      <c r="BX55" s="1309">
        <v>44.9</v>
      </c>
      <c r="BY55" s="1309"/>
      <c r="BZ55" s="1309"/>
      <c r="CA55" s="1309"/>
      <c r="CB55" s="1309"/>
      <c r="CC55" s="1309"/>
      <c r="CD55" s="1309"/>
      <c r="CE55" s="1309"/>
      <c r="CF55" s="1309">
        <v>40.799999999999997</v>
      </c>
      <c r="CG55" s="1309"/>
      <c r="CH55" s="1309"/>
      <c r="CI55" s="1309"/>
      <c r="CJ55" s="1309"/>
      <c r="CK55" s="1309"/>
      <c r="CL55" s="1309"/>
      <c r="CM55" s="1309"/>
      <c r="CN55" s="1309">
        <v>38.5</v>
      </c>
      <c r="CO55" s="1309"/>
      <c r="CP55" s="1309"/>
      <c r="CQ55" s="1309"/>
      <c r="CR55" s="1309"/>
      <c r="CS55" s="1309"/>
      <c r="CT55" s="1309"/>
      <c r="CU55" s="1309"/>
      <c r="CV55" s="1309">
        <v>35.5</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610</v>
      </c>
      <c r="BC57" s="1312"/>
      <c r="BD57" s="1312"/>
      <c r="BE57" s="1312"/>
      <c r="BF57" s="1312"/>
      <c r="BG57" s="1312"/>
      <c r="BH57" s="1312"/>
      <c r="BI57" s="1312"/>
      <c r="BJ57" s="1312"/>
      <c r="BK57" s="1312"/>
      <c r="BL57" s="1312"/>
      <c r="BM57" s="1312"/>
      <c r="BN57" s="1312"/>
      <c r="BO57" s="1312"/>
      <c r="BP57" s="1309">
        <v>61.9</v>
      </c>
      <c r="BQ57" s="1309"/>
      <c r="BR57" s="1309"/>
      <c r="BS57" s="1309"/>
      <c r="BT57" s="1309"/>
      <c r="BU57" s="1309"/>
      <c r="BV57" s="1309"/>
      <c r="BW57" s="1309"/>
      <c r="BX57" s="1309">
        <v>62.6</v>
      </c>
      <c r="BY57" s="1309"/>
      <c r="BZ57" s="1309"/>
      <c r="CA57" s="1309"/>
      <c r="CB57" s="1309"/>
      <c r="CC57" s="1309"/>
      <c r="CD57" s="1309"/>
      <c r="CE57" s="1309"/>
      <c r="CF57" s="1309">
        <v>63.5</v>
      </c>
      <c r="CG57" s="1309"/>
      <c r="CH57" s="1309"/>
      <c r="CI57" s="1309"/>
      <c r="CJ57" s="1309"/>
      <c r="CK57" s="1309"/>
      <c r="CL57" s="1309"/>
      <c r="CM57" s="1309"/>
      <c r="CN57" s="1309">
        <v>66</v>
      </c>
      <c r="CO57" s="1309"/>
      <c r="CP57" s="1309"/>
      <c r="CQ57" s="1309"/>
      <c r="CR57" s="1309"/>
      <c r="CS57" s="1309"/>
      <c r="CT57" s="1309"/>
      <c r="CU57" s="1309"/>
      <c r="CV57" s="1309">
        <v>66.3</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608</v>
      </c>
    </row>
    <row r="64" spans="1:109" ht="13.5" x14ac:dyDescent="0.15">
      <c r="B64" s="387"/>
      <c r="G64" s="403"/>
      <c r="I64" s="405"/>
      <c r="J64" s="405"/>
      <c r="K64" s="405"/>
      <c r="L64" s="405"/>
      <c r="M64" s="405"/>
      <c r="N64" s="404"/>
      <c r="AM64" s="403"/>
      <c r="AN64" s="403" t="s">
        <v>607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617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606</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605</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09">
        <v>8.4</v>
      </c>
      <c r="BQ75" s="1309"/>
      <c r="BR75" s="1309"/>
      <c r="BS75" s="1309"/>
      <c r="BT75" s="1309"/>
      <c r="BU75" s="1309"/>
      <c r="BV75" s="1309"/>
      <c r="BW75" s="1309"/>
      <c r="BX75" s="1309">
        <v>8.1</v>
      </c>
      <c r="BY75" s="1309"/>
      <c r="BZ75" s="1309"/>
      <c r="CA75" s="1309"/>
      <c r="CB75" s="1309"/>
      <c r="CC75" s="1309"/>
      <c r="CD75" s="1309"/>
      <c r="CE75" s="1309"/>
      <c r="CF75" s="1309">
        <v>7.9</v>
      </c>
      <c r="CG75" s="1309"/>
      <c r="CH75" s="1309"/>
      <c r="CI75" s="1309"/>
      <c r="CJ75" s="1309"/>
      <c r="CK75" s="1309"/>
      <c r="CL75" s="1309"/>
      <c r="CM75" s="1309"/>
      <c r="CN75" s="1309">
        <v>7.7</v>
      </c>
      <c r="CO75" s="1309"/>
      <c r="CP75" s="1309"/>
      <c r="CQ75" s="1309"/>
      <c r="CR75" s="1309"/>
      <c r="CS75" s="1309"/>
      <c r="CT75" s="1309"/>
      <c r="CU75" s="1309"/>
      <c r="CV75" s="1309">
        <v>7.9</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604</v>
      </c>
      <c r="AO77" s="1311"/>
      <c r="AP77" s="1311"/>
      <c r="AQ77" s="1311"/>
      <c r="AR77" s="1311"/>
      <c r="AS77" s="1311"/>
      <c r="AT77" s="1311"/>
      <c r="AU77" s="1311"/>
      <c r="AV77" s="1311"/>
      <c r="AW77" s="1311"/>
      <c r="AX77" s="1311"/>
      <c r="AY77" s="1311"/>
      <c r="AZ77" s="1311"/>
      <c r="BA77" s="1311"/>
      <c r="BB77" s="1312" t="s">
        <v>603</v>
      </c>
      <c r="BC77" s="1312"/>
      <c r="BD77" s="1312"/>
      <c r="BE77" s="1312"/>
      <c r="BF77" s="1312"/>
      <c r="BG77" s="1312"/>
      <c r="BH77" s="1312"/>
      <c r="BI77" s="1312"/>
      <c r="BJ77" s="1312"/>
      <c r="BK77" s="1312"/>
      <c r="BL77" s="1312"/>
      <c r="BM77" s="1312"/>
      <c r="BN77" s="1312"/>
      <c r="BO77" s="1312"/>
      <c r="BP77" s="1309">
        <v>44.9</v>
      </c>
      <c r="BQ77" s="1309"/>
      <c r="BR77" s="1309"/>
      <c r="BS77" s="1309"/>
      <c r="BT77" s="1309"/>
      <c r="BU77" s="1309"/>
      <c r="BV77" s="1309"/>
      <c r="BW77" s="1309"/>
      <c r="BX77" s="1309">
        <v>44.9</v>
      </c>
      <c r="BY77" s="1309"/>
      <c r="BZ77" s="1309"/>
      <c r="CA77" s="1309"/>
      <c r="CB77" s="1309"/>
      <c r="CC77" s="1309"/>
      <c r="CD77" s="1309"/>
      <c r="CE77" s="1309"/>
      <c r="CF77" s="1309">
        <v>40.799999999999997</v>
      </c>
      <c r="CG77" s="1309"/>
      <c r="CH77" s="1309"/>
      <c r="CI77" s="1309"/>
      <c r="CJ77" s="1309"/>
      <c r="CK77" s="1309"/>
      <c r="CL77" s="1309"/>
      <c r="CM77" s="1309"/>
      <c r="CN77" s="1309">
        <v>38.5</v>
      </c>
      <c r="CO77" s="1309"/>
      <c r="CP77" s="1309"/>
      <c r="CQ77" s="1309"/>
      <c r="CR77" s="1309"/>
      <c r="CS77" s="1309"/>
      <c r="CT77" s="1309"/>
      <c r="CU77" s="1309"/>
      <c r="CV77" s="1309">
        <v>35.5</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602</v>
      </c>
      <c r="BC79" s="1312"/>
      <c r="BD79" s="1312"/>
      <c r="BE79" s="1312"/>
      <c r="BF79" s="1312"/>
      <c r="BG79" s="1312"/>
      <c r="BH79" s="1312"/>
      <c r="BI79" s="1312"/>
      <c r="BJ79" s="1312"/>
      <c r="BK79" s="1312"/>
      <c r="BL79" s="1312"/>
      <c r="BM79" s="1312"/>
      <c r="BN79" s="1312"/>
      <c r="BO79" s="1312"/>
      <c r="BP79" s="1309">
        <v>8.5</v>
      </c>
      <c r="BQ79" s="1309"/>
      <c r="BR79" s="1309"/>
      <c r="BS79" s="1309"/>
      <c r="BT79" s="1309"/>
      <c r="BU79" s="1309"/>
      <c r="BV79" s="1309"/>
      <c r="BW79" s="1309"/>
      <c r="BX79" s="1309">
        <v>9.1</v>
      </c>
      <c r="BY79" s="1309"/>
      <c r="BZ79" s="1309"/>
      <c r="CA79" s="1309"/>
      <c r="CB79" s="1309"/>
      <c r="CC79" s="1309"/>
      <c r="CD79" s="1309"/>
      <c r="CE79" s="1309"/>
      <c r="CF79" s="1309">
        <v>8.9</v>
      </c>
      <c r="CG79" s="1309"/>
      <c r="CH79" s="1309"/>
      <c r="CI79" s="1309"/>
      <c r="CJ79" s="1309"/>
      <c r="CK79" s="1309"/>
      <c r="CL79" s="1309"/>
      <c r="CM79" s="1309"/>
      <c r="CN79" s="1309">
        <v>8.9</v>
      </c>
      <c r="CO79" s="1309"/>
      <c r="CP79" s="1309"/>
      <c r="CQ79" s="1309"/>
      <c r="CR79" s="1309"/>
      <c r="CS79" s="1309"/>
      <c r="CT79" s="1309"/>
      <c r="CU79" s="1309"/>
      <c r="CV79" s="1309">
        <v>8.8000000000000007</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Z/F+uqTavEvGXsXH1Dp7IrxeX/gIQ218Gh1WRcKLqfIhcFO1XMG9YKxl6M5j1PSOtb/5njJq4CZWCnBx+d4wBQ==" saltValue="LqtZosaZUD7jhXumHRrr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O94"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dgjELekTJnhPzQnpBBpC0SR9nHMky2ddk93ArNwKvQaqYiPikGB7Fx/NQXfW+Mm4wQBUnP+H2irlkvLLfuff/A==" saltValue="AfpQGyUgGGhHoeJiUK+8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616</v>
      </c>
    </row>
  </sheetData>
  <sheetProtection algorithmName="SHA-512" hashValue="yPu2/GbM/u9dB+KGC+f8gczOVh5BedGpGIN5hEQoFtn9RvTkkbp495ZMWW5hXQkCREkFZpazifwu01h22qel0w==" saltValue="EOPN9dRuCXES4UZ9msRO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56608</v>
      </c>
      <c r="E3" s="162"/>
      <c r="F3" s="163">
        <v>77577</v>
      </c>
      <c r="G3" s="164"/>
      <c r="H3" s="165"/>
    </row>
    <row r="4" spans="1:8" x14ac:dyDescent="0.15">
      <c r="A4" s="166"/>
      <c r="B4" s="167"/>
      <c r="C4" s="168"/>
      <c r="D4" s="169">
        <v>39823</v>
      </c>
      <c r="E4" s="170"/>
      <c r="F4" s="171">
        <v>40870</v>
      </c>
      <c r="G4" s="172"/>
      <c r="H4" s="173"/>
    </row>
    <row r="5" spans="1:8" x14ac:dyDescent="0.15">
      <c r="A5" s="154" t="s">
        <v>550</v>
      </c>
      <c r="B5" s="159"/>
      <c r="C5" s="160"/>
      <c r="D5" s="161">
        <v>171064</v>
      </c>
      <c r="E5" s="162"/>
      <c r="F5" s="163">
        <v>115123</v>
      </c>
      <c r="G5" s="164"/>
      <c r="H5" s="165"/>
    </row>
    <row r="6" spans="1:8" x14ac:dyDescent="0.15">
      <c r="A6" s="166"/>
      <c r="B6" s="167"/>
      <c r="C6" s="168"/>
      <c r="D6" s="169">
        <v>159505</v>
      </c>
      <c r="E6" s="170"/>
      <c r="F6" s="171">
        <v>46026</v>
      </c>
      <c r="G6" s="172"/>
      <c r="H6" s="173"/>
    </row>
    <row r="7" spans="1:8" x14ac:dyDescent="0.15">
      <c r="A7" s="154" t="s">
        <v>551</v>
      </c>
      <c r="B7" s="159"/>
      <c r="C7" s="160"/>
      <c r="D7" s="161">
        <v>71953</v>
      </c>
      <c r="E7" s="162"/>
      <c r="F7" s="163">
        <v>98899</v>
      </c>
      <c r="G7" s="164"/>
      <c r="H7" s="165"/>
    </row>
    <row r="8" spans="1:8" x14ac:dyDescent="0.15">
      <c r="A8" s="166"/>
      <c r="B8" s="167"/>
      <c r="C8" s="168"/>
      <c r="D8" s="169">
        <v>33715</v>
      </c>
      <c r="E8" s="170"/>
      <c r="F8" s="171">
        <v>43734</v>
      </c>
      <c r="G8" s="172"/>
      <c r="H8" s="173"/>
    </row>
    <row r="9" spans="1:8" x14ac:dyDescent="0.15">
      <c r="A9" s="154" t="s">
        <v>552</v>
      </c>
      <c r="B9" s="159"/>
      <c r="C9" s="160"/>
      <c r="D9" s="161">
        <v>85757</v>
      </c>
      <c r="E9" s="162"/>
      <c r="F9" s="163">
        <v>96462</v>
      </c>
      <c r="G9" s="164"/>
      <c r="H9" s="165"/>
    </row>
    <row r="10" spans="1:8" x14ac:dyDescent="0.15">
      <c r="A10" s="166"/>
      <c r="B10" s="167"/>
      <c r="C10" s="168"/>
      <c r="D10" s="169">
        <v>48305</v>
      </c>
      <c r="E10" s="170"/>
      <c r="F10" s="171">
        <v>39886</v>
      </c>
      <c r="G10" s="172"/>
      <c r="H10" s="173"/>
    </row>
    <row r="11" spans="1:8" x14ac:dyDescent="0.15">
      <c r="A11" s="154" t="s">
        <v>553</v>
      </c>
      <c r="B11" s="159"/>
      <c r="C11" s="160"/>
      <c r="D11" s="161">
        <v>54831</v>
      </c>
      <c r="E11" s="162"/>
      <c r="F11" s="163">
        <v>83103</v>
      </c>
      <c r="G11" s="164"/>
      <c r="H11" s="165"/>
    </row>
    <row r="12" spans="1:8" x14ac:dyDescent="0.15">
      <c r="A12" s="166"/>
      <c r="B12" s="167"/>
      <c r="C12" s="174"/>
      <c r="D12" s="169">
        <v>36531</v>
      </c>
      <c r="E12" s="170"/>
      <c r="F12" s="171">
        <v>41378</v>
      </c>
      <c r="G12" s="172"/>
      <c r="H12" s="173"/>
    </row>
    <row r="13" spans="1:8" x14ac:dyDescent="0.15">
      <c r="A13" s="154"/>
      <c r="B13" s="159"/>
      <c r="C13" s="175"/>
      <c r="D13" s="176">
        <v>88043</v>
      </c>
      <c r="E13" s="177"/>
      <c r="F13" s="178">
        <v>94233</v>
      </c>
      <c r="G13" s="179"/>
      <c r="H13" s="165"/>
    </row>
    <row r="14" spans="1:8" x14ac:dyDescent="0.15">
      <c r="A14" s="166"/>
      <c r="B14" s="167"/>
      <c r="C14" s="168"/>
      <c r="D14" s="169">
        <v>63576</v>
      </c>
      <c r="E14" s="170"/>
      <c r="F14" s="171">
        <v>42379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4.8899999999999997</v>
      </c>
      <c r="C19" s="180">
        <f>ROUND(VALUE(SUBSTITUTE(実質収支比率等に係る経年分析!G$48,"▲","-")),2)</f>
        <v>9.9600000000000009</v>
      </c>
      <c r="D19" s="180">
        <f>ROUND(VALUE(SUBSTITUTE(実質収支比率等に係る経年分析!H$48,"▲","-")),2)</f>
        <v>10.53</v>
      </c>
      <c r="E19" s="180">
        <f>ROUND(VALUE(SUBSTITUTE(実質収支比率等に係る経年分析!I$48,"▲","-")),2)</f>
        <v>11.59</v>
      </c>
      <c r="F19" s="180">
        <f>ROUND(VALUE(SUBSTITUTE(実質収支比率等に係る経年分析!J$48,"▲","-")),2)</f>
        <v>13.42</v>
      </c>
    </row>
    <row r="20" spans="1:11" x14ac:dyDescent="0.15">
      <c r="A20" s="180" t="s">
        <v>55</v>
      </c>
      <c r="B20" s="180">
        <f>ROUND(VALUE(SUBSTITUTE(実質収支比率等に係る経年分析!F$47,"▲","-")),2)</f>
        <v>55.03</v>
      </c>
      <c r="C20" s="180">
        <f>ROUND(VALUE(SUBSTITUTE(実質収支比率等に係る経年分析!G$47,"▲","-")),2)</f>
        <v>51.66</v>
      </c>
      <c r="D20" s="180">
        <f>ROUND(VALUE(SUBSTITUTE(実質収支比率等に係る経年分析!H$47,"▲","-")),2)</f>
        <v>49.9</v>
      </c>
      <c r="E20" s="180">
        <f>ROUND(VALUE(SUBSTITUTE(実質収支比率等に係る経年分析!I$47,"▲","-")),2)</f>
        <v>45.37</v>
      </c>
      <c r="F20" s="180">
        <f>ROUND(VALUE(SUBSTITUTE(実質収支比率等に係る経年分析!J$47,"▲","-")),2)</f>
        <v>45.44</v>
      </c>
    </row>
    <row r="21" spans="1:11" x14ac:dyDescent="0.15">
      <c r="A21" s="180" t="s">
        <v>56</v>
      </c>
      <c r="B21" s="180">
        <f>IF(ISNUMBER(VALUE(SUBSTITUTE(実質収支比率等に係る経年分析!F$49,"▲","-"))),ROUND(VALUE(SUBSTITUTE(実質収支比率等に係る経年分析!F$49,"▲","-")),2),NA())</f>
        <v>-4.5</v>
      </c>
      <c r="C21" s="180">
        <f>IF(ISNUMBER(VALUE(SUBSTITUTE(実質収支比率等に係る経年分析!G$49,"▲","-"))),ROUND(VALUE(SUBSTITUTE(実質収支比率等に係る経年分析!G$49,"▲","-")),2),NA())</f>
        <v>-4.55</v>
      </c>
      <c r="D21" s="180">
        <f>IF(ISNUMBER(VALUE(SUBSTITUTE(実質収支比率等に係る経年分析!H$49,"▲","-"))),ROUND(VALUE(SUBSTITUTE(実質収支比率等に係る経年分析!H$49,"▲","-")),2),NA())</f>
        <v>-5.56</v>
      </c>
      <c r="E21" s="180">
        <f>IF(ISNUMBER(VALUE(SUBSTITUTE(実質収支比率等に係る経年分析!I$49,"▲","-"))),ROUND(VALUE(SUBSTITUTE(実質収支比率等に係る経年分析!I$49,"▲","-")),2),NA())</f>
        <v>-6.01</v>
      </c>
      <c r="F21" s="180">
        <f>IF(ISNUMBER(VALUE(SUBSTITUTE(実質収支比率等に係る経年分析!J$49,"▲","-"))),ROUND(VALUE(SUBSTITUTE(実質収支比率等に係る経年分析!J$49,"▲","-")),2),NA())</f>
        <v>-3.5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0.37</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ケーブルテレビ事業特別会計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2.4900000000000002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1037</v>
      </c>
      <c r="E42" s="182"/>
      <c r="F42" s="182"/>
      <c r="G42" s="182">
        <f>'実質公債費比率（分子）の構造'!L$52</f>
        <v>934</v>
      </c>
      <c r="H42" s="182"/>
      <c r="I42" s="182"/>
      <c r="J42" s="182">
        <f>'実質公債費比率（分子）の構造'!M$52</f>
        <v>926</v>
      </c>
      <c r="K42" s="182"/>
      <c r="L42" s="182"/>
      <c r="M42" s="182">
        <f>'実質公債費比率（分子）の構造'!N$52</f>
        <v>883</v>
      </c>
      <c r="N42" s="182"/>
      <c r="O42" s="182"/>
      <c r="P42" s="182">
        <f>'実質公債費比率（分子）の構造'!O$52</f>
        <v>926</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40</v>
      </c>
      <c r="C45" s="182"/>
      <c r="D45" s="182"/>
      <c r="E45" s="182">
        <f>'実質公債費比率（分子）の構造'!L$49</f>
        <v>49</v>
      </c>
      <c r="F45" s="182"/>
      <c r="G45" s="182"/>
      <c r="H45" s="182">
        <f>'実質公債費比率（分子）の構造'!M$49</f>
        <v>60</v>
      </c>
      <c r="I45" s="182"/>
      <c r="J45" s="182"/>
      <c r="K45" s="182">
        <f>'実質公債費比率（分子）の構造'!N$49</f>
        <v>64</v>
      </c>
      <c r="L45" s="182"/>
      <c r="M45" s="182"/>
      <c r="N45" s="182">
        <f>'実質公債費比率（分子）の構造'!O$49</f>
        <v>60</v>
      </c>
      <c r="O45" s="182"/>
      <c r="P45" s="182"/>
    </row>
    <row r="46" spans="1:16" x14ac:dyDescent="0.15">
      <c r="A46" s="182" t="s">
        <v>66</v>
      </c>
      <c r="B46" s="182">
        <f>'実質公債費比率（分子）の構造'!K$48</f>
        <v>245</v>
      </c>
      <c r="C46" s="182"/>
      <c r="D46" s="182"/>
      <c r="E46" s="182">
        <f>'実質公債費比率（分子）の構造'!L$48</f>
        <v>236</v>
      </c>
      <c r="F46" s="182"/>
      <c r="G46" s="182"/>
      <c r="H46" s="182">
        <f>'実質公債費比率（分子）の構造'!M$48</f>
        <v>231</v>
      </c>
      <c r="I46" s="182"/>
      <c r="J46" s="182"/>
      <c r="K46" s="182">
        <f>'実質公債費比率（分子）の構造'!N$48</f>
        <v>227</v>
      </c>
      <c r="L46" s="182"/>
      <c r="M46" s="182"/>
      <c r="N46" s="182">
        <f>'実質公債費比率（分子）の構造'!O$48</f>
        <v>229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1177</v>
      </c>
      <c r="C49" s="182"/>
      <c r="D49" s="182"/>
      <c r="E49" s="182">
        <f>'実質公債費比率（分子）の構造'!L$45</f>
        <v>1032</v>
      </c>
      <c r="F49" s="182"/>
      <c r="G49" s="182"/>
      <c r="H49" s="182">
        <f>'実質公債費比率（分子）の構造'!M$45</f>
        <v>1031</v>
      </c>
      <c r="I49" s="182"/>
      <c r="J49" s="182"/>
      <c r="K49" s="182">
        <f>'実質公債費比率（分子）の構造'!N$45</f>
        <v>964</v>
      </c>
      <c r="L49" s="182"/>
      <c r="M49" s="182"/>
      <c r="N49" s="182">
        <f>'実質公債費比率（分子）の構造'!O$45</f>
        <v>1037</v>
      </c>
      <c r="O49" s="182"/>
      <c r="P49" s="182"/>
    </row>
    <row r="50" spans="1:16" x14ac:dyDescent="0.15">
      <c r="A50" s="182" t="s">
        <v>70</v>
      </c>
      <c r="B50" s="182" t="e">
        <f>NA()</f>
        <v>#N/A</v>
      </c>
      <c r="C50" s="182">
        <f>IF(ISNUMBER('実質公債費比率（分子）の構造'!K$53),'実質公債費比率（分子）の構造'!K$53,NA())</f>
        <v>425</v>
      </c>
      <c r="D50" s="182" t="e">
        <f>NA()</f>
        <v>#N/A</v>
      </c>
      <c r="E50" s="182" t="e">
        <f>NA()</f>
        <v>#N/A</v>
      </c>
      <c r="F50" s="182">
        <f>IF(ISNUMBER('実質公債費比率（分子）の構造'!L$53),'実質公債費比率（分子）の構造'!L$53,NA())</f>
        <v>383</v>
      </c>
      <c r="G50" s="182" t="e">
        <f>NA()</f>
        <v>#N/A</v>
      </c>
      <c r="H50" s="182" t="e">
        <f>NA()</f>
        <v>#N/A</v>
      </c>
      <c r="I50" s="182">
        <f>IF(ISNUMBER('実質公債費比率（分子）の構造'!M$53),'実質公債費比率（分子）の構造'!M$53,NA())</f>
        <v>396</v>
      </c>
      <c r="J50" s="182" t="e">
        <f>NA()</f>
        <v>#N/A</v>
      </c>
      <c r="K50" s="182" t="e">
        <f>NA()</f>
        <v>#N/A</v>
      </c>
      <c r="L50" s="182">
        <f>IF(ISNUMBER('実質公債費比率（分子）の構造'!N$53),'実質公債費比率（分子）の構造'!N$53,NA())</f>
        <v>372</v>
      </c>
      <c r="M50" s="182" t="e">
        <f>NA()</f>
        <v>#N/A</v>
      </c>
      <c r="N50" s="182" t="e">
        <f>NA()</f>
        <v>#N/A</v>
      </c>
      <c r="O50" s="182">
        <f>IF(ISNUMBER('実質公債費比率（分子）の構造'!O$53),'実質公債費比率（分子）の構造'!O$53,NA())</f>
        <v>400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8236</v>
      </c>
      <c r="E56" s="181"/>
      <c r="F56" s="181"/>
      <c r="G56" s="181">
        <f>'将来負担比率（分子）の構造'!J$52</f>
        <v>8742</v>
      </c>
      <c r="H56" s="181"/>
      <c r="I56" s="181"/>
      <c r="J56" s="181">
        <f>'将来負担比率（分子）の構造'!K$52</f>
        <v>8543</v>
      </c>
      <c r="K56" s="181"/>
      <c r="L56" s="181"/>
      <c r="M56" s="181">
        <f>'将来負担比率（分子）の構造'!L$52</f>
        <v>8501</v>
      </c>
      <c r="N56" s="181"/>
      <c r="O56" s="181"/>
      <c r="P56" s="181">
        <f>'将来負担比率（分子）の構造'!M$52</f>
        <v>8092</v>
      </c>
    </row>
    <row r="57" spans="1:16" x14ac:dyDescent="0.15">
      <c r="A57" s="181" t="s">
        <v>42</v>
      </c>
      <c r="B57" s="181"/>
      <c r="C57" s="181"/>
      <c r="D57" s="181">
        <f>'将来負担比率（分子）の構造'!I$51</f>
        <v>156</v>
      </c>
      <c r="E57" s="181"/>
      <c r="F57" s="181"/>
      <c r="G57" s="181">
        <f>'将来負担比率（分子）の構造'!J$51</f>
        <v>133</v>
      </c>
      <c r="H57" s="181"/>
      <c r="I57" s="181"/>
      <c r="J57" s="181">
        <f>'将来負担比率（分子）の構造'!K$51</f>
        <v>110</v>
      </c>
      <c r="K57" s="181"/>
      <c r="L57" s="181"/>
      <c r="M57" s="181">
        <f>'将来負担比率（分子）の構造'!L$51</f>
        <v>87</v>
      </c>
      <c r="N57" s="181"/>
      <c r="O57" s="181"/>
      <c r="P57" s="181">
        <f>'将来負担比率（分子）の構造'!M$51</f>
        <v>63</v>
      </c>
    </row>
    <row r="58" spans="1:16" x14ac:dyDescent="0.15">
      <c r="A58" s="181" t="s">
        <v>41</v>
      </c>
      <c r="B58" s="181"/>
      <c r="C58" s="181"/>
      <c r="D58" s="181">
        <f>'将来負担比率（分子）の構造'!I$50</f>
        <v>6988</v>
      </c>
      <c r="E58" s="181"/>
      <c r="F58" s="181"/>
      <c r="G58" s="181">
        <f>'将来負担比率（分子）の構造'!J$50</f>
        <v>6304</v>
      </c>
      <c r="H58" s="181"/>
      <c r="I58" s="181"/>
      <c r="J58" s="181">
        <f>'将来負担比率（分子）の構造'!K$50</f>
        <v>6355</v>
      </c>
      <c r="K58" s="181"/>
      <c r="L58" s="181"/>
      <c r="M58" s="181">
        <f>'将来負担比率（分子）の構造'!L$50</f>
        <v>6380</v>
      </c>
      <c r="N58" s="181"/>
      <c r="O58" s="181"/>
      <c r="P58" s="181">
        <f>'将来負担比率（分子）の構造'!M$50</f>
        <v>6317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2272</v>
      </c>
      <c r="C62" s="181"/>
      <c r="D62" s="181"/>
      <c r="E62" s="181">
        <f>'将来負担比率（分子）の構造'!J$45</f>
        <v>2296</v>
      </c>
      <c r="F62" s="181"/>
      <c r="G62" s="181"/>
      <c r="H62" s="181">
        <f>'将来負担比率（分子）の構造'!K$45</f>
        <v>2213</v>
      </c>
      <c r="I62" s="181"/>
      <c r="J62" s="181"/>
      <c r="K62" s="181">
        <f>'将来負担比率（分子）の構造'!L$45</f>
        <v>2104</v>
      </c>
      <c r="L62" s="181"/>
      <c r="M62" s="181"/>
      <c r="N62" s="181">
        <f>'将来負担比率（分子）の構造'!M$45</f>
        <v>2100</v>
      </c>
      <c r="O62" s="181"/>
      <c r="P62" s="181"/>
    </row>
    <row r="63" spans="1:16" x14ac:dyDescent="0.15">
      <c r="A63" s="181" t="s">
        <v>34</v>
      </c>
      <c r="B63" s="181">
        <f>'将来負担比率（分子）の構造'!I$44</f>
        <v>419</v>
      </c>
      <c r="C63" s="181"/>
      <c r="D63" s="181"/>
      <c r="E63" s="181">
        <f>'将来負担比率（分子）の構造'!J$44</f>
        <v>394</v>
      </c>
      <c r="F63" s="181"/>
      <c r="G63" s="181"/>
      <c r="H63" s="181">
        <f>'将来負担比率（分子）の構造'!K$44</f>
        <v>306</v>
      </c>
      <c r="I63" s="181"/>
      <c r="J63" s="181"/>
      <c r="K63" s="181">
        <f>'将来負担比率（分子）の構造'!L$44</f>
        <v>237</v>
      </c>
      <c r="L63" s="181"/>
      <c r="M63" s="181"/>
      <c r="N63" s="181">
        <f>'将来負担比率（分子）の構造'!M$44</f>
        <v>187</v>
      </c>
      <c r="O63" s="181"/>
      <c r="P63" s="181"/>
    </row>
    <row r="64" spans="1:16" x14ac:dyDescent="0.15">
      <c r="A64" s="181" t="s">
        <v>33</v>
      </c>
      <c r="B64" s="181">
        <f>'将来負担比率（分子）の構造'!I$43</f>
        <v>1823</v>
      </c>
      <c r="C64" s="181"/>
      <c r="D64" s="181"/>
      <c r="E64" s="181">
        <f>'将来負担比率（分子）の構造'!J$43</f>
        <v>1747</v>
      </c>
      <c r="F64" s="181"/>
      <c r="G64" s="181"/>
      <c r="H64" s="181">
        <f>'将来負担比率（分子）の構造'!K$43</f>
        <v>1933</v>
      </c>
      <c r="I64" s="181"/>
      <c r="J64" s="181"/>
      <c r="K64" s="181">
        <f>'将来負担比率（分子）の構造'!L$43</f>
        <v>2213</v>
      </c>
      <c r="L64" s="181"/>
      <c r="M64" s="181"/>
      <c r="N64" s="181">
        <f>'将来負担比率（分子）の構造'!M$43</f>
        <v>1715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900</v>
      </c>
      <c r="O65" s="181"/>
      <c r="P65" s="181"/>
    </row>
    <row r="66" spans="1:16" x14ac:dyDescent="0.15">
      <c r="A66" s="181" t="s">
        <v>31</v>
      </c>
      <c r="B66" s="181">
        <f>'将来負担比率（分子）の構造'!I$41</f>
        <v>8479</v>
      </c>
      <c r="C66" s="181"/>
      <c r="D66" s="181"/>
      <c r="E66" s="181">
        <f>'将来負担比率（分子）の構造'!J$41</f>
        <v>9292</v>
      </c>
      <c r="F66" s="181"/>
      <c r="G66" s="181"/>
      <c r="H66" s="181">
        <f>'将来負担比率（分子）の構造'!K$41</f>
        <v>9063</v>
      </c>
      <c r="I66" s="181"/>
      <c r="J66" s="181"/>
      <c r="K66" s="181">
        <f>'将来負担比率（分子）の構造'!L$41</f>
        <v>9112</v>
      </c>
      <c r="L66" s="181"/>
      <c r="M66" s="181"/>
      <c r="N66" s="181">
        <f>'将来負担比率（分子）の構造'!M$41</f>
        <v>8666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2907</v>
      </c>
      <c r="C72" s="185">
        <f>基金残高に係る経年分析!G55</f>
        <v>2609</v>
      </c>
      <c r="D72" s="185">
        <f>基金残高に係る経年分析!H55</f>
        <v>2604</v>
      </c>
    </row>
    <row r="73" spans="1:16" x14ac:dyDescent="0.15">
      <c r="A73" s="184" t="s">
        <v>77</v>
      </c>
      <c r="B73" s="185">
        <f>基金残高に係る経年分析!F56</f>
        <v>595</v>
      </c>
      <c r="C73" s="185">
        <f>基金残高に係る経年分析!G56</f>
        <v>908</v>
      </c>
      <c r="D73" s="185">
        <f>基金残高に係る経年分析!H56</f>
        <v>808</v>
      </c>
    </row>
    <row r="74" spans="1:16" x14ac:dyDescent="0.15">
      <c r="A74" s="184" t="s">
        <v>78</v>
      </c>
      <c r="B74" s="185">
        <f>基金残高に係る経年分析!F57</f>
        <v>3828</v>
      </c>
      <c r="C74" s="185">
        <f>基金残高に係る経年分析!G57</f>
        <v>3785</v>
      </c>
      <c r="D74" s="185">
        <f>基金残高に係る経年分析!H57</f>
        <v>3767</v>
      </c>
    </row>
  </sheetData>
  <sheetProtection algorithmName="SHA-512" hashValue="4zn3oVmxCK9U47N4uYpSslXLj0uPQQ84Z1iuzVOjF6awuOV4y/R/kmzLZwKyQRQgNy12yZqbUEZ/6xW6KM/dgg==" saltValue="vm2T968WoO3lvtVfIRIr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2092805</v>
      </c>
      <c r="S5" s="673"/>
      <c r="T5" s="673"/>
      <c r="U5" s="673"/>
      <c r="V5" s="673"/>
      <c r="W5" s="673"/>
      <c r="X5" s="673"/>
      <c r="Y5" s="674"/>
      <c r="Z5" s="675">
        <v>23.1</v>
      </c>
      <c r="AA5" s="675"/>
      <c r="AB5" s="675"/>
      <c r="AC5" s="675"/>
      <c r="AD5" s="676">
        <v>2092805</v>
      </c>
      <c r="AE5" s="676"/>
      <c r="AF5" s="676"/>
      <c r="AG5" s="676"/>
      <c r="AH5" s="676"/>
      <c r="AI5" s="676"/>
      <c r="AJ5" s="676"/>
      <c r="AK5" s="676"/>
      <c r="AL5" s="677">
        <v>37.799999999999997</v>
      </c>
      <c r="AM5" s="678"/>
      <c r="AN5" s="678"/>
      <c r="AO5" s="679"/>
      <c r="AP5" s="669" t="s">
        <v>230</v>
      </c>
      <c r="AQ5" s="670"/>
      <c r="AR5" s="670"/>
      <c r="AS5" s="670"/>
      <c r="AT5" s="670"/>
      <c r="AU5" s="670"/>
      <c r="AV5" s="670"/>
      <c r="AW5" s="670"/>
      <c r="AX5" s="670"/>
      <c r="AY5" s="670"/>
      <c r="AZ5" s="670"/>
      <c r="BA5" s="670"/>
      <c r="BB5" s="670"/>
      <c r="BC5" s="670"/>
      <c r="BD5" s="670"/>
      <c r="BE5" s="670"/>
      <c r="BF5" s="671"/>
      <c r="BG5" s="683">
        <v>2076435</v>
      </c>
      <c r="BH5" s="684"/>
      <c r="BI5" s="684"/>
      <c r="BJ5" s="684"/>
      <c r="BK5" s="684"/>
      <c r="BL5" s="684"/>
      <c r="BM5" s="684"/>
      <c r="BN5" s="685"/>
      <c r="BO5" s="686">
        <v>99.2</v>
      </c>
      <c r="BP5" s="686"/>
      <c r="BQ5" s="686"/>
      <c r="BR5" s="686"/>
      <c r="BS5" s="687">
        <v>30566</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110858</v>
      </c>
      <c r="S6" s="684"/>
      <c r="T6" s="684"/>
      <c r="U6" s="684"/>
      <c r="V6" s="684"/>
      <c r="W6" s="684"/>
      <c r="X6" s="684"/>
      <c r="Y6" s="685"/>
      <c r="Z6" s="686">
        <v>1.2</v>
      </c>
      <c r="AA6" s="686"/>
      <c r="AB6" s="686"/>
      <c r="AC6" s="686"/>
      <c r="AD6" s="687">
        <v>110858</v>
      </c>
      <c r="AE6" s="687"/>
      <c r="AF6" s="687"/>
      <c r="AG6" s="687"/>
      <c r="AH6" s="687"/>
      <c r="AI6" s="687"/>
      <c r="AJ6" s="687"/>
      <c r="AK6" s="687"/>
      <c r="AL6" s="688">
        <v>2</v>
      </c>
      <c r="AM6" s="689"/>
      <c r="AN6" s="689"/>
      <c r="AO6" s="690"/>
      <c r="AP6" s="680" t="s">
        <v>235</v>
      </c>
      <c r="AQ6" s="681"/>
      <c r="AR6" s="681"/>
      <c r="AS6" s="681"/>
      <c r="AT6" s="681"/>
      <c r="AU6" s="681"/>
      <c r="AV6" s="681"/>
      <c r="AW6" s="681"/>
      <c r="AX6" s="681"/>
      <c r="AY6" s="681"/>
      <c r="AZ6" s="681"/>
      <c r="BA6" s="681"/>
      <c r="BB6" s="681"/>
      <c r="BC6" s="681"/>
      <c r="BD6" s="681"/>
      <c r="BE6" s="681"/>
      <c r="BF6" s="682"/>
      <c r="BG6" s="683">
        <v>2076435</v>
      </c>
      <c r="BH6" s="684"/>
      <c r="BI6" s="684"/>
      <c r="BJ6" s="684"/>
      <c r="BK6" s="684"/>
      <c r="BL6" s="684"/>
      <c r="BM6" s="684"/>
      <c r="BN6" s="685"/>
      <c r="BO6" s="686">
        <v>99.2</v>
      </c>
      <c r="BP6" s="686"/>
      <c r="BQ6" s="686"/>
      <c r="BR6" s="686"/>
      <c r="BS6" s="687">
        <v>30566</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93679</v>
      </c>
      <c r="CS6" s="684"/>
      <c r="CT6" s="684"/>
      <c r="CU6" s="684"/>
      <c r="CV6" s="684"/>
      <c r="CW6" s="684"/>
      <c r="CX6" s="684"/>
      <c r="CY6" s="685"/>
      <c r="CZ6" s="677">
        <v>1.1000000000000001</v>
      </c>
      <c r="DA6" s="678"/>
      <c r="DB6" s="678"/>
      <c r="DC6" s="697"/>
      <c r="DD6" s="692" t="s">
        <v>138</v>
      </c>
      <c r="DE6" s="684"/>
      <c r="DF6" s="684"/>
      <c r="DG6" s="684"/>
      <c r="DH6" s="684"/>
      <c r="DI6" s="684"/>
      <c r="DJ6" s="684"/>
      <c r="DK6" s="684"/>
      <c r="DL6" s="684"/>
      <c r="DM6" s="684"/>
      <c r="DN6" s="684"/>
      <c r="DO6" s="684"/>
      <c r="DP6" s="685"/>
      <c r="DQ6" s="692">
        <v>93679</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1036</v>
      </c>
      <c r="S7" s="684"/>
      <c r="T7" s="684"/>
      <c r="U7" s="684"/>
      <c r="V7" s="684"/>
      <c r="W7" s="684"/>
      <c r="X7" s="684"/>
      <c r="Y7" s="685"/>
      <c r="Z7" s="686">
        <v>0</v>
      </c>
      <c r="AA7" s="686"/>
      <c r="AB7" s="686"/>
      <c r="AC7" s="686"/>
      <c r="AD7" s="687">
        <v>1036</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805996</v>
      </c>
      <c r="BH7" s="684"/>
      <c r="BI7" s="684"/>
      <c r="BJ7" s="684"/>
      <c r="BK7" s="684"/>
      <c r="BL7" s="684"/>
      <c r="BM7" s="684"/>
      <c r="BN7" s="685"/>
      <c r="BO7" s="686">
        <v>38.5</v>
      </c>
      <c r="BP7" s="686"/>
      <c r="BQ7" s="686"/>
      <c r="BR7" s="686"/>
      <c r="BS7" s="687">
        <v>30566</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1226747</v>
      </c>
      <c r="CS7" s="684"/>
      <c r="CT7" s="684"/>
      <c r="CU7" s="684"/>
      <c r="CV7" s="684"/>
      <c r="CW7" s="684"/>
      <c r="CX7" s="684"/>
      <c r="CY7" s="685"/>
      <c r="CZ7" s="686">
        <v>14.9</v>
      </c>
      <c r="DA7" s="686"/>
      <c r="DB7" s="686"/>
      <c r="DC7" s="686"/>
      <c r="DD7" s="692">
        <v>61650</v>
      </c>
      <c r="DE7" s="684"/>
      <c r="DF7" s="684"/>
      <c r="DG7" s="684"/>
      <c r="DH7" s="684"/>
      <c r="DI7" s="684"/>
      <c r="DJ7" s="684"/>
      <c r="DK7" s="684"/>
      <c r="DL7" s="684"/>
      <c r="DM7" s="684"/>
      <c r="DN7" s="684"/>
      <c r="DO7" s="684"/>
      <c r="DP7" s="685"/>
      <c r="DQ7" s="692">
        <v>974516</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6491</v>
      </c>
      <c r="S8" s="684"/>
      <c r="T8" s="684"/>
      <c r="U8" s="684"/>
      <c r="V8" s="684"/>
      <c r="W8" s="684"/>
      <c r="X8" s="684"/>
      <c r="Y8" s="685"/>
      <c r="Z8" s="686">
        <v>0.1</v>
      </c>
      <c r="AA8" s="686"/>
      <c r="AB8" s="686"/>
      <c r="AC8" s="686"/>
      <c r="AD8" s="687">
        <v>6491</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27754</v>
      </c>
      <c r="BH8" s="684"/>
      <c r="BI8" s="684"/>
      <c r="BJ8" s="684"/>
      <c r="BK8" s="684"/>
      <c r="BL8" s="684"/>
      <c r="BM8" s="684"/>
      <c r="BN8" s="685"/>
      <c r="BO8" s="686">
        <v>1.3</v>
      </c>
      <c r="BP8" s="686"/>
      <c r="BQ8" s="686"/>
      <c r="BR8" s="686"/>
      <c r="BS8" s="692" t="s">
        <v>138</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2133827</v>
      </c>
      <c r="CS8" s="684"/>
      <c r="CT8" s="684"/>
      <c r="CU8" s="684"/>
      <c r="CV8" s="684"/>
      <c r="CW8" s="684"/>
      <c r="CX8" s="684"/>
      <c r="CY8" s="685"/>
      <c r="CZ8" s="686">
        <v>26</v>
      </c>
      <c r="DA8" s="686"/>
      <c r="DB8" s="686"/>
      <c r="DC8" s="686"/>
      <c r="DD8" s="692">
        <v>86659</v>
      </c>
      <c r="DE8" s="684"/>
      <c r="DF8" s="684"/>
      <c r="DG8" s="684"/>
      <c r="DH8" s="684"/>
      <c r="DI8" s="684"/>
      <c r="DJ8" s="684"/>
      <c r="DK8" s="684"/>
      <c r="DL8" s="684"/>
      <c r="DM8" s="684"/>
      <c r="DN8" s="684"/>
      <c r="DO8" s="684"/>
      <c r="DP8" s="685"/>
      <c r="DQ8" s="692">
        <v>1340859</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4484</v>
      </c>
      <c r="S9" s="684"/>
      <c r="T9" s="684"/>
      <c r="U9" s="684"/>
      <c r="V9" s="684"/>
      <c r="W9" s="684"/>
      <c r="X9" s="684"/>
      <c r="Y9" s="685"/>
      <c r="Z9" s="686">
        <v>0</v>
      </c>
      <c r="AA9" s="686"/>
      <c r="AB9" s="686"/>
      <c r="AC9" s="686"/>
      <c r="AD9" s="687">
        <v>4484</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617701</v>
      </c>
      <c r="BH9" s="684"/>
      <c r="BI9" s="684"/>
      <c r="BJ9" s="684"/>
      <c r="BK9" s="684"/>
      <c r="BL9" s="684"/>
      <c r="BM9" s="684"/>
      <c r="BN9" s="685"/>
      <c r="BO9" s="686">
        <v>29.5</v>
      </c>
      <c r="BP9" s="686"/>
      <c r="BQ9" s="686"/>
      <c r="BR9" s="686"/>
      <c r="BS9" s="692" t="s">
        <v>138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604317</v>
      </c>
      <c r="CS9" s="684"/>
      <c r="CT9" s="684"/>
      <c r="CU9" s="684"/>
      <c r="CV9" s="684"/>
      <c r="CW9" s="684"/>
      <c r="CX9" s="684"/>
      <c r="CY9" s="685"/>
      <c r="CZ9" s="686">
        <v>7.4</v>
      </c>
      <c r="DA9" s="686"/>
      <c r="DB9" s="686"/>
      <c r="DC9" s="686"/>
      <c r="DD9" s="692">
        <v>9832</v>
      </c>
      <c r="DE9" s="684"/>
      <c r="DF9" s="684"/>
      <c r="DG9" s="684"/>
      <c r="DH9" s="684"/>
      <c r="DI9" s="684"/>
      <c r="DJ9" s="684"/>
      <c r="DK9" s="684"/>
      <c r="DL9" s="684"/>
      <c r="DM9" s="684"/>
      <c r="DN9" s="684"/>
      <c r="DO9" s="684"/>
      <c r="DP9" s="685"/>
      <c r="DQ9" s="692">
        <v>501867</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148</v>
      </c>
      <c r="AA10" s="686"/>
      <c r="AB10" s="686"/>
      <c r="AC10" s="686"/>
      <c r="AD10" s="687" t="s">
        <v>148</v>
      </c>
      <c r="AE10" s="687"/>
      <c r="AF10" s="687"/>
      <c r="AG10" s="687"/>
      <c r="AH10" s="687"/>
      <c r="AI10" s="687"/>
      <c r="AJ10" s="687"/>
      <c r="AK10" s="687"/>
      <c r="AL10" s="688" t="s">
        <v>148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38099</v>
      </c>
      <c r="BH10" s="684"/>
      <c r="BI10" s="684"/>
      <c r="BJ10" s="684"/>
      <c r="BK10" s="684"/>
      <c r="BL10" s="684"/>
      <c r="BM10" s="684"/>
      <c r="BN10" s="685"/>
      <c r="BO10" s="686">
        <v>1.8</v>
      </c>
      <c r="BP10" s="686"/>
      <c r="BQ10" s="686"/>
      <c r="BR10" s="686"/>
      <c r="BS10" s="692">
        <v>6273</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19232</v>
      </c>
      <c r="CS10" s="684"/>
      <c r="CT10" s="684"/>
      <c r="CU10" s="684"/>
      <c r="CV10" s="684"/>
      <c r="CW10" s="684"/>
      <c r="CX10" s="684"/>
      <c r="CY10" s="685"/>
      <c r="CZ10" s="686">
        <v>0.2</v>
      </c>
      <c r="DA10" s="686"/>
      <c r="DB10" s="686"/>
      <c r="DC10" s="686"/>
      <c r="DD10" s="692" t="s">
        <v>138</v>
      </c>
      <c r="DE10" s="684"/>
      <c r="DF10" s="684"/>
      <c r="DG10" s="684"/>
      <c r="DH10" s="684"/>
      <c r="DI10" s="684"/>
      <c r="DJ10" s="684"/>
      <c r="DK10" s="684"/>
      <c r="DL10" s="684"/>
      <c r="DM10" s="684"/>
      <c r="DN10" s="684"/>
      <c r="DO10" s="684"/>
      <c r="DP10" s="685"/>
      <c r="DQ10" s="692">
        <v>19102</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295848</v>
      </c>
      <c r="S11" s="684"/>
      <c r="T11" s="684"/>
      <c r="U11" s="684"/>
      <c r="V11" s="684"/>
      <c r="W11" s="684"/>
      <c r="X11" s="684"/>
      <c r="Y11" s="685"/>
      <c r="Z11" s="688">
        <v>3.3</v>
      </c>
      <c r="AA11" s="689"/>
      <c r="AB11" s="689"/>
      <c r="AC11" s="701"/>
      <c r="AD11" s="692">
        <v>295848</v>
      </c>
      <c r="AE11" s="684"/>
      <c r="AF11" s="684"/>
      <c r="AG11" s="684"/>
      <c r="AH11" s="684"/>
      <c r="AI11" s="684"/>
      <c r="AJ11" s="684"/>
      <c r="AK11" s="685"/>
      <c r="AL11" s="688">
        <v>5.3</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122442</v>
      </c>
      <c r="BH11" s="684"/>
      <c r="BI11" s="684"/>
      <c r="BJ11" s="684"/>
      <c r="BK11" s="684"/>
      <c r="BL11" s="684"/>
      <c r="BM11" s="684"/>
      <c r="BN11" s="685"/>
      <c r="BO11" s="686">
        <v>5.9</v>
      </c>
      <c r="BP11" s="686"/>
      <c r="BQ11" s="686"/>
      <c r="BR11" s="686"/>
      <c r="BS11" s="692">
        <v>24293</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501102</v>
      </c>
      <c r="CS11" s="684"/>
      <c r="CT11" s="684"/>
      <c r="CU11" s="684"/>
      <c r="CV11" s="684"/>
      <c r="CW11" s="684"/>
      <c r="CX11" s="684"/>
      <c r="CY11" s="685"/>
      <c r="CZ11" s="686">
        <v>6.1</v>
      </c>
      <c r="DA11" s="686"/>
      <c r="DB11" s="686"/>
      <c r="DC11" s="686"/>
      <c r="DD11" s="692">
        <v>178449</v>
      </c>
      <c r="DE11" s="684"/>
      <c r="DF11" s="684"/>
      <c r="DG11" s="684"/>
      <c r="DH11" s="684"/>
      <c r="DI11" s="684"/>
      <c r="DJ11" s="684"/>
      <c r="DK11" s="684"/>
      <c r="DL11" s="684"/>
      <c r="DM11" s="684"/>
      <c r="DN11" s="684"/>
      <c r="DO11" s="684"/>
      <c r="DP11" s="685"/>
      <c r="DQ11" s="692">
        <v>289755</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41845</v>
      </c>
      <c r="S12" s="684"/>
      <c r="T12" s="684"/>
      <c r="U12" s="684"/>
      <c r="V12" s="684"/>
      <c r="W12" s="684"/>
      <c r="X12" s="684"/>
      <c r="Y12" s="685"/>
      <c r="Z12" s="686">
        <v>0.5</v>
      </c>
      <c r="AA12" s="686"/>
      <c r="AB12" s="686"/>
      <c r="AC12" s="686"/>
      <c r="AD12" s="687">
        <v>41845</v>
      </c>
      <c r="AE12" s="687"/>
      <c r="AF12" s="687"/>
      <c r="AG12" s="687"/>
      <c r="AH12" s="687"/>
      <c r="AI12" s="687"/>
      <c r="AJ12" s="687"/>
      <c r="AK12" s="687"/>
      <c r="AL12" s="688">
        <v>0.8</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1099171</v>
      </c>
      <c r="BH12" s="684"/>
      <c r="BI12" s="684"/>
      <c r="BJ12" s="684"/>
      <c r="BK12" s="684"/>
      <c r="BL12" s="684"/>
      <c r="BM12" s="684"/>
      <c r="BN12" s="685"/>
      <c r="BO12" s="686">
        <v>52.5</v>
      </c>
      <c r="BP12" s="686"/>
      <c r="BQ12" s="686"/>
      <c r="BR12" s="686"/>
      <c r="BS12" s="692" t="s">
        <v>148</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485992</v>
      </c>
      <c r="CS12" s="684"/>
      <c r="CT12" s="684"/>
      <c r="CU12" s="684"/>
      <c r="CV12" s="684"/>
      <c r="CW12" s="684"/>
      <c r="CX12" s="684"/>
      <c r="CY12" s="685"/>
      <c r="CZ12" s="686">
        <v>5.9</v>
      </c>
      <c r="DA12" s="686"/>
      <c r="DB12" s="686"/>
      <c r="DC12" s="686"/>
      <c r="DD12" s="692">
        <v>19700</v>
      </c>
      <c r="DE12" s="684"/>
      <c r="DF12" s="684"/>
      <c r="DG12" s="684"/>
      <c r="DH12" s="684"/>
      <c r="DI12" s="684"/>
      <c r="DJ12" s="684"/>
      <c r="DK12" s="684"/>
      <c r="DL12" s="684"/>
      <c r="DM12" s="684"/>
      <c r="DN12" s="684"/>
      <c r="DO12" s="684"/>
      <c r="DP12" s="685"/>
      <c r="DQ12" s="692">
        <v>312695</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148</v>
      </c>
      <c r="S13" s="684"/>
      <c r="T13" s="684"/>
      <c r="U13" s="684"/>
      <c r="V13" s="684"/>
      <c r="W13" s="684"/>
      <c r="X13" s="684"/>
      <c r="Y13" s="685"/>
      <c r="Z13" s="686" t="s">
        <v>138</v>
      </c>
      <c r="AA13" s="686"/>
      <c r="AB13" s="686"/>
      <c r="AC13" s="686"/>
      <c r="AD13" s="687" t="s">
        <v>138</v>
      </c>
      <c r="AE13" s="687"/>
      <c r="AF13" s="687"/>
      <c r="AG13" s="687"/>
      <c r="AH13" s="687"/>
      <c r="AI13" s="687"/>
      <c r="AJ13" s="687"/>
      <c r="AK13" s="687"/>
      <c r="AL13" s="688" t="s">
        <v>148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1090873</v>
      </c>
      <c r="BH13" s="684"/>
      <c r="BI13" s="684"/>
      <c r="BJ13" s="684"/>
      <c r="BK13" s="684"/>
      <c r="BL13" s="684"/>
      <c r="BM13" s="684"/>
      <c r="BN13" s="685"/>
      <c r="BO13" s="686">
        <v>52.1</v>
      </c>
      <c r="BP13" s="686"/>
      <c r="BQ13" s="686"/>
      <c r="BR13" s="686"/>
      <c r="BS13" s="692" t="s">
        <v>138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665504</v>
      </c>
      <c r="CS13" s="684"/>
      <c r="CT13" s="684"/>
      <c r="CU13" s="684"/>
      <c r="CV13" s="684"/>
      <c r="CW13" s="684"/>
      <c r="CX13" s="684"/>
      <c r="CY13" s="685"/>
      <c r="CZ13" s="686">
        <v>8.1</v>
      </c>
      <c r="DA13" s="686"/>
      <c r="DB13" s="686"/>
      <c r="DC13" s="686"/>
      <c r="DD13" s="692">
        <v>335901</v>
      </c>
      <c r="DE13" s="684"/>
      <c r="DF13" s="684"/>
      <c r="DG13" s="684"/>
      <c r="DH13" s="684"/>
      <c r="DI13" s="684"/>
      <c r="DJ13" s="684"/>
      <c r="DK13" s="684"/>
      <c r="DL13" s="684"/>
      <c r="DM13" s="684"/>
      <c r="DN13" s="684"/>
      <c r="DO13" s="684"/>
      <c r="DP13" s="685"/>
      <c r="DQ13" s="692">
        <v>394666</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15921</v>
      </c>
      <c r="S14" s="684"/>
      <c r="T14" s="684"/>
      <c r="U14" s="684"/>
      <c r="V14" s="684"/>
      <c r="W14" s="684"/>
      <c r="X14" s="684"/>
      <c r="Y14" s="685"/>
      <c r="Z14" s="686">
        <v>0.2</v>
      </c>
      <c r="AA14" s="686"/>
      <c r="AB14" s="686"/>
      <c r="AC14" s="686"/>
      <c r="AD14" s="687">
        <v>15921</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61701</v>
      </c>
      <c r="BH14" s="684"/>
      <c r="BI14" s="684"/>
      <c r="BJ14" s="684"/>
      <c r="BK14" s="684"/>
      <c r="BL14" s="684"/>
      <c r="BM14" s="684"/>
      <c r="BN14" s="685"/>
      <c r="BO14" s="686">
        <v>2.9</v>
      </c>
      <c r="BP14" s="686"/>
      <c r="BQ14" s="686"/>
      <c r="BR14" s="686"/>
      <c r="BS14" s="692" t="s">
        <v>148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435729</v>
      </c>
      <c r="CS14" s="684"/>
      <c r="CT14" s="684"/>
      <c r="CU14" s="684"/>
      <c r="CV14" s="684"/>
      <c r="CW14" s="684"/>
      <c r="CX14" s="684"/>
      <c r="CY14" s="685"/>
      <c r="CZ14" s="686">
        <v>5.3</v>
      </c>
      <c r="DA14" s="686"/>
      <c r="DB14" s="686"/>
      <c r="DC14" s="686"/>
      <c r="DD14" s="692">
        <v>53231</v>
      </c>
      <c r="DE14" s="684"/>
      <c r="DF14" s="684"/>
      <c r="DG14" s="684"/>
      <c r="DH14" s="684"/>
      <c r="DI14" s="684"/>
      <c r="DJ14" s="684"/>
      <c r="DK14" s="684"/>
      <c r="DL14" s="684"/>
      <c r="DM14" s="684"/>
      <c r="DN14" s="684"/>
      <c r="DO14" s="684"/>
      <c r="DP14" s="685"/>
      <c r="DQ14" s="692">
        <v>392478</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138</v>
      </c>
      <c r="AE15" s="687"/>
      <c r="AF15" s="687"/>
      <c r="AG15" s="687"/>
      <c r="AH15" s="687"/>
      <c r="AI15" s="687"/>
      <c r="AJ15" s="687"/>
      <c r="AK15" s="687"/>
      <c r="AL15" s="688" t="s">
        <v>148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109567</v>
      </c>
      <c r="BH15" s="684"/>
      <c r="BI15" s="684"/>
      <c r="BJ15" s="684"/>
      <c r="BK15" s="684"/>
      <c r="BL15" s="684"/>
      <c r="BM15" s="684"/>
      <c r="BN15" s="685"/>
      <c r="BO15" s="686">
        <v>5.2</v>
      </c>
      <c r="BP15" s="686"/>
      <c r="BQ15" s="686"/>
      <c r="BR15" s="686"/>
      <c r="BS15" s="692" t="s">
        <v>138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945789</v>
      </c>
      <c r="CS15" s="684"/>
      <c r="CT15" s="684"/>
      <c r="CU15" s="684"/>
      <c r="CV15" s="684"/>
      <c r="CW15" s="684"/>
      <c r="CX15" s="684"/>
      <c r="CY15" s="685"/>
      <c r="CZ15" s="686">
        <v>11.5</v>
      </c>
      <c r="DA15" s="686"/>
      <c r="DB15" s="686"/>
      <c r="DC15" s="686"/>
      <c r="DD15" s="692">
        <v>132964</v>
      </c>
      <c r="DE15" s="684"/>
      <c r="DF15" s="684"/>
      <c r="DG15" s="684"/>
      <c r="DH15" s="684"/>
      <c r="DI15" s="684"/>
      <c r="DJ15" s="684"/>
      <c r="DK15" s="684"/>
      <c r="DL15" s="684"/>
      <c r="DM15" s="684"/>
      <c r="DN15" s="684"/>
      <c r="DO15" s="684"/>
      <c r="DP15" s="685"/>
      <c r="DQ15" s="692">
        <v>735451</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5008</v>
      </c>
      <c r="S16" s="684"/>
      <c r="T16" s="684"/>
      <c r="U16" s="684"/>
      <c r="V16" s="684"/>
      <c r="W16" s="684"/>
      <c r="X16" s="684"/>
      <c r="Y16" s="685"/>
      <c r="Z16" s="686">
        <v>0.1</v>
      </c>
      <c r="AA16" s="686"/>
      <c r="AB16" s="686"/>
      <c r="AC16" s="686"/>
      <c r="AD16" s="687">
        <v>5008</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71050</v>
      </c>
      <c r="CS16" s="684"/>
      <c r="CT16" s="684"/>
      <c r="CU16" s="684"/>
      <c r="CV16" s="684"/>
      <c r="CW16" s="684"/>
      <c r="CX16" s="684"/>
      <c r="CY16" s="685"/>
      <c r="CZ16" s="686">
        <v>0.9</v>
      </c>
      <c r="DA16" s="686"/>
      <c r="DB16" s="686"/>
      <c r="DC16" s="686"/>
      <c r="DD16" s="692" t="s">
        <v>138</v>
      </c>
      <c r="DE16" s="684"/>
      <c r="DF16" s="684"/>
      <c r="DG16" s="684"/>
      <c r="DH16" s="684"/>
      <c r="DI16" s="684"/>
      <c r="DJ16" s="684"/>
      <c r="DK16" s="684"/>
      <c r="DL16" s="684"/>
      <c r="DM16" s="684"/>
      <c r="DN16" s="684"/>
      <c r="DO16" s="684"/>
      <c r="DP16" s="685"/>
      <c r="DQ16" s="692">
        <v>36794</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43307</v>
      </c>
      <c r="S17" s="684"/>
      <c r="T17" s="684"/>
      <c r="U17" s="684"/>
      <c r="V17" s="684"/>
      <c r="W17" s="684"/>
      <c r="X17" s="684"/>
      <c r="Y17" s="685"/>
      <c r="Z17" s="686">
        <v>0.5</v>
      </c>
      <c r="AA17" s="686"/>
      <c r="AB17" s="686"/>
      <c r="AC17" s="686"/>
      <c r="AD17" s="687">
        <v>43307</v>
      </c>
      <c r="AE17" s="687"/>
      <c r="AF17" s="687"/>
      <c r="AG17" s="687"/>
      <c r="AH17" s="687"/>
      <c r="AI17" s="687"/>
      <c r="AJ17" s="687"/>
      <c r="AK17" s="687"/>
      <c r="AL17" s="688">
        <v>0.8</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1036748</v>
      </c>
      <c r="CS17" s="684"/>
      <c r="CT17" s="684"/>
      <c r="CU17" s="684"/>
      <c r="CV17" s="684"/>
      <c r="CW17" s="684"/>
      <c r="CX17" s="684"/>
      <c r="CY17" s="685"/>
      <c r="CZ17" s="686">
        <v>12.6</v>
      </c>
      <c r="DA17" s="686"/>
      <c r="DB17" s="686"/>
      <c r="DC17" s="686"/>
      <c r="DD17" s="692" t="s">
        <v>148</v>
      </c>
      <c r="DE17" s="684"/>
      <c r="DF17" s="684"/>
      <c r="DG17" s="684"/>
      <c r="DH17" s="684"/>
      <c r="DI17" s="684"/>
      <c r="DJ17" s="684"/>
      <c r="DK17" s="684"/>
      <c r="DL17" s="684"/>
      <c r="DM17" s="684"/>
      <c r="DN17" s="684"/>
      <c r="DO17" s="684"/>
      <c r="DP17" s="685"/>
      <c r="DQ17" s="692">
        <v>1011261</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6842</v>
      </c>
      <c r="S18" s="684"/>
      <c r="T18" s="684"/>
      <c r="U18" s="684"/>
      <c r="V18" s="684"/>
      <c r="W18" s="684"/>
      <c r="X18" s="684"/>
      <c r="Y18" s="685"/>
      <c r="Z18" s="686">
        <v>0.1</v>
      </c>
      <c r="AA18" s="686"/>
      <c r="AB18" s="686"/>
      <c r="AC18" s="686"/>
      <c r="AD18" s="687">
        <v>6842</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138</v>
      </c>
      <c r="BP18" s="686"/>
      <c r="BQ18" s="686"/>
      <c r="BR18" s="686"/>
      <c r="BS18" s="692" t="s">
        <v>138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148</v>
      </c>
      <c r="CS18" s="684"/>
      <c r="CT18" s="684"/>
      <c r="CU18" s="684"/>
      <c r="CV18" s="684"/>
      <c r="CW18" s="684"/>
      <c r="CX18" s="684"/>
      <c r="CY18" s="685"/>
      <c r="CZ18" s="686" t="s">
        <v>138</v>
      </c>
      <c r="DA18" s="686"/>
      <c r="DB18" s="686"/>
      <c r="DC18" s="686"/>
      <c r="DD18" s="692" t="s">
        <v>138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2793</v>
      </c>
      <c r="S19" s="684"/>
      <c r="T19" s="684"/>
      <c r="U19" s="684"/>
      <c r="V19" s="684"/>
      <c r="W19" s="684"/>
      <c r="X19" s="684"/>
      <c r="Y19" s="685"/>
      <c r="Z19" s="686">
        <v>0</v>
      </c>
      <c r="AA19" s="686"/>
      <c r="AB19" s="686"/>
      <c r="AC19" s="686"/>
      <c r="AD19" s="687">
        <v>2793</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16370</v>
      </c>
      <c r="BH19" s="684"/>
      <c r="BI19" s="684"/>
      <c r="BJ19" s="684"/>
      <c r="BK19" s="684"/>
      <c r="BL19" s="684"/>
      <c r="BM19" s="684"/>
      <c r="BN19" s="685"/>
      <c r="BO19" s="686">
        <v>0.8</v>
      </c>
      <c r="BP19" s="686"/>
      <c r="BQ19" s="686"/>
      <c r="BR19" s="686"/>
      <c r="BS19" s="692" t="s">
        <v>138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138</v>
      </c>
      <c r="DA19" s="686"/>
      <c r="DB19" s="686"/>
      <c r="DC19" s="686"/>
      <c r="DD19" s="692" t="s">
        <v>138</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398</v>
      </c>
      <c r="S20" s="684"/>
      <c r="T20" s="684"/>
      <c r="U20" s="684"/>
      <c r="V20" s="684"/>
      <c r="W20" s="684"/>
      <c r="X20" s="684"/>
      <c r="Y20" s="685"/>
      <c r="Z20" s="686">
        <v>0</v>
      </c>
      <c r="AA20" s="686"/>
      <c r="AB20" s="686"/>
      <c r="AC20" s="686"/>
      <c r="AD20" s="687">
        <v>398</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16370</v>
      </c>
      <c r="BH20" s="684"/>
      <c r="BI20" s="684"/>
      <c r="BJ20" s="684"/>
      <c r="BK20" s="684"/>
      <c r="BL20" s="684"/>
      <c r="BM20" s="684"/>
      <c r="BN20" s="685"/>
      <c r="BO20" s="686">
        <v>0.8</v>
      </c>
      <c r="BP20" s="686"/>
      <c r="BQ20" s="686"/>
      <c r="BR20" s="686"/>
      <c r="BS20" s="692" t="s">
        <v>138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8219716</v>
      </c>
      <c r="CS20" s="684"/>
      <c r="CT20" s="684"/>
      <c r="CU20" s="684"/>
      <c r="CV20" s="684"/>
      <c r="CW20" s="684"/>
      <c r="CX20" s="684"/>
      <c r="CY20" s="685"/>
      <c r="CZ20" s="686">
        <v>100</v>
      </c>
      <c r="DA20" s="686"/>
      <c r="DB20" s="686"/>
      <c r="DC20" s="686"/>
      <c r="DD20" s="692">
        <v>878386</v>
      </c>
      <c r="DE20" s="684"/>
      <c r="DF20" s="684"/>
      <c r="DG20" s="684"/>
      <c r="DH20" s="684"/>
      <c r="DI20" s="684"/>
      <c r="DJ20" s="684"/>
      <c r="DK20" s="684"/>
      <c r="DL20" s="684"/>
      <c r="DM20" s="684"/>
      <c r="DN20" s="684"/>
      <c r="DO20" s="684"/>
      <c r="DP20" s="685"/>
      <c r="DQ20" s="692">
        <v>6103123</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33274</v>
      </c>
      <c r="S21" s="684"/>
      <c r="T21" s="684"/>
      <c r="U21" s="684"/>
      <c r="V21" s="684"/>
      <c r="W21" s="684"/>
      <c r="X21" s="684"/>
      <c r="Y21" s="685"/>
      <c r="Z21" s="686">
        <v>0.4</v>
      </c>
      <c r="AA21" s="686"/>
      <c r="AB21" s="686"/>
      <c r="AC21" s="686"/>
      <c r="AD21" s="687">
        <v>33274</v>
      </c>
      <c r="AE21" s="687"/>
      <c r="AF21" s="687"/>
      <c r="AG21" s="687"/>
      <c r="AH21" s="687"/>
      <c r="AI21" s="687"/>
      <c r="AJ21" s="687"/>
      <c r="AK21" s="687"/>
      <c r="AL21" s="688">
        <v>0.6</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16370</v>
      </c>
      <c r="BH21" s="684"/>
      <c r="BI21" s="684"/>
      <c r="BJ21" s="684"/>
      <c r="BK21" s="684"/>
      <c r="BL21" s="684"/>
      <c r="BM21" s="684"/>
      <c r="BN21" s="685"/>
      <c r="BO21" s="686">
        <v>0.8</v>
      </c>
      <c r="BP21" s="686"/>
      <c r="BQ21" s="686"/>
      <c r="BR21" s="686"/>
      <c r="BS21" s="692" t="s">
        <v>138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3291509</v>
      </c>
      <c r="S22" s="684"/>
      <c r="T22" s="684"/>
      <c r="U22" s="684"/>
      <c r="V22" s="684"/>
      <c r="W22" s="684"/>
      <c r="X22" s="684"/>
      <c r="Y22" s="685"/>
      <c r="Z22" s="686">
        <v>36.299999999999997</v>
      </c>
      <c r="AA22" s="686"/>
      <c r="AB22" s="686"/>
      <c r="AC22" s="686"/>
      <c r="AD22" s="687">
        <v>2904774</v>
      </c>
      <c r="AE22" s="687"/>
      <c r="AF22" s="687"/>
      <c r="AG22" s="687"/>
      <c r="AH22" s="687"/>
      <c r="AI22" s="687"/>
      <c r="AJ22" s="687"/>
      <c r="AK22" s="687"/>
      <c r="AL22" s="688">
        <v>52.4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148</v>
      </c>
      <c r="BH22" s="684"/>
      <c r="BI22" s="684"/>
      <c r="BJ22" s="684"/>
      <c r="BK22" s="684"/>
      <c r="BL22" s="684"/>
      <c r="BM22" s="684"/>
      <c r="BN22" s="685"/>
      <c r="BO22" s="686" t="s">
        <v>148</v>
      </c>
      <c r="BP22" s="686"/>
      <c r="BQ22" s="686"/>
      <c r="BR22" s="686"/>
      <c r="BS22" s="692" t="s">
        <v>138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2904774</v>
      </c>
      <c r="S23" s="684"/>
      <c r="T23" s="684"/>
      <c r="U23" s="684"/>
      <c r="V23" s="684"/>
      <c r="W23" s="684"/>
      <c r="X23" s="684"/>
      <c r="Y23" s="685"/>
      <c r="Z23" s="686">
        <v>32</v>
      </c>
      <c r="AA23" s="686"/>
      <c r="AB23" s="686"/>
      <c r="AC23" s="686"/>
      <c r="AD23" s="687">
        <v>2904774</v>
      </c>
      <c r="AE23" s="687"/>
      <c r="AF23" s="687"/>
      <c r="AG23" s="687"/>
      <c r="AH23" s="687"/>
      <c r="AI23" s="687"/>
      <c r="AJ23" s="687"/>
      <c r="AK23" s="687"/>
      <c r="AL23" s="688">
        <v>52.4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148</v>
      </c>
      <c r="BH23" s="684"/>
      <c r="BI23" s="684"/>
      <c r="BJ23" s="684"/>
      <c r="BK23" s="684"/>
      <c r="BL23" s="684"/>
      <c r="BM23" s="684"/>
      <c r="BN23" s="685"/>
      <c r="BO23" s="686" t="s">
        <v>138</v>
      </c>
      <c r="BP23" s="686"/>
      <c r="BQ23" s="686"/>
      <c r="BR23" s="686"/>
      <c r="BS23" s="692" t="s">
        <v>138</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6" t="s">
        <v>289</v>
      </c>
      <c r="DM23" s="717"/>
      <c r="DN23" s="717"/>
      <c r="DO23" s="717"/>
      <c r="DP23" s="717"/>
      <c r="DQ23" s="717"/>
      <c r="DR23" s="717"/>
      <c r="DS23" s="717"/>
      <c r="DT23" s="717"/>
      <c r="DU23" s="717"/>
      <c r="DV23" s="718"/>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386011</v>
      </c>
      <c r="S24" s="684"/>
      <c r="T24" s="684"/>
      <c r="U24" s="684"/>
      <c r="V24" s="684"/>
      <c r="W24" s="684"/>
      <c r="X24" s="684"/>
      <c r="Y24" s="685"/>
      <c r="Z24" s="686">
        <v>4.3</v>
      </c>
      <c r="AA24" s="686"/>
      <c r="AB24" s="686"/>
      <c r="AC24" s="686"/>
      <c r="AD24" s="687" t="s">
        <v>148</v>
      </c>
      <c r="AE24" s="687"/>
      <c r="AF24" s="687"/>
      <c r="AG24" s="687"/>
      <c r="AH24" s="687"/>
      <c r="AI24" s="687"/>
      <c r="AJ24" s="687"/>
      <c r="AK24" s="687"/>
      <c r="AL24" s="688" t="s">
        <v>138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138</v>
      </c>
      <c r="BP24" s="686"/>
      <c r="BQ24" s="686"/>
      <c r="BR24" s="686"/>
      <c r="BS24" s="692" t="s">
        <v>138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3166213</v>
      </c>
      <c r="CS24" s="673"/>
      <c r="CT24" s="673"/>
      <c r="CU24" s="673"/>
      <c r="CV24" s="673"/>
      <c r="CW24" s="673"/>
      <c r="CX24" s="673"/>
      <c r="CY24" s="674"/>
      <c r="CZ24" s="677">
        <v>38.5</v>
      </c>
      <c r="DA24" s="678"/>
      <c r="DB24" s="678"/>
      <c r="DC24" s="697"/>
      <c r="DD24" s="719">
        <v>2597276</v>
      </c>
      <c r="DE24" s="673"/>
      <c r="DF24" s="673"/>
      <c r="DG24" s="673"/>
      <c r="DH24" s="673"/>
      <c r="DI24" s="673"/>
      <c r="DJ24" s="673"/>
      <c r="DK24" s="674"/>
      <c r="DL24" s="719">
        <v>2542561</v>
      </c>
      <c r="DM24" s="673"/>
      <c r="DN24" s="673"/>
      <c r="DO24" s="673"/>
      <c r="DP24" s="673"/>
      <c r="DQ24" s="673"/>
      <c r="DR24" s="673"/>
      <c r="DS24" s="673"/>
      <c r="DT24" s="673"/>
      <c r="DU24" s="673"/>
      <c r="DV24" s="674"/>
      <c r="DW24" s="677">
        <v>44.3</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724</v>
      </c>
      <c r="S25" s="684"/>
      <c r="T25" s="684"/>
      <c r="U25" s="684"/>
      <c r="V25" s="684"/>
      <c r="W25" s="684"/>
      <c r="X25" s="684"/>
      <c r="Y25" s="685"/>
      <c r="Z25" s="686">
        <v>0</v>
      </c>
      <c r="AA25" s="686"/>
      <c r="AB25" s="686"/>
      <c r="AC25" s="686"/>
      <c r="AD25" s="687" t="s">
        <v>138</v>
      </c>
      <c r="AE25" s="687"/>
      <c r="AF25" s="687"/>
      <c r="AG25" s="687"/>
      <c r="AH25" s="687"/>
      <c r="AI25" s="687"/>
      <c r="AJ25" s="687"/>
      <c r="AK25" s="687"/>
      <c r="AL25" s="688" t="s">
        <v>138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138</v>
      </c>
      <c r="BP25" s="686"/>
      <c r="BQ25" s="686"/>
      <c r="BR25" s="686"/>
      <c r="BS25" s="692" t="s">
        <v>138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1438477</v>
      </c>
      <c r="CS25" s="708"/>
      <c r="CT25" s="708"/>
      <c r="CU25" s="708"/>
      <c r="CV25" s="708"/>
      <c r="CW25" s="708"/>
      <c r="CX25" s="708"/>
      <c r="CY25" s="709"/>
      <c r="CZ25" s="688">
        <v>17.5</v>
      </c>
      <c r="DA25" s="720"/>
      <c r="DB25" s="720"/>
      <c r="DC25" s="722"/>
      <c r="DD25" s="692">
        <v>1368753</v>
      </c>
      <c r="DE25" s="708"/>
      <c r="DF25" s="708"/>
      <c r="DG25" s="708"/>
      <c r="DH25" s="708"/>
      <c r="DI25" s="708"/>
      <c r="DJ25" s="708"/>
      <c r="DK25" s="709"/>
      <c r="DL25" s="692">
        <v>1321779</v>
      </c>
      <c r="DM25" s="708"/>
      <c r="DN25" s="708"/>
      <c r="DO25" s="708"/>
      <c r="DP25" s="708"/>
      <c r="DQ25" s="708"/>
      <c r="DR25" s="708"/>
      <c r="DS25" s="708"/>
      <c r="DT25" s="708"/>
      <c r="DU25" s="708"/>
      <c r="DV25" s="709"/>
      <c r="DW25" s="688">
        <v>23</v>
      </c>
      <c r="DX25" s="720"/>
      <c r="DY25" s="720"/>
      <c r="DZ25" s="720"/>
      <c r="EA25" s="720"/>
      <c r="EB25" s="720"/>
      <c r="EC25" s="721"/>
    </row>
    <row r="26" spans="2:133" ht="11.25" customHeight="1" x14ac:dyDescent="0.15">
      <c r="B26" s="680" t="s">
        <v>297</v>
      </c>
      <c r="C26" s="681"/>
      <c r="D26" s="681"/>
      <c r="E26" s="681"/>
      <c r="F26" s="681"/>
      <c r="G26" s="681"/>
      <c r="H26" s="681"/>
      <c r="I26" s="681"/>
      <c r="J26" s="681"/>
      <c r="K26" s="681"/>
      <c r="L26" s="681"/>
      <c r="M26" s="681"/>
      <c r="N26" s="681"/>
      <c r="O26" s="681"/>
      <c r="P26" s="681"/>
      <c r="Q26" s="682"/>
      <c r="R26" s="683">
        <v>5909112</v>
      </c>
      <c r="S26" s="684"/>
      <c r="T26" s="684"/>
      <c r="U26" s="684"/>
      <c r="V26" s="684"/>
      <c r="W26" s="684"/>
      <c r="X26" s="684"/>
      <c r="Y26" s="685"/>
      <c r="Z26" s="686">
        <v>65.2</v>
      </c>
      <c r="AA26" s="686"/>
      <c r="AB26" s="686"/>
      <c r="AC26" s="686"/>
      <c r="AD26" s="687">
        <v>5522377</v>
      </c>
      <c r="AE26" s="687"/>
      <c r="AF26" s="687"/>
      <c r="AG26" s="687"/>
      <c r="AH26" s="687"/>
      <c r="AI26" s="687"/>
      <c r="AJ26" s="687"/>
      <c r="AK26" s="687"/>
      <c r="AL26" s="688">
        <v>99.7</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148</v>
      </c>
      <c r="BH26" s="684"/>
      <c r="BI26" s="684"/>
      <c r="BJ26" s="684"/>
      <c r="BK26" s="684"/>
      <c r="BL26" s="684"/>
      <c r="BM26" s="684"/>
      <c r="BN26" s="685"/>
      <c r="BO26" s="686" t="s">
        <v>148</v>
      </c>
      <c r="BP26" s="686"/>
      <c r="BQ26" s="686"/>
      <c r="BR26" s="686"/>
      <c r="BS26" s="692" t="s">
        <v>138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901876</v>
      </c>
      <c r="CS26" s="684"/>
      <c r="CT26" s="684"/>
      <c r="CU26" s="684"/>
      <c r="CV26" s="684"/>
      <c r="CW26" s="684"/>
      <c r="CX26" s="684"/>
      <c r="CY26" s="685"/>
      <c r="CZ26" s="688">
        <v>11</v>
      </c>
      <c r="DA26" s="720"/>
      <c r="DB26" s="720"/>
      <c r="DC26" s="722"/>
      <c r="DD26" s="692">
        <v>847943</v>
      </c>
      <c r="DE26" s="684"/>
      <c r="DF26" s="684"/>
      <c r="DG26" s="684"/>
      <c r="DH26" s="684"/>
      <c r="DI26" s="684"/>
      <c r="DJ26" s="684"/>
      <c r="DK26" s="685"/>
      <c r="DL26" s="692" t="s">
        <v>148</v>
      </c>
      <c r="DM26" s="684"/>
      <c r="DN26" s="684"/>
      <c r="DO26" s="684"/>
      <c r="DP26" s="684"/>
      <c r="DQ26" s="684"/>
      <c r="DR26" s="684"/>
      <c r="DS26" s="684"/>
      <c r="DT26" s="684"/>
      <c r="DU26" s="684"/>
      <c r="DV26" s="685"/>
      <c r="DW26" s="688" t="s">
        <v>148</v>
      </c>
      <c r="DX26" s="720"/>
      <c r="DY26" s="720"/>
      <c r="DZ26" s="720"/>
      <c r="EA26" s="720"/>
      <c r="EB26" s="720"/>
      <c r="EC26" s="721"/>
    </row>
    <row r="27" spans="2:133" ht="11.25" customHeight="1" x14ac:dyDescent="0.15">
      <c r="B27" s="680" t="s">
        <v>300</v>
      </c>
      <c r="C27" s="681"/>
      <c r="D27" s="681"/>
      <c r="E27" s="681"/>
      <c r="F27" s="681"/>
      <c r="G27" s="681"/>
      <c r="H27" s="681"/>
      <c r="I27" s="681"/>
      <c r="J27" s="681"/>
      <c r="K27" s="681"/>
      <c r="L27" s="681"/>
      <c r="M27" s="681"/>
      <c r="N27" s="681"/>
      <c r="O27" s="681"/>
      <c r="P27" s="681"/>
      <c r="Q27" s="682"/>
      <c r="R27" s="683">
        <v>1159</v>
      </c>
      <c r="S27" s="684"/>
      <c r="T27" s="684"/>
      <c r="U27" s="684"/>
      <c r="V27" s="684"/>
      <c r="W27" s="684"/>
      <c r="X27" s="684"/>
      <c r="Y27" s="685"/>
      <c r="Z27" s="686">
        <v>0</v>
      </c>
      <c r="AA27" s="686"/>
      <c r="AB27" s="686"/>
      <c r="AC27" s="686"/>
      <c r="AD27" s="687">
        <v>1159</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2092805</v>
      </c>
      <c r="BH27" s="684"/>
      <c r="BI27" s="684"/>
      <c r="BJ27" s="684"/>
      <c r="BK27" s="684"/>
      <c r="BL27" s="684"/>
      <c r="BM27" s="684"/>
      <c r="BN27" s="685"/>
      <c r="BO27" s="686">
        <v>100</v>
      </c>
      <c r="BP27" s="686"/>
      <c r="BQ27" s="686"/>
      <c r="BR27" s="686"/>
      <c r="BS27" s="692">
        <v>30566</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690988</v>
      </c>
      <c r="CS27" s="708"/>
      <c r="CT27" s="708"/>
      <c r="CU27" s="708"/>
      <c r="CV27" s="708"/>
      <c r="CW27" s="708"/>
      <c r="CX27" s="708"/>
      <c r="CY27" s="709"/>
      <c r="CZ27" s="688">
        <v>8.4</v>
      </c>
      <c r="DA27" s="720"/>
      <c r="DB27" s="720"/>
      <c r="DC27" s="722"/>
      <c r="DD27" s="692">
        <v>217262</v>
      </c>
      <c r="DE27" s="708"/>
      <c r="DF27" s="708"/>
      <c r="DG27" s="708"/>
      <c r="DH27" s="708"/>
      <c r="DI27" s="708"/>
      <c r="DJ27" s="708"/>
      <c r="DK27" s="709"/>
      <c r="DL27" s="692">
        <v>209521</v>
      </c>
      <c r="DM27" s="708"/>
      <c r="DN27" s="708"/>
      <c r="DO27" s="708"/>
      <c r="DP27" s="708"/>
      <c r="DQ27" s="708"/>
      <c r="DR27" s="708"/>
      <c r="DS27" s="708"/>
      <c r="DT27" s="708"/>
      <c r="DU27" s="708"/>
      <c r="DV27" s="709"/>
      <c r="DW27" s="688">
        <v>3.6</v>
      </c>
      <c r="DX27" s="720"/>
      <c r="DY27" s="720"/>
      <c r="DZ27" s="720"/>
      <c r="EA27" s="720"/>
      <c r="EB27" s="720"/>
      <c r="EC27" s="721"/>
    </row>
    <row r="28" spans="2:133" ht="11.25" customHeight="1" x14ac:dyDescent="0.15">
      <c r="B28" s="680" t="s">
        <v>303</v>
      </c>
      <c r="C28" s="681"/>
      <c r="D28" s="681"/>
      <c r="E28" s="681"/>
      <c r="F28" s="681"/>
      <c r="G28" s="681"/>
      <c r="H28" s="681"/>
      <c r="I28" s="681"/>
      <c r="J28" s="681"/>
      <c r="K28" s="681"/>
      <c r="L28" s="681"/>
      <c r="M28" s="681"/>
      <c r="N28" s="681"/>
      <c r="O28" s="681"/>
      <c r="P28" s="681"/>
      <c r="Q28" s="682"/>
      <c r="R28" s="683">
        <v>70287</v>
      </c>
      <c r="S28" s="684"/>
      <c r="T28" s="684"/>
      <c r="U28" s="684"/>
      <c r="V28" s="684"/>
      <c r="W28" s="684"/>
      <c r="X28" s="684"/>
      <c r="Y28" s="685"/>
      <c r="Z28" s="686">
        <v>0.8</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1036748</v>
      </c>
      <c r="CS28" s="684"/>
      <c r="CT28" s="684"/>
      <c r="CU28" s="684"/>
      <c r="CV28" s="684"/>
      <c r="CW28" s="684"/>
      <c r="CX28" s="684"/>
      <c r="CY28" s="685"/>
      <c r="CZ28" s="688">
        <v>12.6</v>
      </c>
      <c r="DA28" s="720"/>
      <c r="DB28" s="720"/>
      <c r="DC28" s="722"/>
      <c r="DD28" s="692">
        <v>1011261</v>
      </c>
      <c r="DE28" s="684"/>
      <c r="DF28" s="684"/>
      <c r="DG28" s="684"/>
      <c r="DH28" s="684"/>
      <c r="DI28" s="684"/>
      <c r="DJ28" s="684"/>
      <c r="DK28" s="685"/>
      <c r="DL28" s="692">
        <v>1011261</v>
      </c>
      <c r="DM28" s="684"/>
      <c r="DN28" s="684"/>
      <c r="DO28" s="684"/>
      <c r="DP28" s="684"/>
      <c r="DQ28" s="684"/>
      <c r="DR28" s="684"/>
      <c r="DS28" s="684"/>
      <c r="DT28" s="684"/>
      <c r="DU28" s="684"/>
      <c r="DV28" s="685"/>
      <c r="DW28" s="688">
        <v>17.600000000000001</v>
      </c>
      <c r="DX28" s="720"/>
      <c r="DY28" s="720"/>
      <c r="DZ28" s="720"/>
      <c r="EA28" s="720"/>
      <c r="EB28" s="720"/>
      <c r="EC28" s="721"/>
    </row>
    <row r="29" spans="2:133" ht="11.25" customHeight="1" x14ac:dyDescent="0.15">
      <c r="B29" s="680" t="s">
        <v>305</v>
      </c>
      <c r="C29" s="681"/>
      <c r="D29" s="681"/>
      <c r="E29" s="681"/>
      <c r="F29" s="681"/>
      <c r="G29" s="681"/>
      <c r="H29" s="681"/>
      <c r="I29" s="681"/>
      <c r="J29" s="681"/>
      <c r="K29" s="681"/>
      <c r="L29" s="681"/>
      <c r="M29" s="681"/>
      <c r="N29" s="681"/>
      <c r="O29" s="681"/>
      <c r="P29" s="681"/>
      <c r="Q29" s="682"/>
      <c r="R29" s="683">
        <v>226180</v>
      </c>
      <c r="S29" s="684"/>
      <c r="T29" s="684"/>
      <c r="U29" s="684"/>
      <c r="V29" s="684"/>
      <c r="W29" s="684"/>
      <c r="X29" s="684"/>
      <c r="Y29" s="685"/>
      <c r="Z29" s="686">
        <v>2.5</v>
      </c>
      <c r="AA29" s="686"/>
      <c r="AB29" s="686"/>
      <c r="AC29" s="686"/>
      <c r="AD29" s="687">
        <v>1574</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69</v>
      </c>
      <c r="CG29" s="699"/>
      <c r="CH29" s="699"/>
      <c r="CI29" s="699"/>
      <c r="CJ29" s="699"/>
      <c r="CK29" s="699"/>
      <c r="CL29" s="699"/>
      <c r="CM29" s="699"/>
      <c r="CN29" s="699"/>
      <c r="CO29" s="699"/>
      <c r="CP29" s="699"/>
      <c r="CQ29" s="700"/>
      <c r="CR29" s="683">
        <v>1036748</v>
      </c>
      <c r="CS29" s="708"/>
      <c r="CT29" s="708"/>
      <c r="CU29" s="708"/>
      <c r="CV29" s="708"/>
      <c r="CW29" s="708"/>
      <c r="CX29" s="708"/>
      <c r="CY29" s="709"/>
      <c r="CZ29" s="688">
        <v>12.6</v>
      </c>
      <c r="DA29" s="720"/>
      <c r="DB29" s="720"/>
      <c r="DC29" s="722"/>
      <c r="DD29" s="692">
        <v>1011261</v>
      </c>
      <c r="DE29" s="708"/>
      <c r="DF29" s="708"/>
      <c r="DG29" s="708"/>
      <c r="DH29" s="708"/>
      <c r="DI29" s="708"/>
      <c r="DJ29" s="708"/>
      <c r="DK29" s="709"/>
      <c r="DL29" s="692">
        <v>1011261</v>
      </c>
      <c r="DM29" s="708"/>
      <c r="DN29" s="708"/>
      <c r="DO29" s="708"/>
      <c r="DP29" s="708"/>
      <c r="DQ29" s="708"/>
      <c r="DR29" s="708"/>
      <c r="DS29" s="708"/>
      <c r="DT29" s="708"/>
      <c r="DU29" s="708"/>
      <c r="DV29" s="709"/>
      <c r="DW29" s="688">
        <v>17.600000000000001</v>
      </c>
      <c r="DX29" s="720"/>
      <c r="DY29" s="720"/>
      <c r="DZ29" s="720"/>
      <c r="EA29" s="720"/>
      <c r="EB29" s="720"/>
      <c r="EC29" s="721"/>
    </row>
    <row r="30" spans="2:133" ht="11.25" customHeight="1" x14ac:dyDescent="0.15">
      <c r="B30" s="680" t="s">
        <v>307</v>
      </c>
      <c r="C30" s="681"/>
      <c r="D30" s="681"/>
      <c r="E30" s="681"/>
      <c r="F30" s="681"/>
      <c r="G30" s="681"/>
      <c r="H30" s="681"/>
      <c r="I30" s="681"/>
      <c r="J30" s="681"/>
      <c r="K30" s="681"/>
      <c r="L30" s="681"/>
      <c r="M30" s="681"/>
      <c r="N30" s="681"/>
      <c r="O30" s="681"/>
      <c r="P30" s="681"/>
      <c r="Q30" s="682"/>
      <c r="R30" s="683">
        <v>9721</v>
      </c>
      <c r="S30" s="684"/>
      <c r="T30" s="684"/>
      <c r="U30" s="684"/>
      <c r="V30" s="684"/>
      <c r="W30" s="684"/>
      <c r="X30" s="684"/>
      <c r="Y30" s="685"/>
      <c r="Z30" s="686">
        <v>0.1</v>
      </c>
      <c r="AA30" s="686"/>
      <c r="AB30" s="686"/>
      <c r="AC30" s="686"/>
      <c r="AD30" s="687" t="s">
        <v>138</v>
      </c>
      <c r="AE30" s="687"/>
      <c r="AF30" s="687"/>
      <c r="AG30" s="687"/>
      <c r="AH30" s="687"/>
      <c r="AI30" s="687"/>
      <c r="AJ30" s="687"/>
      <c r="AK30" s="687"/>
      <c r="AL30" s="688" t="s">
        <v>138</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994850</v>
      </c>
      <c r="CS30" s="684"/>
      <c r="CT30" s="684"/>
      <c r="CU30" s="684"/>
      <c r="CV30" s="684"/>
      <c r="CW30" s="684"/>
      <c r="CX30" s="684"/>
      <c r="CY30" s="685"/>
      <c r="CZ30" s="688">
        <v>12.1</v>
      </c>
      <c r="DA30" s="720"/>
      <c r="DB30" s="720"/>
      <c r="DC30" s="722"/>
      <c r="DD30" s="692">
        <v>969363</v>
      </c>
      <c r="DE30" s="684"/>
      <c r="DF30" s="684"/>
      <c r="DG30" s="684"/>
      <c r="DH30" s="684"/>
      <c r="DI30" s="684"/>
      <c r="DJ30" s="684"/>
      <c r="DK30" s="685"/>
      <c r="DL30" s="692">
        <v>969363</v>
      </c>
      <c r="DM30" s="684"/>
      <c r="DN30" s="684"/>
      <c r="DO30" s="684"/>
      <c r="DP30" s="684"/>
      <c r="DQ30" s="684"/>
      <c r="DR30" s="684"/>
      <c r="DS30" s="684"/>
      <c r="DT30" s="684"/>
      <c r="DU30" s="684"/>
      <c r="DV30" s="685"/>
      <c r="DW30" s="688">
        <v>16.899999999999999</v>
      </c>
      <c r="DX30" s="720"/>
      <c r="DY30" s="720"/>
      <c r="DZ30" s="720"/>
      <c r="EA30" s="720"/>
      <c r="EB30" s="720"/>
      <c r="EC30" s="721"/>
    </row>
    <row r="31" spans="2:133" ht="11.25" customHeight="1" x14ac:dyDescent="0.15">
      <c r="B31" s="680" t="s">
        <v>311</v>
      </c>
      <c r="C31" s="681"/>
      <c r="D31" s="681"/>
      <c r="E31" s="681"/>
      <c r="F31" s="681"/>
      <c r="G31" s="681"/>
      <c r="H31" s="681"/>
      <c r="I31" s="681"/>
      <c r="J31" s="681"/>
      <c r="K31" s="681"/>
      <c r="L31" s="681"/>
      <c r="M31" s="681"/>
      <c r="N31" s="681"/>
      <c r="O31" s="681"/>
      <c r="P31" s="681"/>
      <c r="Q31" s="682"/>
      <c r="R31" s="683">
        <v>519332</v>
      </c>
      <c r="S31" s="684"/>
      <c r="T31" s="684"/>
      <c r="U31" s="684"/>
      <c r="V31" s="684"/>
      <c r="W31" s="684"/>
      <c r="X31" s="684"/>
      <c r="Y31" s="685"/>
      <c r="Z31" s="686">
        <v>5.7</v>
      </c>
      <c r="AA31" s="686"/>
      <c r="AB31" s="686"/>
      <c r="AC31" s="686"/>
      <c r="AD31" s="687" t="s">
        <v>138</v>
      </c>
      <c r="AE31" s="687"/>
      <c r="AF31" s="687"/>
      <c r="AG31" s="687"/>
      <c r="AH31" s="687"/>
      <c r="AI31" s="687"/>
      <c r="AJ31" s="687"/>
      <c r="AK31" s="687"/>
      <c r="AL31" s="688" t="s">
        <v>138</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39">
        <v>97.9</v>
      </c>
      <c r="BH31" s="735"/>
      <c r="BI31" s="735"/>
      <c r="BJ31" s="735"/>
      <c r="BK31" s="735"/>
      <c r="BL31" s="735"/>
      <c r="BM31" s="678">
        <v>93.2</v>
      </c>
      <c r="BN31" s="735"/>
      <c r="BO31" s="735"/>
      <c r="BP31" s="735"/>
      <c r="BQ31" s="736"/>
      <c r="BR31" s="739">
        <v>98.3</v>
      </c>
      <c r="BS31" s="735"/>
      <c r="BT31" s="735"/>
      <c r="BU31" s="735"/>
      <c r="BV31" s="735"/>
      <c r="BW31" s="735"/>
      <c r="BX31" s="678">
        <v>93</v>
      </c>
      <c r="BY31" s="735"/>
      <c r="BZ31" s="735"/>
      <c r="CA31" s="735"/>
      <c r="CB31" s="736"/>
      <c r="CD31" s="731"/>
      <c r="CE31" s="732"/>
      <c r="CF31" s="698" t="s">
        <v>314</v>
      </c>
      <c r="CG31" s="699"/>
      <c r="CH31" s="699"/>
      <c r="CI31" s="699"/>
      <c r="CJ31" s="699"/>
      <c r="CK31" s="699"/>
      <c r="CL31" s="699"/>
      <c r="CM31" s="699"/>
      <c r="CN31" s="699"/>
      <c r="CO31" s="699"/>
      <c r="CP31" s="699"/>
      <c r="CQ31" s="700"/>
      <c r="CR31" s="683">
        <v>41898</v>
      </c>
      <c r="CS31" s="708"/>
      <c r="CT31" s="708"/>
      <c r="CU31" s="708"/>
      <c r="CV31" s="708"/>
      <c r="CW31" s="708"/>
      <c r="CX31" s="708"/>
      <c r="CY31" s="709"/>
      <c r="CZ31" s="688">
        <v>0.5</v>
      </c>
      <c r="DA31" s="720"/>
      <c r="DB31" s="720"/>
      <c r="DC31" s="722"/>
      <c r="DD31" s="692">
        <v>41898</v>
      </c>
      <c r="DE31" s="708"/>
      <c r="DF31" s="708"/>
      <c r="DG31" s="708"/>
      <c r="DH31" s="708"/>
      <c r="DI31" s="708"/>
      <c r="DJ31" s="708"/>
      <c r="DK31" s="709"/>
      <c r="DL31" s="692">
        <v>41898</v>
      </c>
      <c r="DM31" s="708"/>
      <c r="DN31" s="708"/>
      <c r="DO31" s="708"/>
      <c r="DP31" s="708"/>
      <c r="DQ31" s="708"/>
      <c r="DR31" s="708"/>
      <c r="DS31" s="708"/>
      <c r="DT31" s="708"/>
      <c r="DU31" s="708"/>
      <c r="DV31" s="709"/>
      <c r="DW31" s="688">
        <v>0.7</v>
      </c>
      <c r="DX31" s="720"/>
      <c r="DY31" s="720"/>
      <c r="DZ31" s="720"/>
      <c r="EA31" s="720"/>
      <c r="EB31" s="720"/>
      <c r="EC31" s="721"/>
    </row>
    <row r="32" spans="2:133" ht="11.25" customHeight="1" x14ac:dyDescent="0.15">
      <c r="B32" s="750" t="s">
        <v>315</v>
      </c>
      <c r="C32" s="751"/>
      <c r="D32" s="751"/>
      <c r="E32" s="751"/>
      <c r="F32" s="751"/>
      <c r="G32" s="751"/>
      <c r="H32" s="751"/>
      <c r="I32" s="751"/>
      <c r="J32" s="751"/>
      <c r="K32" s="751"/>
      <c r="L32" s="751"/>
      <c r="M32" s="751"/>
      <c r="N32" s="751"/>
      <c r="O32" s="751"/>
      <c r="P32" s="751"/>
      <c r="Q32" s="752"/>
      <c r="R32" s="683" t="s">
        <v>138</v>
      </c>
      <c r="S32" s="684"/>
      <c r="T32" s="684"/>
      <c r="U32" s="684"/>
      <c r="V32" s="684"/>
      <c r="W32" s="684"/>
      <c r="X32" s="684"/>
      <c r="Y32" s="685"/>
      <c r="Z32" s="686" t="s">
        <v>148</v>
      </c>
      <c r="AA32" s="686"/>
      <c r="AB32" s="686"/>
      <c r="AC32" s="686"/>
      <c r="AD32" s="687" t="s">
        <v>138</v>
      </c>
      <c r="AE32" s="687"/>
      <c r="AF32" s="687"/>
      <c r="AG32" s="687"/>
      <c r="AH32" s="687"/>
      <c r="AI32" s="687"/>
      <c r="AJ32" s="687"/>
      <c r="AK32" s="687"/>
      <c r="AL32" s="688" t="s">
        <v>138</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98.9</v>
      </c>
      <c r="BH32" s="708"/>
      <c r="BI32" s="708"/>
      <c r="BJ32" s="708"/>
      <c r="BK32" s="708"/>
      <c r="BL32" s="708"/>
      <c r="BM32" s="689">
        <v>96.3</v>
      </c>
      <c r="BN32" s="737"/>
      <c r="BO32" s="737"/>
      <c r="BP32" s="737"/>
      <c r="BQ32" s="738"/>
      <c r="BR32" s="749">
        <v>98.9</v>
      </c>
      <c r="BS32" s="708"/>
      <c r="BT32" s="708"/>
      <c r="BU32" s="708"/>
      <c r="BV32" s="708"/>
      <c r="BW32" s="708"/>
      <c r="BX32" s="689">
        <v>95.8</v>
      </c>
      <c r="BY32" s="737"/>
      <c r="BZ32" s="737"/>
      <c r="CA32" s="737"/>
      <c r="CB32" s="738"/>
      <c r="CD32" s="733"/>
      <c r="CE32" s="734"/>
      <c r="CF32" s="698" t="s">
        <v>318</v>
      </c>
      <c r="CG32" s="699"/>
      <c r="CH32" s="699"/>
      <c r="CI32" s="699"/>
      <c r="CJ32" s="699"/>
      <c r="CK32" s="699"/>
      <c r="CL32" s="699"/>
      <c r="CM32" s="699"/>
      <c r="CN32" s="699"/>
      <c r="CO32" s="699"/>
      <c r="CP32" s="699"/>
      <c r="CQ32" s="700"/>
      <c r="CR32" s="683" t="s">
        <v>138</v>
      </c>
      <c r="CS32" s="684"/>
      <c r="CT32" s="684"/>
      <c r="CU32" s="684"/>
      <c r="CV32" s="684"/>
      <c r="CW32" s="684"/>
      <c r="CX32" s="684"/>
      <c r="CY32" s="685"/>
      <c r="CZ32" s="688" t="s">
        <v>148</v>
      </c>
      <c r="DA32" s="720"/>
      <c r="DB32" s="720"/>
      <c r="DC32" s="722"/>
      <c r="DD32" s="692" t="s">
        <v>138</v>
      </c>
      <c r="DE32" s="684"/>
      <c r="DF32" s="684"/>
      <c r="DG32" s="684"/>
      <c r="DH32" s="684"/>
      <c r="DI32" s="684"/>
      <c r="DJ32" s="684"/>
      <c r="DK32" s="685"/>
      <c r="DL32" s="692" t="s">
        <v>138</v>
      </c>
      <c r="DM32" s="684"/>
      <c r="DN32" s="684"/>
      <c r="DO32" s="684"/>
      <c r="DP32" s="684"/>
      <c r="DQ32" s="684"/>
      <c r="DR32" s="684"/>
      <c r="DS32" s="684"/>
      <c r="DT32" s="684"/>
      <c r="DU32" s="684"/>
      <c r="DV32" s="685"/>
      <c r="DW32" s="688" t="s">
        <v>138</v>
      </c>
      <c r="DX32" s="720"/>
      <c r="DY32" s="720"/>
      <c r="DZ32" s="720"/>
      <c r="EA32" s="720"/>
      <c r="EB32" s="720"/>
      <c r="EC32" s="721"/>
    </row>
    <row r="33" spans="2:133" ht="11.25" customHeight="1" x14ac:dyDescent="0.15">
      <c r="B33" s="680" t="s">
        <v>319</v>
      </c>
      <c r="C33" s="681"/>
      <c r="D33" s="681"/>
      <c r="E33" s="681"/>
      <c r="F33" s="681"/>
      <c r="G33" s="681"/>
      <c r="H33" s="681"/>
      <c r="I33" s="681"/>
      <c r="J33" s="681"/>
      <c r="K33" s="681"/>
      <c r="L33" s="681"/>
      <c r="M33" s="681"/>
      <c r="N33" s="681"/>
      <c r="O33" s="681"/>
      <c r="P33" s="681"/>
      <c r="Q33" s="682"/>
      <c r="R33" s="683">
        <v>558906</v>
      </c>
      <c r="S33" s="684"/>
      <c r="T33" s="684"/>
      <c r="U33" s="684"/>
      <c r="V33" s="684"/>
      <c r="W33" s="684"/>
      <c r="X33" s="684"/>
      <c r="Y33" s="685"/>
      <c r="Z33" s="686">
        <v>6.2</v>
      </c>
      <c r="AA33" s="686"/>
      <c r="AB33" s="686"/>
      <c r="AC33" s="686"/>
      <c r="AD33" s="687" t="s">
        <v>138</v>
      </c>
      <c r="AE33" s="687"/>
      <c r="AF33" s="687"/>
      <c r="AG33" s="687"/>
      <c r="AH33" s="687"/>
      <c r="AI33" s="687"/>
      <c r="AJ33" s="687"/>
      <c r="AK33" s="687"/>
      <c r="AL33" s="688" t="s">
        <v>138</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96.9</v>
      </c>
      <c r="BH33" s="754"/>
      <c r="BI33" s="754"/>
      <c r="BJ33" s="754"/>
      <c r="BK33" s="754"/>
      <c r="BL33" s="754"/>
      <c r="BM33" s="755">
        <v>90.2</v>
      </c>
      <c r="BN33" s="754"/>
      <c r="BO33" s="754"/>
      <c r="BP33" s="754"/>
      <c r="BQ33" s="756"/>
      <c r="BR33" s="753">
        <v>97.7</v>
      </c>
      <c r="BS33" s="754"/>
      <c r="BT33" s="754"/>
      <c r="BU33" s="754"/>
      <c r="BV33" s="754"/>
      <c r="BW33" s="754"/>
      <c r="BX33" s="755">
        <v>90.3</v>
      </c>
      <c r="BY33" s="754"/>
      <c r="BZ33" s="754"/>
      <c r="CA33" s="754"/>
      <c r="CB33" s="756"/>
      <c r="CD33" s="698" t="s">
        <v>321</v>
      </c>
      <c r="CE33" s="699"/>
      <c r="CF33" s="699"/>
      <c r="CG33" s="699"/>
      <c r="CH33" s="699"/>
      <c r="CI33" s="699"/>
      <c r="CJ33" s="699"/>
      <c r="CK33" s="699"/>
      <c r="CL33" s="699"/>
      <c r="CM33" s="699"/>
      <c r="CN33" s="699"/>
      <c r="CO33" s="699"/>
      <c r="CP33" s="699"/>
      <c r="CQ33" s="700"/>
      <c r="CR33" s="683">
        <v>4104067</v>
      </c>
      <c r="CS33" s="708"/>
      <c r="CT33" s="708"/>
      <c r="CU33" s="708"/>
      <c r="CV33" s="708"/>
      <c r="CW33" s="708"/>
      <c r="CX33" s="708"/>
      <c r="CY33" s="709"/>
      <c r="CZ33" s="688">
        <v>49.9</v>
      </c>
      <c r="DA33" s="720"/>
      <c r="DB33" s="720"/>
      <c r="DC33" s="722"/>
      <c r="DD33" s="692">
        <v>3093709</v>
      </c>
      <c r="DE33" s="708"/>
      <c r="DF33" s="708"/>
      <c r="DG33" s="708"/>
      <c r="DH33" s="708"/>
      <c r="DI33" s="708"/>
      <c r="DJ33" s="708"/>
      <c r="DK33" s="709"/>
      <c r="DL33" s="692">
        <v>2496912</v>
      </c>
      <c r="DM33" s="708"/>
      <c r="DN33" s="708"/>
      <c r="DO33" s="708"/>
      <c r="DP33" s="708"/>
      <c r="DQ33" s="708"/>
      <c r="DR33" s="708"/>
      <c r="DS33" s="708"/>
      <c r="DT33" s="708"/>
      <c r="DU33" s="708"/>
      <c r="DV33" s="709"/>
      <c r="DW33" s="688">
        <v>43.5</v>
      </c>
      <c r="DX33" s="720"/>
      <c r="DY33" s="720"/>
      <c r="DZ33" s="720"/>
      <c r="EA33" s="720"/>
      <c r="EB33" s="720"/>
      <c r="EC33" s="721"/>
    </row>
    <row r="34" spans="2:133" ht="11.25" customHeight="1" x14ac:dyDescent="0.15">
      <c r="B34" s="680" t="s">
        <v>322</v>
      </c>
      <c r="C34" s="681"/>
      <c r="D34" s="681"/>
      <c r="E34" s="681"/>
      <c r="F34" s="681"/>
      <c r="G34" s="681"/>
      <c r="H34" s="681"/>
      <c r="I34" s="681"/>
      <c r="J34" s="681"/>
      <c r="K34" s="681"/>
      <c r="L34" s="681"/>
      <c r="M34" s="681"/>
      <c r="N34" s="681"/>
      <c r="O34" s="681"/>
      <c r="P34" s="681"/>
      <c r="Q34" s="682"/>
      <c r="R34" s="683">
        <v>15556</v>
      </c>
      <c r="S34" s="684"/>
      <c r="T34" s="684"/>
      <c r="U34" s="684"/>
      <c r="V34" s="684"/>
      <c r="W34" s="684"/>
      <c r="X34" s="684"/>
      <c r="Y34" s="685"/>
      <c r="Z34" s="686">
        <v>0.2</v>
      </c>
      <c r="AA34" s="686"/>
      <c r="AB34" s="686"/>
      <c r="AC34" s="686"/>
      <c r="AD34" s="687">
        <v>12078</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1430903</v>
      </c>
      <c r="CS34" s="684"/>
      <c r="CT34" s="684"/>
      <c r="CU34" s="684"/>
      <c r="CV34" s="684"/>
      <c r="CW34" s="684"/>
      <c r="CX34" s="684"/>
      <c r="CY34" s="685"/>
      <c r="CZ34" s="688">
        <v>17.399999999999999</v>
      </c>
      <c r="DA34" s="720"/>
      <c r="DB34" s="720"/>
      <c r="DC34" s="722"/>
      <c r="DD34" s="692">
        <v>1029280</v>
      </c>
      <c r="DE34" s="684"/>
      <c r="DF34" s="684"/>
      <c r="DG34" s="684"/>
      <c r="DH34" s="684"/>
      <c r="DI34" s="684"/>
      <c r="DJ34" s="684"/>
      <c r="DK34" s="685"/>
      <c r="DL34" s="692">
        <v>876412</v>
      </c>
      <c r="DM34" s="684"/>
      <c r="DN34" s="684"/>
      <c r="DO34" s="684"/>
      <c r="DP34" s="684"/>
      <c r="DQ34" s="684"/>
      <c r="DR34" s="684"/>
      <c r="DS34" s="684"/>
      <c r="DT34" s="684"/>
      <c r="DU34" s="684"/>
      <c r="DV34" s="685"/>
      <c r="DW34" s="688">
        <v>15.3</v>
      </c>
      <c r="DX34" s="720"/>
      <c r="DY34" s="720"/>
      <c r="DZ34" s="720"/>
      <c r="EA34" s="720"/>
      <c r="EB34" s="720"/>
      <c r="EC34" s="721"/>
    </row>
    <row r="35" spans="2:133" ht="11.25" customHeight="1" x14ac:dyDescent="0.15">
      <c r="B35" s="680" t="s">
        <v>324</v>
      </c>
      <c r="C35" s="681"/>
      <c r="D35" s="681"/>
      <c r="E35" s="681"/>
      <c r="F35" s="681"/>
      <c r="G35" s="681"/>
      <c r="H35" s="681"/>
      <c r="I35" s="681"/>
      <c r="J35" s="681"/>
      <c r="K35" s="681"/>
      <c r="L35" s="681"/>
      <c r="M35" s="681"/>
      <c r="N35" s="681"/>
      <c r="O35" s="681"/>
      <c r="P35" s="681"/>
      <c r="Q35" s="682"/>
      <c r="R35" s="683">
        <v>24119</v>
      </c>
      <c r="S35" s="684"/>
      <c r="T35" s="684"/>
      <c r="U35" s="684"/>
      <c r="V35" s="684"/>
      <c r="W35" s="684"/>
      <c r="X35" s="684"/>
      <c r="Y35" s="685"/>
      <c r="Z35" s="686">
        <v>0.3</v>
      </c>
      <c r="AA35" s="686"/>
      <c r="AB35" s="686"/>
      <c r="AC35" s="686"/>
      <c r="AD35" s="687" t="s">
        <v>138</v>
      </c>
      <c r="AE35" s="687"/>
      <c r="AF35" s="687"/>
      <c r="AG35" s="687"/>
      <c r="AH35" s="687"/>
      <c r="AI35" s="687"/>
      <c r="AJ35" s="687"/>
      <c r="AK35" s="687"/>
      <c r="AL35" s="688" t="s">
        <v>138</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47846</v>
      </c>
      <c r="CS35" s="708"/>
      <c r="CT35" s="708"/>
      <c r="CU35" s="708"/>
      <c r="CV35" s="708"/>
      <c r="CW35" s="708"/>
      <c r="CX35" s="708"/>
      <c r="CY35" s="709"/>
      <c r="CZ35" s="688">
        <v>0.6</v>
      </c>
      <c r="DA35" s="720"/>
      <c r="DB35" s="720"/>
      <c r="DC35" s="722"/>
      <c r="DD35" s="692">
        <v>42126</v>
      </c>
      <c r="DE35" s="708"/>
      <c r="DF35" s="708"/>
      <c r="DG35" s="708"/>
      <c r="DH35" s="708"/>
      <c r="DI35" s="708"/>
      <c r="DJ35" s="708"/>
      <c r="DK35" s="709"/>
      <c r="DL35" s="692">
        <v>42126</v>
      </c>
      <c r="DM35" s="708"/>
      <c r="DN35" s="708"/>
      <c r="DO35" s="708"/>
      <c r="DP35" s="708"/>
      <c r="DQ35" s="708"/>
      <c r="DR35" s="708"/>
      <c r="DS35" s="708"/>
      <c r="DT35" s="708"/>
      <c r="DU35" s="708"/>
      <c r="DV35" s="709"/>
      <c r="DW35" s="688">
        <v>0.7</v>
      </c>
      <c r="DX35" s="720"/>
      <c r="DY35" s="720"/>
      <c r="DZ35" s="720"/>
      <c r="EA35" s="720"/>
      <c r="EB35" s="720"/>
      <c r="EC35" s="721"/>
    </row>
    <row r="36" spans="2:133" ht="11.25" customHeight="1" x14ac:dyDescent="0.15">
      <c r="B36" s="680" t="s">
        <v>328</v>
      </c>
      <c r="C36" s="681"/>
      <c r="D36" s="681"/>
      <c r="E36" s="681"/>
      <c r="F36" s="681"/>
      <c r="G36" s="681"/>
      <c r="H36" s="681"/>
      <c r="I36" s="681"/>
      <c r="J36" s="681"/>
      <c r="K36" s="681"/>
      <c r="L36" s="681"/>
      <c r="M36" s="681"/>
      <c r="N36" s="681"/>
      <c r="O36" s="681"/>
      <c r="P36" s="681"/>
      <c r="Q36" s="682"/>
      <c r="R36" s="683">
        <v>520750</v>
      </c>
      <c r="S36" s="684"/>
      <c r="T36" s="684"/>
      <c r="U36" s="684"/>
      <c r="V36" s="684"/>
      <c r="W36" s="684"/>
      <c r="X36" s="684"/>
      <c r="Y36" s="685"/>
      <c r="Z36" s="686">
        <v>5.7</v>
      </c>
      <c r="AA36" s="686"/>
      <c r="AB36" s="686"/>
      <c r="AC36" s="686"/>
      <c r="AD36" s="687" t="s">
        <v>138</v>
      </c>
      <c r="AE36" s="687"/>
      <c r="AF36" s="687"/>
      <c r="AG36" s="687"/>
      <c r="AH36" s="687"/>
      <c r="AI36" s="687"/>
      <c r="AJ36" s="687"/>
      <c r="AK36" s="687"/>
      <c r="AL36" s="688" t="s">
        <v>138</v>
      </c>
      <c r="AM36" s="689"/>
      <c r="AN36" s="689"/>
      <c r="AO36" s="690"/>
      <c r="AP36" s="235"/>
      <c r="AQ36" s="757" t="s">
        <v>329</v>
      </c>
      <c r="AR36" s="758"/>
      <c r="AS36" s="758"/>
      <c r="AT36" s="758"/>
      <c r="AU36" s="758"/>
      <c r="AV36" s="758"/>
      <c r="AW36" s="758"/>
      <c r="AX36" s="758"/>
      <c r="AY36" s="759"/>
      <c r="AZ36" s="672">
        <v>1084902</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32861</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1417154</v>
      </c>
      <c r="CS36" s="684"/>
      <c r="CT36" s="684"/>
      <c r="CU36" s="684"/>
      <c r="CV36" s="684"/>
      <c r="CW36" s="684"/>
      <c r="CX36" s="684"/>
      <c r="CY36" s="685"/>
      <c r="CZ36" s="688">
        <v>17.2</v>
      </c>
      <c r="DA36" s="720"/>
      <c r="DB36" s="720"/>
      <c r="DC36" s="722"/>
      <c r="DD36" s="692">
        <v>1113282</v>
      </c>
      <c r="DE36" s="684"/>
      <c r="DF36" s="684"/>
      <c r="DG36" s="684"/>
      <c r="DH36" s="684"/>
      <c r="DI36" s="684"/>
      <c r="DJ36" s="684"/>
      <c r="DK36" s="685"/>
      <c r="DL36" s="692">
        <v>798509</v>
      </c>
      <c r="DM36" s="684"/>
      <c r="DN36" s="684"/>
      <c r="DO36" s="684"/>
      <c r="DP36" s="684"/>
      <c r="DQ36" s="684"/>
      <c r="DR36" s="684"/>
      <c r="DS36" s="684"/>
      <c r="DT36" s="684"/>
      <c r="DU36" s="684"/>
      <c r="DV36" s="685"/>
      <c r="DW36" s="688">
        <v>13.9</v>
      </c>
      <c r="DX36" s="720"/>
      <c r="DY36" s="720"/>
      <c r="DZ36" s="720"/>
      <c r="EA36" s="720"/>
      <c r="EB36" s="720"/>
      <c r="EC36" s="721"/>
    </row>
    <row r="37" spans="2:133" ht="11.25" customHeight="1" x14ac:dyDescent="0.15">
      <c r="B37" s="680" t="s">
        <v>332</v>
      </c>
      <c r="C37" s="681"/>
      <c r="D37" s="681"/>
      <c r="E37" s="681"/>
      <c r="F37" s="681"/>
      <c r="G37" s="681"/>
      <c r="H37" s="681"/>
      <c r="I37" s="681"/>
      <c r="J37" s="681"/>
      <c r="K37" s="681"/>
      <c r="L37" s="681"/>
      <c r="M37" s="681"/>
      <c r="N37" s="681"/>
      <c r="O37" s="681"/>
      <c r="P37" s="681"/>
      <c r="Q37" s="682"/>
      <c r="R37" s="683">
        <v>375106</v>
      </c>
      <c r="S37" s="684"/>
      <c r="T37" s="684"/>
      <c r="U37" s="684"/>
      <c r="V37" s="684"/>
      <c r="W37" s="684"/>
      <c r="X37" s="684"/>
      <c r="Y37" s="685"/>
      <c r="Z37" s="686">
        <v>4.0999999999999996</v>
      </c>
      <c r="AA37" s="686"/>
      <c r="AB37" s="686"/>
      <c r="AC37" s="686"/>
      <c r="AD37" s="687" t="s">
        <v>138</v>
      </c>
      <c r="AE37" s="687"/>
      <c r="AF37" s="687"/>
      <c r="AG37" s="687"/>
      <c r="AH37" s="687"/>
      <c r="AI37" s="687"/>
      <c r="AJ37" s="687"/>
      <c r="AK37" s="687"/>
      <c r="AL37" s="688" t="s">
        <v>138</v>
      </c>
      <c r="AM37" s="689"/>
      <c r="AN37" s="689"/>
      <c r="AO37" s="690"/>
      <c r="AQ37" s="761" t="s">
        <v>333</v>
      </c>
      <c r="AR37" s="762"/>
      <c r="AS37" s="762"/>
      <c r="AT37" s="762"/>
      <c r="AU37" s="762"/>
      <c r="AV37" s="762"/>
      <c r="AW37" s="762"/>
      <c r="AX37" s="762"/>
      <c r="AY37" s="763"/>
      <c r="AZ37" s="683">
        <v>251741</v>
      </c>
      <c r="BA37" s="684"/>
      <c r="BB37" s="684"/>
      <c r="BC37" s="684"/>
      <c r="BD37" s="708"/>
      <c r="BE37" s="708"/>
      <c r="BF37" s="738"/>
      <c r="BG37" s="698" t="s">
        <v>334</v>
      </c>
      <c r="BH37" s="699"/>
      <c r="BI37" s="699"/>
      <c r="BJ37" s="699"/>
      <c r="BK37" s="699"/>
      <c r="BL37" s="699"/>
      <c r="BM37" s="699"/>
      <c r="BN37" s="699"/>
      <c r="BO37" s="699"/>
      <c r="BP37" s="699"/>
      <c r="BQ37" s="699"/>
      <c r="BR37" s="699"/>
      <c r="BS37" s="699"/>
      <c r="BT37" s="699"/>
      <c r="BU37" s="700"/>
      <c r="BV37" s="683">
        <v>27135</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647163</v>
      </c>
      <c r="CS37" s="708"/>
      <c r="CT37" s="708"/>
      <c r="CU37" s="708"/>
      <c r="CV37" s="708"/>
      <c r="CW37" s="708"/>
      <c r="CX37" s="708"/>
      <c r="CY37" s="709"/>
      <c r="CZ37" s="688">
        <v>7.9</v>
      </c>
      <c r="DA37" s="720"/>
      <c r="DB37" s="720"/>
      <c r="DC37" s="722"/>
      <c r="DD37" s="692">
        <v>636138</v>
      </c>
      <c r="DE37" s="708"/>
      <c r="DF37" s="708"/>
      <c r="DG37" s="708"/>
      <c r="DH37" s="708"/>
      <c r="DI37" s="708"/>
      <c r="DJ37" s="708"/>
      <c r="DK37" s="709"/>
      <c r="DL37" s="692">
        <v>600677</v>
      </c>
      <c r="DM37" s="708"/>
      <c r="DN37" s="708"/>
      <c r="DO37" s="708"/>
      <c r="DP37" s="708"/>
      <c r="DQ37" s="708"/>
      <c r="DR37" s="708"/>
      <c r="DS37" s="708"/>
      <c r="DT37" s="708"/>
      <c r="DU37" s="708"/>
      <c r="DV37" s="709"/>
      <c r="DW37" s="688">
        <v>10.5</v>
      </c>
      <c r="DX37" s="720"/>
      <c r="DY37" s="720"/>
      <c r="DZ37" s="720"/>
      <c r="EA37" s="720"/>
      <c r="EB37" s="720"/>
      <c r="EC37" s="721"/>
    </row>
    <row r="38" spans="2:133" ht="11.25" customHeight="1" x14ac:dyDescent="0.15">
      <c r="B38" s="680" t="s">
        <v>336</v>
      </c>
      <c r="C38" s="681"/>
      <c r="D38" s="681"/>
      <c r="E38" s="681"/>
      <c r="F38" s="681"/>
      <c r="G38" s="681"/>
      <c r="H38" s="681"/>
      <c r="I38" s="681"/>
      <c r="J38" s="681"/>
      <c r="K38" s="681"/>
      <c r="L38" s="681"/>
      <c r="M38" s="681"/>
      <c r="N38" s="681"/>
      <c r="O38" s="681"/>
      <c r="P38" s="681"/>
      <c r="Q38" s="682"/>
      <c r="R38" s="683">
        <v>284049</v>
      </c>
      <c r="S38" s="684"/>
      <c r="T38" s="684"/>
      <c r="U38" s="684"/>
      <c r="V38" s="684"/>
      <c r="W38" s="684"/>
      <c r="X38" s="684"/>
      <c r="Y38" s="685"/>
      <c r="Z38" s="686">
        <v>3.1</v>
      </c>
      <c r="AA38" s="686"/>
      <c r="AB38" s="686"/>
      <c r="AC38" s="686"/>
      <c r="AD38" s="687">
        <v>1591</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90888</v>
      </c>
      <c r="BA38" s="684"/>
      <c r="BB38" s="684"/>
      <c r="BC38" s="684"/>
      <c r="BD38" s="708"/>
      <c r="BE38" s="708"/>
      <c r="BF38" s="738"/>
      <c r="BG38" s="698" t="s">
        <v>338</v>
      </c>
      <c r="BH38" s="699"/>
      <c r="BI38" s="699"/>
      <c r="BJ38" s="699"/>
      <c r="BK38" s="699"/>
      <c r="BL38" s="699"/>
      <c r="BM38" s="699"/>
      <c r="BN38" s="699"/>
      <c r="BO38" s="699"/>
      <c r="BP38" s="699"/>
      <c r="BQ38" s="699"/>
      <c r="BR38" s="699"/>
      <c r="BS38" s="699"/>
      <c r="BT38" s="699"/>
      <c r="BU38" s="700"/>
      <c r="BV38" s="683">
        <v>2697</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963614</v>
      </c>
      <c r="CS38" s="684"/>
      <c r="CT38" s="684"/>
      <c r="CU38" s="684"/>
      <c r="CV38" s="684"/>
      <c r="CW38" s="684"/>
      <c r="CX38" s="684"/>
      <c r="CY38" s="685"/>
      <c r="CZ38" s="688">
        <v>11.7</v>
      </c>
      <c r="DA38" s="720"/>
      <c r="DB38" s="720"/>
      <c r="DC38" s="722"/>
      <c r="DD38" s="692">
        <v>833789</v>
      </c>
      <c r="DE38" s="684"/>
      <c r="DF38" s="684"/>
      <c r="DG38" s="684"/>
      <c r="DH38" s="684"/>
      <c r="DI38" s="684"/>
      <c r="DJ38" s="684"/>
      <c r="DK38" s="685"/>
      <c r="DL38" s="692">
        <v>779865</v>
      </c>
      <c r="DM38" s="684"/>
      <c r="DN38" s="684"/>
      <c r="DO38" s="684"/>
      <c r="DP38" s="684"/>
      <c r="DQ38" s="684"/>
      <c r="DR38" s="684"/>
      <c r="DS38" s="684"/>
      <c r="DT38" s="684"/>
      <c r="DU38" s="684"/>
      <c r="DV38" s="685"/>
      <c r="DW38" s="688">
        <v>13.6</v>
      </c>
      <c r="DX38" s="720"/>
      <c r="DY38" s="720"/>
      <c r="DZ38" s="720"/>
      <c r="EA38" s="720"/>
      <c r="EB38" s="720"/>
      <c r="EC38" s="721"/>
    </row>
    <row r="39" spans="2:133" ht="11.25" customHeight="1" x14ac:dyDescent="0.15">
      <c r="B39" s="680" t="s">
        <v>340</v>
      </c>
      <c r="C39" s="681"/>
      <c r="D39" s="681"/>
      <c r="E39" s="681"/>
      <c r="F39" s="681"/>
      <c r="G39" s="681"/>
      <c r="H39" s="681"/>
      <c r="I39" s="681"/>
      <c r="J39" s="681"/>
      <c r="K39" s="681"/>
      <c r="L39" s="681"/>
      <c r="M39" s="681"/>
      <c r="N39" s="681"/>
      <c r="O39" s="681"/>
      <c r="P39" s="681"/>
      <c r="Q39" s="682"/>
      <c r="R39" s="683">
        <v>549227</v>
      </c>
      <c r="S39" s="684"/>
      <c r="T39" s="684"/>
      <c r="U39" s="684"/>
      <c r="V39" s="684"/>
      <c r="W39" s="684"/>
      <c r="X39" s="684"/>
      <c r="Y39" s="685"/>
      <c r="Z39" s="686">
        <v>6.1</v>
      </c>
      <c r="AA39" s="686"/>
      <c r="AB39" s="686"/>
      <c r="AC39" s="686"/>
      <c r="AD39" s="687" t="s">
        <v>138</v>
      </c>
      <c r="AE39" s="687"/>
      <c r="AF39" s="687"/>
      <c r="AG39" s="687"/>
      <c r="AH39" s="687"/>
      <c r="AI39" s="687"/>
      <c r="AJ39" s="687"/>
      <c r="AK39" s="687"/>
      <c r="AL39" s="688" t="s">
        <v>138</v>
      </c>
      <c r="AM39" s="689"/>
      <c r="AN39" s="689"/>
      <c r="AO39" s="690"/>
      <c r="AQ39" s="761" t="s">
        <v>341</v>
      </c>
      <c r="AR39" s="762"/>
      <c r="AS39" s="762"/>
      <c r="AT39" s="762"/>
      <c r="AU39" s="762"/>
      <c r="AV39" s="762"/>
      <c r="AW39" s="762"/>
      <c r="AX39" s="762"/>
      <c r="AY39" s="763"/>
      <c r="AZ39" s="683">
        <v>30400</v>
      </c>
      <c r="BA39" s="684"/>
      <c r="BB39" s="684"/>
      <c r="BC39" s="684"/>
      <c r="BD39" s="708"/>
      <c r="BE39" s="708"/>
      <c r="BF39" s="738"/>
      <c r="BG39" s="698" t="s">
        <v>342</v>
      </c>
      <c r="BH39" s="699"/>
      <c r="BI39" s="699"/>
      <c r="BJ39" s="699"/>
      <c r="BK39" s="699"/>
      <c r="BL39" s="699"/>
      <c r="BM39" s="699"/>
      <c r="BN39" s="699"/>
      <c r="BO39" s="699"/>
      <c r="BP39" s="699"/>
      <c r="BQ39" s="699"/>
      <c r="BR39" s="699"/>
      <c r="BS39" s="699"/>
      <c r="BT39" s="699"/>
      <c r="BU39" s="700"/>
      <c r="BV39" s="683">
        <v>4591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85930</v>
      </c>
      <c r="CS39" s="708"/>
      <c r="CT39" s="708"/>
      <c r="CU39" s="708"/>
      <c r="CV39" s="708"/>
      <c r="CW39" s="708"/>
      <c r="CX39" s="708"/>
      <c r="CY39" s="709"/>
      <c r="CZ39" s="688">
        <v>1</v>
      </c>
      <c r="DA39" s="720"/>
      <c r="DB39" s="720"/>
      <c r="DC39" s="722"/>
      <c r="DD39" s="692">
        <v>57476</v>
      </c>
      <c r="DE39" s="708"/>
      <c r="DF39" s="708"/>
      <c r="DG39" s="708"/>
      <c r="DH39" s="708"/>
      <c r="DI39" s="708"/>
      <c r="DJ39" s="708"/>
      <c r="DK39" s="709"/>
      <c r="DL39" s="692" t="s">
        <v>148</v>
      </c>
      <c r="DM39" s="708"/>
      <c r="DN39" s="708"/>
      <c r="DO39" s="708"/>
      <c r="DP39" s="708"/>
      <c r="DQ39" s="708"/>
      <c r="DR39" s="708"/>
      <c r="DS39" s="708"/>
      <c r="DT39" s="708"/>
      <c r="DU39" s="708"/>
      <c r="DV39" s="709"/>
      <c r="DW39" s="688" t="s">
        <v>138</v>
      </c>
      <c r="DX39" s="720"/>
      <c r="DY39" s="720"/>
      <c r="DZ39" s="720"/>
      <c r="EA39" s="720"/>
      <c r="EB39" s="720"/>
      <c r="EC39" s="721"/>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148</v>
      </c>
      <c r="S40" s="684"/>
      <c r="T40" s="684"/>
      <c r="U40" s="684"/>
      <c r="V40" s="684"/>
      <c r="W40" s="684"/>
      <c r="X40" s="684"/>
      <c r="Y40" s="685"/>
      <c r="Z40" s="686" t="s">
        <v>148</v>
      </c>
      <c r="AA40" s="686"/>
      <c r="AB40" s="686"/>
      <c r="AC40" s="686"/>
      <c r="AD40" s="687" t="s">
        <v>138</v>
      </c>
      <c r="AE40" s="687"/>
      <c r="AF40" s="687"/>
      <c r="AG40" s="687"/>
      <c r="AH40" s="687"/>
      <c r="AI40" s="687"/>
      <c r="AJ40" s="687"/>
      <c r="AK40" s="687"/>
      <c r="AL40" s="688" t="s">
        <v>138</v>
      </c>
      <c r="AM40" s="689"/>
      <c r="AN40" s="689"/>
      <c r="AO40" s="690"/>
      <c r="AQ40" s="761" t="s">
        <v>345</v>
      </c>
      <c r="AR40" s="762"/>
      <c r="AS40" s="762"/>
      <c r="AT40" s="762"/>
      <c r="AU40" s="762"/>
      <c r="AV40" s="762"/>
      <c r="AW40" s="762"/>
      <c r="AX40" s="762"/>
      <c r="AY40" s="763"/>
      <c r="AZ40" s="683" t="s">
        <v>138</v>
      </c>
      <c r="BA40" s="684"/>
      <c r="BB40" s="684"/>
      <c r="BC40" s="684"/>
      <c r="BD40" s="708"/>
      <c r="BE40" s="708"/>
      <c r="BF40" s="738"/>
      <c r="BG40" s="764" t="s">
        <v>346</v>
      </c>
      <c r="BH40" s="765"/>
      <c r="BI40" s="765"/>
      <c r="BJ40" s="765"/>
      <c r="BK40" s="765"/>
      <c r="BL40" s="236"/>
      <c r="BM40" s="699" t="s">
        <v>347</v>
      </c>
      <c r="BN40" s="699"/>
      <c r="BO40" s="699"/>
      <c r="BP40" s="699"/>
      <c r="BQ40" s="699"/>
      <c r="BR40" s="699"/>
      <c r="BS40" s="699"/>
      <c r="BT40" s="699"/>
      <c r="BU40" s="700"/>
      <c r="BV40" s="683">
        <v>94</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158620</v>
      </c>
      <c r="CS40" s="684"/>
      <c r="CT40" s="684"/>
      <c r="CU40" s="684"/>
      <c r="CV40" s="684"/>
      <c r="CW40" s="684"/>
      <c r="CX40" s="684"/>
      <c r="CY40" s="685"/>
      <c r="CZ40" s="688">
        <v>1.9</v>
      </c>
      <c r="DA40" s="720"/>
      <c r="DB40" s="720"/>
      <c r="DC40" s="722"/>
      <c r="DD40" s="692">
        <v>17756</v>
      </c>
      <c r="DE40" s="684"/>
      <c r="DF40" s="684"/>
      <c r="DG40" s="684"/>
      <c r="DH40" s="684"/>
      <c r="DI40" s="684"/>
      <c r="DJ40" s="684"/>
      <c r="DK40" s="685"/>
      <c r="DL40" s="692" t="s">
        <v>138</v>
      </c>
      <c r="DM40" s="684"/>
      <c r="DN40" s="684"/>
      <c r="DO40" s="684"/>
      <c r="DP40" s="684"/>
      <c r="DQ40" s="684"/>
      <c r="DR40" s="684"/>
      <c r="DS40" s="684"/>
      <c r="DT40" s="684"/>
      <c r="DU40" s="684"/>
      <c r="DV40" s="685"/>
      <c r="DW40" s="688" t="s">
        <v>138</v>
      </c>
      <c r="DX40" s="720"/>
      <c r="DY40" s="720"/>
      <c r="DZ40" s="720"/>
      <c r="EA40" s="720"/>
      <c r="EB40" s="720"/>
      <c r="EC40" s="721"/>
    </row>
    <row r="41" spans="2:133" ht="11.25" customHeight="1" x14ac:dyDescent="0.15">
      <c r="B41" s="680" t="s">
        <v>349</v>
      </c>
      <c r="C41" s="681"/>
      <c r="D41" s="681"/>
      <c r="E41" s="681"/>
      <c r="F41" s="681"/>
      <c r="G41" s="681"/>
      <c r="H41" s="681"/>
      <c r="I41" s="681"/>
      <c r="J41" s="681"/>
      <c r="K41" s="681"/>
      <c r="L41" s="681"/>
      <c r="M41" s="681"/>
      <c r="N41" s="681"/>
      <c r="O41" s="681"/>
      <c r="P41" s="681"/>
      <c r="Q41" s="682"/>
      <c r="R41" s="683">
        <v>203527</v>
      </c>
      <c r="S41" s="684"/>
      <c r="T41" s="684"/>
      <c r="U41" s="684"/>
      <c r="V41" s="684"/>
      <c r="W41" s="684"/>
      <c r="X41" s="684"/>
      <c r="Y41" s="685"/>
      <c r="Z41" s="686">
        <v>2.2000000000000002</v>
      </c>
      <c r="AA41" s="686"/>
      <c r="AB41" s="686"/>
      <c r="AC41" s="686"/>
      <c r="AD41" s="687" t="s">
        <v>138</v>
      </c>
      <c r="AE41" s="687"/>
      <c r="AF41" s="687"/>
      <c r="AG41" s="687"/>
      <c r="AH41" s="687"/>
      <c r="AI41" s="687"/>
      <c r="AJ41" s="687"/>
      <c r="AK41" s="687"/>
      <c r="AL41" s="688" t="s">
        <v>148</v>
      </c>
      <c r="AM41" s="689"/>
      <c r="AN41" s="689"/>
      <c r="AO41" s="690"/>
      <c r="AQ41" s="761" t="s">
        <v>350</v>
      </c>
      <c r="AR41" s="762"/>
      <c r="AS41" s="762"/>
      <c r="AT41" s="762"/>
      <c r="AU41" s="762"/>
      <c r="AV41" s="762"/>
      <c r="AW41" s="762"/>
      <c r="AX41" s="762"/>
      <c r="AY41" s="763"/>
      <c r="AZ41" s="683">
        <v>166830</v>
      </c>
      <c r="BA41" s="684"/>
      <c r="BB41" s="684"/>
      <c r="BC41" s="684"/>
      <c r="BD41" s="708"/>
      <c r="BE41" s="708"/>
      <c r="BF41" s="738"/>
      <c r="BG41" s="764"/>
      <c r="BH41" s="765"/>
      <c r="BI41" s="765"/>
      <c r="BJ41" s="765"/>
      <c r="BK41" s="765"/>
      <c r="BL41" s="236"/>
      <c r="BM41" s="699" t="s">
        <v>351</v>
      </c>
      <c r="BN41" s="699"/>
      <c r="BO41" s="699"/>
      <c r="BP41" s="699"/>
      <c r="BQ41" s="699"/>
      <c r="BR41" s="699"/>
      <c r="BS41" s="699"/>
      <c r="BT41" s="699"/>
      <c r="BU41" s="700"/>
      <c r="BV41" s="683" t="s">
        <v>148</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138</v>
      </c>
      <c r="CS41" s="708"/>
      <c r="CT41" s="708"/>
      <c r="CU41" s="708"/>
      <c r="CV41" s="708"/>
      <c r="CW41" s="708"/>
      <c r="CX41" s="708"/>
      <c r="CY41" s="709"/>
      <c r="CZ41" s="688" t="s">
        <v>138</v>
      </c>
      <c r="DA41" s="720"/>
      <c r="DB41" s="720"/>
      <c r="DC41" s="722"/>
      <c r="DD41" s="692" t="s">
        <v>138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9063504</v>
      </c>
      <c r="S42" s="769"/>
      <c r="T42" s="769"/>
      <c r="U42" s="769"/>
      <c r="V42" s="769"/>
      <c r="W42" s="769"/>
      <c r="X42" s="769"/>
      <c r="Y42" s="777"/>
      <c r="Z42" s="778">
        <v>100</v>
      </c>
      <c r="AA42" s="778"/>
      <c r="AB42" s="778"/>
      <c r="AC42" s="778"/>
      <c r="AD42" s="779">
        <v>5538779</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545043</v>
      </c>
      <c r="BA42" s="769"/>
      <c r="BB42" s="769"/>
      <c r="BC42" s="769"/>
      <c r="BD42" s="754"/>
      <c r="BE42" s="754"/>
      <c r="BF42" s="756"/>
      <c r="BG42" s="766"/>
      <c r="BH42" s="767"/>
      <c r="BI42" s="767"/>
      <c r="BJ42" s="767"/>
      <c r="BK42" s="767"/>
      <c r="BL42" s="237"/>
      <c r="BM42" s="711" t="s">
        <v>355</v>
      </c>
      <c r="BN42" s="711"/>
      <c r="BO42" s="711"/>
      <c r="BP42" s="711"/>
      <c r="BQ42" s="711"/>
      <c r="BR42" s="711"/>
      <c r="BS42" s="711"/>
      <c r="BT42" s="711"/>
      <c r="BU42" s="712"/>
      <c r="BV42" s="768">
        <v>335</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949436</v>
      </c>
      <c r="CS42" s="684"/>
      <c r="CT42" s="684"/>
      <c r="CU42" s="684"/>
      <c r="CV42" s="684"/>
      <c r="CW42" s="684"/>
      <c r="CX42" s="684"/>
      <c r="CY42" s="685"/>
      <c r="CZ42" s="688">
        <v>11.6</v>
      </c>
      <c r="DA42" s="689"/>
      <c r="DB42" s="689"/>
      <c r="DC42" s="701"/>
      <c r="DD42" s="692">
        <v>412138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18574</v>
      </c>
      <c r="CS43" s="708"/>
      <c r="CT43" s="708"/>
      <c r="CU43" s="708"/>
      <c r="CV43" s="708"/>
      <c r="CW43" s="708"/>
      <c r="CX43" s="708"/>
      <c r="CY43" s="709"/>
      <c r="CZ43" s="688">
        <v>0.2</v>
      </c>
      <c r="DA43" s="720"/>
      <c r="DB43" s="720"/>
      <c r="DC43" s="722"/>
      <c r="DD43" s="692">
        <v>18574</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878386</v>
      </c>
      <c r="CS44" s="684"/>
      <c r="CT44" s="684"/>
      <c r="CU44" s="684"/>
      <c r="CV44" s="684"/>
      <c r="CW44" s="684"/>
      <c r="CX44" s="684"/>
      <c r="CY44" s="685"/>
      <c r="CZ44" s="688">
        <v>10.7</v>
      </c>
      <c r="DA44" s="689"/>
      <c r="DB44" s="689"/>
      <c r="DC44" s="701"/>
      <c r="DD44" s="692">
        <v>375344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288042</v>
      </c>
      <c r="CS45" s="708"/>
      <c r="CT45" s="708"/>
      <c r="CU45" s="708"/>
      <c r="CV45" s="708"/>
      <c r="CW45" s="708"/>
      <c r="CX45" s="708"/>
      <c r="CY45" s="709"/>
      <c r="CZ45" s="688">
        <v>3.5</v>
      </c>
      <c r="DA45" s="720"/>
      <c r="DB45" s="720"/>
      <c r="DC45" s="722"/>
      <c r="DD45" s="692">
        <v>31805</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585226</v>
      </c>
      <c r="CS46" s="684"/>
      <c r="CT46" s="684"/>
      <c r="CU46" s="684"/>
      <c r="CV46" s="684"/>
      <c r="CW46" s="684"/>
      <c r="CX46" s="684"/>
      <c r="CY46" s="685"/>
      <c r="CZ46" s="688">
        <v>7.1</v>
      </c>
      <c r="DA46" s="689"/>
      <c r="DB46" s="689"/>
      <c r="DC46" s="701"/>
      <c r="DD46" s="692">
        <v>338421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71050</v>
      </c>
      <c r="CS47" s="708"/>
      <c r="CT47" s="708"/>
      <c r="CU47" s="708"/>
      <c r="CV47" s="708"/>
      <c r="CW47" s="708"/>
      <c r="CX47" s="708"/>
      <c r="CY47" s="709"/>
      <c r="CZ47" s="688">
        <v>0.9</v>
      </c>
      <c r="DA47" s="720"/>
      <c r="DB47" s="720"/>
      <c r="DC47" s="722"/>
      <c r="DD47" s="692">
        <v>36794</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148</v>
      </c>
      <c r="CS48" s="684"/>
      <c r="CT48" s="684"/>
      <c r="CU48" s="684"/>
      <c r="CV48" s="684"/>
      <c r="CW48" s="684"/>
      <c r="CX48" s="684"/>
      <c r="CY48" s="685"/>
      <c r="CZ48" s="688" t="s">
        <v>148</v>
      </c>
      <c r="DA48" s="689"/>
      <c r="DB48" s="689"/>
      <c r="DC48" s="701"/>
      <c r="DD48" s="692" t="s">
        <v>148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8219716</v>
      </c>
      <c r="CS49" s="754"/>
      <c r="CT49" s="754"/>
      <c r="CU49" s="754"/>
      <c r="CV49" s="754"/>
      <c r="CW49" s="754"/>
      <c r="CX49" s="754"/>
      <c r="CY49" s="785"/>
      <c r="CZ49" s="780">
        <v>100</v>
      </c>
      <c r="DA49" s="786"/>
      <c r="DB49" s="786"/>
      <c r="DC49" s="787"/>
      <c r="DD49" s="788">
        <v>6103123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oKO+jO1y5hhgJsnRp4X1Wjk+tgJmCBGqOD4kFjLBqT5zvYlWFErtDM4mpNTFi6yz9WmiEp0w3IZPvz/BrX2vw==" saltValue="qSRcd1+ateNgh6Lp5P8S+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c r="R7" s="819"/>
      <c r="S7" s="819"/>
      <c r="T7" s="819"/>
      <c r="U7" s="819"/>
      <c r="V7" s="819"/>
      <c r="W7" s="819"/>
      <c r="X7" s="819"/>
      <c r="Y7" s="819"/>
      <c r="Z7" s="819"/>
      <c r="AA7" s="819"/>
      <c r="AB7" s="819"/>
      <c r="AC7" s="819"/>
      <c r="AD7" s="819"/>
      <c r="AE7" s="820"/>
      <c r="AF7" s="821">
        <v>763</v>
      </c>
      <c r="AG7" s="822"/>
      <c r="AH7" s="822"/>
      <c r="AI7" s="822"/>
      <c r="AJ7" s="823"/>
      <c r="AK7" s="858"/>
      <c r="AL7" s="859"/>
      <c r="AM7" s="859"/>
      <c r="AN7" s="859"/>
      <c r="AO7" s="859"/>
      <c r="AP7" s="859"/>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-7</v>
      </c>
      <c r="CI7" s="856"/>
      <c r="CJ7" s="856"/>
      <c r="CK7" s="856"/>
      <c r="CL7" s="857"/>
      <c r="CM7" s="855">
        <v>140</v>
      </c>
      <c r="CN7" s="856"/>
      <c r="CO7" s="856"/>
      <c r="CP7" s="856"/>
      <c r="CQ7" s="857"/>
      <c r="CR7" s="855">
        <v>34</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v>7</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590</v>
      </c>
      <c r="BT8" s="853"/>
      <c r="BU8" s="853"/>
      <c r="BV8" s="853"/>
      <c r="BW8" s="853"/>
      <c r="BX8" s="853"/>
      <c r="BY8" s="853"/>
      <c r="BZ8" s="853"/>
      <c r="CA8" s="853"/>
      <c r="CB8" s="853"/>
      <c r="CC8" s="853"/>
      <c r="CD8" s="853"/>
      <c r="CE8" s="853"/>
      <c r="CF8" s="853"/>
      <c r="CG8" s="854"/>
      <c r="CH8" s="865">
        <v>-13</v>
      </c>
      <c r="CI8" s="866"/>
      <c r="CJ8" s="866"/>
      <c r="CK8" s="866"/>
      <c r="CL8" s="867"/>
      <c r="CM8" s="865">
        <v>28</v>
      </c>
      <c r="CN8" s="866"/>
      <c r="CO8" s="866"/>
      <c r="CP8" s="866"/>
      <c r="CQ8" s="867"/>
      <c r="CR8" s="865">
        <v>20</v>
      </c>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591</v>
      </c>
      <c r="BT9" s="853"/>
      <c r="BU9" s="853"/>
      <c r="BV9" s="853"/>
      <c r="BW9" s="853"/>
      <c r="BX9" s="853"/>
      <c r="BY9" s="853"/>
      <c r="BZ9" s="853"/>
      <c r="CA9" s="853"/>
      <c r="CB9" s="853"/>
      <c r="CC9" s="853"/>
      <c r="CD9" s="853"/>
      <c r="CE9" s="853"/>
      <c r="CF9" s="853"/>
      <c r="CG9" s="854"/>
      <c r="CH9" s="865">
        <v>-1</v>
      </c>
      <c r="CI9" s="866"/>
      <c r="CJ9" s="866"/>
      <c r="CK9" s="866"/>
      <c r="CL9" s="867"/>
      <c r="CM9" s="865">
        <v>0</v>
      </c>
      <c r="CN9" s="866"/>
      <c r="CO9" s="866"/>
      <c r="CP9" s="866"/>
      <c r="CQ9" s="867"/>
      <c r="CR9" s="865">
        <v>4</v>
      </c>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598</v>
      </c>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t="s">
        <v>599</v>
      </c>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770</v>
      </c>
      <c r="AG23" s="878"/>
      <c r="AH23" s="878"/>
      <c r="AI23" s="878"/>
      <c r="AJ23" s="881"/>
      <c r="AK23" s="882"/>
      <c r="AL23" s="883"/>
      <c r="AM23" s="883"/>
      <c r="AN23" s="883"/>
      <c r="AO23" s="883"/>
      <c r="AP23" s="878"/>
      <c r="AQ23" s="878"/>
      <c r="AR23" s="878"/>
      <c r="AS23" s="878"/>
      <c r="AT23" s="878"/>
      <c r="AU23" s="884"/>
      <c r="AV23" s="884"/>
      <c r="AW23" s="884"/>
      <c r="AX23" s="884"/>
      <c r="AY23" s="885"/>
      <c r="AZ23" s="893" t="s">
        <v>138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c r="R28" s="907"/>
      <c r="S28" s="907"/>
      <c r="T28" s="907"/>
      <c r="U28" s="907"/>
      <c r="V28" s="907"/>
      <c r="W28" s="907"/>
      <c r="X28" s="907"/>
      <c r="Y28" s="907"/>
      <c r="Z28" s="907"/>
      <c r="AA28" s="907"/>
      <c r="AB28" s="907"/>
      <c r="AC28" s="907"/>
      <c r="AD28" s="907"/>
      <c r="AE28" s="908"/>
      <c r="AF28" s="909">
        <v>33</v>
      </c>
      <c r="AG28" s="907"/>
      <c r="AH28" s="907"/>
      <c r="AI28" s="907"/>
      <c r="AJ28" s="910"/>
      <c r="AK28" s="911"/>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c r="R29" s="843"/>
      <c r="S29" s="843"/>
      <c r="T29" s="843"/>
      <c r="U29" s="843"/>
      <c r="V29" s="843"/>
      <c r="W29" s="843"/>
      <c r="X29" s="843"/>
      <c r="Y29" s="843"/>
      <c r="Z29" s="843"/>
      <c r="AA29" s="843"/>
      <c r="AB29" s="843"/>
      <c r="AC29" s="843"/>
      <c r="AD29" s="843"/>
      <c r="AE29" s="844"/>
      <c r="AF29" s="845">
        <v>49</v>
      </c>
      <c r="AG29" s="846"/>
      <c r="AH29" s="846"/>
      <c r="AI29" s="846"/>
      <c r="AJ29" s="847"/>
      <c r="AK29" s="914"/>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c r="R30" s="843"/>
      <c r="S30" s="843"/>
      <c r="T30" s="843"/>
      <c r="U30" s="843"/>
      <c r="V30" s="843"/>
      <c r="W30" s="843"/>
      <c r="X30" s="843"/>
      <c r="Y30" s="843"/>
      <c r="Z30" s="843"/>
      <c r="AA30" s="843"/>
      <c r="AB30" s="843"/>
      <c r="AC30" s="843"/>
      <c r="AD30" s="843"/>
      <c r="AE30" s="844"/>
      <c r="AF30" s="845">
        <v>8</v>
      </c>
      <c r="AG30" s="846"/>
      <c r="AH30" s="846"/>
      <c r="AI30" s="846"/>
      <c r="AJ30" s="847"/>
      <c r="AK30" s="914"/>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v>389</v>
      </c>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v>15</v>
      </c>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v>3</v>
      </c>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498</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138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396</v>
      </c>
      <c r="R66" s="802"/>
      <c r="S66" s="802"/>
      <c r="T66" s="802"/>
      <c r="U66" s="803"/>
      <c r="V66" s="801" t="s">
        <v>416</v>
      </c>
      <c r="W66" s="802"/>
      <c r="X66" s="802"/>
      <c r="Y66" s="802"/>
      <c r="Z66" s="803"/>
      <c r="AA66" s="801" t="s">
        <v>398</v>
      </c>
      <c r="AB66" s="802"/>
      <c r="AC66" s="802"/>
      <c r="AD66" s="802"/>
      <c r="AE66" s="803"/>
      <c r="AF66" s="936" t="s">
        <v>399</v>
      </c>
      <c r="AG66" s="897"/>
      <c r="AH66" s="897"/>
      <c r="AI66" s="897"/>
      <c r="AJ66" s="937"/>
      <c r="AK66" s="801" t="s">
        <v>400</v>
      </c>
      <c r="AL66" s="825"/>
      <c r="AM66" s="825"/>
      <c r="AN66" s="825"/>
      <c r="AO66" s="826"/>
      <c r="AP66" s="801" t="s">
        <v>401</v>
      </c>
      <c r="AQ66" s="802"/>
      <c r="AR66" s="802"/>
      <c r="AS66" s="802"/>
      <c r="AT66" s="803"/>
      <c r="AU66" s="801" t="s">
        <v>417</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9468</v>
      </c>
      <c r="R68" s="950"/>
      <c r="S68" s="950"/>
      <c r="T68" s="950"/>
      <c r="U68" s="950"/>
      <c r="V68" s="950">
        <v>9276</v>
      </c>
      <c r="W68" s="950"/>
      <c r="X68" s="950"/>
      <c r="Y68" s="950"/>
      <c r="Z68" s="950"/>
      <c r="AA68" s="950">
        <v>192</v>
      </c>
      <c r="AB68" s="950"/>
      <c r="AC68" s="950"/>
      <c r="AD68" s="950"/>
      <c r="AE68" s="950"/>
      <c r="AF68" s="950">
        <v>192</v>
      </c>
      <c r="AG68" s="950"/>
      <c r="AH68" s="950"/>
      <c r="AI68" s="950"/>
      <c r="AJ68" s="950"/>
      <c r="AK68" s="950">
        <v>52</v>
      </c>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22</v>
      </c>
      <c r="R69" s="915"/>
      <c r="S69" s="915"/>
      <c r="T69" s="915"/>
      <c r="U69" s="915"/>
      <c r="V69" s="915">
        <v>16</v>
      </c>
      <c r="W69" s="915"/>
      <c r="X69" s="915"/>
      <c r="Y69" s="915"/>
      <c r="Z69" s="915"/>
      <c r="AA69" s="915">
        <v>7</v>
      </c>
      <c r="AB69" s="915"/>
      <c r="AC69" s="915"/>
      <c r="AD69" s="915"/>
      <c r="AE69" s="915"/>
      <c r="AF69" s="915">
        <v>7</v>
      </c>
      <c r="AG69" s="915"/>
      <c r="AH69" s="915"/>
      <c r="AI69" s="915"/>
      <c r="AJ69" s="915"/>
      <c r="AK69" s="915">
        <v>2</v>
      </c>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237</v>
      </c>
      <c r="R70" s="915"/>
      <c r="S70" s="915"/>
      <c r="T70" s="915"/>
      <c r="U70" s="915"/>
      <c r="V70" s="915">
        <v>234</v>
      </c>
      <c r="W70" s="915"/>
      <c r="X70" s="915"/>
      <c r="Y70" s="915"/>
      <c r="Z70" s="915"/>
      <c r="AA70" s="915">
        <v>3</v>
      </c>
      <c r="AB70" s="915"/>
      <c r="AC70" s="915"/>
      <c r="AD70" s="915"/>
      <c r="AE70" s="915"/>
      <c r="AF70" s="915">
        <v>3</v>
      </c>
      <c r="AG70" s="915"/>
      <c r="AH70" s="915"/>
      <c r="AI70" s="915"/>
      <c r="AJ70" s="915"/>
      <c r="AK70" s="915">
        <v>122</v>
      </c>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595</v>
      </c>
      <c r="C71" s="958"/>
      <c r="D71" s="958"/>
      <c r="E71" s="958"/>
      <c r="F71" s="958"/>
      <c r="G71" s="958"/>
      <c r="H71" s="958"/>
      <c r="I71" s="958"/>
      <c r="J71" s="958"/>
      <c r="K71" s="958"/>
      <c r="L71" s="958"/>
      <c r="M71" s="958"/>
      <c r="N71" s="958"/>
      <c r="O71" s="958"/>
      <c r="P71" s="959"/>
      <c r="Q71" s="960">
        <v>222319</v>
      </c>
      <c r="R71" s="915"/>
      <c r="S71" s="915"/>
      <c r="T71" s="915"/>
      <c r="U71" s="915"/>
      <c r="V71" s="915">
        <v>215489</v>
      </c>
      <c r="W71" s="915"/>
      <c r="X71" s="915"/>
      <c r="Y71" s="915"/>
      <c r="Z71" s="915"/>
      <c r="AA71" s="915">
        <v>6830</v>
      </c>
      <c r="AB71" s="915"/>
      <c r="AC71" s="915"/>
      <c r="AD71" s="915"/>
      <c r="AE71" s="915"/>
      <c r="AF71" s="915">
        <v>6830</v>
      </c>
      <c r="AG71" s="915"/>
      <c r="AH71" s="915"/>
      <c r="AI71" s="915"/>
      <c r="AJ71" s="915"/>
      <c r="AK71" s="915">
        <v>0</v>
      </c>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1799</v>
      </c>
      <c r="R72" s="915"/>
      <c r="S72" s="915"/>
      <c r="T72" s="915"/>
      <c r="U72" s="915"/>
      <c r="V72" s="915">
        <v>1768</v>
      </c>
      <c r="W72" s="915"/>
      <c r="X72" s="915"/>
      <c r="Y72" s="915"/>
      <c r="Z72" s="915"/>
      <c r="AA72" s="915">
        <v>31</v>
      </c>
      <c r="AB72" s="915"/>
      <c r="AC72" s="915"/>
      <c r="AD72" s="915"/>
      <c r="AE72" s="915"/>
      <c r="AF72" s="915">
        <v>31</v>
      </c>
      <c r="AG72" s="915"/>
      <c r="AH72" s="915"/>
      <c r="AI72" s="915"/>
      <c r="AJ72" s="915"/>
      <c r="AK72" s="915">
        <v>30</v>
      </c>
      <c r="AL72" s="915"/>
      <c r="AM72" s="915"/>
      <c r="AN72" s="915"/>
      <c r="AO72" s="915"/>
      <c r="AP72" s="915">
        <v>310</v>
      </c>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597</v>
      </c>
      <c r="C73" s="958"/>
      <c r="D73" s="958"/>
      <c r="E73" s="958"/>
      <c r="F73" s="958"/>
      <c r="G73" s="958"/>
      <c r="H73" s="958"/>
      <c r="I73" s="958"/>
      <c r="J73" s="958"/>
      <c r="K73" s="958"/>
      <c r="L73" s="958"/>
      <c r="M73" s="958"/>
      <c r="N73" s="958"/>
      <c r="O73" s="958"/>
      <c r="P73" s="959"/>
      <c r="Q73" s="960">
        <v>954</v>
      </c>
      <c r="R73" s="915"/>
      <c r="S73" s="915"/>
      <c r="T73" s="915"/>
      <c r="U73" s="915"/>
      <c r="V73" s="915">
        <v>244</v>
      </c>
      <c r="W73" s="915"/>
      <c r="X73" s="915"/>
      <c r="Y73" s="915"/>
      <c r="Z73" s="915"/>
      <c r="AA73" s="915">
        <v>710</v>
      </c>
      <c r="AB73" s="915"/>
      <c r="AC73" s="915"/>
      <c r="AD73" s="915"/>
      <c r="AE73" s="915"/>
      <c r="AF73" s="915">
        <v>710</v>
      </c>
      <c r="AG73" s="915"/>
      <c r="AH73" s="915"/>
      <c r="AI73" s="915"/>
      <c r="AJ73" s="915"/>
      <c r="AK73" s="915"/>
      <c r="AL73" s="915"/>
      <c r="AM73" s="915"/>
      <c r="AN73" s="915"/>
      <c r="AO73" s="915"/>
      <c r="AP73" s="915">
        <v>1080</v>
      </c>
      <c r="AQ73" s="915"/>
      <c r="AR73" s="915"/>
      <c r="AS73" s="915"/>
      <c r="AT73" s="915"/>
      <c r="AU73" s="915">
        <v>74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309</v>
      </c>
      <c r="AG109" s="979"/>
      <c r="AH109" s="979"/>
      <c r="AI109" s="979"/>
      <c r="AJ109" s="980"/>
      <c r="AK109" s="978" t="s">
        <v>308</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309</v>
      </c>
      <c r="BW109" s="979"/>
      <c r="BX109" s="979"/>
      <c r="BY109" s="979"/>
      <c r="BZ109" s="980"/>
      <c r="CA109" s="978" t="s">
        <v>308</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309</v>
      </c>
      <c r="DM109" s="979"/>
      <c r="DN109" s="979"/>
      <c r="DO109" s="979"/>
      <c r="DP109" s="980"/>
      <c r="DQ109" s="978" t="s">
        <v>308</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1030976</v>
      </c>
      <c r="AB110" s="986"/>
      <c r="AC110" s="986"/>
      <c r="AD110" s="986"/>
      <c r="AE110" s="987"/>
      <c r="AF110" s="988">
        <v>963691</v>
      </c>
      <c r="AG110" s="986"/>
      <c r="AH110" s="986"/>
      <c r="AI110" s="986"/>
      <c r="AJ110" s="987"/>
      <c r="AK110" s="988">
        <v>1036748</v>
      </c>
      <c r="AL110" s="986"/>
      <c r="AM110" s="986"/>
      <c r="AN110" s="986"/>
      <c r="AO110" s="987"/>
      <c r="AP110" s="989">
        <v>21.5</v>
      </c>
      <c r="AQ110" s="990"/>
      <c r="AR110" s="990"/>
      <c r="AS110" s="990"/>
      <c r="AT110" s="991"/>
      <c r="AU110" s="992" t="s">
        <v>72</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9063037</v>
      </c>
      <c r="BR110" s="1021"/>
      <c r="BS110" s="1021"/>
      <c r="BT110" s="1021"/>
      <c r="BU110" s="1021"/>
      <c r="BV110" s="1021">
        <v>9111589</v>
      </c>
      <c r="BW110" s="1021"/>
      <c r="BX110" s="1021"/>
      <c r="BY110" s="1021"/>
      <c r="BZ110" s="1021"/>
      <c r="CA110" s="1021">
        <v>8665966</v>
      </c>
      <c r="CB110" s="1021"/>
      <c r="CC110" s="1021"/>
      <c r="CD110" s="1021"/>
      <c r="CE110" s="1021"/>
      <c r="CF110" s="1035">
        <v>179.4</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434</v>
      </c>
      <c r="DM110" s="1021"/>
      <c r="DN110" s="1021"/>
      <c r="DO110" s="1021"/>
      <c r="DP110" s="1021"/>
      <c r="DQ110" s="1021" t="s">
        <v>434</v>
      </c>
      <c r="DR110" s="1021"/>
      <c r="DS110" s="1021"/>
      <c r="DT110" s="1021"/>
      <c r="DU110" s="1021"/>
      <c r="DV110" s="1022" t="s">
        <v>434</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434</v>
      </c>
      <c r="AG111" s="1028"/>
      <c r="AH111" s="1028"/>
      <c r="AI111" s="1028"/>
      <c r="AJ111" s="1029"/>
      <c r="AK111" s="1030" t="s">
        <v>436</v>
      </c>
      <c r="AL111" s="1028"/>
      <c r="AM111" s="1028"/>
      <c r="AN111" s="1028"/>
      <c r="AO111" s="1029"/>
      <c r="AP111" s="1031" t="s">
        <v>436</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t="s">
        <v>438</v>
      </c>
      <c r="BR111" s="1014"/>
      <c r="BS111" s="1014"/>
      <c r="BT111" s="1014"/>
      <c r="BU111" s="1014"/>
      <c r="BV111" s="1014" t="s">
        <v>439</v>
      </c>
      <c r="BW111" s="1014"/>
      <c r="BX111" s="1014"/>
      <c r="BY111" s="1014"/>
      <c r="BZ111" s="1014"/>
      <c r="CA111" s="1014">
        <v>900000</v>
      </c>
      <c r="CB111" s="1014"/>
      <c r="CC111" s="1014"/>
      <c r="CD111" s="1014"/>
      <c r="CE111" s="1014"/>
      <c r="CF111" s="1008">
        <v>18.600000000000001</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438</v>
      </c>
      <c r="DM111" s="1014"/>
      <c r="DN111" s="1014"/>
      <c r="DO111" s="1014"/>
      <c r="DP111" s="1014"/>
      <c r="DQ111" s="1014" t="s">
        <v>438</v>
      </c>
      <c r="DR111" s="1014"/>
      <c r="DS111" s="1014"/>
      <c r="DT111" s="1014"/>
      <c r="DU111" s="1014"/>
      <c r="DV111" s="1015" t="s">
        <v>438</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439</v>
      </c>
      <c r="AG112" s="1053"/>
      <c r="AH112" s="1053"/>
      <c r="AI112" s="1053"/>
      <c r="AJ112" s="1054"/>
      <c r="AK112" s="1055" t="s">
        <v>438</v>
      </c>
      <c r="AL112" s="1053"/>
      <c r="AM112" s="1053"/>
      <c r="AN112" s="1053"/>
      <c r="AO112" s="1054"/>
      <c r="AP112" s="1056" t="s">
        <v>438</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1933300</v>
      </c>
      <c r="BR112" s="1014"/>
      <c r="BS112" s="1014"/>
      <c r="BT112" s="1014"/>
      <c r="BU112" s="1014"/>
      <c r="BV112" s="1014">
        <v>2212855</v>
      </c>
      <c r="BW112" s="1014"/>
      <c r="BX112" s="1014"/>
      <c r="BY112" s="1014"/>
      <c r="BZ112" s="1014"/>
      <c r="CA112" s="1014">
        <v>1714511</v>
      </c>
      <c r="CB112" s="1014"/>
      <c r="CC112" s="1014"/>
      <c r="CD112" s="1014"/>
      <c r="CE112" s="1014"/>
      <c r="CF112" s="1008">
        <v>35.5</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438</v>
      </c>
      <c r="DM112" s="1014"/>
      <c r="DN112" s="1014"/>
      <c r="DO112" s="1014"/>
      <c r="DP112" s="1014"/>
      <c r="DQ112" s="1014" t="s">
        <v>439</v>
      </c>
      <c r="DR112" s="1014"/>
      <c r="DS112" s="1014"/>
      <c r="DT112" s="1014"/>
      <c r="DU112" s="1014"/>
      <c r="DV112" s="1015" t="s">
        <v>439</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230981</v>
      </c>
      <c r="AB113" s="1028"/>
      <c r="AC113" s="1028"/>
      <c r="AD113" s="1028"/>
      <c r="AE113" s="1029"/>
      <c r="AF113" s="1030">
        <v>226929</v>
      </c>
      <c r="AG113" s="1028"/>
      <c r="AH113" s="1028"/>
      <c r="AI113" s="1028"/>
      <c r="AJ113" s="1029"/>
      <c r="AK113" s="1030">
        <v>229234</v>
      </c>
      <c r="AL113" s="1028"/>
      <c r="AM113" s="1028"/>
      <c r="AN113" s="1028"/>
      <c r="AO113" s="1029"/>
      <c r="AP113" s="1031">
        <v>4.7</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306166</v>
      </c>
      <c r="BR113" s="1014"/>
      <c r="BS113" s="1014"/>
      <c r="BT113" s="1014"/>
      <c r="BU113" s="1014"/>
      <c r="BV113" s="1014">
        <v>237476</v>
      </c>
      <c r="BW113" s="1014"/>
      <c r="BX113" s="1014"/>
      <c r="BY113" s="1014"/>
      <c r="BZ113" s="1014"/>
      <c r="CA113" s="1014">
        <v>186659</v>
      </c>
      <c r="CB113" s="1014"/>
      <c r="CC113" s="1014"/>
      <c r="CD113" s="1014"/>
      <c r="CE113" s="1014"/>
      <c r="CF113" s="1008">
        <v>3.9</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438</v>
      </c>
      <c r="DM113" s="1053"/>
      <c r="DN113" s="1053"/>
      <c r="DO113" s="1053"/>
      <c r="DP113" s="1054"/>
      <c r="DQ113" s="1055" t="s">
        <v>438</v>
      </c>
      <c r="DR113" s="1053"/>
      <c r="DS113" s="1053"/>
      <c r="DT113" s="1053"/>
      <c r="DU113" s="1054"/>
      <c r="DV113" s="1056" t="s">
        <v>438</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59638</v>
      </c>
      <c r="AB114" s="1053"/>
      <c r="AC114" s="1053"/>
      <c r="AD114" s="1053"/>
      <c r="AE114" s="1054"/>
      <c r="AF114" s="1055">
        <v>63716</v>
      </c>
      <c r="AG114" s="1053"/>
      <c r="AH114" s="1053"/>
      <c r="AI114" s="1053"/>
      <c r="AJ114" s="1054"/>
      <c r="AK114" s="1055">
        <v>60138</v>
      </c>
      <c r="AL114" s="1053"/>
      <c r="AM114" s="1053"/>
      <c r="AN114" s="1053"/>
      <c r="AO114" s="1054"/>
      <c r="AP114" s="1056">
        <v>1.2</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2212969</v>
      </c>
      <c r="BR114" s="1014"/>
      <c r="BS114" s="1014"/>
      <c r="BT114" s="1014"/>
      <c r="BU114" s="1014"/>
      <c r="BV114" s="1014">
        <v>2103771</v>
      </c>
      <c r="BW114" s="1014"/>
      <c r="BX114" s="1014"/>
      <c r="BY114" s="1014"/>
      <c r="BZ114" s="1014"/>
      <c r="CA114" s="1014">
        <v>2099803</v>
      </c>
      <c r="CB114" s="1014"/>
      <c r="CC114" s="1014"/>
      <c r="CD114" s="1014"/>
      <c r="CE114" s="1014"/>
      <c r="CF114" s="1008">
        <v>43.5</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439</v>
      </c>
      <c r="DH114" s="1053"/>
      <c r="DI114" s="1053"/>
      <c r="DJ114" s="1053"/>
      <c r="DK114" s="1054"/>
      <c r="DL114" s="1055" t="s">
        <v>438</v>
      </c>
      <c r="DM114" s="1053"/>
      <c r="DN114" s="1053"/>
      <c r="DO114" s="1053"/>
      <c r="DP114" s="1054"/>
      <c r="DQ114" s="1055" t="s">
        <v>438</v>
      </c>
      <c r="DR114" s="1053"/>
      <c r="DS114" s="1053"/>
      <c r="DT114" s="1053"/>
      <c r="DU114" s="1054"/>
      <c r="DV114" s="1056" t="s">
        <v>439</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439</v>
      </c>
      <c r="AB115" s="1028"/>
      <c r="AC115" s="1028"/>
      <c r="AD115" s="1028"/>
      <c r="AE115" s="1029"/>
      <c r="AF115" s="1030" t="s">
        <v>438</v>
      </c>
      <c r="AG115" s="1028"/>
      <c r="AH115" s="1028"/>
      <c r="AI115" s="1028"/>
      <c r="AJ115" s="1029"/>
      <c r="AK115" s="1030" t="s">
        <v>439</v>
      </c>
      <c r="AL115" s="1028"/>
      <c r="AM115" s="1028"/>
      <c r="AN115" s="1028"/>
      <c r="AO115" s="1029"/>
      <c r="AP115" s="1031" t="s">
        <v>439</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438</v>
      </c>
      <c r="BW115" s="1014"/>
      <c r="BX115" s="1014"/>
      <c r="BY115" s="1014"/>
      <c r="BZ115" s="1014"/>
      <c r="CA115" s="1014" t="s">
        <v>439</v>
      </c>
      <c r="CB115" s="1014"/>
      <c r="CC115" s="1014"/>
      <c r="CD115" s="1014"/>
      <c r="CE115" s="1014"/>
      <c r="CF115" s="1008" t="s">
        <v>438</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439</v>
      </c>
      <c r="DH115" s="1053"/>
      <c r="DI115" s="1053"/>
      <c r="DJ115" s="1053"/>
      <c r="DK115" s="1054"/>
      <c r="DL115" s="1055" t="s">
        <v>438</v>
      </c>
      <c r="DM115" s="1053"/>
      <c r="DN115" s="1053"/>
      <c r="DO115" s="1053"/>
      <c r="DP115" s="1054"/>
      <c r="DQ115" s="1055" t="s">
        <v>438</v>
      </c>
      <c r="DR115" s="1053"/>
      <c r="DS115" s="1053"/>
      <c r="DT115" s="1053"/>
      <c r="DU115" s="1054"/>
      <c r="DV115" s="1056" t="s">
        <v>439</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439</v>
      </c>
      <c r="AG116" s="1053"/>
      <c r="AH116" s="1053"/>
      <c r="AI116" s="1053"/>
      <c r="AJ116" s="1054"/>
      <c r="AK116" s="1055" t="s">
        <v>439</v>
      </c>
      <c r="AL116" s="1053"/>
      <c r="AM116" s="1053"/>
      <c r="AN116" s="1053"/>
      <c r="AO116" s="1054"/>
      <c r="AP116" s="1056" t="s">
        <v>438</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438</v>
      </c>
      <c r="BW116" s="1014"/>
      <c r="BX116" s="1014"/>
      <c r="BY116" s="1014"/>
      <c r="BZ116" s="1014"/>
      <c r="CA116" s="1014" t="s">
        <v>438</v>
      </c>
      <c r="CB116" s="1014"/>
      <c r="CC116" s="1014"/>
      <c r="CD116" s="1014"/>
      <c r="CE116" s="1014"/>
      <c r="CF116" s="1008" t="s">
        <v>438</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438</v>
      </c>
      <c r="DH116" s="1053"/>
      <c r="DI116" s="1053"/>
      <c r="DJ116" s="1053"/>
      <c r="DK116" s="1054"/>
      <c r="DL116" s="1055" t="s">
        <v>439</v>
      </c>
      <c r="DM116" s="1053"/>
      <c r="DN116" s="1053"/>
      <c r="DO116" s="1053"/>
      <c r="DP116" s="1054"/>
      <c r="DQ116" s="1055" t="s">
        <v>439</v>
      </c>
      <c r="DR116" s="1053"/>
      <c r="DS116" s="1053"/>
      <c r="DT116" s="1053"/>
      <c r="DU116" s="1054"/>
      <c r="DV116" s="1056" t="s">
        <v>438</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1321595</v>
      </c>
      <c r="AB117" s="1071"/>
      <c r="AC117" s="1071"/>
      <c r="AD117" s="1071"/>
      <c r="AE117" s="1072"/>
      <c r="AF117" s="1073">
        <v>1254336</v>
      </c>
      <c r="AG117" s="1071"/>
      <c r="AH117" s="1071"/>
      <c r="AI117" s="1071"/>
      <c r="AJ117" s="1072"/>
      <c r="AK117" s="1073">
        <v>1326120</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459</v>
      </c>
      <c r="BR117" s="1014"/>
      <c r="BS117" s="1014"/>
      <c r="BT117" s="1014"/>
      <c r="BU117" s="1014"/>
      <c r="BV117" s="1014" t="s">
        <v>460</v>
      </c>
      <c r="BW117" s="1014"/>
      <c r="BX117" s="1014"/>
      <c r="BY117" s="1014"/>
      <c r="BZ117" s="1014"/>
      <c r="CA117" s="1014" t="s">
        <v>461</v>
      </c>
      <c r="CB117" s="1014"/>
      <c r="CC117" s="1014"/>
      <c r="CD117" s="1014"/>
      <c r="CE117" s="1014"/>
      <c r="CF117" s="1008" t="s">
        <v>462</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459</v>
      </c>
      <c r="DH117" s="1053"/>
      <c r="DI117" s="1053"/>
      <c r="DJ117" s="1053"/>
      <c r="DK117" s="1054"/>
      <c r="DL117" s="1055" t="s">
        <v>459</v>
      </c>
      <c r="DM117" s="1053"/>
      <c r="DN117" s="1053"/>
      <c r="DO117" s="1053"/>
      <c r="DP117" s="1054"/>
      <c r="DQ117" s="1055" t="s">
        <v>459</v>
      </c>
      <c r="DR117" s="1053"/>
      <c r="DS117" s="1053"/>
      <c r="DT117" s="1053"/>
      <c r="DU117" s="1054"/>
      <c r="DV117" s="1056" t="s">
        <v>459</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309</v>
      </c>
      <c r="AG118" s="979"/>
      <c r="AH118" s="979"/>
      <c r="AI118" s="979"/>
      <c r="AJ118" s="980"/>
      <c r="AK118" s="978" t="s">
        <v>308</v>
      </c>
      <c r="AL118" s="979"/>
      <c r="AM118" s="979"/>
      <c r="AN118" s="979"/>
      <c r="AO118" s="980"/>
      <c r="AP118" s="1065" t="s">
        <v>428</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459</v>
      </c>
      <c r="BR118" s="1092"/>
      <c r="BS118" s="1092"/>
      <c r="BT118" s="1092"/>
      <c r="BU118" s="1092"/>
      <c r="BV118" s="1092" t="s">
        <v>461</v>
      </c>
      <c r="BW118" s="1092"/>
      <c r="BX118" s="1092"/>
      <c r="BY118" s="1092"/>
      <c r="BZ118" s="1092"/>
      <c r="CA118" s="1092" t="s">
        <v>459</v>
      </c>
      <c r="CB118" s="1092"/>
      <c r="CC118" s="1092"/>
      <c r="CD118" s="1092"/>
      <c r="CE118" s="1092"/>
      <c r="CF118" s="1008" t="s">
        <v>465</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461</v>
      </c>
      <c r="DH118" s="1053"/>
      <c r="DI118" s="1053"/>
      <c r="DJ118" s="1053"/>
      <c r="DK118" s="1054"/>
      <c r="DL118" s="1055" t="s">
        <v>459</v>
      </c>
      <c r="DM118" s="1053"/>
      <c r="DN118" s="1053"/>
      <c r="DO118" s="1053"/>
      <c r="DP118" s="1054"/>
      <c r="DQ118" s="1055" t="s">
        <v>459</v>
      </c>
      <c r="DR118" s="1053"/>
      <c r="DS118" s="1053"/>
      <c r="DT118" s="1053"/>
      <c r="DU118" s="1054"/>
      <c r="DV118" s="1056" t="s">
        <v>461</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436</v>
      </c>
      <c r="AB119" s="986"/>
      <c r="AC119" s="986"/>
      <c r="AD119" s="986"/>
      <c r="AE119" s="987"/>
      <c r="AF119" s="988" t="s">
        <v>459</v>
      </c>
      <c r="AG119" s="986"/>
      <c r="AH119" s="986"/>
      <c r="AI119" s="986"/>
      <c r="AJ119" s="987"/>
      <c r="AK119" s="988" t="s">
        <v>459</v>
      </c>
      <c r="AL119" s="986"/>
      <c r="AM119" s="986"/>
      <c r="AN119" s="986"/>
      <c r="AO119" s="987"/>
      <c r="AP119" s="989" t="s">
        <v>459</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467</v>
      </c>
      <c r="BP119" s="1100"/>
      <c r="BQ119" s="1091">
        <v>13515472</v>
      </c>
      <c r="BR119" s="1092"/>
      <c r="BS119" s="1092"/>
      <c r="BT119" s="1092"/>
      <c r="BU119" s="1092"/>
      <c r="BV119" s="1092">
        <v>13665691</v>
      </c>
      <c r="BW119" s="1092"/>
      <c r="BX119" s="1092"/>
      <c r="BY119" s="1092"/>
      <c r="BZ119" s="1092"/>
      <c r="CA119" s="1092">
        <v>13566939</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459</v>
      </c>
      <c r="DH119" s="1078"/>
      <c r="DI119" s="1078"/>
      <c r="DJ119" s="1078"/>
      <c r="DK119" s="1079"/>
      <c r="DL119" s="1077" t="s">
        <v>459</v>
      </c>
      <c r="DM119" s="1078"/>
      <c r="DN119" s="1078"/>
      <c r="DO119" s="1078"/>
      <c r="DP119" s="1079"/>
      <c r="DQ119" s="1077">
        <v>900000</v>
      </c>
      <c r="DR119" s="1078"/>
      <c r="DS119" s="1078"/>
      <c r="DT119" s="1078"/>
      <c r="DU119" s="1079"/>
      <c r="DV119" s="1080">
        <v>18.600000000000001</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459</v>
      </c>
      <c r="AB120" s="1053"/>
      <c r="AC120" s="1053"/>
      <c r="AD120" s="1053"/>
      <c r="AE120" s="1054"/>
      <c r="AF120" s="1055" t="s">
        <v>459</v>
      </c>
      <c r="AG120" s="1053"/>
      <c r="AH120" s="1053"/>
      <c r="AI120" s="1053"/>
      <c r="AJ120" s="1054"/>
      <c r="AK120" s="1055" t="s">
        <v>459</v>
      </c>
      <c r="AL120" s="1053"/>
      <c r="AM120" s="1053"/>
      <c r="AN120" s="1053"/>
      <c r="AO120" s="1054"/>
      <c r="AP120" s="1056" t="s">
        <v>459</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6354857</v>
      </c>
      <c r="BR120" s="1021"/>
      <c r="BS120" s="1021"/>
      <c r="BT120" s="1021"/>
      <c r="BU120" s="1021"/>
      <c r="BV120" s="1021">
        <v>6379764</v>
      </c>
      <c r="BW120" s="1021"/>
      <c r="BX120" s="1021"/>
      <c r="BY120" s="1021"/>
      <c r="BZ120" s="1021"/>
      <c r="CA120" s="1021">
        <v>6316502</v>
      </c>
      <c r="CB120" s="1021"/>
      <c r="CC120" s="1021"/>
      <c r="CD120" s="1021"/>
      <c r="CE120" s="1021"/>
      <c r="CF120" s="1035">
        <v>130.80000000000001</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1568095</v>
      </c>
      <c r="DH120" s="1021"/>
      <c r="DI120" s="1021"/>
      <c r="DJ120" s="1021"/>
      <c r="DK120" s="1021"/>
      <c r="DL120" s="1021">
        <v>1837774</v>
      </c>
      <c r="DM120" s="1021"/>
      <c r="DN120" s="1021"/>
      <c r="DO120" s="1021"/>
      <c r="DP120" s="1021"/>
      <c r="DQ120" s="1021">
        <v>1308013</v>
      </c>
      <c r="DR120" s="1021"/>
      <c r="DS120" s="1021"/>
      <c r="DT120" s="1021"/>
      <c r="DU120" s="1021"/>
      <c r="DV120" s="1022">
        <v>27.1</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459</v>
      </c>
      <c r="AB121" s="1053"/>
      <c r="AC121" s="1053"/>
      <c r="AD121" s="1053"/>
      <c r="AE121" s="1054"/>
      <c r="AF121" s="1055" t="s">
        <v>461</v>
      </c>
      <c r="AG121" s="1053"/>
      <c r="AH121" s="1053"/>
      <c r="AI121" s="1053"/>
      <c r="AJ121" s="1054"/>
      <c r="AK121" s="1055" t="s">
        <v>459</v>
      </c>
      <c r="AL121" s="1053"/>
      <c r="AM121" s="1053"/>
      <c r="AN121" s="1053"/>
      <c r="AO121" s="1054"/>
      <c r="AP121" s="1056" t="s">
        <v>459</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110171</v>
      </c>
      <c r="BR121" s="1014"/>
      <c r="BS121" s="1014"/>
      <c r="BT121" s="1014"/>
      <c r="BU121" s="1014"/>
      <c r="BV121" s="1014">
        <v>86519</v>
      </c>
      <c r="BW121" s="1014"/>
      <c r="BX121" s="1014"/>
      <c r="BY121" s="1014"/>
      <c r="BZ121" s="1014"/>
      <c r="CA121" s="1014">
        <v>62584</v>
      </c>
      <c r="CB121" s="1014"/>
      <c r="CC121" s="1014"/>
      <c r="CD121" s="1014"/>
      <c r="CE121" s="1014"/>
      <c r="CF121" s="1008">
        <v>1.3</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168106</v>
      </c>
      <c r="DH121" s="1014"/>
      <c r="DI121" s="1014"/>
      <c r="DJ121" s="1014"/>
      <c r="DK121" s="1014"/>
      <c r="DL121" s="1014">
        <v>200472</v>
      </c>
      <c r="DM121" s="1014"/>
      <c r="DN121" s="1014"/>
      <c r="DO121" s="1014"/>
      <c r="DP121" s="1014"/>
      <c r="DQ121" s="1014">
        <v>254967</v>
      </c>
      <c r="DR121" s="1014"/>
      <c r="DS121" s="1014"/>
      <c r="DT121" s="1014"/>
      <c r="DU121" s="1014"/>
      <c r="DV121" s="1015">
        <v>5.3</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459</v>
      </c>
      <c r="AB122" s="1053"/>
      <c r="AC122" s="1053"/>
      <c r="AD122" s="1053"/>
      <c r="AE122" s="1054"/>
      <c r="AF122" s="1055" t="s">
        <v>459</v>
      </c>
      <c r="AG122" s="1053"/>
      <c r="AH122" s="1053"/>
      <c r="AI122" s="1053"/>
      <c r="AJ122" s="1054"/>
      <c r="AK122" s="1055" t="s">
        <v>459</v>
      </c>
      <c r="AL122" s="1053"/>
      <c r="AM122" s="1053"/>
      <c r="AN122" s="1053"/>
      <c r="AO122" s="1054"/>
      <c r="AP122" s="1056" t="s">
        <v>459</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8542668</v>
      </c>
      <c r="BR122" s="1092"/>
      <c r="BS122" s="1092"/>
      <c r="BT122" s="1092"/>
      <c r="BU122" s="1092"/>
      <c r="BV122" s="1092">
        <v>8500578</v>
      </c>
      <c r="BW122" s="1092"/>
      <c r="BX122" s="1092"/>
      <c r="BY122" s="1092"/>
      <c r="BZ122" s="1092"/>
      <c r="CA122" s="1092">
        <v>8092015</v>
      </c>
      <c r="CB122" s="1092"/>
      <c r="CC122" s="1092"/>
      <c r="CD122" s="1092"/>
      <c r="CE122" s="1092"/>
      <c r="CF122" s="1112">
        <v>167.5</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197099</v>
      </c>
      <c r="DH122" s="1014"/>
      <c r="DI122" s="1014"/>
      <c r="DJ122" s="1014"/>
      <c r="DK122" s="1014"/>
      <c r="DL122" s="1014">
        <v>174609</v>
      </c>
      <c r="DM122" s="1014"/>
      <c r="DN122" s="1014"/>
      <c r="DO122" s="1014"/>
      <c r="DP122" s="1014"/>
      <c r="DQ122" s="1014">
        <v>151531</v>
      </c>
      <c r="DR122" s="1014"/>
      <c r="DS122" s="1014"/>
      <c r="DT122" s="1014"/>
      <c r="DU122" s="1014"/>
      <c r="DV122" s="1015">
        <v>3.1</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459</v>
      </c>
      <c r="AB123" s="1053"/>
      <c r="AC123" s="1053"/>
      <c r="AD123" s="1053"/>
      <c r="AE123" s="1054"/>
      <c r="AF123" s="1055" t="s">
        <v>459</v>
      </c>
      <c r="AG123" s="1053"/>
      <c r="AH123" s="1053"/>
      <c r="AI123" s="1053"/>
      <c r="AJ123" s="1054"/>
      <c r="AK123" s="1055" t="s">
        <v>459</v>
      </c>
      <c r="AL123" s="1053"/>
      <c r="AM123" s="1053"/>
      <c r="AN123" s="1053"/>
      <c r="AO123" s="1054"/>
      <c r="AP123" s="1056" t="s">
        <v>459</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478</v>
      </c>
      <c r="BP123" s="1100"/>
      <c r="BQ123" s="1159">
        <v>15007696</v>
      </c>
      <c r="BR123" s="1160"/>
      <c r="BS123" s="1160"/>
      <c r="BT123" s="1160"/>
      <c r="BU123" s="1160"/>
      <c r="BV123" s="1160">
        <v>14966861</v>
      </c>
      <c r="BW123" s="1160"/>
      <c r="BX123" s="1160"/>
      <c r="BY123" s="1160"/>
      <c r="BZ123" s="1160"/>
      <c r="CA123" s="1160">
        <v>14471101</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465</v>
      </c>
      <c r="AB124" s="1053"/>
      <c r="AC124" s="1053"/>
      <c r="AD124" s="1053"/>
      <c r="AE124" s="1054"/>
      <c r="AF124" s="1055" t="s">
        <v>459</v>
      </c>
      <c r="AG124" s="1053"/>
      <c r="AH124" s="1053"/>
      <c r="AI124" s="1053"/>
      <c r="AJ124" s="1054"/>
      <c r="AK124" s="1055" t="s">
        <v>465</v>
      </c>
      <c r="AL124" s="1053"/>
      <c r="AM124" s="1053"/>
      <c r="AN124" s="1053"/>
      <c r="AO124" s="1054"/>
      <c r="AP124" s="1056" t="s">
        <v>459</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465</v>
      </c>
      <c r="BR124" s="1122"/>
      <c r="BS124" s="1122"/>
      <c r="BT124" s="1122"/>
      <c r="BU124" s="1122"/>
      <c r="BV124" s="1122" t="s">
        <v>465</v>
      </c>
      <c r="BW124" s="1122"/>
      <c r="BX124" s="1122"/>
      <c r="BY124" s="1122"/>
      <c r="BZ124" s="1122"/>
      <c r="CA124" s="1122" t="s">
        <v>465</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t="s">
        <v>436</v>
      </c>
      <c r="DH124" s="1078"/>
      <c r="DI124" s="1078"/>
      <c r="DJ124" s="1078"/>
      <c r="DK124" s="1079"/>
      <c r="DL124" s="1077" t="s">
        <v>436</v>
      </c>
      <c r="DM124" s="1078"/>
      <c r="DN124" s="1078"/>
      <c r="DO124" s="1078"/>
      <c r="DP124" s="1079"/>
      <c r="DQ124" s="1077" t="s">
        <v>436</v>
      </c>
      <c r="DR124" s="1078"/>
      <c r="DS124" s="1078"/>
      <c r="DT124" s="1078"/>
      <c r="DU124" s="1079"/>
      <c r="DV124" s="1080" t="s">
        <v>436</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436</v>
      </c>
      <c r="AB125" s="1053"/>
      <c r="AC125" s="1053"/>
      <c r="AD125" s="1053"/>
      <c r="AE125" s="1054"/>
      <c r="AF125" s="1055" t="s">
        <v>436</v>
      </c>
      <c r="AG125" s="1053"/>
      <c r="AH125" s="1053"/>
      <c r="AI125" s="1053"/>
      <c r="AJ125" s="1054"/>
      <c r="AK125" s="1055" t="s">
        <v>436</v>
      </c>
      <c r="AL125" s="1053"/>
      <c r="AM125" s="1053"/>
      <c r="AN125" s="1053"/>
      <c r="AO125" s="1054"/>
      <c r="AP125" s="1056" t="s">
        <v>436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436</v>
      </c>
      <c r="DH125" s="1021"/>
      <c r="DI125" s="1021"/>
      <c r="DJ125" s="1021"/>
      <c r="DK125" s="1021"/>
      <c r="DL125" s="1021" t="s">
        <v>459</v>
      </c>
      <c r="DM125" s="1021"/>
      <c r="DN125" s="1021"/>
      <c r="DO125" s="1021"/>
      <c r="DP125" s="1021"/>
      <c r="DQ125" s="1021" t="s">
        <v>436</v>
      </c>
      <c r="DR125" s="1021"/>
      <c r="DS125" s="1021"/>
      <c r="DT125" s="1021"/>
      <c r="DU125" s="1021"/>
      <c r="DV125" s="1022" t="s">
        <v>459</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436</v>
      </c>
      <c r="AB126" s="1053"/>
      <c r="AC126" s="1053"/>
      <c r="AD126" s="1053"/>
      <c r="AE126" s="1054"/>
      <c r="AF126" s="1055" t="s">
        <v>436</v>
      </c>
      <c r="AG126" s="1053"/>
      <c r="AH126" s="1053"/>
      <c r="AI126" s="1053"/>
      <c r="AJ126" s="1054"/>
      <c r="AK126" s="1055" t="s">
        <v>459</v>
      </c>
      <c r="AL126" s="1053"/>
      <c r="AM126" s="1053"/>
      <c r="AN126" s="1053"/>
      <c r="AO126" s="1054"/>
      <c r="AP126" s="1056" t="s">
        <v>436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436</v>
      </c>
      <c r="DH126" s="1014"/>
      <c r="DI126" s="1014"/>
      <c r="DJ126" s="1014"/>
      <c r="DK126" s="1014"/>
      <c r="DL126" s="1014" t="s">
        <v>436</v>
      </c>
      <c r="DM126" s="1014"/>
      <c r="DN126" s="1014"/>
      <c r="DO126" s="1014"/>
      <c r="DP126" s="1014"/>
      <c r="DQ126" s="1014" t="s">
        <v>436</v>
      </c>
      <c r="DR126" s="1014"/>
      <c r="DS126" s="1014"/>
      <c r="DT126" s="1014"/>
      <c r="DU126" s="1014"/>
      <c r="DV126" s="1015" t="s">
        <v>436</v>
      </c>
      <c r="DW126" s="1015"/>
      <c r="DX126" s="1015"/>
      <c r="DY126" s="1015"/>
      <c r="DZ126" s="1016"/>
    </row>
    <row r="127" spans="1:130" s="247"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436</v>
      </c>
      <c r="AB127" s="1053"/>
      <c r="AC127" s="1053"/>
      <c r="AD127" s="1053"/>
      <c r="AE127" s="1054"/>
      <c r="AF127" s="1055" t="s">
        <v>436</v>
      </c>
      <c r="AG127" s="1053"/>
      <c r="AH127" s="1053"/>
      <c r="AI127" s="1053"/>
      <c r="AJ127" s="1054"/>
      <c r="AK127" s="1055" t="s">
        <v>436</v>
      </c>
      <c r="AL127" s="1053"/>
      <c r="AM127" s="1053"/>
      <c r="AN127" s="1053"/>
      <c r="AO127" s="1054"/>
      <c r="AP127" s="1056" t="s">
        <v>436</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436</v>
      </c>
      <c r="DH127" s="1014"/>
      <c r="DI127" s="1014"/>
      <c r="DJ127" s="1014"/>
      <c r="DK127" s="1014"/>
      <c r="DL127" s="1014" t="s">
        <v>460</v>
      </c>
      <c r="DM127" s="1014"/>
      <c r="DN127" s="1014"/>
      <c r="DO127" s="1014"/>
      <c r="DP127" s="1014"/>
      <c r="DQ127" s="1014" t="s">
        <v>436</v>
      </c>
      <c r="DR127" s="1014"/>
      <c r="DS127" s="1014"/>
      <c r="DT127" s="1014"/>
      <c r="DU127" s="1014"/>
      <c r="DV127" s="1015" t="s">
        <v>460</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25487</v>
      </c>
      <c r="AB128" s="1142"/>
      <c r="AC128" s="1142"/>
      <c r="AD128" s="1142"/>
      <c r="AE128" s="1143"/>
      <c r="AF128" s="1144">
        <v>25487</v>
      </c>
      <c r="AG128" s="1142"/>
      <c r="AH128" s="1142"/>
      <c r="AI128" s="1142"/>
      <c r="AJ128" s="1143"/>
      <c r="AK128" s="1144">
        <v>25487</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138</v>
      </c>
      <c r="BG128" s="1149"/>
      <c r="BH128" s="1149"/>
      <c r="BI128" s="1149"/>
      <c r="BJ128" s="1149"/>
      <c r="BK128" s="1149"/>
      <c r="BL128" s="1150"/>
      <c r="BM128" s="1148">
        <v>14.57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138</v>
      </c>
      <c r="DH128" s="1134"/>
      <c r="DI128" s="1134"/>
      <c r="DJ128" s="1134"/>
      <c r="DK128" s="1134"/>
      <c r="DL128" s="1134" t="s">
        <v>138</v>
      </c>
      <c r="DM128" s="1134"/>
      <c r="DN128" s="1134"/>
      <c r="DO128" s="1134"/>
      <c r="DP128" s="1134"/>
      <c r="DQ128" s="1134" t="s">
        <v>138</v>
      </c>
      <c r="DR128" s="1134"/>
      <c r="DS128" s="1134"/>
      <c r="DT128" s="1134"/>
      <c r="DU128" s="1134"/>
      <c r="DV128" s="1135" t="s">
        <v>138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5825731</v>
      </c>
      <c r="AB129" s="1053"/>
      <c r="AC129" s="1053"/>
      <c r="AD129" s="1053"/>
      <c r="AE129" s="1054"/>
      <c r="AF129" s="1055">
        <v>5749959</v>
      </c>
      <c r="AG129" s="1053"/>
      <c r="AH129" s="1053"/>
      <c r="AI129" s="1053"/>
      <c r="AJ129" s="1054"/>
      <c r="AK129" s="1055">
        <v>5732079</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138</v>
      </c>
      <c r="BG129" s="1163"/>
      <c r="BH129" s="1163"/>
      <c r="BI129" s="1163"/>
      <c r="BJ129" s="1163"/>
      <c r="BK129" s="1163"/>
      <c r="BL129" s="1164"/>
      <c r="BM129" s="1162">
        <v>19.57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900739</v>
      </c>
      <c r="AB130" s="1053"/>
      <c r="AC130" s="1053"/>
      <c r="AD130" s="1053"/>
      <c r="AE130" s="1054"/>
      <c r="AF130" s="1055">
        <v>857882</v>
      </c>
      <c r="AG130" s="1053"/>
      <c r="AH130" s="1053"/>
      <c r="AI130" s="1053"/>
      <c r="AJ130" s="1054"/>
      <c r="AK130" s="1055">
        <v>901339</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7.9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4924992</v>
      </c>
      <c r="AB131" s="1078"/>
      <c r="AC131" s="1078"/>
      <c r="AD131" s="1078"/>
      <c r="AE131" s="1079"/>
      <c r="AF131" s="1077">
        <v>4892077</v>
      </c>
      <c r="AG131" s="1078"/>
      <c r="AH131" s="1078"/>
      <c r="AI131" s="1078"/>
      <c r="AJ131" s="1079"/>
      <c r="AK131" s="1077">
        <v>4830740</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t="s">
        <v>138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8.0278099940000001</v>
      </c>
      <c r="AB132" s="1194"/>
      <c r="AC132" s="1194"/>
      <c r="AD132" s="1194"/>
      <c r="AE132" s="1195"/>
      <c r="AF132" s="1196">
        <v>7.5830163749999997</v>
      </c>
      <c r="AG132" s="1194"/>
      <c r="AH132" s="1194"/>
      <c r="AI132" s="1194"/>
      <c r="AJ132" s="1195"/>
      <c r="AK132" s="1196">
        <v>8.2656901430000005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7.9</v>
      </c>
      <c r="AB133" s="1177"/>
      <c r="AC133" s="1177"/>
      <c r="AD133" s="1177"/>
      <c r="AE133" s="1178"/>
      <c r="AF133" s="1176">
        <v>7.7</v>
      </c>
      <c r="AG133" s="1177"/>
      <c r="AH133" s="1177"/>
      <c r="AI133" s="1177"/>
      <c r="AJ133" s="1178"/>
      <c r="AK133" s="1176">
        <v>7.9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oXaqRtlz1rjIYyarDwDO3sgogyrkcTL/uHcij5HeBuRCUtsjUkZ3YTz6pQUH9V3uZ45E6Oy/UpE48YTfFcQ5A==" saltValue="RNwS9QQH+lyp1fzGr9RD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anJJw+/5NQa3hpDPUqT4inZA+wjqU73n7E6ijUG0OMt3/VxOPkgf+ZOCIb3JwV00cKIwcOqK0L04mIpKsZSJg==" saltValue="Q3gXcNG6NdvX9pAus7tl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PM8Ofznep5tFEM7yko5gUteIb2MjdemARMEXn9KsiqgfU60s0AUp5FWnqfzc1F1tHurpR9R33TO1WmZSwH67A==" saltValue="qSoCCeDncZpH9Y94XIic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1438477</v>
      </c>
      <c r="AP9" s="313">
        <v>89793</v>
      </c>
      <c r="AQ9" s="314">
        <v>82973</v>
      </c>
      <c r="AR9" s="315">
        <v>8.1999999999999993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130633</v>
      </c>
      <c r="AP10" s="316">
        <v>8154</v>
      </c>
      <c r="AQ10" s="317">
        <v>9241</v>
      </c>
      <c r="AR10" s="318">
        <v>-11.8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336008</v>
      </c>
      <c r="AP11" s="316">
        <v>20974</v>
      </c>
      <c r="AQ11" s="317">
        <v>11673</v>
      </c>
      <c r="AR11" s="318">
        <v>79.7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t="s">
        <v>516</v>
      </c>
      <c r="AP12" s="316" t="s">
        <v>516</v>
      </c>
      <c r="AQ12" s="317">
        <v>931</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t="s">
        <v>516</v>
      </c>
      <c r="AP14" s="316" t="s">
        <v>516</v>
      </c>
      <c r="AQ14" s="317">
        <v>3875</v>
      </c>
      <c r="AR14" s="318" t="s">
        <v>516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18574</v>
      </c>
      <c r="AP15" s="316">
        <v>1159</v>
      </c>
      <c r="AQ15" s="317">
        <v>1738</v>
      </c>
      <c r="AR15" s="318">
        <v>-33.299999999999997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-148315</v>
      </c>
      <c r="AP16" s="316">
        <v>-9258</v>
      </c>
      <c r="AQ16" s="317">
        <v>-7403</v>
      </c>
      <c r="AR16" s="318">
        <v>25.1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1775377</v>
      </c>
      <c r="AP17" s="316">
        <v>110823</v>
      </c>
      <c r="AQ17" s="317">
        <v>103027</v>
      </c>
      <c r="AR17" s="318">
        <v>7.6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11.36</v>
      </c>
      <c r="AP21" s="329">
        <v>9.67</v>
      </c>
      <c r="AQ21" s="330">
        <v>1.69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95.8</v>
      </c>
      <c r="AP22" s="334">
        <v>96.6</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1036748</v>
      </c>
      <c r="AP32" s="343">
        <v>64716</v>
      </c>
      <c r="AQ32" s="344">
        <v>54693</v>
      </c>
      <c r="AR32" s="345">
        <v>18.3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516</v>
      </c>
      <c r="AP34" s="343" t="s">
        <v>516</v>
      </c>
      <c r="AQ34" s="344">
        <v>70</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229234</v>
      </c>
      <c r="AP35" s="343">
        <v>14309</v>
      </c>
      <c r="AQ35" s="344">
        <v>20300</v>
      </c>
      <c r="AR35" s="345">
        <v>-29.5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60138</v>
      </c>
      <c r="AP36" s="343">
        <v>3754</v>
      </c>
      <c r="AQ36" s="344">
        <v>3708</v>
      </c>
      <c r="AR36" s="345">
        <v>1.2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516</v>
      </c>
      <c r="AP37" s="343" t="s">
        <v>516</v>
      </c>
      <c r="AQ37" s="344">
        <v>3144</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516</v>
      </c>
      <c r="AP38" s="346" t="s">
        <v>516</v>
      </c>
      <c r="AQ38" s="347">
        <v>5</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-25487</v>
      </c>
      <c r="AP39" s="343">
        <v>-1591</v>
      </c>
      <c r="AQ39" s="344">
        <v>-4732</v>
      </c>
      <c r="AR39" s="345">
        <v>-66.400000000000006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-901339</v>
      </c>
      <c r="AP40" s="343">
        <v>-56263</v>
      </c>
      <c r="AQ40" s="344">
        <v>-54327</v>
      </c>
      <c r="AR40" s="345">
        <v>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399294</v>
      </c>
      <c r="AP41" s="343">
        <v>24925</v>
      </c>
      <c r="AQ41" s="344">
        <v>22860</v>
      </c>
      <c r="AR41" s="345">
        <v>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996582</v>
      </c>
      <c r="AN51" s="365">
        <v>56608</v>
      </c>
      <c r="AO51" s="366">
        <v>-24.5</v>
      </c>
      <c r="AP51" s="367">
        <v>77577</v>
      </c>
      <c r="AQ51" s="368">
        <v>-11.4</v>
      </c>
      <c r="AR51" s="369">
        <v>-13.1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701081</v>
      </c>
      <c r="AN52" s="373">
        <v>39823</v>
      </c>
      <c r="AO52" s="374">
        <v>-33.799999999999997</v>
      </c>
      <c r="AP52" s="375">
        <v>40870</v>
      </c>
      <c r="AQ52" s="376">
        <v>-7.1</v>
      </c>
      <c r="AR52" s="377">
        <v>-26.7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2941451</v>
      </c>
      <c r="AN53" s="365">
        <v>171064</v>
      </c>
      <c r="AO53" s="366">
        <v>202.2</v>
      </c>
      <c r="AP53" s="367">
        <v>115123</v>
      </c>
      <c r="AQ53" s="368">
        <v>48.4</v>
      </c>
      <c r="AR53" s="369">
        <v>153.80000000000001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2742686</v>
      </c>
      <c r="AN54" s="373">
        <v>159505</v>
      </c>
      <c r="AO54" s="374">
        <v>300.5</v>
      </c>
      <c r="AP54" s="375">
        <v>46026</v>
      </c>
      <c r="AQ54" s="376">
        <v>12.6</v>
      </c>
      <c r="AR54" s="377">
        <v>287.89999999999998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1210027</v>
      </c>
      <c r="AN55" s="365">
        <v>71953</v>
      </c>
      <c r="AO55" s="366">
        <v>-57.9</v>
      </c>
      <c r="AP55" s="367">
        <v>98899</v>
      </c>
      <c r="AQ55" s="368">
        <v>-14.1</v>
      </c>
      <c r="AR55" s="369">
        <v>-43.8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566980</v>
      </c>
      <c r="AN56" s="373">
        <v>33715</v>
      </c>
      <c r="AO56" s="374">
        <v>-78.900000000000006</v>
      </c>
      <c r="AP56" s="375">
        <v>43734</v>
      </c>
      <c r="AQ56" s="376">
        <v>-5</v>
      </c>
      <c r="AR56" s="377">
        <v>-73.900000000000006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1409755</v>
      </c>
      <c r="AN57" s="365">
        <v>85757</v>
      </c>
      <c r="AO57" s="366">
        <v>19.2</v>
      </c>
      <c r="AP57" s="367">
        <v>96462</v>
      </c>
      <c r="AQ57" s="368">
        <v>-2.5</v>
      </c>
      <c r="AR57" s="369">
        <v>21.7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794088</v>
      </c>
      <c r="AN58" s="373">
        <v>48305</v>
      </c>
      <c r="AO58" s="374">
        <v>43.3</v>
      </c>
      <c r="AP58" s="375">
        <v>39886</v>
      </c>
      <c r="AQ58" s="376">
        <v>-8.8000000000000007</v>
      </c>
      <c r="AR58" s="377">
        <v>52.1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878386</v>
      </c>
      <c r="AN59" s="365">
        <v>54831</v>
      </c>
      <c r="AO59" s="366">
        <v>-36.1</v>
      </c>
      <c r="AP59" s="367">
        <v>83103</v>
      </c>
      <c r="AQ59" s="368">
        <v>-13.8</v>
      </c>
      <c r="AR59" s="369">
        <v>-22.3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585226</v>
      </c>
      <c r="AN60" s="373">
        <v>36531</v>
      </c>
      <c r="AO60" s="374">
        <v>-24.4</v>
      </c>
      <c r="AP60" s="375">
        <v>41378</v>
      </c>
      <c r="AQ60" s="376">
        <v>3.7</v>
      </c>
      <c r="AR60" s="377">
        <v>-28.1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1487240</v>
      </c>
      <c r="AN61" s="380">
        <v>88043</v>
      </c>
      <c r="AO61" s="381">
        <v>20.6</v>
      </c>
      <c r="AP61" s="382">
        <v>94233</v>
      </c>
      <c r="AQ61" s="383">
        <v>1.3</v>
      </c>
      <c r="AR61" s="369">
        <v>19.3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1078012</v>
      </c>
      <c r="AN62" s="373">
        <v>63576</v>
      </c>
      <c r="AO62" s="374">
        <v>41.3</v>
      </c>
      <c r="AP62" s="375">
        <v>42379</v>
      </c>
      <c r="AQ62" s="376">
        <v>-0.9</v>
      </c>
      <c r="AR62" s="377">
        <v>42.2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h9ImwzCJn635CuykIEex+ZQZRiNHoDBgvGvIs8anpraB2xK8c4Iw3B2AzJ6+CId8jm9dHzKRGXunJZYc1HVbA==" saltValue="wXUcEDvBC3DOEsxkbAnu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P89"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OfeZvIJb2iyuSyJs6ibE96swj6ecROviy4+wM45UuHY/GtEDZNqdLP2UyVIwSZdyv9woD4YnYtHQR8IUK6Ix3g==" saltValue="TH5EbIJZkrcSuvW+PvdV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aPiGtFXFbLT5NTUSti4uPSP9ns2WPyHHgHf38GETy9HNEZTzmU+Czvn6+yJ2xBiDoSjqm4E6TexnEwCAv4DkBQ==" saltValue="7K9wmKUwWUpXkQFtIhLi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55.03</v>
      </c>
      <c r="G47" s="12">
        <v>51.66</v>
      </c>
      <c r="H47" s="12">
        <v>49.9</v>
      </c>
      <c r="I47" s="12">
        <v>45.37</v>
      </c>
      <c r="J47" s="13">
        <v>45.44</v>
      </c>
    </row>
    <row r="48" spans="2:10" ht="57.75" customHeight="1" x14ac:dyDescent="0.15">
      <c r="B48" s="14"/>
      <c r="C48" s="1238" t="s">
        <v>4</v>
      </c>
      <c r="D48" s="1238"/>
      <c r="E48" s="1239"/>
      <c r="F48" s="15">
        <v>4.8899999999999997</v>
      </c>
      <c r="G48" s="16">
        <v>9.9600000000000009</v>
      </c>
      <c r="H48" s="16">
        <v>10.53</v>
      </c>
      <c r="I48" s="16">
        <v>11.59</v>
      </c>
      <c r="J48" s="17">
        <v>13.42</v>
      </c>
    </row>
    <row r="49" spans="2:10" ht="57.75" customHeight="1" thickBot="1" x14ac:dyDescent="0.2">
      <c r="B49" s="18"/>
      <c r="C49" s="1240" t="s">
        <v>5</v>
      </c>
      <c r="D49" s="1240"/>
      <c r="E49" s="1241"/>
      <c r="F49" s="19" t="s">
        <v>563</v>
      </c>
      <c r="G49" s="20" t="s">
        <v>564</v>
      </c>
      <c r="H49" s="20" t="s">
        <v>565</v>
      </c>
      <c r="I49" s="20" t="s">
        <v>566</v>
      </c>
      <c r="J49" s="21" t="s">
        <v>567</v>
      </c>
    </row>
    <row r="50" spans="2:10" ht="13.5" customHeight="1" x14ac:dyDescent="0.15"/>
  </sheetData>
  <sheetProtection algorithmName="SHA-512" hashValue="nuyF5uzCmC6vaPg1AjyGPnkiTOu3M5HeYRRIWG4cxoB2x8x4ANp4lv1Youwuja6/bJQgQwsOz4Hc2z114OAAkg==" saltValue="MgUtQzfra75wUQIEgLfl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2021-10-01T05:29:19Z</cp:lastPrinted>
  <dcterms:created xsi:type="dcterms:W3CDTF">2021-02-05T01:34:23Z</dcterms:created>
  <dcterms:modified xsi:type="dcterms:W3CDTF">2021-10-22T04:16:08Z</dcterms:modified>
  <cp:category/>
</cp:coreProperties>
</file>