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4（2022）\②財政運営\16財政状況資料集\令和２年度財政状況資料集の作成について（2回目・地方公会計関係）\03市町→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<sst xmlns="http://schemas.openxmlformats.org/spreadsheetml/2006/main" count="1117" uniqueCount="631">
  <si>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</si>
  <si>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</si>
  <si>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</si>
  <si>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</si>
  <si>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</si>
  <si>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</si>
  <si>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</si>
  <si>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</si>
  <si>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</si>
  <si>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</si>
  <si>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</si>
  <si>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</si>
  <si>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</si>
  <si>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</si>
  <si>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</si>
  <si>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</si>
  <si>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</si>
  <si>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</si>
  <si>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</si>
  <si>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</si>
  <si>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</si>
  <si>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</si>
  <si>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</si>
  <si>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</si>
  <si>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</si>
  <si>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</si>
  <si>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</si>
  <si>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</si>
  <si>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</si>
  <si>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</si>
  <si>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</si>
  <si>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</si>
  <si>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</si>
  <si>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</si>
  <si>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</si>
  <si>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</si>
  <si>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</si>
  <si>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</si>
  <si>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</si>
  <si>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</si>
  <si>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</si>
  <si>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</si>
  <si>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</si>
  <si>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</si>
  <si>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</si>
  <si>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</si>
  <si>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</si>
  <si>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</si>
  <si>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</si>
  <si>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</si>
  <si>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</si>
  <si>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</si>
  <si>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</si>
  <si>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</si>
  <si>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</si>
  <si>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</si>
  <si>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</si>
  <si>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</si>
  <si>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</si>
  <si>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</si>
  <si>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</si>
  <si>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</si>
  <si>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</si>
  <si>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</si>
  <si>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</si>
  <si>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</si>
  <si>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</si>
  <si>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</si>
  <si>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</si>
  <si>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</si>
  <si>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</si>
  <si>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</si>
  <si>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</si>
  <si>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</si>
  <si>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</si>
  <si>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</si>
  <si>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</si>
  <si>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</si>
  <si>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</si>
  <si>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</si>
  <si>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</si>
  <si>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</si>
  <si>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</si>
  <si>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</si>
  <si>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</si>
  <si>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</si>
  <si>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</si>
  <si>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</si>
  <si>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</si>
  <si>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</si>
  <si>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</si>
  <si>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</si>
  <si>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</si>
  <si>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</si>
  <si>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</si>
  <si>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</si>
  <si>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</si>
  <si>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鹿沼市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</si>
  <si>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</si>
  <si>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</si>
  <si>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</si>
  <si>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</si>
  <si>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</si>
  <si>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</si>
  <si>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</si>
  <si>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</si>
  <si>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</si>
  <si>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</si>
  <si>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</si>
  <si>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</si>
  <si>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</si>
  <si>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</si>
  <si>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</si>
  <si>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</si>
  <si>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</si>
  <si>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</si>
  <si>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</si>
  <si>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</si>
  <si>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</si>
  <si>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</si>
  <si>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</si>
  <si>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</si>
  <si>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</si>
  <si>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</si>
  <si>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</si>
  <si>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</si>
  <si>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</si>
  <si>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</si>
  <si>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</si>
  <si>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</si>
  <si>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</si>
  <si>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</si>
  <si>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</si>
  <si>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</si>
  <si>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</si>
  <si>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</si>
  <si>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</si>
  <si>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</si>
  <si>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</si>
  <si>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</si>
  <si>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</si>
  <si>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</si>
  <si>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</si>
  <si>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</si>
  <si>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</si>
  <si>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</si>
  <si>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</si>
  <si>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</si>
  <si>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</si>
  <si>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</si>
  <si>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</si>
  <si>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</si>
  <si>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</si>
  <si>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</si>
  <si>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</si>
  <si>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</si>
  <si>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</si>
  <si>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</si>
  <si>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</si>
  <si>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</si>
  <si>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</si>
  <si>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</si>
  <si>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</si>
  <si>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</si>
  <si>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</si>
  <si>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</si>
  <si>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</si>
  <si>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</si>
  <si>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</si>
  <si>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</si>
  <si>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</si>
  <si>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</si>
  <si>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</si>
  <si>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</si>
  <si>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</si>
  <si>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</si>
  <si>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</si>
  <si>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</si>
  <si>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</si>
  <si>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</si>
  <si>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</si>
  <si>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</si>
  <si>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</si>
  <si>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</si>
  <si>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</si>
  <si>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</si>
  <si>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</si>
  <si>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</si>
  <si>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</si>
  <si>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</si>
  <si>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</si>
  <si>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</si>
  <si>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</si>
  <si>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</si>
  <si>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</si>
  <si>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</si>
  <si>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</si>
  <si>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</si>
  <si>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</si>
  <si>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</si>
  <si>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</si>
  <si>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</si>
  <si>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</si>
  <si>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</si>
  <si>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</si>
  <si>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</si>
  <si>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</si>
  <si>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</si>
  <si>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</si>
  <si>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</si>
  <si>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</si>
  <si>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</si>
  <si>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栃木県鹿沼市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</si>
  <si>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</si>
  <si>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</si>
  <si>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</si>
  <si>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</si>
  <si>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</si>
  <si>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</si>
  <si>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</si>
  <si>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</si>
  <si>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</si>
  <si>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</si>
  <si>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</si>
  <si>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</si>
  <si>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</si>
  <si>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</si>
  <si>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</si>
  <si>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</si>
  <si>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</si>
  <si>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</si>
  <si>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</si>
  <si>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</si>
  <si>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</si>
  <si>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</si>
  <si>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</si>
  <si>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</si>
  <si>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</si>
  <si>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</si>
  <si>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</si>
  <si>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</si>
  <si>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</si>
  <si>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</si>
  <si>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</si>
  <si>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</si>
  <si>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</si>
  <si>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</si>
  <si>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</si>
  <si>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</si>
  <si>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</si>
  <si>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</si>
  <si>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</si>
  <si>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</si>
  <si>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</si>
  <si>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</si>
  <si>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</si>
  <si>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</si>
  <si>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</si>
  <si>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</si>
  <si>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</si>
  <si>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</si>
  <si>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</si>
  <si>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</si>
  <si>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</si>
  <si>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</si>
  <si>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</si>
  <si>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</si>
  <si>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</si>
  <si>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</si>
  <si>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</si>
  <si>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</si>
  <si>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</si>
  <si>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</si>
  <si>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</si>
  <si>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</si>
  <si>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</si>
  <si>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</si>
  <si>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</si>
  <si>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</si>
  <si>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</si>
  <si>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</si>
  <si>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</si>
  <si>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</si>
  <si>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</si>
  <si>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</si>
  <si>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</si>
  <si>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</si>
  <si>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</si>
  <si>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</si>
  <si>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</si>
  <si>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</si>
  <si>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</si>
  <si>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</si>
  <si>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</si>
  <si>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</si>
  <si>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</si>
  <si>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</si>
  <si>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</si>
  <si>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</si>
  <si>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</si>
  <si>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</si>
  <si>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</si>
  <si>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</si>
  <si>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</si>
  <si>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</si>
  <si>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</si>
  <si>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</si>
  <si>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</si>
  <si>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</si>
  <si>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</si>
  <si>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</si>
  <si>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</si>
  <si>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</si>
  <si>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</si>
  <si>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</si>
  <si>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</si>
  <si>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</si>
  <si>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</si>
  <si>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</si>
  <si>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</si>
  <si>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</si>
  <si>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</si>
  <si>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</si>
  <si>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</si>
  <si>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</si>
  <si>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</si>
  <si>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</si>
  <si>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</si>
  <si>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</si>
  <si>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</si>
  <si>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</si>
  <si>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</si>
  <si>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</si>
  <si>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</si>
  <si>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</si>
  <si>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</si>
  <si>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</si>
  <si>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</si>
  <si>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</si>
  <si>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</si>
  <si>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</si>
  <si>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</si>
  <si>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</si>
  <si>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</si>
  <si>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</si>
  <si>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</si>
  <si>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</si>
  <si>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</si>
  <si>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</si>
  <si>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</si>
  <si>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</si>
  <si>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</si>
  <si>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</si>
  <si>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</si>
  <si>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</si>
  <si>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</si>
  <si>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</si>
  <si>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</si>
  <si>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</si>
  <si>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</si>
  <si>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</si>
  <si>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</si>
  <si>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</si>
  <si>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</si>
  <si>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</si>
  <si>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</si>
  <si>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</si>
  <si>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</si>
  <si>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栃木県鹿沼市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</si>
  <si>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</si>
  <si>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</si>
  <si>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</si>
  <si>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</si>
  <si>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</si>
  <si>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</si>
  <si>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</si>
  <si>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</si>
  <si>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</si>
  <si>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</si>
  <si>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</si>
  <si>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</si>
  <si>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</si>
  <si>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</si>
  <si>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</si>
  <si>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</si>
  <si>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</si>
  <si>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</si>
  <si>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</si>
  <si>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</si>
  <si>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</si>
  <si>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</si>
  <si>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</si>
  <si>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</si>
  <si>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</si>
  <si>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</si>
  <si>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</si>
  <si>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</si>
  <si>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</si>
  <si>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</si>
  <si>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</si>
  <si>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</si>
  <si>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</si>
  <si>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</si>
  <si>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</si>
  <si>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</si>
  <si>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</si>
  <si>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</si>
  <si>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</si>
  <si>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</si>
  <si>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</si>
  <si>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公設地方卸売市場事業費特別会計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</si>
  <si>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</si>
  <si>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</si>
  <si>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</si>
  <si>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</si>
  <si>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</si>
  <si>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</si>
  <si>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</si>
  <si>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</si>
  <si>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</si>
  <si>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</si>
  <si>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</si>
  <si>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</si>
  <si>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</si>
  <si>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</si>
  <si>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</si>
  <si>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</si>
  <si>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</si>
  <si>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</si>
  <si>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</si>
  <si>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</si>
  <si>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</si>
  <si>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</si>
  <si>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</si>
  <si>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</si>
  <si>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</si>
  <si>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</si>
  <si>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</si>
  <si>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</si>
  <si>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</si>
  <si>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</si>
  <si>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</si>
  <si>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</si>
  <si>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</si>
  <si>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</si>
  <si>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</si>
  <si>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</si>
  <si>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</si>
  <si>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</si>
  <si>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</si>
  <si>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</si>
  <si>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</si>
  <si>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</si>
  <si>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</si>
  <si>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</si>
  <si>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</si>
  <si>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</si>
  <si>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</si>
  <si>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</si>
  <si>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</si>
  <si>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</si>
  <si>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</si>
  <si>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</si>
  <si>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</si>
  <si>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</si>
  <si>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</si>
  <si>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</si>
  <si>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</si>
  <si>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</si>
  <si>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</si>
  <si>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</si>
  <si>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</si>
  <si>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</si>
  <si>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</si>
  <si>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</si>
  <si>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</si>
  <si>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</si>
  <si>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</si>
  <si>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</si>
  <si>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</si>
  <si>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</si>
  <si>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</si>
  <si>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</si>
  <si>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</si>
  <si>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</si>
  <si>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</si>
  <si>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</si>
  <si>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</si>
  <si>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</si>
  <si>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</si>
  <si>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</si>
  <si>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</si>
  <si>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</si>
  <si>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</si>
  <si>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</si>
  <si>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</si>
  <si>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</si>
  <si>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</si>
  <si>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</si>
  <si>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</si>
  <si>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</si>
  <si>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</si>
  <si>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</si>
  <si>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</si>
  <si>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</si>
  <si>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</si>
  <si>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</si>
  <si>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</si>
  <si>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</si>
  <si>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</si>
  <si>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</si>
  <si>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</si>
  <si>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</si>
  <si>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</si>
  <si>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</si>
  <si>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</si>
  <si>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</si>
  <si>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</si>
  <si>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</si>
  <si>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</si>
  <si>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</si>
  <si>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</si>
  <si>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</si>
  <si>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</si>
  <si>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</si>
  <si>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</si>
  <si>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</si>
  <si>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</si>
  <si>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</si>
  <si>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</si>
  <si>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</si>
  <si>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</si>
  <si>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</si>
  <si>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</si>
  <si>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</si>
  <si>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</si>
  <si>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</si>
  <si>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</si>
  <si>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</si>
  <si>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</si>
  <si>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</si>
  <si>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</si>
  <si>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</si>
  <si>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</si>
  <si>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</si>
  <si>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</si>
  <si>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</si>
  <si>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</si>
  <si>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</si>
  <si>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</si>
  <si>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</si>
  <si>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</si>
  <si>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</si>
  <si>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</si>
  <si>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</si>
  <si>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</si>
  <si>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</si>
  <si>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</si>
  <si>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</si>
  <si>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</si>
  <si>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</si>
  <si>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</si>
  <si>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</si>
  <si>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</si>
  <si>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</si>
  <si>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</si>
  <si>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</si>
  <si>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</si>
  <si>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</si>
  <si>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2.26</t>
  </si>
  <si>
    <t>水道事業会計</t>
  </si>
  <si>
    <t>一般会計</t>
  </si>
  <si>
    <t>国民健康保険特別会計</t>
  </si>
  <si>
    <t>下水道事業会計</t>
  </si>
  <si>
    <t>介護保険特別会計</t>
  </si>
  <si>
    <t>後期高齢者医療特別会計</t>
  </si>
  <si>
    <t>公設地方卸売市場事業費特別会計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</si>
  <si>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</si>
  <si>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</si>
  <si>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</si>
  <si>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</si>
  <si>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</si>
  <si>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</si>
  <si>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</si>
  <si>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</si>
  <si>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(庁舎建設基金(R02年度末現在))</t>
    <phoneticPr fontId="5"/>
  </si>
  <si>
    <t>(公共施設整備基金(R02年度末現在))</t>
    <phoneticPr fontId="5"/>
  </si>
  <si>
    <t>(森林環境整備促進基金(R02年度末現在))</t>
    <rPh sb="1" eb="3">
      <t>シンリン</t>
    </rPh>
    <rPh sb="3" eb="5">
      <t>カンキョウ</t>
    </rPh>
    <rPh sb="5" eb="7">
      <t>セイビ</t>
    </rPh>
    <rPh sb="7" eb="9">
      <t>ソクシン</t>
    </rPh>
    <rPh sb="9" eb="11">
      <t>キキン</t>
    </rPh>
    <phoneticPr fontId="5"/>
  </si>
  <si>
    <t>(かぬま・あわの振興基金(R02年度末現在))</t>
    <phoneticPr fontId="5"/>
  </si>
  <si>
    <t>(後継者対策基金(R02年度末現在))</t>
    <phoneticPr fontId="5"/>
  </si>
  <si>
    <t>-</t>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</si>
  <si>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</si>
  <si>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</si>
  <si>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</si>
  <si>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</si>
  <si>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宇都宮西中核工業団地事務組合（一般会計）</t>
    <rPh sb="0" eb="3">
      <t>ウツノミヤ</t>
    </rPh>
    <rPh sb="3" eb="4">
      <t>ニシ</t>
    </rPh>
    <rPh sb="4" eb="6">
      <t>チュウカク</t>
    </rPh>
    <rPh sb="6" eb="8">
      <t>コウギョウ</t>
    </rPh>
    <rPh sb="8" eb="10">
      <t>ダンチ</t>
    </rPh>
    <rPh sb="10" eb="12">
      <t>ジム</t>
    </rPh>
    <rPh sb="12" eb="14">
      <t>クミアイ</t>
    </rPh>
    <rPh sb="15" eb="17">
      <t>イッパン</t>
    </rPh>
    <rPh sb="17" eb="19">
      <t>カイケイ</t>
    </rPh>
    <phoneticPr fontId="2"/>
  </si>
  <si>
    <t>宇都宮西中核工業団地事務組合（工業用水道事業会計）</t>
    <rPh sb="0" eb="3">
      <t>ウツノミヤ</t>
    </rPh>
    <rPh sb="3" eb="4">
      <t>ニシ</t>
    </rPh>
    <rPh sb="4" eb="6">
      <t>チュウカク</t>
    </rPh>
    <rPh sb="6" eb="8">
      <t>コウギョウ</t>
    </rPh>
    <rPh sb="8" eb="10">
      <t>ダンチ</t>
    </rPh>
    <rPh sb="10" eb="12">
      <t>ジム</t>
    </rPh>
    <rPh sb="12" eb="14">
      <t>クミアイ</t>
    </rPh>
    <rPh sb="15" eb="18">
      <t>コウギョウヨウ</t>
    </rPh>
    <rPh sb="18" eb="20">
      <t>スイドウ</t>
    </rPh>
    <rPh sb="20" eb="22">
      <t>ジギョウ</t>
    </rPh>
    <rPh sb="22" eb="24">
      <t>カイケイ</t>
    </rPh>
    <phoneticPr fontId="2"/>
  </si>
  <si>
    <t>鹿沼市農業公社</t>
    <rPh sb="0" eb="3">
      <t>カヌマシ</t>
    </rPh>
    <rPh sb="3" eb="5">
      <t>ノウギョウ</t>
    </rPh>
    <rPh sb="5" eb="7">
      <t>コウシャ</t>
    </rPh>
    <phoneticPr fontId="2"/>
  </si>
  <si>
    <t>鹿沼市花木センター公社</t>
    <rPh sb="0" eb="3">
      <t>カヌマシ</t>
    </rPh>
    <rPh sb="3" eb="5">
      <t>カボク</t>
    </rPh>
    <rPh sb="9" eb="11">
      <t>コウシャ</t>
    </rPh>
    <phoneticPr fontId="2"/>
  </si>
  <si>
    <t>かぬま文化・スポーツ振興財団</t>
    <rPh sb="3" eb="5">
      <t>ブンカ</t>
    </rPh>
    <rPh sb="10" eb="12">
      <t>シンコウ</t>
    </rPh>
    <rPh sb="12" eb="14">
      <t>ザイダン</t>
    </rPh>
    <phoneticPr fontId="2"/>
  </si>
  <si>
    <t>鹿沼総合食品卸売</t>
    <rPh sb="0" eb="2">
      <t>カヌマ</t>
    </rPh>
    <rPh sb="2" eb="4">
      <t>ソウゴウ</t>
    </rPh>
    <rPh sb="4" eb="6">
      <t>ショクヒン</t>
    </rPh>
    <rPh sb="6" eb="8">
      <t>オロシウリ</t>
    </rPh>
    <phoneticPr fontId="2"/>
  </si>
  <si>
    <t>農業生産法人かぬま</t>
    <rPh sb="0" eb="2">
      <t>ノウギョウ</t>
    </rPh>
    <rPh sb="2" eb="4">
      <t>セイサン</t>
    </rPh>
    <rPh sb="4" eb="6">
      <t>ホウジン</t>
    </rPh>
    <phoneticPr fontId="2"/>
  </si>
  <si>
    <t>鹿沼市勤労者福祉共済会</t>
  </si>
  <si>
    <t>〇</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</si>
  <si>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</si>
  <si>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</si>
  <si>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</si>
  <si>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</si>
  <si>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</si>
  <si>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</si>
  <si>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</si>
  <si>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</si>
  <si>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</si>
  <si>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</si>
  <si>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</si>
  <si>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</si>
  <si>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</si>
  <si>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</si>
  <si>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</si>
  <si>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</si>
  <si>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</si>
  <si>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</si>
  <si>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第５期財政健全化推進計画のもと行財政運営を実施し、地方債現在高や公営企業債等繰入見込額の減により前年度に引き続きマイナスとなった。新庁舎建設等の大規模事業が始まり、借入額の増加が見込まれるが、引き続き健全な財政運営を行い将来負担の軽減に努めていく。
また、有形固定資産減価償却率は類似団体より高い水準であり、老朽化が進行する施設等を多く保有しているため、今後は鹿沼市公共施設等総合管理計画に基づき長寿命化並びに施設の効果的・効率的な配置を推進する必要がある。</t>
    <rPh sb="90" eb="91">
      <t>ハジ</t>
    </rPh>
    <rPh sb="94" eb="96">
      <t>カリイレ</t>
    </rPh>
    <rPh sb="96" eb="97">
      <t>ガク</t>
    </rPh>
    <rPh sb="98" eb="100">
      <t>ゾウカ</t>
    </rPh>
    <rPh sb="101" eb="103">
      <t>ミコ</t>
    </rPh>
    <rPh sb="158" eb="159">
      <t>タカ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</si>
  <si>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</si>
  <si>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</si>
  <si>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</si>
  <si>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</si>
  <si>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</si>
  <si>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</si>
  <si>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共に類似団体を下回っている。今後は新庁舎建設や老朽化した公共施設等の整備等が見込まれているが、財政措置が見込まれる起債の活用や自主財源の確保等を図り、引き続き健全な財政運営を行い将来負担の軽減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</si>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</sst>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38"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F937-4F2E-9423-9781A5F427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28643</c:v>
                </c:pt>
                <c:pt idx="1">
                  <c:v>35059</c:v>
                </c:pt>
                <c:pt idx="2">
                  <c:v>34428</c:v>
                </c:pt>
                <c:pt idx="3">
                  <c:v>41926</c:v>
                </c:pt>
                <c:pt idx="4">
                  <c:v>62785</c:v>
                </c:pt>
              </c:numCache>
            </c:numRef>
          </c:val>
          <c:smooth val="0"/>
          <c:extLst>
            <c:ext xmlns:c16="http://schemas.microsoft.com/office/drawing/2014/chart" uri="{C3380CC4-5D6E-409C-BE32-E72D297353CC}">
              <c16:uniqueId val="{00000001-F937-4F2E-9423-9781A5F427F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5.88</c:v>
                </c:pt>
                <c:pt idx="1">
                  <c:v>3.3</c:v>
                </c:pt>
                <c:pt idx="2">
                  <c:v>4.42</c:v>
                </c:pt>
                <c:pt idx="3">
                  <c:v>4.6399999999999997</c:v>
                </c:pt>
                <c:pt idx="4">
                  <c:v>7.17</c:v>
                </c:pt>
              </c:numCache>
            </c:numRef>
          </c:val>
          <c:extLst>
            <c:ext xmlns:c16="http://schemas.microsoft.com/office/drawing/2014/chart" uri="{C3380CC4-5D6E-409C-BE32-E72D297353CC}">
              <c16:uniqueId val="{00000000-FBB1-4154-B3E8-15443F7D83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13.34</c:v>
                </c:pt>
                <c:pt idx="1">
                  <c:v>16.68</c:v>
                </c:pt>
                <c:pt idx="2">
                  <c:v>17.97</c:v>
                </c:pt>
                <c:pt idx="3">
                  <c:v>15.52</c:v>
                </c:pt>
                <c:pt idx="4">
                  <c:v>13.95</c:v>
                </c:pt>
              </c:numCache>
            </c:numRef>
          </c:val>
          <c:extLst>
            <c:ext xmlns:c16="http://schemas.microsoft.com/office/drawing/2014/chart" uri="{C3380CC4-5D6E-409C-BE32-E72D297353CC}">
              <c16:uniqueId val="{00000001-FBB1-4154-B3E8-15443F7D83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3.14</c:v>
                </c:pt>
                <c:pt idx="1">
                  <c:v>0.78</c:v>
                </c:pt>
                <c:pt idx="2">
                  <c:v>2.52</c:v>
                </c:pt>
                <c:pt idx="3">
                  <c:v>-2.2599999999999998</c:v>
                </c:pt>
                <c:pt idx="4">
                  <c:v>1.34</c:v>
                </c:pt>
              </c:numCache>
            </c:numRef>
          </c:val>
          <c:smooth val="0"/>
          <c:extLst>
            <c:ext xmlns:c16="http://schemas.microsoft.com/office/drawing/2014/chart" uri="{C3380CC4-5D6E-409C-BE32-E72D297353CC}">
              <c16:uniqueId val="{00000002-FBB1-4154-B3E8-15443F7D83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0.19</c:v>
                </c:pt>
                <c:pt idx="2">
                  <c:v>#N/A</c:v>
                </c:pt>
                <c:pt idx="3">
                  <c:v>0.28999999999999998</c:v>
                </c:pt>
                <c:pt idx="4">
                  <c:v>#N/A</c:v>
                </c:pt>
                <c:pt idx="5">
                  <c:v>0.28999999999999998</c:v>
                </c:pt>
                <c:pt idx="6">
                  <c:v>#N/A</c:v>
                </c:pt>
                <c:pt idx="7">
                  <c:v>3.81</c:v>
                </c:pt>
                <c:pt idx="8">
                  <c:v>0</c:v>
                </c:pt>
                <c:pt idx="9">
                  <c:v>0</c:v>
                </c:pt>
              </c:numCache>
            </c:numRef>
          </c:val>
          <c:extLst>
            <c:ext xmlns:c16="http://schemas.microsoft.com/office/drawing/2014/chart" uri="{C3380CC4-5D6E-409C-BE32-E72D297353CC}">
              <c16:uniqueId val="{00000000-4EDC-4E18-8419-215AEA5A37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DC-4E18-8419-215AEA5A373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EDC-4E18-8419-215AEA5A373B}"/>
            </c:ext>
          </c:extLst>
        </c:ser>
        <c:ser>
          <c:idx val="3"/>
          <c:order val="3"/>
          <c:tx>
            <c:strRef>
              <c:f>データシート!$A$30</c:f>
              <c:strCache>
                <c:ptCount val="1"/>
                <c:pt idx="0">
                  <c:v>公設地方卸売市場事業費特別会計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EDC-4E18-8419-215AEA5A373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0.02</c:v>
                </c:pt>
                <c:pt idx="4">
                  <c:v>#N/A</c:v>
                </c:pt>
                <c:pt idx="5">
                  <c:v>0.06</c:v>
                </c:pt>
                <c:pt idx="6">
                  <c:v>#N/A</c:v>
                </c:pt>
                <c:pt idx="7">
                  <c:v>0.06</c:v>
                </c:pt>
                <c:pt idx="8">
                  <c:v>#N/A</c:v>
                </c:pt>
                <c:pt idx="9">
                  <c:v>0.04</c:v>
                </c:pt>
              </c:numCache>
            </c:numRef>
          </c:val>
          <c:extLst>
            <c:ext xmlns:c16="http://schemas.microsoft.com/office/drawing/2014/chart" uri="{C3380CC4-5D6E-409C-BE32-E72D297353CC}">
              <c16:uniqueId val="{00000004-4EDC-4E18-8419-215AEA5A373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0.97</c:v>
                </c:pt>
                <c:pt idx="2">
                  <c:v>#N/A</c:v>
                </c:pt>
                <c:pt idx="3">
                  <c:v>0.72</c:v>
                </c:pt>
                <c:pt idx="4">
                  <c:v>#N/A</c:v>
                </c:pt>
                <c:pt idx="5">
                  <c:v>0.73</c:v>
                </c:pt>
                <c:pt idx="6">
                  <c:v>#N/A</c:v>
                </c:pt>
                <c:pt idx="7">
                  <c:v>0.74</c:v>
                </c:pt>
                <c:pt idx="8">
                  <c:v>#N/A</c:v>
                </c:pt>
                <c:pt idx="9">
                  <c:v>0.63</c:v>
                </c:pt>
              </c:numCache>
            </c:numRef>
          </c:val>
          <c:extLst>
            <c:ext xmlns:c16="http://schemas.microsoft.com/office/drawing/2014/chart" uri="{C3380CC4-5D6E-409C-BE32-E72D297353CC}">
              <c16:uniqueId val="{00000005-4EDC-4E18-8419-215AEA5A373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0.75</c:v>
                </c:pt>
              </c:numCache>
            </c:numRef>
          </c:val>
          <c:extLst>
            <c:ext xmlns:c16="http://schemas.microsoft.com/office/drawing/2014/chart" uri="{C3380CC4-5D6E-409C-BE32-E72D297353CC}">
              <c16:uniqueId val="{00000006-4EDC-4E18-8419-215AEA5A373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6.01</c:v>
                </c:pt>
                <c:pt idx="2">
                  <c:v>#N/A</c:v>
                </c:pt>
                <c:pt idx="3">
                  <c:v>4.58</c:v>
                </c:pt>
                <c:pt idx="4">
                  <c:v>#N/A</c:v>
                </c:pt>
                <c:pt idx="5">
                  <c:v>1.31</c:v>
                </c:pt>
                <c:pt idx="6">
                  <c:v>#N/A</c:v>
                </c:pt>
                <c:pt idx="7">
                  <c:v>0.75</c:v>
                </c:pt>
                <c:pt idx="8">
                  <c:v>#N/A</c:v>
                </c:pt>
                <c:pt idx="9">
                  <c:v>1.32</c:v>
                </c:pt>
              </c:numCache>
            </c:numRef>
          </c:val>
          <c:extLst>
            <c:ext xmlns:c16="http://schemas.microsoft.com/office/drawing/2014/chart" uri="{C3380CC4-5D6E-409C-BE32-E72D297353CC}">
              <c16:uniqueId val="{00000007-4EDC-4E18-8419-215AEA5A373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5.88</c:v>
                </c:pt>
                <c:pt idx="2">
                  <c:v>#N/A</c:v>
                </c:pt>
                <c:pt idx="3">
                  <c:v>3.3</c:v>
                </c:pt>
                <c:pt idx="4">
                  <c:v>#N/A</c:v>
                </c:pt>
                <c:pt idx="5">
                  <c:v>4.42</c:v>
                </c:pt>
                <c:pt idx="6">
                  <c:v>#N/A</c:v>
                </c:pt>
                <c:pt idx="7">
                  <c:v>4.63</c:v>
                </c:pt>
                <c:pt idx="8">
                  <c:v>#N/A</c:v>
                </c:pt>
                <c:pt idx="9">
                  <c:v>7.15</c:v>
                </c:pt>
              </c:numCache>
            </c:numRef>
          </c:val>
          <c:extLst>
            <c:ext xmlns:c16="http://schemas.microsoft.com/office/drawing/2014/chart" uri="{C3380CC4-5D6E-409C-BE32-E72D297353CC}">
              <c16:uniqueId val="{00000008-4EDC-4E18-8419-215AEA5A373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14.87</c:v>
                </c:pt>
                <c:pt idx="2">
                  <c:v>#N/A</c:v>
                </c:pt>
                <c:pt idx="3">
                  <c:v>14.1</c:v>
                </c:pt>
                <c:pt idx="4">
                  <c:v>#N/A</c:v>
                </c:pt>
                <c:pt idx="5">
                  <c:v>14.17</c:v>
                </c:pt>
                <c:pt idx="6">
                  <c:v>#N/A</c:v>
                </c:pt>
                <c:pt idx="7">
                  <c:v>14.22</c:v>
                </c:pt>
                <c:pt idx="8">
                  <c:v>#N/A</c:v>
                </c:pt>
                <c:pt idx="9">
                  <c:v>14.48</c:v>
                </c:pt>
              </c:numCache>
            </c:numRef>
          </c:val>
          <c:extLst>
            <c:ext xmlns:c16="http://schemas.microsoft.com/office/drawing/2014/chart" uri="{C3380CC4-5D6E-409C-BE32-E72D297353CC}">
              <c16:uniqueId val="{00000009-4EDC-4E18-8419-215AEA5A373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4219</c:v>
                </c:pt>
                <c:pt idx="5">
                  <c:v>4166</c:v>
                </c:pt>
                <c:pt idx="8">
                  <c:v>4191</c:v>
                </c:pt>
                <c:pt idx="11">
                  <c:v>4180</c:v>
                </c:pt>
                <c:pt idx="14">
                  <c:v>3913</c:v>
                </c:pt>
              </c:numCache>
            </c:numRef>
          </c:val>
          <c:extLst>
            <c:ext xmlns:c16="http://schemas.microsoft.com/office/drawing/2014/chart" uri="{C3380CC4-5D6E-409C-BE32-E72D297353CC}">
              <c16:uniqueId val="{00000000-FD3D-4A53-AF58-7E684193CE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D3D-4A53-AF58-7E684193CE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D3D-4A53-AF58-7E684193CE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19</c:v>
                </c:pt>
                <c:pt idx="3">
                  <c:v>16</c:v>
                </c:pt>
                <c:pt idx="6">
                  <c:v>16</c:v>
                </c:pt>
                <c:pt idx="9">
                  <c:v>16</c:v>
                </c:pt>
                <c:pt idx="12">
                  <c:v>16</c:v>
                </c:pt>
              </c:numCache>
            </c:numRef>
          </c:val>
          <c:extLst>
            <c:ext xmlns:c16="http://schemas.microsoft.com/office/drawing/2014/chart" uri="{C3380CC4-5D6E-409C-BE32-E72D297353CC}">
              <c16:uniqueId val="{00000003-FD3D-4A53-AF58-7E684193CE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1209</c:v>
                </c:pt>
                <c:pt idx="3">
                  <c:v>1244</c:v>
                </c:pt>
                <c:pt idx="6">
                  <c:v>1144</c:v>
                </c:pt>
                <c:pt idx="9">
                  <c:v>1037</c:v>
                </c:pt>
                <c:pt idx="12">
                  <c:v>798</c:v>
                </c:pt>
              </c:numCache>
            </c:numRef>
          </c:val>
          <c:extLst>
            <c:ext xmlns:c16="http://schemas.microsoft.com/office/drawing/2014/chart" uri="{C3380CC4-5D6E-409C-BE32-E72D297353CC}">
              <c16:uniqueId val="{00000004-FD3D-4A53-AF58-7E684193CE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102</c:v>
                </c:pt>
                <c:pt idx="3">
                  <c:v>102</c:v>
                </c:pt>
                <c:pt idx="6">
                  <c:v>102</c:v>
                </c:pt>
                <c:pt idx="9">
                  <c:v>102</c:v>
                </c:pt>
                <c:pt idx="12">
                  <c:v>102</c:v>
                </c:pt>
              </c:numCache>
            </c:numRef>
          </c:val>
          <c:extLst>
            <c:ext xmlns:c16="http://schemas.microsoft.com/office/drawing/2014/chart" uri="{C3380CC4-5D6E-409C-BE32-E72D297353CC}">
              <c16:uniqueId val="{00000005-FD3D-4A53-AF58-7E684193CE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D3D-4A53-AF58-7E684193CE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3506</c:v>
                </c:pt>
                <c:pt idx="3">
                  <c:v>3476</c:v>
                </c:pt>
                <c:pt idx="6">
                  <c:v>3444</c:v>
                </c:pt>
                <c:pt idx="9">
                  <c:v>3526</c:v>
                </c:pt>
                <c:pt idx="12">
                  <c:v>3319</c:v>
                </c:pt>
              </c:numCache>
            </c:numRef>
          </c:val>
          <c:extLst>
            <c:ext xmlns:c16="http://schemas.microsoft.com/office/drawing/2014/chart" uri="{C3380CC4-5D6E-409C-BE32-E72D297353CC}">
              <c16:uniqueId val="{00000007-FD3D-4A53-AF58-7E684193CEA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617</c:v>
                </c:pt>
                <c:pt idx="2">
                  <c:v>#N/A</c:v>
                </c:pt>
                <c:pt idx="3">
                  <c:v>#N/A</c:v>
                </c:pt>
                <c:pt idx="4">
                  <c:v>672</c:v>
                </c:pt>
                <c:pt idx="5">
                  <c:v>#N/A</c:v>
                </c:pt>
                <c:pt idx="6">
                  <c:v>#N/A</c:v>
                </c:pt>
                <c:pt idx="7">
                  <c:v>515</c:v>
                </c:pt>
                <c:pt idx="8">
                  <c:v>#N/A</c:v>
                </c:pt>
                <c:pt idx="9">
                  <c:v>#N/A</c:v>
                </c:pt>
                <c:pt idx="10">
                  <c:v>501</c:v>
                </c:pt>
                <c:pt idx="11">
                  <c:v>#N/A</c:v>
                </c:pt>
                <c:pt idx="12">
                  <c:v>#N/A</c:v>
                </c:pt>
                <c:pt idx="13">
                  <c:v>322</c:v>
                </c:pt>
                <c:pt idx="14">
                  <c:v>#N/A</c:v>
                </c:pt>
              </c:numCache>
            </c:numRef>
          </c:val>
          <c:smooth val="0"/>
          <c:extLst>
            <c:ext xmlns:c16="http://schemas.microsoft.com/office/drawing/2014/chart" uri="{C3380CC4-5D6E-409C-BE32-E72D297353CC}">
              <c16:uniqueId val="{00000008-FD3D-4A53-AF58-7E684193CEA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35863</c:v>
                </c:pt>
                <c:pt idx="5">
                  <c:v>34913</c:v>
                </c:pt>
                <c:pt idx="8">
                  <c:v>34041</c:v>
                </c:pt>
                <c:pt idx="11">
                  <c:v>33218</c:v>
                </c:pt>
                <c:pt idx="14">
                  <c:v>33371</c:v>
                </c:pt>
              </c:numCache>
            </c:numRef>
          </c:val>
          <c:extLst>
            <c:ext xmlns:c16="http://schemas.microsoft.com/office/drawing/2014/chart" uri="{C3380CC4-5D6E-409C-BE32-E72D297353CC}">
              <c16:uniqueId val="{00000000-4E96-47F7-B840-8A1B99ECAF5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4726</c:v>
                </c:pt>
                <c:pt idx="5">
                  <c:v>4401</c:v>
                </c:pt>
                <c:pt idx="8">
                  <c:v>4146</c:v>
                </c:pt>
                <c:pt idx="11">
                  <c:v>3854</c:v>
                </c:pt>
                <c:pt idx="14">
                  <c:v>3508</c:v>
                </c:pt>
              </c:numCache>
            </c:numRef>
          </c:val>
          <c:extLst>
            <c:ext xmlns:c16="http://schemas.microsoft.com/office/drawing/2014/chart" uri="{C3380CC4-5D6E-409C-BE32-E72D297353CC}">
              <c16:uniqueId val="{00000001-4E96-47F7-B840-8A1B99ECAF5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8849</c:v>
                </c:pt>
                <c:pt idx="5">
                  <c:v>11121</c:v>
                </c:pt>
                <c:pt idx="8">
                  <c:v>12192</c:v>
                </c:pt>
                <c:pt idx="11">
                  <c:v>11290</c:v>
                </c:pt>
                <c:pt idx="14">
                  <c:v>9439</c:v>
                </c:pt>
              </c:numCache>
            </c:numRef>
          </c:val>
          <c:extLst>
            <c:ext xmlns:c16="http://schemas.microsoft.com/office/drawing/2014/chart" uri="{C3380CC4-5D6E-409C-BE32-E72D297353CC}">
              <c16:uniqueId val="{00000002-4E96-47F7-B840-8A1B99ECAF5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96-47F7-B840-8A1B99ECAF5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96-47F7-B840-8A1B99ECAF5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66</c:v>
                </c:pt>
                <c:pt idx="3">
                  <c:v>60</c:v>
                </c:pt>
                <c:pt idx="6">
                  <c:v>57</c:v>
                </c:pt>
                <c:pt idx="9">
                  <c:v>15</c:v>
                </c:pt>
                <c:pt idx="12">
                  <c:v>15</c:v>
                </c:pt>
              </c:numCache>
            </c:numRef>
          </c:val>
          <c:extLst>
            <c:ext xmlns:c16="http://schemas.microsoft.com/office/drawing/2014/chart" uri="{C3380CC4-5D6E-409C-BE32-E72D297353CC}">
              <c16:uniqueId val="{00000005-4E96-47F7-B840-8A1B99ECAF5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6681</c:v>
                </c:pt>
                <c:pt idx="3">
                  <c:v>6763</c:v>
                </c:pt>
                <c:pt idx="6">
                  <c:v>6425</c:v>
                </c:pt>
                <c:pt idx="9">
                  <c:v>6281</c:v>
                </c:pt>
                <c:pt idx="12">
                  <c:v>6115</c:v>
                </c:pt>
              </c:numCache>
            </c:numRef>
          </c:val>
          <c:extLst>
            <c:ext xmlns:c16="http://schemas.microsoft.com/office/drawing/2014/chart" uri="{C3380CC4-5D6E-409C-BE32-E72D297353CC}">
              <c16:uniqueId val="{00000006-4E96-47F7-B840-8A1B99ECAF5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126</c:v>
                </c:pt>
                <c:pt idx="3">
                  <c:v>105</c:v>
                </c:pt>
                <c:pt idx="6">
                  <c:v>85</c:v>
                </c:pt>
                <c:pt idx="9">
                  <c:v>64</c:v>
                </c:pt>
                <c:pt idx="12">
                  <c:v>43</c:v>
                </c:pt>
              </c:numCache>
            </c:numRef>
          </c:val>
          <c:extLst>
            <c:ext xmlns:c16="http://schemas.microsoft.com/office/drawing/2014/chart" uri="{C3380CC4-5D6E-409C-BE32-E72D297353CC}">
              <c16:uniqueId val="{00000007-4E96-47F7-B840-8A1B99ECAF5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12599</c:v>
                </c:pt>
                <c:pt idx="3">
                  <c:v>11252</c:v>
                </c:pt>
                <c:pt idx="6">
                  <c:v>10665</c:v>
                </c:pt>
                <c:pt idx="9">
                  <c:v>10193</c:v>
                </c:pt>
                <c:pt idx="12">
                  <c:v>8923</c:v>
                </c:pt>
              </c:numCache>
            </c:numRef>
          </c:val>
          <c:extLst>
            <c:ext xmlns:c16="http://schemas.microsoft.com/office/drawing/2014/chart" uri="{C3380CC4-5D6E-409C-BE32-E72D297353CC}">
              <c16:uniqueId val="{00000008-4E96-47F7-B840-8A1B99ECAF5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E96-47F7-B840-8A1B99ECAF5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28461</c:v>
                </c:pt>
                <c:pt idx="3">
                  <c:v>27407</c:v>
                </c:pt>
                <c:pt idx="6">
                  <c:v>26665</c:v>
                </c:pt>
                <c:pt idx="9">
                  <c:v>26060</c:v>
                </c:pt>
                <c:pt idx="12">
                  <c:v>27421</c:v>
                </c:pt>
              </c:numCache>
            </c:numRef>
          </c:val>
          <c:extLst>
            <c:ext xmlns:c16="http://schemas.microsoft.com/office/drawing/2014/chart" uri="{C3380CC4-5D6E-409C-BE32-E72D297353CC}">
              <c16:uniqueId val="{0000000A-4E96-47F7-B840-8A1B99ECAF5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E96-47F7-B840-8A1B99ECAF5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4096</c:v>
                </c:pt>
                <c:pt idx="1">
                  <c:v>3534</c:v>
                </c:pt>
                <c:pt idx="2">
                  <c:v>3238</c:v>
                </c:pt>
              </c:numCache>
            </c:numRef>
          </c:val>
          <c:extLst>
            <c:ext xmlns:c16="http://schemas.microsoft.com/office/drawing/2014/chart" uri="{C3380CC4-5D6E-409C-BE32-E72D297353CC}">
              <c16:uniqueId val="{00000000-056D-4AE7-96FA-AC1977BEC0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312</c:v>
                </c:pt>
                <c:pt idx="1">
                  <c:v>312</c:v>
                </c:pt>
                <c:pt idx="2">
                  <c:v>313</c:v>
                </c:pt>
              </c:numCache>
            </c:numRef>
          </c:val>
          <c:extLst>
            <c:ext xmlns:c16="http://schemas.microsoft.com/office/drawing/2014/chart" uri="{C3380CC4-5D6E-409C-BE32-E72D297353CC}">
              <c16:uniqueId val="{00000001-056D-4AE7-96FA-AC1977BEC0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5658</c:v>
                </c:pt>
                <c:pt idx="1">
                  <c:v>5499</c:v>
                </c:pt>
                <c:pt idx="2">
                  <c:v>4325</c:v>
                </c:pt>
              </c:numCache>
            </c:numRef>
          </c:val>
          <c:extLst>
            <c:ext xmlns:c16="http://schemas.microsoft.com/office/drawing/2014/chart" uri="{C3380CC4-5D6E-409C-BE32-E72D297353CC}">
              <c16:uniqueId val="{00000002-056D-4AE7-96FA-AC1977BEC06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{15A65897-FA00-4A6A-BA24-B8E9B3642728}</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1C4-49AF-94AD-E14CBD62C4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{A546CD1C-0253-4D63-A7B1-DEF0C22E9168}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C4-49AF-94AD-E14CBD62C4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{B896B90F-D279-4CA6-A690-5724A122C2AD}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C4-49AF-94AD-E14CBD62C4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{E35A9026-1F83-4FA6-ADF4-281BFE9DA6AB}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C4-49AF-94AD-E14CBD62C4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{A5E01AFE-E813-4EDE-8B5A-AAF50176FADE}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C4-49AF-94AD-E14CBD62C4EB}"/>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{E0CE44B3-3FEF-4215-9315-DFE5B55D2585}</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1C4-49AF-94AD-E14CBD62C4EB}"/>
                </c:ext>
              </c:extLst>
            </c:dLbl>
            <c:dLbl>
              <c:idx val="16"/>
              <c:tx>
                <c:strRef>
                  <c:f>[1]公会計指標分析・財政指標組合せ分析表!$CF$50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{F9E30FBC-894A-40BC-9DB7-3D88DE286C9F}</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1C4-49AF-94AD-E14CBD62C4EB}"/>
                </c:ext>
              </c:extLst>
            </c:dLbl>
            <c:dLbl>
              <c:idx val="24"/>
              <c:tx>
                <c:strRef>
                  <c:f>[1]公会計指標分析・財政指標組合せ分析表!$CN$50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{846BF8B1-751B-434A-97DA-4572649BBCC3}</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1C4-49AF-94AD-E14CBD62C4EB}"/>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{DC9A0F6E-17AB-4152-BF73-01A9D6FDF634}</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1C4-49AF-94AD-E14CBD62C4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46.5</c:v>
                </c:pt>
                <c:pt idx="8">
                  <c:v>58.4</c:v>
                </c:pt>
                <c:pt idx="16">
                  <c:v>60.6</c:v>
                </c:pt>
                <c:pt idx="24">
                  <c:v>50.4</c:v>
                </c:pt>
                <c:pt idx="32">
                  <c:v>63.4</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C1C4-49AF-94AD-E14CBD62C4EB}"/>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{3CD788A9-78FB-4455-B700-B3FCFB3E7BE2}</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1C4-49AF-94AD-E14CBD62C4E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{B0A0FF25-381A-4F79-9093-7BECACD99F6F}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C4-49AF-94AD-E14CBD62C4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{9A84278E-946C-4664-A546-EE23D5DECECB}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C4-49AF-94AD-E14CBD62C4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{937F1E93-4D31-4C04-BE77-C8F49F58D836}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C4-49AF-94AD-E14CBD62C4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{E9CF0C89-49B0-43BD-A50B-324A62BECA96}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C4-49AF-94AD-E14CBD62C4EB}"/>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{EF4F00A8-BFA2-4016-9CB4-C32E6EC4B1E9}</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1C4-49AF-94AD-E14CBD62C4EB}"/>
                </c:ext>
              </c:extLst>
            </c:dLbl>
            <c:dLbl>
              <c:idx val="16"/>
              <c:tx>
                <c:strRef>
                  <c:f>[1]公会計指標分析・財政指標組合せ分析表!$CF$50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{07B853DD-A595-4758-84C0-E854124011D0}</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1C4-49AF-94AD-E14CBD62C4EB}"/>
                </c:ext>
              </c:extLst>
            </c:dLbl>
            <c:dLbl>
              <c:idx val="24"/>
              <c:layout>
                <c:manualLayout>
                  <c:x val="-3.8390681010890965E-2"/>
                  <c:y val="-5.810723779258143E-2"/>
                </c:manualLayout>
              </c:layout>
              <c:tx>
                <c:strRef>
                  <c:f>[1]公会計指標分析・財政指標組合せ分析表!$CN$50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{B908630A-993A-4955-98E8-E73C65FC154A}</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1C4-49AF-94AD-E14CBD62C4EB}"/>
                </c:ext>
              </c:extLst>
            </c:dLbl>
            <c:dLbl>
              <c:idx val="32"/>
              <c:layout>
                <c:manualLayout>
                  <c:x val="-2.5640820289577388E-2"/>
                  <c:y val="-7.1370846419148939E-2"/>
                </c:manualLayout>
              </c:layout>
              <c:tx>
                <c:strRef>
                  <c:f>[1]公会計指標分析・財政指標組合せ分析表!$CV$50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{9AF306D2-BC44-467F-B3A7-8FCF4EC725DA}</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1C4-49AF-94AD-E14CBD62C4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57.2</c:v>
                </c:pt>
                <c:pt idx="8">
                  <c:v>58.5</c:v>
                </c:pt>
                <c:pt idx="16">
                  <c:v>59.8</c:v>
                </c:pt>
                <c:pt idx="24">
                  <c:v>61.1</c:v>
                </c:pt>
                <c:pt idx="32">
                  <c:v>61</c:v>
                </c:pt>
              </c:numCache>
            </c:numRef>
          </c:xVal>
          <c:yVal>
            <c:numRef>
              <c:f>[1]公会計指標分析・財政指標組合せ分析表!$BP$55:$DC$55</c:f>
              <c:numCache>
                <c:formatCode>General</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C1C4-49AF-94AD-E14CBD62C4EB}"/>
            </c:ext>
          </c:extLst>
        </c:ser>
        <c:dLbls>
          <c:showLegendKey val="0"/>
          <c:showVal val="1"/>
          <c:showCatName val="0"/>
          <c:showSerName val="0"/>
          <c:showPercent val="0"/>
          <c:showBubbleSize val="0"/>
        </c:dLbls>
        <c:axId val="46179840"/>
        <c:axId val="46181760"/>
      </c:scatterChart>
      <c:valAx>
        <c:axId val="46179840"/>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{90BF65EE-8673-4349-8576-632B6FD198B3}</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8F9-451A-8083-CF274C69D8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{438D1FDE-3802-437C-A67F-B38768560E69}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F9-451A-8083-CF274C69D8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{FDAA1A4C-EADE-4278-B9E4-E9B24992B63D}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F9-451A-8083-CF274C69D8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{DD8EEB26-7FB2-4605-A801-9D4E706F43D8}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F9-451A-8083-CF274C69D8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{7EF436FE-5708-40D3-AD08-1990658E0E53}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F9-451A-8083-CF274C69D8F8}"/>
                </c:ext>
              </c:extLst>
            </c:dLbl>
            <c:dLbl>
              <c:idx val="8"/>
              <c:tx>
                <c:strRef>
                  <c:f>[1]公会計指標分析・財政指標組合せ分析表!$BX$72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{A7CB2150-FB14-483F-ADEE-6EE5E702CEE7}</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8F9-451A-8083-CF274C69D8F8}"/>
                </c:ext>
              </c:extLst>
            </c:dLbl>
            <c:dLbl>
              <c:idx val="16"/>
              <c:tx>
                <c:strRef>
                  <c:f>[1]公会計指標分析・財政指標組合せ分析表!$CF$72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{19002CC4-624A-41C6-9CC1-EB53FB271139}</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8F9-451A-8083-CF274C69D8F8}"/>
                </c:ext>
              </c:extLst>
            </c:dLbl>
            <c:dLbl>
              <c:idx val="24"/>
              <c:tx>
                <c:strRef>
                  <c:f>[1]公会計指標分析・財政指標組合せ分析表!$CN$72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{2443B845-F06B-4574-BD47-CBB39E289219}</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8F9-451A-8083-CF274C69D8F8}"/>
                </c:ext>
              </c:extLst>
            </c:dLbl>
            <c:dLbl>
              <c:idx val="32"/>
              <c:tx>
                <c:strRef>
                  <c:f>[1]公会計指標分析・財政指標組合せ分析表!$CV$72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{CA134216-3698-4E7E-9697-EB04F260C244}</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8F9-451A-8083-CF274C69D8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3.7</c:v>
                </c:pt>
                <c:pt idx="8">
                  <c:v>3.4</c:v>
                </c:pt>
                <c:pt idx="16">
                  <c:v>3.1</c:v>
                </c:pt>
                <c:pt idx="24">
                  <c:v>2.9</c:v>
                </c:pt>
                <c:pt idx="32">
                  <c:v>2.2999999999999998</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A8F9-451A-8083-CF274C69D8F8}"/>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{810A7C25-4023-4584-9016-905CDD239F06}</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8F9-451A-8083-CF274C69D8F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{4EB76CB4-BC5D-4B70-9BA1-641FD4CEA101}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F9-451A-8083-CF274C69D8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{630F30BD-3733-4748-9A32-3356F6603696}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F9-451A-8083-CF274C69D8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{BFA74C60-3C18-49A2-B7FA-0245EFE7C886}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F9-451A-8083-CF274C69D8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{BE73ED22-BC3A-4607-8E44-D0D5B89E44DF}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F9-451A-8083-CF274C69D8F8}"/>
                </c:ext>
              </c:extLst>
            </c:dLbl>
            <c:dLbl>
              <c:idx val="8"/>
              <c:tx>
                <c:strRef>
                  <c:f>[1]公会計指標分析・財政指標組合せ分析表!$BX$72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{AE3DE138-F1D3-47B9-AE82-DB531505DC94}</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8F9-451A-8083-CF274C69D8F8}"/>
                </c:ext>
              </c:extLst>
            </c:dLbl>
            <c:dLbl>
              <c:idx val="16"/>
              <c:tx>
                <c:strRef>
                  <c:f>[1]公会計指標分析・財政指標組合せ分析表!$CF$72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{A9D20FD0-7B92-4E59-92E8-0D0F1AD94110}</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8F9-451A-8083-CF274C69D8F8}"/>
                </c:ext>
              </c:extLst>
            </c:dLbl>
            <c:dLbl>
              <c:idx val="24"/>
              <c:tx>
                <c:strRef>
                  <c:f>[1]公会計指標分析・財政指標組合せ分析表!$CN$72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{E4C64E7A-CAD3-4064-BA4E-1541CBBF76AD}</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8F9-451A-8083-CF274C69D8F8}"/>
                </c:ext>
              </c:extLst>
            </c:dLbl>
            <c:dLbl>
              <c:idx val="32"/>
              <c:tx>
                <c:strRef>
                  <c:f>[1]公会計指標分析・財政指標組合せ分析表!$CV$72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{1AE5F2AE-6E6C-48A7-90C5-4B704F5504B8}</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8F9-451A-8083-CF274C69D8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7.5</c:v>
                </c:pt>
                <c:pt idx="8">
                  <c:v>7.2</c:v>
                </c:pt>
                <c:pt idx="16">
                  <c:v>6.9</c:v>
                </c:pt>
                <c:pt idx="24">
                  <c:v>6.6</c:v>
                </c:pt>
                <c:pt idx="32">
                  <c:v>6.4</c:v>
                </c:pt>
              </c:numCache>
            </c:numRef>
          </c:xVal>
          <c:yVal>
            <c:numRef>
              <c:f>[1]公会計指標分析・財政指標組合せ分析表!$BP$77:$DC$77</c:f>
              <c:numCache>
                <c:formatCode>General</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A8F9-451A-8083-CF274C69D8F8}"/>
            </c:ext>
          </c:extLst>
        </c:ser>
        <c:dLbls>
          <c:showLegendKey val="0"/>
          <c:showVal val="1"/>
          <c:showCatName val="0"/>
          <c:showSerName val="0"/>
          <c:showPercent val="0"/>
          <c:showBubbleSize val="0"/>
        </c:dLbls>
        <c:axId val="84219776"/>
        <c:axId val="84234240"/>
      </c:scatterChart>
      <c:valAx>
        <c:axId val="84219776"/>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３か年平均の実質公債費比率は２．３％で、前年と比較して０．６ポイント減少している。これは、継続して市債発行額の抑制に取り組んでいる成果と考えられる。</a:t>
          </a:r>
        </a:p>
        <a:p>
          <a:r>
            <a:rPr kumimoji="1" lang="ja-JP" altLang="en-US" sz="1400">
              <a:latin typeface="ＭＳ ゴシック" pitchFamily="49" charset="-128"/>
              <a:ea typeface="ＭＳ ゴシック" pitchFamily="49" charset="-128"/>
            </a:rPr>
            <a:t>　今後も「第５期財政健全化推進計画」に基づき、計画的な市債の発行に努め、一層の財政の健全化を図っていく。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利用実績なし。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a:t>
          </a:r>
          <a:r>
            <a:rPr kumimoji="1" lang="en-US" altLang="ja-JP" sz="1400">
              <a:latin typeface="ＭＳ ゴシック" pitchFamily="49" charset="-128"/>
              <a:ea typeface="ＭＳ ゴシック" pitchFamily="49" charset="-128"/>
            </a:rPr>
            <a:t>1､361</a:t>
          </a:r>
          <a:r>
            <a:rPr kumimoji="1" lang="ja-JP" altLang="en-US" sz="1400">
              <a:latin typeface="ＭＳ ゴシック" pitchFamily="49" charset="-128"/>
              <a:ea typeface="ＭＳ ゴシック" pitchFamily="49" charset="-128"/>
            </a:rPr>
            <a:t>百万円増加し、充当可能財源等については、</a:t>
          </a:r>
          <a:r>
            <a:rPr kumimoji="1" lang="en-US" altLang="ja-JP" sz="1400">
              <a:latin typeface="ＭＳ ゴシック" pitchFamily="49" charset="-128"/>
              <a:ea typeface="ＭＳ ゴシック" pitchFamily="49" charset="-128"/>
            </a:rPr>
            <a:t>1,851</a:t>
          </a:r>
          <a:r>
            <a:rPr kumimoji="1" lang="ja-JP" altLang="en-US" sz="1400">
              <a:latin typeface="ＭＳ ゴシック" pitchFamily="49" charset="-128"/>
              <a:ea typeface="ＭＳ ゴシック" pitchFamily="49" charset="-128"/>
            </a:rPr>
            <a:t>百万円減少している。主な要因として、庁舎建設に伴う市債発行額の増、基金取崩し額の増などが挙げられる。</a:t>
          </a:r>
        </a:p>
        <a:p>
          <a:r>
            <a:rPr kumimoji="1" lang="ja-JP" altLang="en-US" sz="1400">
              <a:latin typeface="ＭＳ ゴシック" pitchFamily="49" charset="-128"/>
              <a:ea typeface="ＭＳ ゴシック" pitchFamily="49" charset="-128"/>
            </a:rPr>
            <a:t>　これらの要因により、分子全体で見ると若干の増となっているが、本年においても将来負担比率は「－」となった。</a:t>
          </a:r>
        </a:p>
        <a:p>
          <a:r>
            <a:rPr kumimoji="1" lang="ja-JP" altLang="en-US" sz="1400">
              <a:latin typeface="ＭＳ ゴシック" pitchFamily="49" charset="-128"/>
              <a:ea typeface="ＭＳ ゴシック" pitchFamily="49" charset="-128"/>
            </a:rPr>
            <a:t>　引き続き「第５期財政健全化推進計画」に基づき、市債の発行の抑制等に取り組み、健全財政の確保に努める。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栃木県鹿沼市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百万円の減となった。主な理由としては、新型コロナウイルス感染症に対応するため、「財政調整基金」を取り崩したこと、新庁舎整備のため、庁舎建設基金を取り崩したことが挙げられる。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「第５期財政健全化推進計画」に基づき、基金の確保に努めるとともに、特定目的基金の繰入においては、計画的に行う必要がある。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かぬま・あわの振興基金」については、地域振興のために実施する事業に充てるものである。「庁舎建設基金」については、新庁舎建設に充てるものである。「公共施設整備基金」については、公共施設の整備に充てるものである。「森林環境整備促進基金」については、森林の整備及びその促進に関する事業の財源に充てるものである。「後継者対策基金」については、後継者対策事業に充て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「庁舎建設基金」については、令和元年度から本格的に事業が始まり、その事業費に充てるため計画的に取崩しを行ったためである。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「かぬま・あわの振興基金」については、ふるさとかぬま寄附金を積み立てたことにより増加している。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については、現在実施中の新庁舎整備の財源として活用していく。「かぬま・あわの振興基金」は、原資となった合併特例債の償還が令和２年度に完了したことを踏まえ、国県補助金等の特定財源が見込めない施設の更新や修繕等に有効活用していく。「公共施設整備基金」は、「公共施設等総合管理計画」に基づく老朽化した公共施設の更新・修繕に備え、計画的に積み立て、繰入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「第５期財政健全化推進計画」に基づき、財政調整基金残高を平成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億円以上とするという目標のもと、計画的に積み立てを行っていたが、新型コロナウイルス感染症に対応するため、取り崩したことにより大きく減少した。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「第５期財政健全化推進計画」において、令和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年度末の残高目標値を標準財政規模の１０％以上となる２３億円を堅持したうえに平成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年度の関東東北豪雨に際し、災害復旧対策に向け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基金取り崩しを行った経緯を踏まえ、７億円を加えた３０億円とした。令和２年度末において目標は達成しているが、今後、災害等の緊急事態が発生した場合においても、安定した財政基盤を維持できるよ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年度以降、大きな増減はない。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現在、借換を前提とした借入や、繰上償還等の計画が無いため減債基金への積み立ては行っていない。　しかしながら、今後、利率の上昇等の財政負担や繰上償還等が生じた際への対応を考え、計画的な運用を図っていく。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96,340
94,867
490.64
58,636,531
55,429,325
1,663,506
23,213,323
27,421,421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有形固定資産減価償却率においては、類似団体より高い水準であり、今後老朽化は進行する見込みであるため、公共施設等総合管理計画に基づき中長期的な視点で効果的・効率的に公共施設の整備等を行い、公共施設の適正配置を目指し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75" name="直線コネクタ 74"/>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76"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77" name="直線コネクタ 76"/>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78" name="有形固定資産減価償却率最大値テキスト"/>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79" name="直線コネクタ 78"/>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80" name="有形固定資産減価償却率平均値テキスト"/>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1" name="フローチャート: 判断 8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82" name="フローチャート: 判断 8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83" name="フローチャート: 判断 82"/>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84" name="フローチャート: 判断 83"/>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85" name="フローチャート: 判断 84"/>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17568</xdr:rowOff>
    </xdr:from>
    <xdr:to>
      <xdr:col>23</xdr:col>
      <xdr:colOff>136525</xdr:colOff>
      <xdr:row>31</xdr:row>
      <xdr:rowOff>119168</xdr:rowOff>
    </xdr:to>
    <xdr:sp macro="" textlink="">
      <xdr:nvSpPr>
        <xdr:cNvPr id="91" name="楕円 90"/>
        <xdr:cNvSpPr/>
      </xdr:nvSpPr>
      <xdr:spPr>
        <a:xfrm>
          <a:off x="4711700" y="610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167445</xdr:rowOff>
    </xdr:from>
    <xdr:ext cx="405111" cy="259045"/>
    <xdr:sp macro="" textlink="">
      <xdr:nvSpPr>
        <xdr:cNvPr id="92" name="有形固定資産減価償却率該当値テキスト"/>
        <xdr:cNvSpPr txBox="1"/>
      </xdr:nvSpPr>
      <xdr:spPr>
        <a:xfrm>
          <a:off x="4813300" y="6082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64135</xdr:rowOff>
    </xdr:from>
    <xdr:to>
      <xdr:col>19</xdr:col>
      <xdr:colOff>187325</xdr:colOff>
      <xdr:row>28</xdr:row>
      <xdr:rowOff>165735</xdr:rowOff>
    </xdr:to>
    <xdr:sp macro="" textlink="">
      <xdr:nvSpPr>
        <xdr:cNvPr id="93" name="楕円 92"/>
        <xdr:cNvSpPr/>
      </xdr:nvSpPr>
      <xdr:spPr>
        <a:xfrm>
          <a:off x="4000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114935</xdr:rowOff>
    </xdr:from>
    <xdr:to>
      <xdr:col>23</xdr:col>
      <xdr:colOff>85725</xdr:colOff>
      <xdr:row>31</xdr:row>
      <xdr:rowOff>68368</xdr:rowOff>
    </xdr:to>
    <xdr:cxnSp macro="">
      <xdr:nvCxnSpPr>
        <xdr:cNvPr id="94" name="直線コネクタ 93"/>
        <xdr:cNvCxnSpPr/>
      </xdr:nvCxnSpPr>
      <xdr:spPr>
        <a:xfrm>
          <a:off x="4051300" y="5687060"/>
          <a:ext cx="711200" cy="46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88265</xdr:rowOff>
    </xdr:from>
    <xdr:to>
      <xdr:col>15</xdr:col>
      <xdr:colOff>187325</xdr:colOff>
      <xdr:row>31</xdr:row>
      <xdr:rowOff>18415</xdr:rowOff>
    </xdr:to>
    <xdr:sp macro="" textlink="">
      <xdr:nvSpPr>
        <xdr:cNvPr id="95" name="楕円 94"/>
        <xdr:cNvSpPr/>
      </xdr:nvSpPr>
      <xdr:spPr>
        <a:xfrm>
          <a:off x="3238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114935</xdr:rowOff>
    </xdr:from>
    <xdr:to>
      <xdr:col>19</xdr:col>
      <xdr:colOff>136525</xdr:colOff>
      <xdr:row>30</xdr:row>
      <xdr:rowOff>139065</xdr:rowOff>
    </xdr:to>
    <xdr:cxnSp macro="">
      <xdr:nvCxnSpPr>
        <xdr:cNvPr id="96" name="直線コネクタ 95"/>
        <xdr:cNvCxnSpPr/>
      </xdr:nvCxnSpPr>
      <xdr:spPr>
        <a:xfrm flipV="1">
          <a:off x="3289300" y="5687060"/>
          <a:ext cx="762000" cy="36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9102</xdr:rowOff>
    </xdr:from>
    <xdr:to>
      <xdr:col>11</xdr:col>
      <xdr:colOff>187325</xdr:colOff>
      <xdr:row>30</xdr:row>
      <xdr:rowOff>110702</xdr:rowOff>
    </xdr:to>
    <xdr:sp macro="" textlink="">
      <xdr:nvSpPr>
        <xdr:cNvPr id="97" name="楕円 96"/>
        <xdr:cNvSpPr/>
      </xdr:nvSpPr>
      <xdr:spPr>
        <a:xfrm>
          <a:off x="2476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59902</xdr:rowOff>
    </xdr:from>
    <xdr:to>
      <xdr:col>15</xdr:col>
      <xdr:colOff>136525</xdr:colOff>
      <xdr:row>30</xdr:row>
      <xdr:rowOff>139065</xdr:rowOff>
    </xdr:to>
    <xdr:cxnSp macro="">
      <xdr:nvCxnSpPr>
        <xdr:cNvPr id="98" name="直線コネクタ 97"/>
        <xdr:cNvCxnSpPr/>
      </xdr:nvCxnSpPr>
      <xdr:spPr>
        <a:xfrm>
          <a:off x="2527300" y="5974927"/>
          <a:ext cx="7620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95250</xdr:rowOff>
    </xdr:from>
    <xdr:to>
      <xdr:col>7</xdr:col>
      <xdr:colOff>187325</xdr:colOff>
      <xdr:row>28</xdr:row>
      <xdr:rowOff>25400</xdr:rowOff>
    </xdr:to>
    <xdr:sp macro="" textlink="">
      <xdr:nvSpPr>
        <xdr:cNvPr id="99" name="楕円 98"/>
        <xdr:cNvSpPr/>
      </xdr:nvSpPr>
      <xdr:spPr>
        <a:xfrm>
          <a:off x="1714500" y="54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146050</xdr:rowOff>
    </xdr:from>
    <xdr:to>
      <xdr:col>11</xdr:col>
      <xdr:colOff>136525</xdr:colOff>
      <xdr:row>30</xdr:row>
      <xdr:rowOff>59902</xdr:rowOff>
    </xdr:to>
    <xdr:cxnSp macro="">
      <xdr:nvCxnSpPr>
        <xdr:cNvPr id="100" name="直線コネクタ 99"/>
        <xdr:cNvCxnSpPr/>
      </xdr:nvCxnSpPr>
      <xdr:spPr>
        <a:xfrm>
          <a:off x="1765300" y="5546725"/>
          <a:ext cx="762000" cy="42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101"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102"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105427</xdr:rowOff>
    </xdr:from>
    <xdr:ext cx="405111" cy="259045"/>
    <xdr:sp macro="" textlink="">
      <xdr:nvSpPr>
        <xdr:cNvPr id="103" name="n_3aveValue有形固定資産減価償却率"/>
        <xdr:cNvSpPr txBox="1"/>
      </xdr:nvSpPr>
      <xdr:spPr>
        <a:xfrm>
          <a:off x="2324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58649</xdr:rowOff>
    </xdr:from>
    <xdr:ext cx="405111" cy="259045"/>
    <xdr:sp macro="" textlink="">
      <xdr:nvSpPr>
        <xdr:cNvPr id="104" name="n_4aveValue有形固定資産減価償却率"/>
        <xdr:cNvSpPr txBox="1"/>
      </xdr:nvSpPr>
      <xdr:spPr>
        <a:xfrm>
          <a:off x="1562744" y="5973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10812</xdr:rowOff>
    </xdr:from>
    <xdr:ext cx="405111" cy="259045"/>
    <xdr:sp macro="" textlink="">
      <xdr:nvSpPr>
        <xdr:cNvPr id="105" name="n_1mainValue有形固定資産減価償却率"/>
        <xdr:cNvSpPr txBox="1"/>
      </xdr:nvSpPr>
      <xdr:spPr>
        <a:xfrm>
          <a:off x="38360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106" name="n_2mainValue有形固定資産減価償却率"/>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127229</xdr:rowOff>
    </xdr:from>
    <xdr:ext cx="405111" cy="259045"/>
    <xdr:sp macro="" textlink="">
      <xdr:nvSpPr>
        <xdr:cNvPr id="107" name="n_3mainValue有形固定資産減価償却率"/>
        <xdr:cNvSpPr txBox="1"/>
      </xdr:nvSpPr>
      <xdr:spPr>
        <a:xfrm>
          <a:off x="2324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41927</xdr:rowOff>
    </xdr:from>
    <xdr:ext cx="405111" cy="259045"/>
    <xdr:sp macro="" textlink="">
      <xdr:nvSpPr>
        <xdr:cNvPr id="108" name="n_4mainValue有形固定資産減価償却率"/>
        <xdr:cNvSpPr txBox="1"/>
      </xdr:nvSpPr>
      <xdr:spPr>
        <a:xfrm>
          <a:off x="1562744" y="5271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本市においては、全国平均及び県内平均よりも低い水準となっている。これは、「第５期財政健全化推進計画」のもと健全な財政運営を実施し、将来負担比率等において適正な水準にあるためである。今後も「第６期財政健全化推進計画」に基づき、計画的な地方債の発行を行い、将来世代の負担の減少に努める。</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37" name="直線コネクタ 136"/>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38" name="債務償還比率最小値テキスト"/>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39" name="直線コネクタ 138"/>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42" name="債務償還比率平均値テキスト"/>
        <xdr:cNvSpPr txBox="1"/>
      </xdr:nvSpPr>
      <xdr:spPr>
        <a:xfrm>
          <a:off x="14846300" y="6002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43" name="フローチャート: 判断 142"/>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44" name="フローチャート: 判断 143"/>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45" name="フローチャート: 判断 144"/>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46" name="フローチャート: 判断 145"/>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47" name="フローチャート: 判断 146"/>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55330</xdr:rowOff>
    </xdr:from>
    <xdr:to>
      <xdr:col>76</xdr:col>
      <xdr:colOff>73025</xdr:colOff>
      <xdr:row>29</xdr:row>
      <xdr:rowOff>156930</xdr:rowOff>
    </xdr:to>
    <xdr:sp macro="" textlink="">
      <xdr:nvSpPr>
        <xdr:cNvPr id="153" name="楕円 152"/>
        <xdr:cNvSpPr/>
      </xdr:nvSpPr>
      <xdr:spPr>
        <a:xfrm>
          <a:off x="14744700" y="57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78207</xdr:rowOff>
    </xdr:from>
    <xdr:ext cx="469744" cy="259045"/>
    <xdr:sp macro="" textlink="">
      <xdr:nvSpPr>
        <xdr:cNvPr id="154" name="債務償還比率該当値テキスト"/>
        <xdr:cNvSpPr txBox="1"/>
      </xdr:nvSpPr>
      <xdr:spPr>
        <a:xfrm>
          <a:off x="14846300" y="565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51252</xdr:rowOff>
    </xdr:from>
    <xdr:to>
      <xdr:col>72</xdr:col>
      <xdr:colOff>123825</xdr:colOff>
      <xdr:row>29</xdr:row>
      <xdr:rowOff>152852</xdr:rowOff>
    </xdr:to>
    <xdr:sp macro="" textlink="">
      <xdr:nvSpPr>
        <xdr:cNvPr id="155" name="楕円 154"/>
        <xdr:cNvSpPr/>
      </xdr:nvSpPr>
      <xdr:spPr>
        <a:xfrm>
          <a:off x="14033500" y="579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102052</xdr:rowOff>
    </xdr:from>
    <xdr:to>
      <xdr:col>76</xdr:col>
      <xdr:colOff>22225</xdr:colOff>
      <xdr:row>29</xdr:row>
      <xdr:rowOff>106130</xdr:rowOff>
    </xdr:to>
    <xdr:cxnSp macro="">
      <xdr:nvCxnSpPr>
        <xdr:cNvPr id="156" name="直線コネクタ 155"/>
        <xdr:cNvCxnSpPr/>
      </xdr:nvCxnSpPr>
      <xdr:spPr>
        <a:xfrm>
          <a:off x="14084300" y="5845627"/>
          <a:ext cx="711200" cy="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27862</xdr:rowOff>
    </xdr:from>
    <xdr:to>
      <xdr:col>68</xdr:col>
      <xdr:colOff>123825</xdr:colOff>
      <xdr:row>29</xdr:row>
      <xdr:rowOff>129462</xdr:rowOff>
    </xdr:to>
    <xdr:sp macro="" textlink="">
      <xdr:nvSpPr>
        <xdr:cNvPr id="157" name="楕円 156"/>
        <xdr:cNvSpPr/>
      </xdr:nvSpPr>
      <xdr:spPr>
        <a:xfrm>
          <a:off x="13271500" y="57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78662</xdr:rowOff>
    </xdr:from>
    <xdr:to>
      <xdr:col>72</xdr:col>
      <xdr:colOff>73025</xdr:colOff>
      <xdr:row>29</xdr:row>
      <xdr:rowOff>102052</xdr:rowOff>
    </xdr:to>
    <xdr:cxnSp macro="">
      <xdr:nvCxnSpPr>
        <xdr:cNvPr id="158" name="直線コネクタ 157"/>
        <xdr:cNvCxnSpPr/>
      </xdr:nvCxnSpPr>
      <xdr:spPr>
        <a:xfrm>
          <a:off x="13322300" y="5822237"/>
          <a:ext cx="762000" cy="2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81957</xdr:rowOff>
    </xdr:from>
    <xdr:to>
      <xdr:col>64</xdr:col>
      <xdr:colOff>123825</xdr:colOff>
      <xdr:row>30</xdr:row>
      <xdr:rowOff>12107</xdr:rowOff>
    </xdr:to>
    <xdr:sp macro="" textlink="">
      <xdr:nvSpPr>
        <xdr:cNvPr id="159" name="楕円 158"/>
        <xdr:cNvSpPr/>
      </xdr:nvSpPr>
      <xdr:spPr>
        <a:xfrm>
          <a:off x="12509500" y="582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78662</xdr:rowOff>
    </xdr:from>
    <xdr:to>
      <xdr:col>68</xdr:col>
      <xdr:colOff>73025</xdr:colOff>
      <xdr:row>29</xdr:row>
      <xdr:rowOff>132757</xdr:rowOff>
    </xdr:to>
    <xdr:cxnSp macro="">
      <xdr:nvCxnSpPr>
        <xdr:cNvPr id="160" name="直線コネクタ 159"/>
        <xdr:cNvCxnSpPr/>
      </xdr:nvCxnSpPr>
      <xdr:spPr>
        <a:xfrm flipV="1">
          <a:off x="12560300" y="5822237"/>
          <a:ext cx="762000" cy="5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159322</xdr:rowOff>
    </xdr:from>
    <xdr:to>
      <xdr:col>60</xdr:col>
      <xdr:colOff>123825</xdr:colOff>
      <xdr:row>30</xdr:row>
      <xdr:rowOff>89472</xdr:rowOff>
    </xdr:to>
    <xdr:sp macro="" textlink="">
      <xdr:nvSpPr>
        <xdr:cNvPr id="161" name="楕円 160"/>
        <xdr:cNvSpPr/>
      </xdr:nvSpPr>
      <xdr:spPr>
        <a:xfrm>
          <a:off x="11747500" y="590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132757</xdr:rowOff>
    </xdr:from>
    <xdr:to>
      <xdr:col>64</xdr:col>
      <xdr:colOff>73025</xdr:colOff>
      <xdr:row>30</xdr:row>
      <xdr:rowOff>38672</xdr:rowOff>
    </xdr:to>
    <xdr:cxnSp macro="">
      <xdr:nvCxnSpPr>
        <xdr:cNvPr id="162" name="直線コネクタ 161"/>
        <xdr:cNvCxnSpPr/>
      </xdr:nvCxnSpPr>
      <xdr:spPr>
        <a:xfrm flipV="1">
          <a:off x="11798300" y="5876332"/>
          <a:ext cx="762000" cy="7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63" name="n_1aveValue債務償還比率"/>
        <xdr:cNvSpPr txBox="1"/>
      </xdr:nvSpPr>
      <xdr:spPr>
        <a:xfrm>
          <a:off x="13836727" y="61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64" name="n_2aveValue債務償還比率"/>
        <xdr:cNvSpPr txBox="1"/>
      </xdr:nvSpPr>
      <xdr:spPr>
        <a:xfrm>
          <a:off x="13087427" y="60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65" name="n_3aveValue債務償還比率"/>
        <xdr:cNvSpPr txBox="1"/>
      </xdr:nvSpPr>
      <xdr:spPr>
        <a:xfrm>
          <a:off x="12325427" y="612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66" name="n_4aveValue債務償還比率"/>
        <xdr:cNvSpPr txBox="1"/>
      </xdr:nvSpPr>
      <xdr:spPr>
        <a:xfrm>
          <a:off x="11563427" y="613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169379</xdr:rowOff>
    </xdr:from>
    <xdr:ext cx="469744" cy="259045"/>
    <xdr:sp macro="" textlink="">
      <xdr:nvSpPr>
        <xdr:cNvPr id="167" name="n_1mainValue債務償還比率"/>
        <xdr:cNvSpPr txBox="1"/>
      </xdr:nvSpPr>
      <xdr:spPr>
        <a:xfrm>
          <a:off x="13836727" y="557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145989</xdr:rowOff>
    </xdr:from>
    <xdr:ext cx="469744" cy="259045"/>
    <xdr:sp macro="" textlink="">
      <xdr:nvSpPr>
        <xdr:cNvPr id="168" name="n_2mainValue債務償還比率"/>
        <xdr:cNvSpPr txBox="1"/>
      </xdr:nvSpPr>
      <xdr:spPr>
        <a:xfrm>
          <a:off x="13087427" y="554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28634</xdr:rowOff>
    </xdr:from>
    <xdr:ext cx="469744" cy="259045"/>
    <xdr:sp macro="" textlink="">
      <xdr:nvSpPr>
        <xdr:cNvPr id="169" name="n_3mainValue債務償還比率"/>
        <xdr:cNvSpPr txBox="1"/>
      </xdr:nvSpPr>
      <xdr:spPr>
        <a:xfrm>
          <a:off x="12325427" y="56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105999</xdr:rowOff>
    </xdr:from>
    <xdr:ext cx="469744" cy="259045"/>
    <xdr:sp macro="" textlink="">
      <xdr:nvSpPr>
        <xdr:cNvPr id="170" name="n_4mainValue債務償還比率"/>
        <xdr:cNvSpPr txBox="1"/>
      </xdr:nvSpPr>
      <xdr:spPr>
        <a:xfrm>
          <a:off x="11563427" y="567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96,340
94,867
490.64
58,636,531
55,429,325
1,663,506
23,213,323
27,421,421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73" name="楕円 72"/>
        <xdr:cNvSpPr/>
      </xdr:nvSpPr>
      <xdr:spPr>
        <a:xfrm>
          <a:off x="45847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84472</xdr:rowOff>
    </xdr:from>
    <xdr:ext cx="405111" cy="259045"/>
    <xdr:sp macro="" textlink="">
      <xdr:nvSpPr>
        <xdr:cNvPr id="74" name="【道路】&#10;有形固定資産減価償却率該当値テキスト"/>
        <xdr:cNvSpPr txBox="1"/>
      </xdr:nvSpPr>
      <xdr:spPr>
        <a:xfrm>
          <a:off x="4673600"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5" name="楕円 74"/>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112395</xdr:rowOff>
    </xdr:to>
    <xdr:cxnSp macro="">
      <xdr:nvCxnSpPr>
        <xdr:cNvPr id="76" name="直線コネクタ 75"/>
        <xdr:cNvCxnSpPr/>
      </xdr:nvCxnSpPr>
      <xdr:spPr>
        <a:xfrm>
          <a:off x="3797300" y="644271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162560</xdr:rowOff>
    </xdr:from>
    <xdr:to>
      <xdr:col>15</xdr:col>
      <xdr:colOff>101600</xdr:colOff>
      <xdr:row>37</xdr:row>
      <xdr:rowOff>92710</xdr:rowOff>
    </xdr:to>
    <xdr:sp macro="" textlink="">
      <xdr:nvSpPr>
        <xdr:cNvPr id="77" name="楕円 76"/>
        <xdr:cNvSpPr/>
      </xdr:nvSpPr>
      <xdr:spPr>
        <a:xfrm>
          <a:off x="2857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41910</xdr:rowOff>
    </xdr:from>
    <xdr:to>
      <xdr:col>19</xdr:col>
      <xdr:colOff>177800</xdr:colOff>
      <xdr:row>37</xdr:row>
      <xdr:rowOff>99060</xdr:rowOff>
    </xdr:to>
    <xdr:cxnSp macro="">
      <xdr:nvCxnSpPr>
        <xdr:cNvPr id="78" name="直線コネクタ 77"/>
        <xdr:cNvCxnSpPr/>
      </xdr:nvCxnSpPr>
      <xdr:spPr>
        <a:xfrm>
          <a:off x="2908300" y="63855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130175</xdr:rowOff>
    </xdr:from>
    <xdr:to>
      <xdr:col>10</xdr:col>
      <xdr:colOff>165100</xdr:colOff>
      <xdr:row>37</xdr:row>
      <xdr:rowOff>60325</xdr:rowOff>
    </xdr:to>
    <xdr:sp macro="" textlink="">
      <xdr:nvSpPr>
        <xdr:cNvPr id="79" name="楕円 78"/>
        <xdr:cNvSpPr/>
      </xdr:nvSpPr>
      <xdr:spPr>
        <a:xfrm>
          <a:off x="1968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9525</xdr:rowOff>
    </xdr:from>
    <xdr:to>
      <xdr:col>15</xdr:col>
      <xdr:colOff>50800</xdr:colOff>
      <xdr:row>37</xdr:row>
      <xdr:rowOff>41910</xdr:rowOff>
    </xdr:to>
    <xdr:cxnSp macro="">
      <xdr:nvCxnSpPr>
        <xdr:cNvPr id="80" name="直線コネクタ 79"/>
        <xdr:cNvCxnSpPr/>
      </xdr:nvCxnSpPr>
      <xdr:spPr>
        <a:xfrm>
          <a:off x="2019300" y="63531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107315</xdr:rowOff>
    </xdr:from>
    <xdr:to>
      <xdr:col>6</xdr:col>
      <xdr:colOff>38100</xdr:colOff>
      <xdr:row>37</xdr:row>
      <xdr:rowOff>37465</xdr:rowOff>
    </xdr:to>
    <xdr:sp macro="" textlink="">
      <xdr:nvSpPr>
        <xdr:cNvPr id="81" name="楕円 80"/>
        <xdr:cNvSpPr/>
      </xdr:nvSpPr>
      <xdr:spPr>
        <a:xfrm>
          <a:off x="1079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158115</xdr:rowOff>
    </xdr:from>
    <xdr:to>
      <xdr:col>10</xdr:col>
      <xdr:colOff>114300</xdr:colOff>
      <xdr:row>37</xdr:row>
      <xdr:rowOff>9525</xdr:rowOff>
    </xdr:to>
    <xdr:cxnSp macro="">
      <xdr:nvCxnSpPr>
        <xdr:cNvPr id="82" name="直線コネクタ 81"/>
        <xdr:cNvCxnSpPr/>
      </xdr:nvCxnSpPr>
      <xdr:spPr>
        <a:xfrm>
          <a:off x="1130300" y="63303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85" name="n_3aveValue【道路】&#10;有形固定資産減価償却率"/>
        <xdr:cNvSpPr txBox="1"/>
      </xdr:nvSpPr>
      <xdr:spPr>
        <a:xfrm>
          <a:off x="1816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166387</xdr:rowOff>
    </xdr:from>
    <xdr:ext cx="405111" cy="259045"/>
    <xdr:sp macro="" textlink="">
      <xdr:nvSpPr>
        <xdr:cNvPr id="87" name="n_1mainValue【道路】&#10;有形固定資産減価償却率"/>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109237</xdr:rowOff>
    </xdr:from>
    <xdr:ext cx="405111" cy="259045"/>
    <xdr:sp macro="" textlink="">
      <xdr:nvSpPr>
        <xdr:cNvPr id="88" name="n_2mainValue【道路】&#10;有形固定資産減価償却率"/>
        <xdr:cNvSpPr txBox="1"/>
      </xdr:nvSpPr>
      <xdr:spPr>
        <a:xfrm>
          <a:off x="2705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76852</xdr:rowOff>
    </xdr:from>
    <xdr:ext cx="405111" cy="259045"/>
    <xdr:sp macro="" textlink="">
      <xdr:nvSpPr>
        <xdr:cNvPr id="89" name="n_3mainValue【道路】&#10;有形固定資産減価償却率"/>
        <xdr:cNvSpPr txBox="1"/>
      </xdr:nvSpPr>
      <xdr:spPr>
        <a:xfrm>
          <a:off x="1816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53992</xdr:rowOff>
    </xdr:from>
    <xdr:ext cx="405111" cy="259045"/>
    <xdr:sp macro="" textlink="">
      <xdr:nvSpPr>
        <xdr:cNvPr id="90" name="n_4mainValue【道路】&#10;有形固定資産減価償却率"/>
        <xdr:cNvSpPr txBox="1"/>
      </xdr:nvSpPr>
      <xdr:spPr>
        <a:xfrm>
          <a:off x="9277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58043</xdr:rowOff>
    </xdr:from>
    <xdr:ext cx="534377" cy="259045"/>
    <xdr:sp macro="" textlink="">
      <xdr:nvSpPr>
        <xdr:cNvPr id="119" name="【道路】&#10;一人当たり延長平均値テキスト"/>
        <xdr:cNvSpPr txBox="1"/>
      </xdr:nvSpPr>
      <xdr:spPr>
        <a:xfrm>
          <a:off x="10515600" y="691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28353</xdr:rowOff>
    </xdr:from>
    <xdr:to>
      <xdr:col>55</xdr:col>
      <xdr:colOff>50800</xdr:colOff>
      <xdr:row>40</xdr:row>
      <xdr:rowOff>129953</xdr:rowOff>
    </xdr:to>
    <xdr:sp macro="" textlink="">
      <xdr:nvSpPr>
        <xdr:cNvPr id="130" name="楕円 129"/>
        <xdr:cNvSpPr/>
      </xdr:nvSpPr>
      <xdr:spPr>
        <a:xfrm>
          <a:off x="10426700" y="688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51230</xdr:rowOff>
    </xdr:from>
    <xdr:ext cx="534377" cy="259045"/>
    <xdr:sp macro="" textlink="">
      <xdr:nvSpPr>
        <xdr:cNvPr id="131" name="【道路】&#10;一人当たり延長該当値テキスト"/>
        <xdr:cNvSpPr txBox="1"/>
      </xdr:nvSpPr>
      <xdr:spPr>
        <a:xfrm>
          <a:off x="10515600" y="673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19723</xdr:rowOff>
    </xdr:from>
    <xdr:to>
      <xdr:col>50</xdr:col>
      <xdr:colOff>165100</xdr:colOff>
      <xdr:row>40</xdr:row>
      <xdr:rowOff>121323</xdr:rowOff>
    </xdr:to>
    <xdr:sp macro="" textlink="">
      <xdr:nvSpPr>
        <xdr:cNvPr id="132" name="楕円 131"/>
        <xdr:cNvSpPr/>
      </xdr:nvSpPr>
      <xdr:spPr>
        <a:xfrm>
          <a:off x="9588500" y="68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70523</xdr:rowOff>
    </xdr:from>
    <xdr:to>
      <xdr:col>55</xdr:col>
      <xdr:colOff>0</xdr:colOff>
      <xdr:row>40</xdr:row>
      <xdr:rowOff>79153</xdr:rowOff>
    </xdr:to>
    <xdr:cxnSp macro="">
      <xdr:nvCxnSpPr>
        <xdr:cNvPr id="133" name="直線コネクタ 132"/>
        <xdr:cNvCxnSpPr/>
      </xdr:nvCxnSpPr>
      <xdr:spPr>
        <a:xfrm>
          <a:off x="9639300" y="6928523"/>
          <a:ext cx="8382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10617</xdr:rowOff>
    </xdr:from>
    <xdr:to>
      <xdr:col>46</xdr:col>
      <xdr:colOff>38100</xdr:colOff>
      <xdr:row>40</xdr:row>
      <xdr:rowOff>112217</xdr:rowOff>
    </xdr:to>
    <xdr:sp macro="" textlink="">
      <xdr:nvSpPr>
        <xdr:cNvPr id="134" name="楕円 133"/>
        <xdr:cNvSpPr/>
      </xdr:nvSpPr>
      <xdr:spPr>
        <a:xfrm>
          <a:off x="8699500" y="686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61417</xdr:rowOff>
    </xdr:from>
    <xdr:to>
      <xdr:col>50</xdr:col>
      <xdr:colOff>114300</xdr:colOff>
      <xdr:row>40</xdr:row>
      <xdr:rowOff>70523</xdr:rowOff>
    </xdr:to>
    <xdr:cxnSp macro="">
      <xdr:nvCxnSpPr>
        <xdr:cNvPr id="135" name="直線コネクタ 134"/>
        <xdr:cNvCxnSpPr/>
      </xdr:nvCxnSpPr>
      <xdr:spPr>
        <a:xfrm>
          <a:off x="8750300" y="6919417"/>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15628</xdr:rowOff>
    </xdr:from>
    <xdr:to>
      <xdr:col>41</xdr:col>
      <xdr:colOff>101600</xdr:colOff>
      <xdr:row>40</xdr:row>
      <xdr:rowOff>117228</xdr:rowOff>
    </xdr:to>
    <xdr:sp macro="" textlink="">
      <xdr:nvSpPr>
        <xdr:cNvPr id="136" name="楕円 135"/>
        <xdr:cNvSpPr/>
      </xdr:nvSpPr>
      <xdr:spPr>
        <a:xfrm>
          <a:off x="7810500" y="687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61417</xdr:rowOff>
    </xdr:from>
    <xdr:to>
      <xdr:col>45</xdr:col>
      <xdr:colOff>177800</xdr:colOff>
      <xdr:row>40</xdr:row>
      <xdr:rowOff>66428</xdr:rowOff>
    </xdr:to>
    <xdr:cxnSp macro="">
      <xdr:nvCxnSpPr>
        <xdr:cNvPr id="137" name="直線コネクタ 136"/>
        <xdr:cNvCxnSpPr/>
      </xdr:nvCxnSpPr>
      <xdr:spPr>
        <a:xfrm flipV="1">
          <a:off x="7861300" y="6919417"/>
          <a:ext cx="889000" cy="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26677</xdr:rowOff>
    </xdr:from>
    <xdr:to>
      <xdr:col>36</xdr:col>
      <xdr:colOff>165100</xdr:colOff>
      <xdr:row>40</xdr:row>
      <xdr:rowOff>128277</xdr:rowOff>
    </xdr:to>
    <xdr:sp macro="" textlink="">
      <xdr:nvSpPr>
        <xdr:cNvPr id="138" name="楕円 137"/>
        <xdr:cNvSpPr/>
      </xdr:nvSpPr>
      <xdr:spPr>
        <a:xfrm>
          <a:off x="6921500" y="688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66428</xdr:rowOff>
    </xdr:from>
    <xdr:to>
      <xdr:col>41</xdr:col>
      <xdr:colOff>50800</xdr:colOff>
      <xdr:row>40</xdr:row>
      <xdr:rowOff>77477</xdr:rowOff>
    </xdr:to>
    <xdr:cxnSp macro="">
      <xdr:nvCxnSpPr>
        <xdr:cNvPr id="139" name="直線コネクタ 138"/>
        <xdr:cNvCxnSpPr/>
      </xdr:nvCxnSpPr>
      <xdr:spPr>
        <a:xfrm flipV="1">
          <a:off x="6972300" y="6924428"/>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163885</xdr:rowOff>
    </xdr:from>
    <xdr:ext cx="534377" cy="259045"/>
    <xdr:sp macro="" textlink="">
      <xdr:nvSpPr>
        <xdr:cNvPr id="140" name="n_1aveValue【道路】&#10;一人当たり延長"/>
        <xdr:cNvSpPr txBox="1"/>
      </xdr:nvSpPr>
      <xdr:spPr>
        <a:xfrm>
          <a:off x="9359411" y="70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164075</xdr:rowOff>
    </xdr:from>
    <xdr:ext cx="534377" cy="259045"/>
    <xdr:sp macro="" textlink="">
      <xdr:nvSpPr>
        <xdr:cNvPr id="141" name="n_2aveValue【道路】&#10;一人当たり延長"/>
        <xdr:cNvSpPr txBox="1"/>
      </xdr:nvSpPr>
      <xdr:spPr>
        <a:xfrm>
          <a:off x="84831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124127</xdr:rowOff>
    </xdr:from>
    <xdr:ext cx="534377" cy="259045"/>
    <xdr:sp macro="" textlink="">
      <xdr:nvSpPr>
        <xdr:cNvPr id="142" name="n_3aveValue【道路】&#10;一人当たり延長"/>
        <xdr:cNvSpPr txBox="1"/>
      </xdr:nvSpPr>
      <xdr:spPr>
        <a:xfrm>
          <a:off x="7594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157427</xdr:rowOff>
    </xdr:from>
    <xdr:ext cx="534377" cy="259045"/>
    <xdr:sp macro="" textlink="">
      <xdr:nvSpPr>
        <xdr:cNvPr id="143" name="n_4aveValue【道路】&#10;一人当たり延長"/>
        <xdr:cNvSpPr txBox="1"/>
      </xdr:nvSpPr>
      <xdr:spPr>
        <a:xfrm>
          <a:off x="6705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137850</xdr:rowOff>
    </xdr:from>
    <xdr:ext cx="534377" cy="259045"/>
    <xdr:sp macro="" textlink="">
      <xdr:nvSpPr>
        <xdr:cNvPr id="144" name="n_1mainValue【道路】&#10;一人当たり延長"/>
        <xdr:cNvSpPr txBox="1"/>
      </xdr:nvSpPr>
      <xdr:spPr>
        <a:xfrm>
          <a:off x="9359411" y="665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128744</xdr:rowOff>
    </xdr:from>
    <xdr:ext cx="534377" cy="259045"/>
    <xdr:sp macro="" textlink="">
      <xdr:nvSpPr>
        <xdr:cNvPr id="145" name="n_2mainValue【道路】&#10;一人当たり延長"/>
        <xdr:cNvSpPr txBox="1"/>
      </xdr:nvSpPr>
      <xdr:spPr>
        <a:xfrm>
          <a:off x="8483111" y="66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133755</xdr:rowOff>
    </xdr:from>
    <xdr:ext cx="534377" cy="259045"/>
    <xdr:sp macro="" textlink="">
      <xdr:nvSpPr>
        <xdr:cNvPr id="146" name="n_3mainValue【道路】&#10;一人当たり延長"/>
        <xdr:cNvSpPr txBox="1"/>
      </xdr:nvSpPr>
      <xdr:spPr>
        <a:xfrm>
          <a:off x="7594111" y="664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144804</xdr:rowOff>
    </xdr:from>
    <xdr:ext cx="534377" cy="259045"/>
    <xdr:sp macro="" textlink="">
      <xdr:nvSpPr>
        <xdr:cNvPr id="147" name="n_4mainValue【道路】&#10;一人当たり延長"/>
        <xdr:cNvSpPr txBox="1"/>
      </xdr:nvSpPr>
      <xdr:spPr>
        <a:xfrm>
          <a:off x="6705111" y="665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88" name="楕円 187"/>
        <xdr:cNvSpPr/>
      </xdr:nvSpPr>
      <xdr:spPr>
        <a:xfrm>
          <a:off x="4584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64787</xdr:rowOff>
    </xdr:from>
    <xdr:ext cx="405111" cy="259045"/>
    <xdr:sp macro="" textlink="">
      <xdr:nvSpPr>
        <xdr:cNvPr id="189" name="【橋りょう・トンネル】&#10;有形固定資産減価償却率該当値テキスト"/>
        <xdr:cNvSpPr txBox="1"/>
      </xdr:nvSpPr>
      <xdr:spPr>
        <a:xfrm>
          <a:off x="4673600"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53975</xdr:rowOff>
    </xdr:from>
    <xdr:to>
      <xdr:col>20</xdr:col>
      <xdr:colOff>38100</xdr:colOff>
      <xdr:row>60</xdr:row>
      <xdr:rowOff>155575</xdr:rowOff>
    </xdr:to>
    <xdr:sp macro="" textlink="">
      <xdr:nvSpPr>
        <xdr:cNvPr id="190" name="楕円 189"/>
        <xdr:cNvSpPr/>
      </xdr:nvSpPr>
      <xdr:spPr>
        <a:xfrm>
          <a:off x="3746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104775</xdr:rowOff>
    </xdr:from>
    <xdr:to>
      <xdr:col>24</xdr:col>
      <xdr:colOff>63500</xdr:colOff>
      <xdr:row>60</xdr:row>
      <xdr:rowOff>137160</xdr:rowOff>
    </xdr:to>
    <xdr:cxnSp macro="">
      <xdr:nvCxnSpPr>
        <xdr:cNvPr id="191" name="直線コネクタ 190"/>
        <xdr:cNvCxnSpPr/>
      </xdr:nvCxnSpPr>
      <xdr:spPr>
        <a:xfrm>
          <a:off x="3797300" y="103917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40640</xdr:rowOff>
    </xdr:from>
    <xdr:to>
      <xdr:col>15</xdr:col>
      <xdr:colOff>101600</xdr:colOff>
      <xdr:row>60</xdr:row>
      <xdr:rowOff>142240</xdr:rowOff>
    </xdr:to>
    <xdr:sp macro="" textlink="">
      <xdr:nvSpPr>
        <xdr:cNvPr id="192" name="楕円 191"/>
        <xdr:cNvSpPr/>
      </xdr:nvSpPr>
      <xdr:spPr>
        <a:xfrm>
          <a:off x="2857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91440</xdr:rowOff>
    </xdr:from>
    <xdr:to>
      <xdr:col>19</xdr:col>
      <xdr:colOff>177800</xdr:colOff>
      <xdr:row>60</xdr:row>
      <xdr:rowOff>104775</xdr:rowOff>
    </xdr:to>
    <xdr:cxnSp macro="">
      <xdr:nvCxnSpPr>
        <xdr:cNvPr id="193" name="直線コネクタ 192"/>
        <xdr:cNvCxnSpPr/>
      </xdr:nvCxnSpPr>
      <xdr:spPr>
        <a:xfrm>
          <a:off x="2908300" y="103784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13970</xdr:rowOff>
    </xdr:from>
    <xdr:to>
      <xdr:col>10</xdr:col>
      <xdr:colOff>165100</xdr:colOff>
      <xdr:row>60</xdr:row>
      <xdr:rowOff>115570</xdr:rowOff>
    </xdr:to>
    <xdr:sp macro="" textlink="">
      <xdr:nvSpPr>
        <xdr:cNvPr id="194" name="楕円 193"/>
        <xdr:cNvSpPr/>
      </xdr:nvSpPr>
      <xdr:spPr>
        <a:xfrm>
          <a:off x="1968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64770</xdr:rowOff>
    </xdr:from>
    <xdr:to>
      <xdr:col>15</xdr:col>
      <xdr:colOff>50800</xdr:colOff>
      <xdr:row>60</xdr:row>
      <xdr:rowOff>91440</xdr:rowOff>
    </xdr:to>
    <xdr:cxnSp macro="">
      <xdr:nvCxnSpPr>
        <xdr:cNvPr id="195" name="直線コネクタ 194"/>
        <xdr:cNvCxnSpPr/>
      </xdr:nvCxnSpPr>
      <xdr:spPr>
        <a:xfrm>
          <a:off x="2019300" y="103517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158750</xdr:rowOff>
    </xdr:from>
    <xdr:to>
      <xdr:col>6</xdr:col>
      <xdr:colOff>38100</xdr:colOff>
      <xdr:row>60</xdr:row>
      <xdr:rowOff>88900</xdr:rowOff>
    </xdr:to>
    <xdr:sp macro="" textlink="">
      <xdr:nvSpPr>
        <xdr:cNvPr id="196" name="楕円 195"/>
        <xdr:cNvSpPr/>
      </xdr:nvSpPr>
      <xdr:spPr>
        <a:xfrm>
          <a:off x="1079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38100</xdr:rowOff>
    </xdr:from>
    <xdr:to>
      <xdr:col>10</xdr:col>
      <xdr:colOff>114300</xdr:colOff>
      <xdr:row>60</xdr:row>
      <xdr:rowOff>64770</xdr:rowOff>
    </xdr:to>
    <xdr:cxnSp macro="">
      <xdr:nvCxnSpPr>
        <xdr:cNvPr id="197" name="直線コネクタ 196"/>
        <xdr:cNvCxnSpPr/>
      </xdr:nvCxnSpPr>
      <xdr:spPr>
        <a:xfrm>
          <a:off x="1130300" y="103251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9" name="n_2aveValue【橋りょう・トンネル】&#10;有形固定資産減価償却率"/>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146702</xdr:rowOff>
    </xdr:from>
    <xdr:ext cx="405111" cy="259045"/>
    <xdr:sp macro="" textlink="">
      <xdr:nvSpPr>
        <xdr:cNvPr id="202" name="n_1mainValue【橋りょう・トンネル】&#10;有形固定資産減価償却率"/>
        <xdr:cNvSpPr txBox="1"/>
      </xdr:nvSpPr>
      <xdr:spPr>
        <a:xfrm>
          <a:off x="35820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133367</xdr:rowOff>
    </xdr:from>
    <xdr:ext cx="405111" cy="259045"/>
    <xdr:sp macro="" textlink="">
      <xdr:nvSpPr>
        <xdr:cNvPr id="203" name="n_2mainValue【橋りょう・トンネル】&#10;有形固定資産減価償却率"/>
        <xdr:cNvSpPr txBox="1"/>
      </xdr:nvSpPr>
      <xdr:spPr>
        <a:xfrm>
          <a:off x="2705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106697</xdr:rowOff>
    </xdr:from>
    <xdr:ext cx="405111" cy="259045"/>
    <xdr:sp macro="" textlink="">
      <xdr:nvSpPr>
        <xdr:cNvPr id="204" name="n_3mainValue【橋りょう・トンネル】&#10;有形固定資産減価償却率"/>
        <xdr:cNvSpPr txBox="1"/>
      </xdr:nvSpPr>
      <xdr:spPr>
        <a:xfrm>
          <a:off x="1816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80027</xdr:rowOff>
    </xdr:from>
    <xdr:ext cx="405111" cy="259045"/>
    <xdr:sp macro="" textlink="">
      <xdr:nvSpPr>
        <xdr:cNvPr id="205" name="n_4mainValue【橋りょう・トンネル】&#10;有形固定資産減価償却率"/>
        <xdr:cNvSpPr txBox="1"/>
      </xdr:nvSpPr>
      <xdr:spPr>
        <a:xfrm>
          <a:off x="927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104040</xdr:rowOff>
    </xdr:from>
    <xdr:to>
      <xdr:col>55</xdr:col>
      <xdr:colOff>50800</xdr:colOff>
      <xdr:row>62</xdr:row>
      <xdr:rowOff>34190</xdr:rowOff>
    </xdr:to>
    <xdr:sp macro="" textlink="">
      <xdr:nvSpPr>
        <xdr:cNvPr id="243" name="楕円 242"/>
        <xdr:cNvSpPr/>
      </xdr:nvSpPr>
      <xdr:spPr>
        <a:xfrm>
          <a:off x="10426700" y="105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82467</xdr:rowOff>
    </xdr:from>
    <xdr:ext cx="599010" cy="259045"/>
    <xdr:sp macro="" textlink="">
      <xdr:nvSpPr>
        <xdr:cNvPr id="244" name="【橋りょう・トンネル】&#10;一人当たり有形固定資産（償却資産）額該当値テキスト"/>
        <xdr:cNvSpPr txBox="1"/>
      </xdr:nvSpPr>
      <xdr:spPr>
        <a:xfrm>
          <a:off x="10515600" y="10540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107962</xdr:rowOff>
    </xdr:from>
    <xdr:to>
      <xdr:col>50</xdr:col>
      <xdr:colOff>165100</xdr:colOff>
      <xdr:row>62</xdr:row>
      <xdr:rowOff>38112</xdr:rowOff>
    </xdr:to>
    <xdr:sp macro="" textlink="">
      <xdr:nvSpPr>
        <xdr:cNvPr id="245" name="楕円 244"/>
        <xdr:cNvSpPr/>
      </xdr:nvSpPr>
      <xdr:spPr>
        <a:xfrm>
          <a:off x="9588500" y="1056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154840</xdr:rowOff>
    </xdr:from>
    <xdr:to>
      <xdr:col>55</xdr:col>
      <xdr:colOff>0</xdr:colOff>
      <xdr:row>61</xdr:row>
      <xdr:rowOff>158762</xdr:rowOff>
    </xdr:to>
    <xdr:cxnSp macro="">
      <xdr:nvCxnSpPr>
        <xdr:cNvPr id="246" name="直線コネクタ 245"/>
        <xdr:cNvCxnSpPr/>
      </xdr:nvCxnSpPr>
      <xdr:spPr>
        <a:xfrm flipV="1">
          <a:off x="9639300" y="10613290"/>
          <a:ext cx="838200" cy="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110425</xdr:rowOff>
    </xdr:from>
    <xdr:to>
      <xdr:col>46</xdr:col>
      <xdr:colOff>38100</xdr:colOff>
      <xdr:row>62</xdr:row>
      <xdr:rowOff>40575</xdr:rowOff>
    </xdr:to>
    <xdr:sp macro="" textlink="">
      <xdr:nvSpPr>
        <xdr:cNvPr id="247" name="楕円 246"/>
        <xdr:cNvSpPr/>
      </xdr:nvSpPr>
      <xdr:spPr>
        <a:xfrm>
          <a:off x="8699500" y="1056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158762</xdr:rowOff>
    </xdr:from>
    <xdr:to>
      <xdr:col>50</xdr:col>
      <xdr:colOff>114300</xdr:colOff>
      <xdr:row>61</xdr:row>
      <xdr:rowOff>161225</xdr:rowOff>
    </xdr:to>
    <xdr:cxnSp macro="">
      <xdr:nvCxnSpPr>
        <xdr:cNvPr id="248" name="直線コネクタ 247"/>
        <xdr:cNvCxnSpPr/>
      </xdr:nvCxnSpPr>
      <xdr:spPr>
        <a:xfrm flipV="1">
          <a:off x="8750300" y="10617212"/>
          <a:ext cx="8890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115401</xdr:rowOff>
    </xdr:from>
    <xdr:to>
      <xdr:col>41</xdr:col>
      <xdr:colOff>101600</xdr:colOff>
      <xdr:row>62</xdr:row>
      <xdr:rowOff>45551</xdr:rowOff>
    </xdr:to>
    <xdr:sp macro="" textlink="">
      <xdr:nvSpPr>
        <xdr:cNvPr id="249" name="楕円 248"/>
        <xdr:cNvSpPr/>
      </xdr:nvSpPr>
      <xdr:spPr>
        <a:xfrm>
          <a:off x="7810500" y="105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161225</xdr:rowOff>
    </xdr:from>
    <xdr:to>
      <xdr:col>45</xdr:col>
      <xdr:colOff>177800</xdr:colOff>
      <xdr:row>61</xdr:row>
      <xdr:rowOff>166201</xdr:rowOff>
    </xdr:to>
    <xdr:cxnSp macro="">
      <xdr:nvCxnSpPr>
        <xdr:cNvPr id="250" name="直線コネクタ 249"/>
        <xdr:cNvCxnSpPr/>
      </xdr:nvCxnSpPr>
      <xdr:spPr>
        <a:xfrm flipV="1">
          <a:off x="7861300" y="10619675"/>
          <a:ext cx="889000" cy="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120462</xdr:rowOff>
    </xdr:from>
    <xdr:to>
      <xdr:col>36</xdr:col>
      <xdr:colOff>165100</xdr:colOff>
      <xdr:row>62</xdr:row>
      <xdr:rowOff>50612</xdr:rowOff>
    </xdr:to>
    <xdr:sp macro="" textlink="">
      <xdr:nvSpPr>
        <xdr:cNvPr id="251" name="楕円 250"/>
        <xdr:cNvSpPr/>
      </xdr:nvSpPr>
      <xdr:spPr>
        <a:xfrm>
          <a:off x="6921500" y="1057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166201</xdr:rowOff>
    </xdr:from>
    <xdr:to>
      <xdr:col>41</xdr:col>
      <xdr:colOff>50800</xdr:colOff>
      <xdr:row>61</xdr:row>
      <xdr:rowOff>171262</xdr:rowOff>
    </xdr:to>
    <xdr:cxnSp macro="">
      <xdr:nvCxnSpPr>
        <xdr:cNvPr id="252" name="直線コネクタ 251"/>
        <xdr:cNvCxnSpPr/>
      </xdr:nvCxnSpPr>
      <xdr:spPr>
        <a:xfrm flipV="1">
          <a:off x="6972300" y="10624651"/>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29239</xdr:rowOff>
    </xdr:from>
    <xdr:ext cx="599010" cy="259045"/>
    <xdr:sp macro="" textlink="">
      <xdr:nvSpPr>
        <xdr:cNvPr id="257" name="n_1mainValue【橋りょう・トンネル】&#10;一人当たり有形固定資産（償却資産）額"/>
        <xdr:cNvSpPr txBox="1"/>
      </xdr:nvSpPr>
      <xdr:spPr>
        <a:xfrm>
          <a:off x="9327095" y="10659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31702</xdr:rowOff>
    </xdr:from>
    <xdr:ext cx="599010" cy="259045"/>
    <xdr:sp macro="" textlink="">
      <xdr:nvSpPr>
        <xdr:cNvPr id="258" name="n_2mainValue【橋りょう・トンネル】&#10;一人当たり有形固定資産（償却資産）額"/>
        <xdr:cNvSpPr txBox="1"/>
      </xdr:nvSpPr>
      <xdr:spPr>
        <a:xfrm>
          <a:off x="8450795" y="10661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36678</xdr:rowOff>
    </xdr:from>
    <xdr:ext cx="599010" cy="259045"/>
    <xdr:sp macro="" textlink="">
      <xdr:nvSpPr>
        <xdr:cNvPr id="259" name="n_3mainValue【橋りょう・トンネル】&#10;一人当たり有形固定資産（償却資産）額"/>
        <xdr:cNvSpPr txBox="1"/>
      </xdr:nvSpPr>
      <xdr:spPr>
        <a:xfrm>
          <a:off x="7561795" y="1066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41739</xdr:rowOff>
    </xdr:from>
    <xdr:ext cx="599010" cy="259045"/>
    <xdr:sp macro="" textlink="">
      <xdr:nvSpPr>
        <xdr:cNvPr id="260" name="n_4mainValue【橋りょう・トンネル】&#10;一人当たり有形固定資産（償却資産）額"/>
        <xdr:cNvSpPr txBox="1"/>
      </xdr:nvSpPr>
      <xdr:spPr>
        <a:xfrm>
          <a:off x="6672795" y="1067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91" name="【公営住宅】&#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26488</xdr:rowOff>
    </xdr:from>
    <xdr:to>
      <xdr:col>24</xdr:col>
      <xdr:colOff>114300</xdr:colOff>
      <xdr:row>83</xdr:row>
      <xdr:rowOff>128088</xdr:rowOff>
    </xdr:to>
    <xdr:sp macro="" textlink="">
      <xdr:nvSpPr>
        <xdr:cNvPr id="302" name="楕円 301"/>
        <xdr:cNvSpPr/>
      </xdr:nvSpPr>
      <xdr:spPr>
        <a:xfrm>
          <a:off x="4584700" y="142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49365</xdr:rowOff>
    </xdr:from>
    <xdr:ext cx="405111" cy="259045"/>
    <xdr:sp macro="" textlink="">
      <xdr:nvSpPr>
        <xdr:cNvPr id="303" name="【公営住宅】&#10;有形固定資産減価償却率該当値テキスト"/>
        <xdr:cNvSpPr txBox="1"/>
      </xdr:nvSpPr>
      <xdr:spPr>
        <a:xfrm>
          <a:off x="4673600" y="1410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11793</xdr:rowOff>
    </xdr:from>
    <xdr:to>
      <xdr:col>20</xdr:col>
      <xdr:colOff>38100</xdr:colOff>
      <xdr:row>83</xdr:row>
      <xdr:rowOff>113393</xdr:rowOff>
    </xdr:to>
    <xdr:sp macro="" textlink="">
      <xdr:nvSpPr>
        <xdr:cNvPr id="304" name="楕円 303"/>
        <xdr:cNvSpPr/>
      </xdr:nvSpPr>
      <xdr:spPr>
        <a:xfrm>
          <a:off x="3746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62593</xdr:rowOff>
    </xdr:from>
    <xdr:to>
      <xdr:col>24</xdr:col>
      <xdr:colOff>63500</xdr:colOff>
      <xdr:row>83</xdr:row>
      <xdr:rowOff>77288</xdr:rowOff>
    </xdr:to>
    <xdr:cxnSp macro="">
      <xdr:nvCxnSpPr>
        <xdr:cNvPr id="305" name="直線コネクタ 304"/>
        <xdr:cNvCxnSpPr/>
      </xdr:nvCxnSpPr>
      <xdr:spPr>
        <a:xfrm>
          <a:off x="3797300" y="1429294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148952</xdr:rowOff>
    </xdr:from>
    <xdr:to>
      <xdr:col>15</xdr:col>
      <xdr:colOff>101600</xdr:colOff>
      <xdr:row>83</xdr:row>
      <xdr:rowOff>79102</xdr:rowOff>
    </xdr:to>
    <xdr:sp macro="" textlink="">
      <xdr:nvSpPr>
        <xdr:cNvPr id="306" name="楕円 305"/>
        <xdr:cNvSpPr/>
      </xdr:nvSpPr>
      <xdr:spPr>
        <a:xfrm>
          <a:off x="28575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28302</xdr:rowOff>
    </xdr:from>
    <xdr:to>
      <xdr:col>19</xdr:col>
      <xdr:colOff>177800</xdr:colOff>
      <xdr:row>83</xdr:row>
      <xdr:rowOff>62593</xdr:rowOff>
    </xdr:to>
    <xdr:cxnSp macro="">
      <xdr:nvCxnSpPr>
        <xdr:cNvPr id="307" name="直線コネクタ 306"/>
        <xdr:cNvCxnSpPr/>
      </xdr:nvCxnSpPr>
      <xdr:spPr>
        <a:xfrm>
          <a:off x="2908300" y="1425865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91802</xdr:rowOff>
    </xdr:from>
    <xdr:to>
      <xdr:col>10</xdr:col>
      <xdr:colOff>165100</xdr:colOff>
      <xdr:row>83</xdr:row>
      <xdr:rowOff>21952</xdr:rowOff>
    </xdr:to>
    <xdr:sp macro="" textlink="">
      <xdr:nvSpPr>
        <xdr:cNvPr id="308" name="楕円 307"/>
        <xdr:cNvSpPr/>
      </xdr:nvSpPr>
      <xdr:spPr>
        <a:xfrm>
          <a:off x="1968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142602</xdr:rowOff>
    </xdr:from>
    <xdr:to>
      <xdr:col>15</xdr:col>
      <xdr:colOff>50800</xdr:colOff>
      <xdr:row>83</xdr:row>
      <xdr:rowOff>28302</xdr:rowOff>
    </xdr:to>
    <xdr:cxnSp macro="">
      <xdr:nvCxnSpPr>
        <xdr:cNvPr id="309" name="直線コネクタ 308"/>
        <xdr:cNvCxnSpPr/>
      </xdr:nvCxnSpPr>
      <xdr:spPr>
        <a:xfrm>
          <a:off x="2019300" y="1420150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59145</xdr:rowOff>
    </xdr:from>
    <xdr:to>
      <xdr:col>6</xdr:col>
      <xdr:colOff>38100</xdr:colOff>
      <xdr:row>82</xdr:row>
      <xdr:rowOff>160745</xdr:rowOff>
    </xdr:to>
    <xdr:sp macro="" textlink="">
      <xdr:nvSpPr>
        <xdr:cNvPr id="310" name="楕円 309"/>
        <xdr:cNvSpPr/>
      </xdr:nvSpPr>
      <xdr:spPr>
        <a:xfrm>
          <a:off x="1079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109945</xdr:rowOff>
    </xdr:from>
    <xdr:to>
      <xdr:col>10</xdr:col>
      <xdr:colOff>114300</xdr:colOff>
      <xdr:row>82</xdr:row>
      <xdr:rowOff>142602</xdr:rowOff>
    </xdr:to>
    <xdr:cxnSp macro="">
      <xdr:nvCxnSpPr>
        <xdr:cNvPr id="311" name="直線コネクタ 310"/>
        <xdr:cNvCxnSpPr/>
      </xdr:nvCxnSpPr>
      <xdr:spPr>
        <a:xfrm>
          <a:off x="1130300" y="141688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312" name="n_1aveValue【公営住宅】&#10;有形固定資産減価償却率"/>
        <xdr:cNvSpPr txBox="1"/>
      </xdr:nvSpPr>
      <xdr:spPr>
        <a:xfrm>
          <a:off x="35820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13" name="n_2aveValue【公営住宅】&#10;有形固定資産減価償却率"/>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14" name="n_3aveValue【公営住宅】&#10;有形固定資産減価償却率"/>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315" name="n_4aveValue【公営住宅】&#10;有形固定資産減価償却率"/>
        <xdr:cNvSpPr txBox="1"/>
      </xdr:nvSpPr>
      <xdr:spPr>
        <a:xfrm>
          <a:off x="927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129920</xdr:rowOff>
    </xdr:from>
    <xdr:ext cx="405111" cy="259045"/>
    <xdr:sp macro="" textlink="">
      <xdr:nvSpPr>
        <xdr:cNvPr id="316" name="n_1mainValue【公営住宅】&#10;有形固定資産減価償却率"/>
        <xdr:cNvSpPr txBox="1"/>
      </xdr:nvSpPr>
      <xdr:spPr>
        <a:xfrm>
          <a:off x="35820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95629</xdr:rowOff>
    </xdr:from>
    <xdr:ext cx="405111" cy="259045"/>
    <xdr:sp macro="" textlink="">
      <xdr:nvSpPr>
        <xdr:cNvPr id="317" name="n_2mainValue【公営住宅】&#10;有形固定資産減価償却率"/>
        <xdr:cNvSpPr txBox="1"/>
      </xdr:nvSpPr>
      <xdr:spPr>
        <a:xfrm>
          <a:off x="2705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38479</xdr:rowOff>
    </xdr:from>
    <xdr:ext cx="405111" cy="259045"/>
    <xdr:sp macro="" textlink="">
      <xdr:nvSpPr>
        <xdr:cNvPr id="318" name="n_3mainValue【公営住宅】&#10;有形固定資産減価償却率"/>
        <xdr:cNvSpPr txBox="1"/>
      </xdr:nvSpPr>
      <xdr:spPr>
        <a:xfrm>
          <a:off x="1816744" y="1392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5822</xdr:rowOff>
    </xdr:from>
    <xdr:ext cx="405111" cy="259045"/>
    <xdr:sp macro="" textlink="">
      <xdr:nvSpPr>
        <xdr:cNvPr id="319" name="n_4mainValue【公営住宅】&#10;有形固定資産減価償却率"/>
        <xdr:cNvSpPr txBox="1"/>
      </xdr:nvSpPr>
      <xdr:spPr>
        <a:xfrm>
          <a:off x="9277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72711</xdr:rowOff>
    </xdr:from>
    <xdr:ext cx="469744" cy="259045"/>
    <xdr:sp macro="" textlink="">
      <xdr:nvSpPr>
        <xdr:cNvPr id="346" name="【公営住宅】&#10;一人当たり面積平均値テキスト"/>
        <xdr:cNvSpPr txBox="1"/>
      </xdr:nvSpPr>
      <xdr:spPr>
        <a:xfrm>
          <a:off x="10515600" y="14474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3759</xdr:rowOff>
    </xdr:from>
    <xdr:to>
      <xdr:col>55</xdr:col>
      <xdr:colOff>50800</xdr:colOff>
      <xdr:row>84</xdr:row>
      <xdr:rowOff>105359</xdr:rowOff>
    </xdr:to>
    <xdr:sp macro="" textlink="">
      <xdr:nvSpPr>
        <xdr:cNvPr id="357" name="楕円 356"/>
        <xdr:cNvSpPr/>
      </xdr:nvSpPr>
      <xdr:spPr>
        <a:xfrm>
          <a:off x="10426700" y="1440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26636</xdr:rowOff>
    </xdr:from>
    <xdr:ext cx="469744" cy="259045"/>
    <xdr:sp macro="" textlink="">
      <xdr:nvSpPr>
        <xdr:cNvPr id="358" name="【公営住宅】&#10;一人当たり面積該当値テキスト"/>
        <xdr:cNvSpPr txBox="1"/>
      </xdr:nvSpPr>
      <xdr:spPr>
        <a:xfrm>
          <a:off x="10515600" y="1425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42621</xdr:rowOff>
    </xdr:from>
    <xdr:to>
      <xdr:col>50</xdr:col>
      <xdr:colOff>165100</xdr:colOff>
      <xdr:row>84</xdr:row>
      <xdr:rowOff>144221</xdr:rowOff>
    </xdr:to>
    <xdr:sp macro="" textlink="">
      <xdr:nvSpPr>
        <xdr:cNvPr id="359" name="楕円 358"/>
        <xdr:cNvSpPr/>
      </xdr:nvSpPr>
      <xdr:spPr>
        <a:xfrm>
          <a:off x="9588500" y="1444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54559</xdr:rowOff>
    </xdr:from>
    <xdr:to>
      <xdr:col>55</xdr:col>
      <xdr:colOff>0</xdr:colOff>
      <xdr:row>84</xdr:row>
      <xdr:rowOff>93421</xdr:rowOff>
    </xdr:to>
    <xdr:cxnSp macro="">
      <xdr:nvCxnSpPr>
        <xdr:cNvPr id="360" name="直線コネクタ 359"/>
        <xdr:cNvCxnSpPr/>
      </xdr:nvCxnSpPr>
      <xdr:spPr>
        <a:xfrm flipV="1">
          <a:off x="9639300" y="14456359"/>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43993</xdr:rowOff>
    </xdr:from>
    <xdr:to>
      <xdr:col>46</xdr:col>
      <xdr:colOff>38100</xdr:colOff>
      <xdr:row>84</xdr:row>
      <xdr:rowOff>145593</xdr:rowOff>
    </xdr:to>
    <xdr:sp macro="" textlink="">
      <xdr:nvSpPr>
        <xdr:cNvPr id="361" name="楕円 360"/>
        <xdr:cNvSpPr/>
      </xdr:nvSpPr>
      <xdr:spPr>
        <a:xfrm>
          <a:off x="8699500" y="144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93421</xdr:rowOff>
    </xdr:from>
    <xdr:to>
      <xdr:col>50</xdr:col>
      <xdr:colOff>114300</xdr:colOff>
      <xdr:row>84</xdr:row>
      <xdr:rowOff>94793</xdr:rowOff>
    </xdr:to>
    <xdr:cxnSp macro="">
      <xdr:nvCxnSpPr>
        <xdr:cNvPr id="362" name="直線コネクタ 361"/>
        <xdr:cNvCxnSpPr/>
      </xdr:nvCxnSpPr>
      <xdr:spPr>
        <a:xfrm flipV="1">
          <a:off x="8750300" y="1449522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46737</xdr:rowOff>
    </xdr:from>
    <xdr:to>
      <xdr:col>41</xdr:col>
      <xdr:colOff>101600</xdr:colOff>
      <xdr:row>84</xdr:row>
      <xdr:rowOff>148337</xdr:rowOff>
    </xdr:to>
    <xdr:sp macro="" textlink="">
      <xdr:nvSpPr>
        <xdr:cNvPr id="363" name="楕円 362"/>
        <xdr:cNvSpPr/>
      </xdr:nvSpPr>
      <xdr:spPr>
        <a:xfrm>
          <a:off x="7810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94793</xdr:rowOff>
    </xdr:from>
    <xdr:to>
      <xdr:col>45</xdr:col>
      <xdr:colOff>177800</xdr:colOff>
      <xdr:row>84</xdr:row>
      <xdr:rowOff>97537</xdr:rowOff>
    </xdr:to>
    <xdr:cxnSp macro="">
      <xdr:nvCxnSpPr>
        <xdr:cNvPr id="364" name="直線コネクタ 363"/>
        <xdr:cNvCxnSpPr/>
      </xdr:nvCxnSpPr>
      <xdr:spPr>
        <a:xfrm flipV="1">
          <a:off x="7861300" y="14496593"/>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48564</xdr:rowOff>
    </xdr:from>
    <xdr:to>
      <xdr:col>36</xdr:col>
      <xdr:colOff>165100</xdr:colOff>
      <xdr:row>84</xdr:row>
      <xdr:rowOff>150164</xdr:rowOff>
    </xdr:to>
    <xdr:sp macro="" textlink="">
      <xdr:nvSpPr>
        <xdr:cNvPr id="365" name="楕円 364"/>
        <xdr:cNvSpPr/>
      </xdr:nvSpPr>
      <xdr:spPr>
        <a:xfrm>
          <a:off x="6921500" y="1445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97537</xdr:rowOff>
    </xdr:from>
    <xdr:to>
      <xdr:col>41</xdr:col>
      <xdr:colOff>50800</xdr:colOff>
      <xdr:row>84</xdr:row>
      <xdr:rowOff>99364</xdr:rowOff>
    </xdr:to>
    <xdr:cxnSp macro="">
      <xdr:nvCxnSpPr>
        <xdr:cNvPr id="366" name="直線コネクタ 365"/>
        <xdr:cNvCxnSpPr/>
      </xdr:nvCxnSpPr>
      <xdr:spPr>
        <a:xfrm flipV="1">
          <a:off x="6972300" y="14499337"/>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8247</xdr:rowOff>
    </xdr:from>
    <xdr:ext cx="469744" cy="259045"/>
    <xdr:sp macro="" textlink="">
      <xdr:nvSpPr>
        <xdr:cNvPr id="367" name="n_1aveValue【公営住宅】&#10;一人当たり面積"/>
        <xdr:cNvSpPr txBox="1"/>
      </xdr:nvSpPr>
      <xdr:spPr>
        <a:xfrm>
          <a:off x="9391727" y="145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7790</xdr:rowOff>
    </xdr:from>
    <xdr:ext cx="469744" cy="259045"/>
    <xdr:sp macro="" textlink="">
      <xdr:nvSpPr>
        <xdr:cNvPr id="368" name="n_2aveValue【公営住宅】&#10;一人当たり面積"/>
        <xdr:cNvSpPr txBox="1"/>
      </xdr:nvSpPr>
      <xdr:spPr>
        <a:xfrm>
          <a:off x="8515427" y="1458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7332</xdr:rowOff>
    </xdr:from>
    <xdr:ext cx="469744" cy="259045"/>
    <xdr:sp macro="" textlink="">
      <xdr:nvSpPr>
        <xdr:cNvPr id="369" name="n_3aveValue【公営住宅】&#10;一人当たり面積"/>
        <xdr:cNvSpPr txBox="1"/>
      </xdr:nvSpPr>
      <xdr:spPr>
        <a:xfrm>
          <a:off x="7626427" y="1458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14191</xdr:rowOff>
    </xdr:from>
    <xdr:ext cx="469744" cy="259045"/>
    <xdr:sp macro="" textlink="">
      <xdr:nvSpPr>
        <xdr:cNvPr id="370" name="n_4aveValue【公営住宅】&#10;一人当たり面積"/>
        <xdr:cNvSpPr txBox="1"/>
      </xdr:nvSpPr>
      <xdr:spPr>
        <a:xfrm>
          <a:off x="6737427" y="1458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160748</xdr:rowOff>
    </xdr:from>
    <xdr:ext cx="469744" cy="259045"/>
    <xdr:sp macro="" textlink="">
      <xdr:nvSpPr>
        <xdr:cNvPr id="371" name="n_1mainValue【公営住宅】&#10;一人当たり面積"/>
        <xdr:cNvSpPr txBox="1"/>
      </xdr:nvSpPr>
      <xdr:spPr>
        <a:xfrm>
          <a:off x="9391727" y="1421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162120</xdr:rowOff>
    </xdr:from>
    <xdr:ext cx="469744" cy="259045"/>
    <xdr:sp macro="" textlink="">
      <xdr:nvSpPr>
        <xdr:cNvPr id="372" name="n_2mainValue【公営住宅】&#10;一人当たり面積"/>
        <xdr:cNvSpPr txBox="1"/>
      </xdr:nvSpPr>
      <xdr:spPr>
        <a:xfrm>
          <a:off x="8515427" y="1422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373" name="n_3mainValue【公営住宅】&#10;一人当たり面積"/>
        <xdr:cNvSpPr txBox="1"/>
      </xdr:nvSpPr>
      <xdr:spPr>
        <a:xfrm>
          <a:off x="7626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166691</xdr:rowOff>
    </xdr:from>
    <xdr:ext cx="469744" cy="259045"/>
    <xdr:sp macro="" textlink="">
      <xdr:nvSpPr>
        <xdr:cNvPr id="374" name="n_4mainValue【公営住宅】&#10;一人当たり面積"/>
        <xdr:cNvSpPr txBox="1"/>
      </xdr:nvSpPr>
      <xdr:spPr>
        <a:xfrm>
          <a:off x="6737427" y="1422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420" name="【認定こども園・幼稚園・保育所】&#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156845</xdr:rowOff>
    </xdr:from>
    <xdr:to>
      <xdr:col>85</xdr:col>
      <xdr:colOff>177800</xdr:colOff>
      <xdr:row>39</xdr:row>
      <xdr:rowOff>86995</xdr:rowOff>
    </xdr:to>
    <xdr:sp macro="" textlink="">
      <xdr:nvSpPr>
        <xdr:cNvPr id="431" name="楕円 430"/>
        <xdr:cNvSpPr/>
      </xdr:nvSpPr>
      <xdr:spPr>
        <a:xfrm>
          <a:off x="162687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135272</xdr:rowOff>
    </xdr:from>
    <xdr:ext cx="405111" cy="259045"/>
    <xdr:sp macro="" textlink="">
      <xdr:nvSpPr>
        <xdr:cNvPr id="432" name="【認定こども園・幼稚園・保育所】&#10;有形固定資産減価償却率該当値テキスト"/>
        <xdr:cNvSpPr txBox="1"/>
      </xdr:nvSpPr>
      <xdr:spPr>
        <a:xfrm>
          <a:off x="16357600"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86360</xdr:rowOff>
    </xdr:from>
    <xdr:to>
      <xdr:col>81</xdr:col>
      <xdr:colOff>101600</xdr:colOff>
      <xdr:row>40</xdr:row>
      <xdr:rowOff>16510</xdr:rowOff>
    </xdr:to>
    <xdr:sp macro="" textlink="">
      <xdr:nvSpPr>
        <xdr:cNvPr id="433" name="楕円 432"/>
        <xdr:cNvSpPr/>
      </xdr:nvSpPr>
      <xdr:spPr>
        <a:xfrm>
          <a:off x="15430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36195</xdr:rowOff>
    </xdr:from>
    <xdr:to>
      <xdr:col>85</xdr:col>
      <xdr:colOff>127000</xdr:colOff>
      <xdr:row>39</xdr:row>
      <xdr:rowOff>137160</xdr:rowOff>
    </xdr:to>
    <xdr:cxnSp macro="">
      <xdr:nvCxnSpPr>
        <xdr:cNvPr id="434" name="直線コネクタ 433"/>
        <xdr:cNvCxnSpPr/>
      </xdr:nvCxnSpPr>
      <xdr:spPr>
        <a:xfrm flipV="1">
          <a:off x="15481300" y="6722745"/>
          <a:ext cx="8382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xdr:rowOff>
    </xdr:from>
    <xdr:to>
      <xdr:col>76</xdr:col>
      <xdr:colOff>165100</xdr:colOff>
      <xdr:row>39</xdr:row>
      <xdr:rowOff>109855</xdr:rowOff>
    </xdr:to>
    <xdr:sp macro="" textlink="">
      <xdr:nvSpPr>
        <xdr:cNvPr id="435" name="楕円 434"/>
        <xdr:cNvSpPr/>
      </xdr:nvSpPr>
      <xdr:spPr>
        <a:xfrm>
          <a:off x="14541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59055</xdr:rowOff>
    </xdr:from>
    <xdr:to>
      <xdr:col>81</xdr:col>
      <xdr:colOff>50800</xdr:colOff>
      <xdr:row>39</xdr:row>
      <xdr:rowOff>137160</xdr:rowOff>
    </xdr:to>
    <xdr:cxnSp macro="">
      <xdr:nvCxnSpPr>
        <xdr:cNvPr id="436" name="直線コネクタ 435"/>
        <xdr:cNvCxnSpPr/>
      </xdr:nvCxnSpPr>
      <xdr:spPr>
        <a:xfrm>
          <a:off x="14592300" y="674560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4445</xdr:rowOff>
    </xdr:from>
    <xdr:to>
      <xdr:col>72</xdr:col>
      <xdr:colOff>38100</xdr:colOff>
      <xdr:row>38</xdr:row>
      <xdr:rowOff>106045</xdr:rowOff>
    </xdr:to>
    <xdr:sp macro="" textlink="">
      <xdr:nvSpPr>
        <xdr:cNvPr id="437" name="楕円 436"/>
        <xdr:cNvSpPr/>
      </xdr:nvSpPr>
      <xdr:spPr>
        <a:xfrm>
          <a:off x="13652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55245</xdr:rowOff>
    </xdr:from>
    <xdr:to>
      <xdr:col>76</xdr:col>
      <xdr:colOff>114300</xdr:colOff>
      <xdr:row>39</xdr:row>
      <xdr:rowOff>59055</xdr:rowOff>
    </xdr:to>
    <xdr:cxnSp macro="">
      <xdr:nvCxnSpPr>
        <xdr:cNvPr id="438" name="直線コネクタ 437"/>
        <xdr:cNvCxnSpPr/>
      </xdr:nvCxnSpPr>
      <xdr:spPr>
        <a:xfrm>
          <a:off x="13703300" y="6570345"/>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114935</xdr:rowOff>
    </xdr:from>
    <xdr:to>
      <xdr:col>67</xdr:col>
      <xdr:colOff>101600</xdr:colOff>
      <xdr:row>39</xdr:row>
      <xdr:rowOff>45085</xdr:rowOff>
    </xdr:to>
    <xdr:sp macro="" textlink="">
      <xdr:nvSpPr>
        <xdr:cNvPr id="439" name="楕円 438"/>
        <xdr:cNvSpPr/>
      </xdr:nvSpPr>
      <xdr:spPr>
        <a:xfrm>
          <a:off x="12763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55245</xdr:rowOff>
    </xdr:from>
    <xdr:to>
      <xdr:col>71</xdr:col>
      <xdr:colOff>177800</xdr:colOff>
      <xdr:row>38</xdr:row>
      <xdr:rowOff>165735</xdr:rowOff>
    </xdr:to>
    <xdr:cxnSp macro="">
      <xdr:nvCxnSpPr>
        <xdr:cNvPr id="440" name="直線コネクタ 439"/>
        <xdr:cNvCxnSpPr/>
      </xdr:nvCxnSpPr>
      <xdr:spPr>
        <a:xfrm flipV="1">
          <a:off x="12814300" y="6570345"/>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1" name="n_1aveValue【認定こども園・幼稚園・保育所】&#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2"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3"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44" name="n_4ave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7637</xdr:rowOff>
    </xdr:from>
    <xdr:ext cx="405111" cy="259045"/>
    <xdr:sp macro="" textlink="">
      <xdr:nvSpPr>
        <xdr:cNvPr id="445" name="n_1mainValue【認定こども園・幼稚園・保育所】&#10;有形固定資産減価償却率"/>
        <xdr:cNvSpPr txBox="1"/>
      </xdr:nvSpPr>
      <xdr:spPr>
        <a:xfrm>
          <a:off x="15266044"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100982</xdr:rowOff>
    </xdr:from>
    <xdr:ext cx="405111" cy="259045"/>
    <xdr:sp macro="" textlink="">
      <xdr:nvSpPr>
        <xdr:cNvPr id="446" name="n_2mainValue【認定こども園・幼稚園・保育所】&#10;有形固定資産減価償却率"/>
        <xdr:cNvSpPr txBox="1"/>
      </xdr:nvSpPr>
      <xdr:spPr>
        <a:xfrm>
          <a:off x="143897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97172</xdr:rowOff>
    </xdr:from>
    <xdr:ext cx="405111" cy="259045"/>
    <xdr:sp macro="" textlink="">
      <xdr:nvSpPr>
        <xdr:cNvPr id="447" name="n_3mainValue【認定こども園・幼稚園・保育所】&#10;有形固定資産減価償却率"/>
        <xdr:cNvSpPr txBox="1"/>
      </xdr:nvSpPr>
      <xdr:spPr>
        <a:xfrm>
          <a:off x="13500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36212</xdr:rowOff>
    </xdr:from>
    <xdr:ext cx="405111" cy="259045"/>
    <xdr:sp macro="" textlink="">
      <xdr:nvSpPr>
        <xdr:cNvPr id="448" name="n_4mainValue【認定こども園・幼稚園・保育所】&#10;有形固定資産減価償却率"/>
        <xdr:cNvSpPr txBox="1"/>
      </xdr:nvSpPr>
      <xdr:spPr>
        <a:xfrm>
          <a:off x="126117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475" name="【認定こども園・幼稚園・保育所】&#10;一人当たり面積平均値テキスト"/>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82550</xdr:rowOff>
    </xdr:from>
    <xdr:to>
      <xdr:col>116</xdr:col>
      <xdr:colOff>114300</xdr:colOff>
      <xdr:row>40</xdr:row>
      <xdr:rowOff>12700</xdr:rowOff>
    </xdr:to>
    <xdr:sp macro="" textlink="">
      <xdr:nvSpPr>
        <xdr:cNvPr id="486" name="楕円 485"/>
        <xdr:cNvSpPr/>
      </xdr:nvSpPr>
      <xdr:spPr>
        <a:xfrm>
          <a:off x="22110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60977</xdr:rowOff>
    </xdr:from>
    <xdr:ext cx="469744" cy="259045"/>
    <xdr:sp macro="" textlink="">
      <xdr:nvSpPr>
        <xdr:cNvPr id="487" name="【認定こども園・幼稚園・保育所】&#10;一人当たり面積該当値テキスト"/>
        <xdr:cNvSpPr txBox="1"/>
      </xdr:nvSpPr>
      <xdr:spPr>
        <a:xfrm>
          <a:off x="22199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68834</xdr:rowOff>
    </xdr:from>
    <xdr:to>
      <xdr:col>112</xdr:col>
      <xdr:colOff>38100</xdr:colOff>
      <xdr:row>39</xdr:row>
      <xdr:rowOff>170434</xdr:rowOff>
    </xdr:to>
    <xdr:sp macro="" textlink="">
      <xdr:nvSpPr>
        <xdr:cNvPr id="488" name="楕円 487"/>
        <xdr:cNvSpPr/>
      </xdr:nvSpPr>
      <xdr:spPr>
        <a:xfrm>
          <a:off x="21272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119634</xdr:rowOff>
    </xdr:from>
    <xdr:to>
      <xdr:col>116</xdr:col>
      <xdr:colOff>63500</xdr:colOff>
      <xdr:row>39</xdr:row>
      <xdr:rowOff>133350</xdr:rowOff>
    </xdr:to>
    <xdr:cxnSp macro="">
      <xdr:nvCxnSpPr>
        <xdr:cNvPr id="489" name="直線コネクタ 488"/>
        <xdr:cNvCxnSpPr/>
      </xdr:nvCxnSpPr>
      <xdr:spPr>
        <a:xfrm>
          <a:off x="21323300" y="68061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68834</xdr:rowOff>
    </xdr:from>
    <xdr:to>
      <xdr:col>107</xdr:col>
      <xdr:colOff>101600</xdr:colOff>
      <xdr:row>39</xdr:row>
      <xdr:rowOff>170434</xdr:rowOff>
    </xdr:to>
    <xdr:sp macro="" textlink="">
      <xdr:nvSpPr>
        <xdr:cNvPr id="490" name="楕円 489"/>
        <xdr:cNvSpPr/>
      </xdr:nvSpPr>
      <xdr:spPr>
        <a:xfrm>
          <a:off x="20383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119634</xdr:rowOff>
    </xdr:from>
    <xdr:to>
      <xdr:col>111</xdr:col>
      <xdr:colOff>177800</xdr:colOff>
      <xdr:row>39</xdr:row>
      <xdr:rowOff>119634</xdr:rowOff>
    </xdr:to>
    <xdr:cxnSp macro="">
      <xdr:nvCxnSpPr>
        <xdr:cNvPr id="491" name="直線コネクタ 490"/>
        <xdr:cNvCxnSpPr/>
      </xdr:nvCxnSpPr>
      <xdr:spPr>
        <a:xfrm>
          <a:off x="20434300" y="68061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68834</xdr:rowOff>
    </xdr:from>
    <xdr:to>
      <xdr:col>102</xdr:col>
      <xdr:colOff>165100</xdr:colOff>
      <xdr:row>39</xdr:row>
      <xdr:rowOff>170434</xdr:rowOff>
    </xdr:to>
    <xdr:sp macro="" textlink="">
      <xdr:nvSpPr>
        <xdr:cNvPr id="492" name="楕円 491"/>
        <xdr:cNvSpPr/>
      </xdr:nvSpPr>
      <xdr:spPr>
        <a:xfrm>
          <a:off x="19494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119634</xdr:rowOff>
    </xdr:from>
    <xdr:to>
      <xdr:col>107</xdr:col>
      <xdr:colOff>50800</xdr:colOff>
      <xdr:row>39</xdr:row>
      <xdr:rowOff>119634</xdr:rowOff>
    </xdr:to>
    <xdr:cxnSp macro="">
      <xdr:nvCxnSpPr>
        <xdr:cNvPr id="493" name="直線コネクタ 492"/>
        <xdr:cNvCxnSpPr/>
      </xdr:nvCxnSpPr>
      <xdr:spPr>
        <a:xfrm>
          <a:off x="19545300" y="68061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77978</xdr:rowOff>
    </xdr:from>
    <xdr:to>
      <xdr:col>98</xdr:col>
      <xdr:colOff>38100</xdr:colOff>
      <xdr:row>40</xdr:row>
      <xdr:rowOff>8128</xdr:rowOff>
    </xdr:to>
    <xdr:sp macro="" textlink="">
      <xdr:nvSpPr>
        <xdr:cNvPr id="494" name="楕円 493"/>
        <xdr:cNvSpPr/>
      </xdr:nvSpPr>
      <xdr:spPr>
        <a:xfrm>
          <a:off x="18605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119634</xdr:rowOff>
    </xdr:from>
    <xdr:to>
      <xdr:col>102</xdr:col>
      <xdr:colOff>114300</xdr:colOff>
      <xdr:row>39</xdr:row>
      <xdr:rowOff>128778</xdr:rowOff>
    </xdr:to>
    <xdr:cxnSp macro="">
      <xdr:nvCxnSpPr>
        <xdr:cNvPr id="495" name="直線コネクタ 494"/>
        <xdr:cNvCxnSpPr/>
      </xdr:nvCxnSpPr>
      <xdr:spPr>
        <a:xfrm flipV="1">
          <a:off x="18656300" y="6806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15511</xdr:rowOff>
    </xdr:from>
    <xdr:ext cx="469744" cy="259045"/>
    <xdr:sp macro="" textlink="">
      <xdr:nvSpPr>
        <xdr:cNvPr id="496" name="n_1aveValue【認定こども園・幼稚園・保育所】&#10;一人当たり面積"/>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497" name="n_2aveValue【認定こども園・幼稚園・保育所】&#10;一人当たり面積"/>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498" name="n_3aveValue【認定こども園・幼稚園・保育所】&#10;一人当たり面積"/>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499" name="n_4aveValue【認定こども園・幼稚園・保育所】&#10;一人当たり面積"/>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161561</xdr:rowOff>
    </xdr:from>
    <xdr:ext cx="469744" cy="259045"/>
    <xdr:sp macro="" textlink="">
      <xdr:nvSpPr>
        <xdr:cNvPr id="500" name="n_1mainValue【認定こども園・幼稚園・保育所】&#10;一人当たり面積"/>
        <xdr:cNvSpPr txBox="1"/>
      </xdr:nvSpPr>
      <xdr:spPr>
        <a:xfrm>
          <a:off x="210757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161561</xdr:rowOff>
    </xdr:from>
    <xdr:ext cx="469744" cy="259045"/>
    <xdr:sp macro="" textlink="">
      <xdr:nvSpPr>
        <xdr:cNvPr id="501" name="n_2mainValue【認定こども園・幼稚園・保育所】&#10;一人当たり面積"/>
        <xdr:cNvSpPr txBox="1"/>
      </xdr:nvSpPr>
      <xdr:spPr>
        <a:xfrm>
          <a:off x="201994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161561</xdr:rowOff>
    </xdr:from>
    <xdr:ext cx="469744" cy="259045"/>
    <xdr:sp macro="" textlink="">
      <xdr:nvSpPr>
        <xdr:cNvPr id="502" name="n_3mainValue【認定こども園・幼稚園・保育所】&#10;一人当たり面積"/>
        <xdr:cNvSpPr txBox="1"/>
      </xdr:nvSpPr>
      <xdr:spPr>
        <a:xfrm>
          <a:off x="193104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170705</xdr:rowOff>
    </xdr:from>
    <xdr:ext cx="469744" cy="259045"/>
    <xdr:sp macro="" textlink="">
      <xdr:nvSpPr>
        <xdr:cNvPr id="503" name="n_4mainValue【認定こども園・幼稚園・保育所】&#10;一人当たり面積"/>
        <xdr:cNvSpPr txBox="1"/>
      </xdr:nvSpPr>
      <xdr:spPr>
        <a:xfrm>
          <a:off x="18421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35"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148409</xdr:rowOff>
    </xdr:from>
    <xdr:to>
      <xdr:col>85</xdr:col>
      <xdr:colOff>177800</xdr:colOff>
      <xdr:row>59</xdr:row>
      <xdr:rowOff>78559</xdr:rowOff>
    </xdr:to>
    <xdr:sp macro="" textlink="">
      <xdr:nvSpPr>
        <xdr:cNvPr id="546" name="楕円 545"/>
        <xdr:cNvSpPr/>
      </xdr:nvSpPr>
      <xdr:spPr>
        <a:xfrm>
          <a:off x="162687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171286</xdr:rowOff>
    </xdr:from>
    <xdr:ext cx="405111" cy="259045"/>
    <xdr:sp macro="" textlink="">
      <xdr:nvSpPr>
        <xdr:cNvPr id="547" name="【学校施設】&#10;有形固定資産減価償却率該当値テキスト"/>
        <xdr:cNvSpPr txBox="1"/>
      </xdr:nvSpPr>
      <xdr:spPr>
        <a:xfrm>
          <a:off x="16357600" y="9943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104322</xdr:rowOff>
    </xdr:from>
    <xdr:to>
      <xdr:col>81</xdr:col>
      <xdr:colOff>101600</xdr:colOff>
      <xdr:row>60</xdr:row>
      <xdr:rowOff>34472</xdr:rowOff>
    </xdr:to>
    <xdr:sp macro="" textlink="">
      <xdr:nvSpPr>
        <xdr:cNvPr id="548" name="楕円 547"/>
        <xdr:cNvSpPr/>
      </xdr:nvSpPr>
      <xdr:spPr>
        <a:xfrm>
          <a:off x="15430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27759</xdr:rowOff>
    </xdr:from>
    <xdr:to>
      <xdr:col>85</xdr:col>
      <xdr:colOff>127000</xdr:colOff>
      <xdr:row>59</xdr:row>
      <xdr:rowOff>155122</xdr:rowOff>
    </xdr:to>
    <xdr:cxnSp macro="">
      <xdr:nvCxnSpPr>
        <xdr:cNvPr id="549" name="直線コネクタ 548"/>
        <xdr:cNvCxnSpPr/>
      </xdr:nvCxnSpPr>
      <xdr:spPr>
        <a:xfrm flipV="1">
          <a:off x="15481300" y="10143309"/>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32476</xdr:rowOff>
    </xdr:from>
    <xdr:to>
      <xdr:col>76</xdr:col>
      <xdr:colOff>165100</xdr:colOff>
      <xdr:row>59</xdr:row>
      <xdr:rowOff>134076</xdr:rowOff>
    </xdr:to>
    <xdr:sp macro="" textlink="">
      <xdr:nvSpPr>
        <xdr:cNvPr id="550" name="楕円 549"/>
        <xdr:cNvSpPr/>
      </xdr:nvSpPr>
      <xdr:spPr>
        <a:xfrm>
          <a:off x="14541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83276</xdr:rowOff>
    </xdr:from>
    <xdr:to>
      <xdr:col>81</xdr:col>
      <xdr:colOff>50800</xdr:colOff>
      <xdr:row>59</xdr:row>
      <xdr:rowOff>155122</xdr:rowOff>
    </xdr:to>
    <xdr:cxnSp macro="">
      <xdr:nvCxnSpPr>
        <xdr:cNvPr id="551" name="直線コネクタ 550"/>
        <xdr:cNvCxnSpPr/>
      </xdr:nvCxnSpPr>
      <xdr:spPr>
        <a:xfrm>
          <a:off x="14592300" y="1019882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76563</xdr:rowOff>
    </xdr:from>
    <xdr:to>
      <xdr:col>72</xdr:col>
      <xdr:colOff>38100</xdr:colOff>
      <xdr:row>59</xdr:row>
      <xdr:rowOff>6713</xdr:rowOff>
    </xdr:to>
    <xdr:sp macro="" textlink="">
      <xdr:nvSpPr>
        <xdr:cNvPr id="552" name="楕円 551"/>
        <xdr:cNvSpPr/>
      </xdr:nvSpPr>
      <xdr:spPr>
        <a:xfrm>
          <a:off x="13652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127363</xdr:rowOff>
    </xdr:from>
    <xdr:to>
      <xdr:col>76</xdr:col>
      <xdr:colOff>114300</xdr:colOff>
      <xdr:row>59</xdr:row>
      <xdr:rowOff>83276</xdr:rowOff>
    </xdr:to>
    <xdr:cxnSp macro="">
      <xdr:nvCxnSpPr>
        <xdr:cNvPr id="553" name="直線コネクタ 552"/>
        <xdr:cNvCxnSpPr/>
      </xdr:nvCxnSpPr>
      <xdr:spPr>
        <a:xfrm>
          <a:off x="13703300" y="10071463"/>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56969</xdr:rowOff>
    </xdr:from>
    <xdr:to>
      <xdr:col>67</xdr:col>
      <xdr:colOff>101600</xdr:colOff>
      <xdr:row>58</xdr:row>
      <xdr:rowOff>158569</xdr:rowOff>
    </xdr:to>
    <xdr:sp macro="" textlink="">
      <xdr:nvSpPr>
        <xdr:cNvPr id="554" name="楕円 553"/>
        <xdr:cNvSpPr/>
      </xdr:nvSpPr>
      <xdr:spPr>
        <a:xfrm>
          <a:off x="12763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107769</xdr:rowOff>
    </xdr:from>
    <xdr:to>
      <xdr:col>71</xdr:col>
      <xdr:colOff>177800</xdr:colOff>
      <xdr:row>58</xdr:row>
      <xdr:rowOff>127363</xdr:rowOff>
    </xdr:to>
    <xdr:cxnSp macro="">
      <xdr:nvCxnSpPr>
        <xdr:cNvPr id="555" name="直線コネクタ 554"/>
        <xdr:cNvCxnSpPr/>
      </xdr:nvCxnSpPr>
      <xdr:spPr>
        <a:xfrm>
          <a:off x="12814300" y="100518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56" name="n_1aveValue【学校施設】&#10;有形固定資産減価償却率"/>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557" name="n_2aveValue【学校施設】&#10;有形固定資産減価償却率"/>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558" name="n_3aveValue【学校施設】&#10;有形固定資産減価償却率"/>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128468</xdr:rowOff>
    </xdr:from>
    <xdr:ext cx="405111" cy="259045"/>
    <xdr:sp macro="" textlink="">
      <xdr:nvSpPr>
        <xdr:cNvPr id="559" name="n_4aveValue【学校施設】&#10;有形固定資産減価償却率"/>
        <xdr:cNvSpPr txBox="1"/>
      </xdr:nvSpPr>
      <xdr:spPr>
        <a:xfrm>
          <a:off x="12611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50999</xdr:rowOff>
    </xdr:from>
    <xdr:ext cx="405111" cy="259045"/>
    <xdr:sp macro="" textlink="">
      <xdr:nvSpPr>
        <xdr:cNvPr id="560" name="n_1main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150603</xdr:rowOff>
    </xdr:from>
    <xdr:ext cx="405111" cy="259045"/>
    <xdr:sp macro="" textlink="">
      <xdr:nvSpPr>
        <xdr:cNvPr id="561" name="n_2mainValue【学校施設】&#10;有形固定資産減価償却率"/>
        <xdr:cNvSpPr txBox="1"/>
      </xdr:nvSpPr>
      <xdr:spPr>
        <a:xfrm>
          <a:off x="14389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23240</xdr:rowOff>
    </xdr:from>
    <xdr:ext cx="405111" cy="259045"/>
    <xdr:sp macro="" textlink="">
      <xdr:nvSpPr>
        <xdr:cNvPr id="562" name="n_3mainValue【学校施設】&#10;有形固定資産減価償却率"/>
        <xdr:cNvSpPr txBox="1"/>
      </xdr:nvSpPr>
      <xdr:spPr>
        <a:xfrm>
          <a:off x="13500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3646</xdr:rowOff>
    </xdr:from>
    <xdr:ext cx="405111" cy="259045"/>
    <xdr:sp macro="" textlink="">
      <xdr:nvSpPr>
        <xdr:cNvPr id="563" name="n_4mainValue【学校施設】&#10;有形固定資産減価償却率"/>
        <xdr:cNvSpPr txBox="1"/>
      </xdr:nvSpPr>
      <xdr:spPr>
        <a:xfrm>
          <a:off x="12611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48480</xdr:rowOff>
    </xdr:from>
    <xdr:ext cx="469744" cy="259045"/>
    <xdr:sp macro="" textlink="">
      <xdr:nvSpPr>
        <xdr:cNvPr id="592" name="【学校施設】&#10;一人当たり面積平均値テキスト"/>
        <xdr:cNvSpPr txBox="1"/>
      </xdr:nvSpPr>
      <xdr:spPr>
        <a:xfrm>
          <a:off x="22199600" y="10849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52070</xdr:rowOff>
    </xdr:from>
    <xdr:to>
      <xdr:col>116</xdr:col>
      <xdr:colOff>114300</xdr:colOff>
      <xdr:row>63</xdr:row>
      <xdr:rowOff>153670</xdr:rowOff>
    </xdr:to>
    <xdr:sp macro="" textlink="">
      <xdr:nvSpPr>
        <xdr:cNvPr id="603" name="楕円 602"/>
        <xdr:cNvSpPr/>
      </xdr:nvSpPr>
      <xdr:spPr>
        <a:xfrm>
          <a:off x="22110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11447</xdr:rowOff>
    </xdr:from>
    <xdr:ext cx="469744" cy="259045"/>
    <xdr:sp macro="" textlink="">
      <xdr:nvSpPr>
        <xdr:cNvPr id="604" name="【学校施設】&#10;一人当たり面積該当値テキスト"/>
        <xdr:cNvSpPr txBox="1"/>
      </xdr:nvSpPr>
      <xdr:spPr>
        <a:xfrm>
          <a:off x="22199600"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52604</xdr:rowOff>
    </xdr:from>
    <xdr:to>
      <xdr:col>112</xdr:col>
      <xdr:colOff>38100</xdr:colOff>
      <xdr:row>63</xdr:row>
      <xdr:rowOff>154204</xdr:rowOff>
    </xdr:to>
    <xdr:sp macro="" textlink="">
      <xdr:nvSpPr>
        <xdr:cNvPr id="605" name="楕円 604"/>
        <xdr:cNvSpPr/>
      </xdr:nvSpPr>
      <xdr:spPr>
        <a:xfrm>
          <a:off x="21272500" y="108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102870</xdr:rowOff>
    </xdr:from>
    <xdr:to>
      <xdr:col>116</xdr:col>
      <xdr:colOff>63500</xdr:colOff>
      <xdr:row>63</xdr:row>
      <xdr:rowOff>103404</xdr:rowOff>
    </xdr:to>
    <xdr:cxnSp macro="">
      <xdr:nvCxnSpPr>
        <xdr:cNvPr id="606" name="直線コネクタ 605"/>
        <xdr:cNvCxnSpPr/>
      </xdr:nvCxnSpPr>
      <xdr:spPr>
        <a:xfrm flipV="1">
          <a:off x="21323300" y="10904220"/>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52146</xdr:rowOff>
    </xdr:from>
    <xdr:to>
      <xdr:col>107</xdr:col>
      <xdr:colOff>101600</xdr:colOff>
      <xdr:row>63</xdr:row>
      <xdr:rowOff>153746</xdr:rowOff>
    </xdr:to>
    <xdr:sp macro="" textlink="">
      <xdr:nvSpPr>
        <xdr:cNvPr id="607" name="楕円 606"/>
        <xdr:cNvSpPr/>
      </xdr:nvSpPr>
      <xdr:spPr>
        <a:xfrm>
          <a:off x="20383500" y="1085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102946</xdr:rowOff>
    </xdr:from>
    <xdr:to>
      <xdr:col>111</xdr:col>
      <xdr:colOff>177800</xdr:colOff>
      <xdr:row>63</xdr:row>
      <xdr:rowOff>103404</xdr:rowOff>
    </xdr:to>
    <xdr:cxnSp macro="">
      <xdr:nvCxnSpPr>
        <xdr:cNvPr id="608" name="直線コネクタ 607"/>
        <xdr:cNvCxnSpPr/>
      </xdr:nvCxnSpPr>
      <xdr:spPr>
        <a:xfrm>
          <a:off x="20434300" y="1090429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55118</xdr:rowOff>
    </xdr:from>
    <xdr:to>
      <xdr:col>102</xdr:col>
      <xdr:colOff>165100</xdr:colOff>
      <xdr:row>63</xdr:row>
      <xdr:rowOff>156718</xdr:rowOff>
    </xdr:to>
    <xdr:sp macro="" textlink="">
      <xdr:nvSpPr>
        <xdr:cNvPr id="609" name="楕円 608"/>
        <xdr:cNvSpPr/>
      </xdr:nvSpPr>
      <xdr:spPr>
        <a:xfrm>
          <a:off x="19494500" y="1085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102946</xdr:rowOff>
    </xdr:from>
    <xdr:to>
      <xdr:col>107</xdr:col>
      <xdr:colOff>50800</xdr:colOff>
      <xdr:row>63</xdr:row>
      <xdr:rowOff>105918</xdr:rowOff>
    </xdr:to>
    <xdr:cxnSp macro="">
      <xdr:nvCxnSpPr>
        <xdr:cNvPr id="610" name="直線コネクタ 609"/>
        <xdr:cNvCxnSpPr/>
      </xdr:nvCxnSpPr>
      <xdr:spPr>
        <a:xfrm flipV="1">
          <a:off x="19545300" y="10904296"/>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55575</xdr:rowOff>
    </xdr:from>
    <xdr:to>
      <xdr:col>98</xdr:col>
      <xdr:colOff>38100</xdr:colOff>
      <xdr:row>63</xdr:row>
      <xdr:rowOff>157175</xdr:rowOff>
    </xdr:to>
    <xdr:sp macro="" textlink="">
      <xdr:nvSpPr>
        <xdr:cNvPr id="611" name="楕円 610"/>
        <xdr:cNvSpPr/>
      </xdr:nvSpPr>
      <xdr:spPr>
        <a:xfrm>
          <a:off x="18605500" y="1085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105918</xdr:rowOff>
    </xdr:from>
    <xdr:to>
      <xdr:col>102</xdr:col>
      <xdr:colOff>114300</xdr:colOff>
      <xdr:row>63</xdr:row>
      <xdr:rowOff>106375</xdr:rowOff>
    </xdr:to>
    <xdr:cxnSp macro="">
      <xdr:nvCxnSpPr>
        <xdr:cNvPr id="612" name="直線コネクタ 611"/>
        <xdr:cNvCxnSpPr/>
      </xdr:nvCxnSpPr>
      <xdr:spPr>
        <a:xfrm flipV="1">
          <a:off x="18656300" y="1090726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163161</xdr:rowOff>
    </xdr:from>
    <xdr:ext cx="469744" cy="259045"/>
    <xdr:sp macro="" textlink="">
      <xdr:nvSpPr>
        <xdr:cNvPr id="613" name="n_1aveValue【学校施設】&#10;一人当たり面積"/>
        <xdr:cNvSpPr txBox="1"/>
      </xdr:nvSpPr>
      <xdr:spPr>
        <a:xfrm>
          <a:off x="21075727" y="1096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166514</xdr:rowOff>
    </xdr:from>
    <xdr:ext cx="469744" cy="259045"/>
    <xdr:sp macro="" textlink="">
      <xdr:nvSpPr>
        <xdr:cNvPr id="614" name="n_2aveValue【学校施設】&#10;一人当たり面積"/>
        <xdr:cNvSpPr txBox="1"/>
      </xdr:nvSpPr>
      <xdr:spPr>
        <a:xfrm>
          <a:off x="20199427" y="109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168191</xdr:rowOff>
    </xdr:from>
    <xdr:ext cx="469744" cy="259045"/>
    <xdr:sp macro="" textlink="">
      <xdr:nvSpPr>
        <xdr:cNvPr id="615" name="n_3aveValue【学校施設】&#10;一人当たり面積"/>
        <xdr:cNvSpPr txBox="1"/>
      </xdr:nvSpPr>
      <xdr:spPr>
        <a:xfrm>
          <a:off x="19310427" y="109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170477</xdr:rowOff>
    </xdr:from>
    <xdr:ext cx="469744" cy="259045"/>
    <xdr:sp macro="" textlink="">
      <xdr:nvSpPr>
        <xdr:cNvPr id="616" name="n_4aveValue【学校施設】&#10;一人当たり面積"/>
        <xdr:cNvSpPr txBox="1"/>
      </xdr:nvSpPr>
      <xdr:spPr>
        <a:xfrm>
          <a:off x="18421427" y="109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170731</xdr:rowOff>
    </xdr:from>
    <xdr:ext cx="469744" cy="259045"/>
    <xdr:sp macro="" textlink="">
      <xdr:nvSpPr>
        <xdr:cNvPr id="617" name="n_1mainValue【学校施設】&#10;一人当たり面積"/>
        <xdr:cNvSpPr txBox="1"/>
      </xdr:nvSpPr>
      <xdr:spPr>
        <a:xfrm>
          <a:off x="21075727" y="1062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170273</xdr:rowOff>
    </xdr:from>
    <xdr:ext cx="469744" cy="259045"/>
    <xdr:sp macro="" textlink="">
      <xdr:nvSpPr>
        <xdr:cNvPr id="618" name="n_2mainValue【学校施設】&#10;一人当たり面積"/>
        <xdr:cNvSpPr txBox="1"/>
      </xdr:nvSpPr>
      <xdr:spPr>
        <a:xfrm>
          <a:off x="20199427" y="1062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1795</xdr:rowOff>
    </xdr:from>
    <xdr:ext cx="469744" cy="259045"/>
    <xdr:sp macro="" textlink="">
      <xdr:nvSpPr>
        <xdr:cNvPr id="619" name="n_3mainValue【学校施設】&#10;一人当たり面積"/>
        <xdr:cNvSpPr txBox="1"/>
      </xdr:nvSpPr>
      <xdr:spPr>
        <a:xfrm>
          <a:off x="19310427" y="1063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2252</xdr:rowOff>
    </xdr:from>
    <xdr:ext cx="469744" cy="259045"/>
    <xdr:sp macro="" textlink="">
      <xdr:nvSpPr>
        <xdr:cNvPr id="620" name="n_4mainValue【学校施設】&#10;一人当たり面積"/>
        <xdr:cNvSpPr txBox="1"/>
      </xdr:nvSpPr>
      <xdr:spPr>
        <a:xfrm>
          <a:off x="18421427" y="1063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5" name="直線コネクタ 644"/>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8" name="【児童館】&#10;有形固定資産減価償却率最大値テキスト"/>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9" name="直線コネクタ 648"/>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650" name="【児童館】&#10;有形固定資産減価償却率平均値テキスト"/>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51" name="フローチャート: 判断 650"/>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2" name="フローチャート: 判断 651"/>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4" name="フローチャート: 判断 653"/>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5" name="フローチャート: 判断 654"/>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61" name="楕円 660"/>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62" name="【児童館】&#10;有形固定資産減価償却率該当値テキスト"/>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63" name="楕円 662"/>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64" name="直線コネクタ 663"/>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65" name="楕円 664"/>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66" name="直線コネクタ 665"/>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67" name="楕円 666"/>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68" name="直線コネクタ 667"/>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669" name="楕円 668"/>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670" name="直線コネクタ 669"/>
        <xdr:cNvCxnSpPr/>
      </xdr:nvCxnSpPr>
      <xdr:spPr>
        <a:xfrm>
          <a:off x="12814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671" name="n_1aveValue【児童館】&#10;有形固定資産減価償却率"/>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72"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673" name="n_3aveValue【児童館】&#10;有形固定資産減価償却率"/>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674" name="n_4aveValue【児童館】&#10;有形固定資産減価償却率"/>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75" name="n_1mainValue【児童館】&#10;有形固定資産減価償却率"/>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76" name="n_2mainValue【児童館】&#10;有形固定資産減価償却率"/>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77" name="n_3mainValue【児童館】&#10;有形固定資産減価償却率"/>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78" name="n_4mainValue【児童館】&#10;有形固定資産減価償却率"/>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2" name="直線コネクタ 701"/>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4" name="直線コネクタ 70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5"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6" name="直線コネクタ 705"/>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707" name="【児童館】&#10;一人当たり面積平均値テキスト"/>
        <xdr:cNvSpPr txBox="1"/>
      </xdr:nvSpPr>
      <xdr:spPr>
        <a:xfrm>
          <a:off x="22199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08" name="フローチャート: 判断 707"/>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9" name="フローチャート: 判断 708"/>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0" name="フローチャート: 判断 70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1" name="フローチャート: 判断 710"/>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2" name="フローチャート: 判断 711"/>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25400</xdr:rowOff>
    </xdr:from>
    <xdr:to>
      <xdr:col>116</xdr:col>
      <xdr:colOff>114300</xdr:colOff>
      <xdr:row>85</xdr:row>
      <xdr:rowOff>127000</xdr:rowOff>
    </xdr:to>
    <xdr:sp macro="" textlink="">
      <xdr:nvSpPr>
        <xdr:cNvPr id="718" name="楕円 717"/>
        <xdr:cNvSpPr/>
      </xdr:nvSpPr>
      <xdr:spPr>
        <a:xfrm>
          <a:off x="22110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3827</xdr:rowOff>
    </xdr:from>
    <xdr:ext cx="469744" cy="259045"/>
    <xdr:sp macro="" textlink="">
      <xdr:nvSpPr>
        <xdr:cNvPr id="719" name="【児童館】&#10;一人当たり面積該当値テキスト"/>
        <xdr:cNvSpPr txBox="1"/>
      </xdr:nvSpPr>
      <xdr:spPr>
        <a:xfrm>
          <a:off x="22199600"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720" name="楕円 719"/>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76200</xdr:rowOff>
    </xdr:from>
    <xdr:to>
      <xdr:col>116</xdr:col>
      <xdr:colOff>63500</xdr:colOff>
      <xdr:row>85</xdr:row>
      <xdr:rowOff>133350</xdr:rowOff>
    </xdr:to>
    <xdr:cxnSp macro="">
      <xdr:nvCxnSpPr>
        <xdr:cNvPr id="721" name="直線コネクタ 720"/>
        <xdr:cNvCxnSpPr/>
      </xdr:nvCxnSpPr>
      <xdr:spPr>
        <a:xfrm flipV="1">
          <a:off x="21323300" y="14649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22" name="楕円 721"/>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723" name="直線コネクタ 722"/>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724" name="楕円 723"/>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86</xdr:row>
      <xdr:rowOff>0</xdr:rowOff>
    </xdr:to>
    <xdr:cxnSp macro="">
      <xdr:nvCxnSpPr>
        <xdr:cNvPr id="725" name="直線コネクタ 724"/>
        <xdr:cNvCxnSpPr/>
      </xdr:nvCxnSpPr>
      <xdr:spPr>
        <a:xfrm flipV="1">
          <a:off x="19545300" y="1470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25400</xdr:rowOff>
    </xdr:from>
    <xdr:to>
      <xdr:col>98</xdr:col>
      <xdr:colOff>38100</xdr:colOff>
      <xdr:row>85</xdr:row>
      <xdr:rowOff>127000</xdr:rowOff>
    </xdr:to>
    <xdr:sp macro="" textlink="">
      <xdr:nvSpPr>
        <xdr:cNvPr id="726" name="楕円 725"/>
        <xdr:cNvSpPr/>
      </xdr:nvSpPr>
      <xdr:spPr>
        <a:xfrm>
          <a:off x="18605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76200</xdr:rowOff>
    </xdr:from>
    <xdr:to>
      <xdr:col>102</xdr:col>
      <xdr:colOff>114300</xdr:colOff>
      <xdr:row>86</xdr:row>
      <xdr:rowOff>0</xdr:rowOff>
    </xdr:to>
    <xdr:cxnSp macro="">
      <xdr:nvCxnSpPr>
        <xdr:cNvPr id="727" name="直線コネクタ 726"/>
        <xdr:cNvCxnSpPr/>
      </xdr:nvCxnSpPr>
      <xdr:spPr>
        <a:xfrm>
          <a:off x="18656300" y="14649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8"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9"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30" name="n_3aveValue【児童館】&#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31"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732"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33" name="n_2main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34" name="n_3mainValue【児童館】&#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118127</xdr:rowOff>
    </xdr:from>
    <xdr:ext cx="469744" cy="259045"/>
    <xdr:sp macro="" textlink="">
      <xdr:nvSpPr>
        <xdr:cNvPr id="735" name="n_4mainValue【児童館】&#10;一人当たり面積"/>
        <xdr:cNvSpPr txBox="1"/>
      </xdr:nvSpPr>
      <xdr:spPr>
        <a:xfrm>
          <a:off x="18421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60" name="直線コネクタ 759"/>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61"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62" name="直線コネクタ 761"/>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63"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4" name="直線コネクタ 763"/>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765" name="【公民館】&#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6" name="フローチャート: 判断 765"/>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7" name="フローチャート: 判断 766"/>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68" name="フローチャート: 判断 767"/>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9" name="フローチャート: 判断 768"/>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0" name="フローチャート: 判断 769"/>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17780</xdr:rowOff>
    </xdr:from>
    <xdr:to>
      <xdr:col>85</xdr:col>
      <xdr:colOff>177800</xdr:colOff>
      <xdr:row>104</xdr:row>
      <xdr:rowOff>119380</xdr:rowOff>
    </xdr:to>
    <xdr:sp macro="" textlink="">
      <xdr:nvSpPr>
        <xdr:cNvPr id="776" name="楕円 775"/>
        <xdr:cNvSpPr/>
      </xdr:nvSpPr>
      <xdr:spPr>
        <a:xfrm>
          <a:off x="162687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40657</xdr:rowOff>
    </xdr:from>
    <xdr:ext cx="405111" cy="259045"/>
    <xdr:sp macro="" textlink="">
      <xdr:nvSpPr>
        <xdr:cNvPr id="777" name="【公民館】&#10;有形固定資産減価償却率該当値テキスト"/>
        <xdr:cNvSpPr txBox="1"/>
      </xdr:nvSpPr>
      <xdr:spPr>
        <a:xfrm>
          <a:off x="16357600"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141605</xdr:rowOff>
    </xdr:from>
    <xdr:to>
      <xdr:col>81</xdr:col>
      <xdr:colOff>101600</xdr:colOff>
      <xdr:row>104</xdr:row>
      <xdr:rowOff>71755</xdr:rowOff>
    </xdr:to>
    <xdr:sp macro="" textlink="">
      <xdr:nvSpPr>
        <xdr:cNvPr id="778" name="楕円 777"/>
        <xdr:cNvSpPr/>
      </xdr:nvSpPr>
      <xdr:spPr>
        <a:xfrm>
          <a:off x="15430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20955</xdr:rowOff>
    </xdr:from>
    <xdr:to>
      <xdr:col>85</xdr:col>
      <xdr:colOff>127000</xdr:colOff>
      <xdr:row>104</xdr:row>
      <xdr:rowOff>68580</xdr:rowOff>
    </xdr:to>
    <xdr:cxnSp macro="">
      <xdr:nvCxnSpPr>
        <xdr:cNvPr id="779" name="直線コネクタ 778"/>
        <xdr:cNvCxnSpPr/>
      </xdr:nvCxnSpPr>
      <xdr:spPr>
        <a:xfrm>
          <a:off x="15481300" y="1785175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92075</xdr:rowOff>
    </xdr:from>
    <xdr:to>
      <xdr:col>76</xdr:col>
      <xdr:colOff>165100</xdr:colOff>
      <xdr:row>104</xdr:row>
      <xdr:rowOff>22225</xdr:rowOff>
    </xdr:to>
    <xdr:sp macro="" textlink="">
      <xdr:nvSpPr>
        <xdr:cNvPr id="780" name="楕円 779"/>
        <xdr:cNvSpPr/>
      </xdr:nvSpPr>
      <xdr:spPr>
        <a:xfrm>
          <a:off x="14541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142875</xdr:rowOff>
    </xdr:from>
    <xdr:to>
      <xdr:col>81</xdr:col>
      <xdr:colOff>50800</xdr:colOff>
      <xdr:row>104</xdr:row>
      <xdr:rowOff>20955</xdr:rowOff>
    </xdr:to>
    <xdr:cxnSp macro="">
      <xdr:nvCxnSpPr>
        <xdr:cNvPr id="781" name="直線コネクタ 780"/>
        <xdr:cNvCxnSpPr/>
      </xdr:nvCxnSpPr>
      <xdr:spPr>
        <a:xfrm>
          <a:off x="14592300" y="178022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38736</xdr:rowOff>
    </xdr:from>
    <xdr:to>
      <xdr:col>72</xdr:col>
      <xdr:colOff>38100</xdr:colOff>
      <xdr:row>103</xdr:row>
      <xdr:rowOff>140336</xdr:rowOff>
    </xdr:to>
    <xdr:sp macro="" textlink="">
      <xdr:nvSpPr>
        <xdr:cNvPr id="782" name="楕円 781"/>
        <xdr:cNvSpPr/>
      </xdr:nvSpPr>
      <xdr:spPr>
        <a:xfrm>
          <a:off x="13652500" y="176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89536</xdr:rowOff>
    </xdr:from>
    <xdr:to>
      <xdr:col>76</xdr:col>
      <xdr:colOff>114300</xdr:colOff>
      <xdr:row>103</xdr:row>
      <xdr:rowOff>142875</xdr:rowOff>
    </xdr:to>
    <xdr:cxnSp macro="">
      <xdr:nvCxnSpPr>
        <xdr:cNvPr id="783" name="直線コネクタ 782"/>
        <xdr:cNvCxnSpPr/>
      </xdr:nvCxnSpPr>
      <xdr:spPr>
        <a:xfrm>
          <a:off x="13703300" y="1774888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38736</xdr:rowOff>
    </xdr:from>
    <xdr:to>
      <xdr:col>67</xdr:col>
      <xdr:colOff>101600</xdr:colOff>
      <xdr:row>103</xdr:row>
      <xdr:rowOff>140336</xdr:rowOff>
    </xdr:to>
    <xdr:sp macro="" textlink="">
      <xdr:nvSpPr>
        <xdr:cNvPr id="784" name="楕円 783"/>
        <xdr:cNvSpPr/>
      </xdr:nvSpPr>
      <xdr:spPr>
        <a:xfrm>
          <a:off x="12763500" y="176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89536</xdr:rowOff>
    </xdr:from>
    <xdr:to>
      <xdr:col>71</xdr:col>
      <xdr:colOff>177800</xdr:colOff>
      <xdr:row>103</xdr:row>
      <xdr:rowOff>89536</xdr:rowOff>
    </xdr:to>
    <xdr:cxnSp macro="">
      <xdr:nvCxnSpPr>
        <xdr:cNvPr id="785" name="直線コネクタ 784"/>
        <xdr:cNvCxnSpPr/>
      </xdr:nvCxnSpPr>
      <xdr:spPr>
        <a:xfrm>
          <a:off x="12814300" y="17748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786" name="n_1aveValue【公民館】&#10;有形固定資産減価償却率"/>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74313</xdr:rowOff>
    </xdr:from>
    <xdr:ext cx="405111" cy="259045"/>
    <xdr:sp macro="" textlink="">
      <xdr:nvSpPr>
        <xdr:cNvPr id="787" name="n_2aveValue【公民館】&#10;有形固定資産減価償却率"/>
        <xdr:cNvSpPr txBox="1"/>
      </xdr:nvSpPr>
      <xdr:spPr>
        <a:xfrm>
          <a:off x="14389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788" name="n_3aveValue【公民館】&#10;有形固定資産減価償却率"/>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41927</xdr:rowOff>
    </xdr:from>
    <xdr:ext cx="405111" cy="259045"/>
    <xdr:sp macro="" textlink="">
      <xdr:nvSpPr>
        <xdr:cNvPr id="789" name="n_4aveValue【公民館】&#10;有形固定資産減価償却率"/>
        <xdr:cNvSpPr txBox="1"/>
      </xdr:nvSpPr>
      <xdr:spPr>
        <a:xfrm>
          <a:off x="12611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88282</xdr:rowOff>
    </xdr:from>
    <xdr:ext cx="405111" cy="259045"/>
    <xdr:sp macro="" textlink="">
      <xdr:nvSpPr>
        <xdr:cNvPr id="790" name="n_1mainValue【公民館】&#10;有形固定資産減価償却率"/>
        <xdr:cNvSpPr txBox="1"/>
      </xdr:nvSpPr>
      <xdr:spPr>
        <a:xfrm>
          <a:off x="152660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38752</xdr:rowOff>
    </xdr:from>
    <xdr:ext cx="405111" cy="259045"/>
    <xdr:sp macro="" textlink="">
      <xdr:nvSpPr>
        <xdr:cNvPr id="791" name="n_2mainValue【公民館】&#10;有形固定資産減価償却率"/>
        <xdr:cNvSpPr txBox="1"/>
      </xdr:nvSpPr>
      <xdr:spPr>
        <a:xfrm>
          <a:off x="14389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156863</xdr:rowOff>
    </xdr:from>
    <xdr:ext cx="405111" cy="259045"/>
    <xdr:sp macro="" textlink="">
      <xdr:nvSpPr>
        <xdr:cNvPr id="792" name="n_3mainValue【公民館】&#10;有形固定資産減価償却率"/>
        <xdr:cNvSpPr txBox="1"/>
      </xdr:nvSpPr>
      <xdr:spPr>
        <a:xfrm>
          <a:off x="13500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156863</xdr:rowOff>
    </xdr:from>
    <xdr:ext cx="405111" cy="259045"/>
    <xdr:sp macro="" textlink="">
      <xdr:nvSpPr>
        <xdr:cNvPr id="793" name="n_4mainValue【公民館】&#10;有形固定資産減価償却率"/>
        <xdr:cNvSpPr txBox="1"/>
      </xdr:nvSpPr>
      <xdr:spPr>
        <a:xfrm>
          <a:off x="12611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815" name="直線コネクタ 814"/>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6"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7" name="直線コネクタ 816"/>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18"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19" name="直線コネクタ 818"/>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820" name="【公民館】&#10;一人当たり面積平均値テキスト"/>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21" name="フローチャート: 判断 820"/>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22" name="フローチャート: 判断 821"/>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23" name="フローチャート: 判断 822"/>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4" name="フローチャート: 判断 823"/>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5" name="フローチャート: 判断 824"/>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831" name="楕円 830"/>
        <xdr:cNvSpPr/>
      </xdr:nvSpPr>
      <xdr:spPr>
        <a:xfrm>
          <a:off x="22110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15257</xdr:rowOff>
    </xdr:from>
    <xdr:ext cx="469744" cy="259045"/>
    <xdr:sp macro="" textlink="">
      <xdr:nvSpPr>
        <xdr:cNvPr id="832" name="【公民館】&#10;一人当たり面積該当値テキスト"/>
        <xdr:cNvSpPr txBox="1"/>
      </xdr:nvSpPr>
      <xdr:spPr>
        <a:xfrm>
          <a:off x="22199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833" name="楕円 832"/>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87630</xdr:rowOff>
    </xdr:to>
    <xdr:cxnSp macro="">
      <xdr:nvCxnSpPr>
        <xdr:cNvPr id="834" name="直線コネクタ 833"/>
        <xdr:cNvCxnSpPr/>
      </xdr:nvCxnSpPr>
      <xdr:spPr>
        <a:xfrm>
          <a:off x="21323300" y="1843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39115</xdr:rowOff>
    </xdr:from>
    <xdr:to>
      <xdr:col>107</xdr:col>
      <xdr:colOff>101600</xdr:colOff>
      <xdr:row>107</xdr:row>
      <xdr:rowOff>140715</xdr:rowOff>
    </xdr:to>
    <xdr:sp macro="" textlink="">
      <xdr:nvSpPr>
        <xdr:cNvPr id="835" name="楕円 834"/>
        <xdr:cNvSpPr/>
      </xdr:nvSpPr>
      <xdr:spPr>
        <a:xfrm>
          <a:off x="20383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89915</xdr:rowOff>
    </xdr:to>
    <xdr:cxnSp macro="">
      <xdr:nvCxnSpPr>
        <xdr:cNvPr id="836" name="直線コネクタ 835"/>
        <xdr:cNvCxnSpPr/>
      </xdr:nvCxnSpPr>
      <xdr:spPr>
        <a:xfrm flipV="1">
          <a:off x="20434300" y="184327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29972</xdr:rowOff>
    </xdr:from>
    <xdr:to>
      <xdr:col>102</xdr:col>
      <xdr:colOff>165100</xdr:colOff>
      <xdr:row>107</xdr:row>
      <xdr:rowOff>131572</xdr:rowOff>
    </xdr:to>
    <xdr:sp macro="" textlink="">
      <xdr:nvSpPr>
        <xdr:cNvPr id="837" name="楕円 836"/>
        <xdr:cNvSpPr/>
      </xdr:nvSpPr>
      <xdr:spPr>
        <a:xfrm>
          <a:off x="194945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80772</xdr:rowOff>
    </xdr:from>
    <xdr:to>
      <xdr:col>107</xdr:col>
      <xdr:colOff>50800</xdr:colOff>
      <xdr:row>107</xdr:row>
      <xdr:rowOff>89915</xdr:rowOff>
    </xdr:to>
    <xdr:cxnSp macro="">
      <xdr:nvCxnSpPr>
        <xdr:cNvPr id="838" name="直線コネクタ 837"/>
        <xdr:cNvCxnSpPr/>
      </xdr:nvCxnSpPr>
      <xdr:spPr>
        <a:xfrm>
          <a:off x="19545300" y="1842592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32258</xdr:rowOff>
    </xdr:from>
    <xdr:to>
      <xdr:col>98</xdr:col>
      <xdr:colOff>38100</xdr:colOff>
      <xdr:row>107</xdr:row>
      <xdr:rowOff>133858</xdr:rowOff>
    </xdr:to>
    <xdr:sp macro="" textlink="">
      <xdr:nvSpPr>
        <xdr:cNvPr id="839" name="楕円 838"/>
        <xdr:cNvSpPr/>
      </xdr:nvSpPr>
      <xdr:spPr>
        <a:xfrm>
          <a:off x="1860550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80772</xdr:rowOff>
    </xdr:from>
    <xdr:to>
      <xdr:col>102</xdr:col>
      <xdr:colOff>114300</xdr:colOff>
      <xdr:row>107</xdr:row>
      <xdr:rowOff>83058</xdr:rowOff>
    </xdr:to>
    <xdr:cxnSp macro="">
      <xdr:nvCxnSpPr>
        <xdr:cNvPr id="840" name="直線コネクタ 839"/>
        <xdr:cNvCxnSpPr/>
      </xdr:nvCxnSpPr>
      <xdr:spPr>
        <a:xfrm flipV="1">
          <a:off x="18656300" y="184259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841"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842" name="n_2aveValue【公民館】&#10;一人当たり面積"/>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843" name="n_3aveValue【公民館】&#10;一人当たり面積"/>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844" name="n_4aveValue【公民館】&#10;一人当たり面積"/>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845" name="n_1mainValue【公民館】&#10;一人当たり面積"/>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131842</xdr:rowOff>
    </xdr:from>
    <xdr:ext cx="469744" cy="259045"/>
    <xdr:sp macro="" textlink="">
      <xdr:nvSpPr>
        <xdr:cNvPr id="846" name="n_2mainValue【公民館】&#10;一人当たり面積"/>
        <xdr:cNvSpPr txBox="1"/>
      </xdr:nvSpPr>
      <xdr:spPr>
        <a:xfrm>
          <a:off x="201994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122699</xdr:rowOff>
    </xdr:from>
    <xdr:ext cx="469744" cy="259045"/>
    <xdr:sp macro="" textlink="">
      <xdr:nvSpPr>
        <xdr:cNvPr id="847" name="n_3mainValue【公民館】&#10;一人当たり面積"/>
        <xdr:cNvSpPr txBox="1"/>
      </xdr:nvSpPr>
      <xdr:spPr>
        <a:xfrm>
          <a:off x="19310427" y="1846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124985</xdr:rowOff>
    </xdr:from>
    <xdr:ext cx="469744" cy="259045"/>
    <xdr:sp macro="" textlink="">
      <xdr:nvSpPr>
        <xdr:cNvPr id="848" name="n_4mainValue【公民館】&#10;一人当たり面積"/>
        <xdr:cNvSpPr txBox="1"/>
      </xdr:nvSpPr>
      <xdr:spPr>
        <a:xfrm>
          <a:off x="18421427" y="1847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有形固定資産減価償却率において、類似団体と比較し高い水準であるのが、認定こども園・幼稚園・保育所、橋りょう・トンネル及び児童館である。特に児童館では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100</a:t>
          </a:r>
          <a:r>
            <a:rPr kumimoji="1" lang="ja-JP" altLang="en-US" sz="1300">
              <a:solidFill>
                <a:schemeClr val="tx1"/>
              </a:solidFill>
              <a:latin typeface="ＭＳ Ｐゴシック" panose="020B0600070205080204" pitchFamily="50" charset="-128"/>
              <a:ea typeface="ＭＳ Ｐゴシック" panose="020B0600070205080204" pitchFamily="50" charset="-128"/>
            </a:rPr>
            <a:t>％に達してはいるが、現在、３園ある児童館のうち２園は閉園している状況である。また、児童施設全般において、施設の長寿命化を推進する必要がある。なお、栃木県平均と比較し、学校施設等は低い水準であるが、児童・生徒の減少も見込まれるため、今後も計画的に学校の更新並びに統廃合を図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96,340
94,867
490.64
58,636,531
55,429,325
1,663,506
23,213,323
27,421,421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74" name="楕円 73"/>
        <xdr:cNvSpPr/>
      </xdr:nvSpPr>
      <xdr:spPr>
        <a:xfrm>
          <a:off x="45847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18523</xdr:rowOff>
    </xdr:from>
    <xdr:ext cx="405111" cy="259045"/>
    <xdr:sp macro="" textlink="">
      <xdr:nvSpPr>
        <xdr:cNvPr id="75" name="【図書館】&#10;有形固定資産減価償却率該当値テキスト"/>
        <xdr:cNvSpPr txBox="1"/>
      </xdr:nvSpPr>
      <xdr:spPr>
        <a:xfrm>
          <a:off x="4673600" y="653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30299</xdr:rowOff>
    </xdr:from>
    <xdr:to>
      <xdr:col>20</xdr:col>
      <xdr:colOff>38100</xdr:colOff>
      <xdr:row>38</xdr:row>
      <xdr:rowOff>131899</xdr:rowOff>
    </xdr:to>
    <xdr:sp macro="" textlink="">
      <xdr:nvSpPr>
        <xdr:cNvPr id="76" name="楕円 75"/>
        <xdr:cNvSpPr/>
      </xdr:nvSpPr>
      <xdr:spPr>
        <a:xfrm>
          <a:off x="3746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81099</xdr:rowOff>
    </xdr:from>
    <xdr:to>
      <xdr:col>24</xdr:col>
      <xdr:colOff>63500</xdr:colOff>
      <xdr:row>38</xdr:row>
      <xdr:rowOff>90896</xdr:rowOff>
    </xdr:to>
    <xdr:cxnSp macro="">
      <xdr:nvCxnSpPr>
        <xdr:cNvPr id="77" name="直線コネクタ 76"/>
        <xdr:cNvCxnSpPr/>
      </xdr:nvCxnSpPr>
      <xdr:spPr>
        <a:xfrm>
          <a:off x="3797300" y="659619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169091</xdr:rowOff>
    </xdr:from>
    <xdr:to>
      <xdr:col>15</xdr:col>
      <xdr:colOff>101600</xdr:colOff>
      <xdr:row>38</xdr:row>
      <xdr:rowOff>99241</xdr:rowOff>
    </xdr:to>
    <xdr:sp macro="" textlink="">
      <xdr:nvSpPr>
        <xdr:cNvPr id="78" name="楕円 77"/>
        <xdr:cNvSpPr/>
      </xdr:nvSpPr>
      <xdr:spPr>
        <a:xfrm>
          <a:off x="2857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48441</xdr:rowOff>
    </xdr:from>
    <xdr:to>
      <xdr:col>19</xdr:col>
      <xdr:colOff>177800</xdr:colOff>
      <xdr:row>38</xdr:row>
      <xdr:rowOff>81099</xdr:rowOff>
    </xdr:to>
    <xdr:cxnSp macro="">
      <xdr:nvCxnSpPr>
        <xdr:cNvPr id="79" name="直線コネクタ 78"/>
        <xdr:cNvCxnSpPr/>
      </xdr:nvCxnSpPr>
      <xdr:spPr>
        <a:xfrm>
          <a:off x="2908300" y="656354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110308</xdr:rowOff>
    </xdr:from>
    <xdr:to>
      <xdr:col>10</xdr:col>
      <xdr:colOff>165100</xdr:colOff>
      <xdr:row>38</xdr:row>
      <xdr:rowOff>40458</xdr:rowOff>
    </xdr:to>
    <xdr:sp macro="" textlink="">
      <xdr:nvSpPr>
        <xdr:cNvPr id="80" name="楕円 79"/>
        <xdr:cNvSpPr/>
      </xdr:nvSpPr>
      <xdr:spPr>
        <a:xfrm>
          <a:off x="1968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161109</xdr:rowOff>
    </xdr:from>
    <xdr:to>
      <xdr:col>15</xdr:col>
      <xdr:colOff>50800</xdr:colOff>
      <xdr:row>38</xdr:row>
      <xdr:rowOff>48441</xdr:rowOff>
    </xdr:to>
    <xdr:cxnSp macro="">
      <xdr:nvCxnSpPr>
        <xdr:cNvPr id="81" name="直線コネクタ 80"/>
        <xdr:cNvCxnSpPr/>
      </xdr:nvCxnSpPr>
      <xdr:spPr>
        <a:xfrm>
          <a:off x="2019300" y="650475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76019</xdr:rowOff>
    </xdr:from>
    <xdr:to>
      <xdr:col>6</xdr:col>
      <xdr:colOff>38100</xdr:colOff>
      <xdr:row>38</xdr:row>
      <xdr:rowOff>6169</xdr:rowOff>
    </xdr:to>
    <xdr:sp macro="" textlink="">
      <xdr:nvSpPr>
        <xdr:cNvPr id="82" name="楕円 81"/>
        <xdr:cNvSpPr/>
      </xdr:nvSpPr>
      <xdr:spPr>
        <a:xfrm>
          <a:off x="1079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126819</xdr:rowOff>
    </xdr:from>
    <xdr:to>
      <xdr:col>10</xdr:col>
      <xdr:colOff>114300</xdr:colOff>
      <xdr:row>37</xdr:row>
      <xdr:rowOff>161109</xdr:rowOff>
    </xdr:to>
    <xdr:cxnSp macro="">
      <xdr:nvCxnSpPr>
        <xdr:cNvPr id="83" name="直線コネクタ 82"/>
        <xdr:cNvCxnSpPr/>
      </xdr:nvCxnSpPr>
      <xdr:spPr>
        <a:xfrm>
          <a:off x="1130300" y="647046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123026</xdr:rowOff>
    </xdr:from>
    <xdr:ext cx="405111" cy="259045"/>
    <xdr:sp macro="" textlink="">
      <xdr:nvSpPr>
        <xdr:cNvPr id="88" name="n_1mainValue【図書館】&#10;有形固定資産減価償却率"/>
        <xdr:cNvSpPr txBox="1"/>
      </xdr:nvSpPr>
      <xdr:spPr>
        <a:xfrm>
          <a:off x="3582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90368</xdr:rowOff>
    </xdr:from>
    <xdr:ext cx="405111" cy="259045"/>
    <xdr:sp macro="" textlink="">
      <xdr:nvSpPr>
        <xdr:cNvPr id="89" name="n_2mainValue【図書館】&#10;有形固定資産減価償却率"/>
        <xdr:cNvSpPr txBox="1"/>
      </xdr:nvSpPr>
      <xdr:spPr>
        <a:xfrm>
          <a:off x="27057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31586</xdr:rowOff>
    </xdr:from>
    <xdr:ext cx="405111" cy="259045"/>
    <xdr:sp macro="" textlink="">
      <xdr:nvSpPr>
        <xdr:cNvPr id="90" name="n_3mainValue【図書館】&#10;有形固定資産減価償却率"/>
        <xdr:cNvSpPr txBox="1"/>
      </xdr:nvSpPr>
      <xdr:spPr>
        <a:xfrm>
          <a:off x="18167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168746</xdr:rowOff>
    </xdr:from>
    <xdr:ext cx="405111" cy="259045"/>
    <xdr:sp macro="" textlink="">
      <xdr:nvSpPr>
        <xdr:cNvPr id="91" name="n_4mainValue【図書館】&#10;有形固定資産減価償却率"/>
        <xdr:cNvSpPr txBox="1"/>
      </xdr:nvSpPr>
      <xdr:spPr>
        <a:xfrm>
          <a:off x="927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xdr:rowOff>
    </xdr:from>
    <xdr:to>
      <xdr:col>55</xdr:col>
      <xdr:colOff>50800</xdr:colOff>
      <xdr:row>38</xdr:row>
      <xdr:rowOff>114300</xdr:rowOff>
    </xdr:to>
    <xdr:sp macro="" textlink="">
      <xdr:nvSpPr>
        <xdr:cNvPr id="131" name="楕円 130"/>
        <xdr:cNvSpPr/>
      </xdr:nvSpPr>
      <xdr:spPr>
        <a:xfrm>
          <a:off x="104267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35577</xdr:rowOff>
    </xdr:from>
    <xdr:ext cx="469744" cy="259045"/>
    <xdr:sp macro="" textlink="">
      <xdr:nvSpPr>
        <xdr:cNvPr id="132" name="【図書館】&#10;一人当たり面積該当値テキスト"/>
        <xdr:cNvSpPr txBox="1"/>
      </xdr:nvSpPr>
      <xdr:spPr>
        <a:xfrm>
          <a:off x="10515600"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12700</xdr:rowOff>
    </xdr:from>
    <xdr:to>
      <xdr:col>50</xdr:col>
      <xdr:colOff>165100</xdr:colOff>
      <xdr:row>38</xdr:row>
      <xdr:rowOff>114300</xdr:rowOff>
    </xdr:to>
    <xdr:sp macro="" textlink="">
      <xdr:nvSpPr>
        <xdr:cNvPr id="133" name="楕円 132"/>
        <xdr:cNvSpPr/>
      </xdr:nvSpPr>
      <xdr:spPr>
        <a:xfrm>
          <a:off x="9588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63500</xdr:rowOff>
    </xdr:from>
    <xdr:to>
      <xdr:col>55</xdr:col>
      <xdr:colOff>0</xdr:colOff>
      <xdr:row>38</xdr:row>
      <xdr:rowOff>63500</xdr:rowOff>
    </xdr:to>
    <xdr:cxnSp macro="">
      <xdr:nvCxnSpPr>
        <xdr:cNvPr id="134" name="直線コネクタ 133"/>
        <xdr:cNvCxnSpPr/>
      </xdr:nvCxnSpPr>
      <xdr:spPr>
        <a:xfrm>
          <a:off x="9639300" y="6578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35" name="楕円 134"/>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63500</xdr:rowOff>
    </xdr:from>
    <xdr:to>
      <xdr:col>50</xdr:col>
      <xdr:colOff>114300</xdr:colOff>
      <xdr:row>38</xdr:row>
      <xdr:rowOff>76200</xdr:rowOff>
    </xdr:to>
    <xdr:cxnSp macro="">
      <xdr:nvCxnSpPr>
        <xdr:cNvPr id="136" name="直線コネクタ 135"/>
        <xdr:cNvCxnSpPr/>
      </xdr:nvCxnSpPr>
      <xdr:spPr>
        <a:xfrm flipV="1">
          <a:off x="8750300" y="657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25400</xdr:rowOff>
    </xdr:from>
    <xdr:to>
      <xdr:col>41</xdr:col>
      <xdr:colOff>101600</xdr:colOff>
      <xdr:row>38</xdr:row>
      <xdr:rowOff>127000</xdr:rowOff>
    </xdr:to>
    <xdr:sp macro="" textlink="">
      <xdr:nvSpPr>
        <xdr:cNvPr id="137" name="楕円 136"/>
        <xdr:cNvSpPr/>
      </xdr:nvSpPr>
      <xdr:spPr>
        <a:xfrm>
          <a:off x="781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76200</xdr:rowOff>
    </xdr:to>
    <xdr:cxnSp macro="">
      <xdr:nvCxnSpPr>
        <xdr:cNvPr id="138" name="直線コネクタ 137"/>
        <xdr:cNvCxnSpPr/>
      </xdr:nvCxnSpPr>
      <xdr:spPr>
        <a:xfrm>
          <a:off x="7861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38100</xdr:rowOff>
    </xdr:from>
    <xdr:to>
      <xdr:col>36</xdr:col>
      <xdr:colOff>165100</xdr:colOff>
      <xdr:row>38</xdr:row>
      <xdr:rowOff>139700</xdr:rowOff>
    </xdr:to>
    <xdr:sp macro="" textlink="">
      <xdr:nvSpPr>
        <xdr:cNvPr id="139" name="楕円 138"/>
        <xdr:cNvSpPr/>
      </xdr:nvSpPr>
      <xdr:spPr>
        <a:xfrm>
          <a:off x="6921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76200</xdr:rowOff>
    </xdr:from>
    <xdr:to>
      <xdr:col>41</xdr:col>
      <xdr:colOff>50800</xdr:colOff>
      <xdr:row>38</xdr:row>
      <xdr:rowOff>88900</xdr:rowOff>
    </xdr:to>
    <xdr:cxnSp macro="">
      <xdr:nvCxnSpPr>
        <xdr:cNvPr id="140" name="直線コネクタ 139"/>
        <xdr:cNvCxnSpPr/>
      </xdr:nvCxnSpPr>
      <xdr:spPr>
        <a:xfrm flipV="1">
          <a:off x="6972300" y="659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3"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130827</xdr:rowOff>
    </xdr:from>
    <xdr:ext cx="469744" cy="259045"/>
    <xdr:sp macro="" textlink="">
      <xdr:nvSpPr>
        <xdr:cNvPr id="145" name="n_1mainValue【図書館】&#10;一人当たり面積"/>
        <xdr:cNvSpPr txBox="1"/>
      </xdr:nvSpPr>
      <xdr:spPr>
        <a:xfrm>
          <a:off x="93917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46" name="n_2main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7" name="n_3main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156227</xdr:rowOff>
    </xdr:from>
    <xdr:ext cx="469744" cy="259045"/>
    <xdr:sp macro="" textlink="">
      <xdr:nvSpPr>
        <xdr:cNvPr id="148" name="n_4mainValue【図書館】&#10;一人当たり面積"/>
        <xdr:cNvSpPr txBox="1"/>
      </xdr:nvSpPr>
      <xdr:spPr>
        <a:xfrm>
          <a:off x="6737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30843</xdr:rowOff>
    </xdr:from>
    <xdr:to>
      <xdr:col>24</xdr:col>
      <xdr:colOff>114300</xdr:colOff>
      <xdr:row>61</xdr:row>
      <xdr:rowOff>132443</xdr:rowOff>
    </xdr:to>
    <xdr:sp macro="" textlink="">
      <xdr:nvSpPr>
        <xdr:cNvPr id="190" name="楕円 189"/>
        <xdr:cNvSpPr/>
      </xdr:nvSpPr>
      <xdr:spPr>
        <a:xfrm>
          <a:off x="45847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9270</xdr:rowOff>
    </xdr:from>
    <xdr:ext cx="405111" cy="259045"/>
    <xdr:sp macro="" textlink="">
      <xdr:nvSpPr>
        <xdr:cNvPr id="191" name="【体育館・プール】&#10;有形固定資産減価償却率該当値テキスト"/>
        <xdr:cNvSpPr txBox="1"/>
      </xdr:nvSpPr>
      <xdr:spPr>
        <a:xfrm>
          <a:off x="4673600"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29210</xdr:rowOff>
    </xdr:from>
    <xdr:to>
      <xdr:col>20</xdr:col>
      <xdr:colOff>38100</xdr:colOff>
      <xdr:row>61</xdr:row>
      <xdr:rowOff>130810</xdr:rowOff>
    </xdr:to>
    <xdr:sp macro="" textlink="">
      <xdr:nvSpPr>
        <xdr:cNvPr id="192" name="楕円 191"/>
        <xdr:cNvSpPr/>
      </xdr:nvSpPr>
      <xdr:spPr>
        <a:xfrm>
          <a:off x="3746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80010</xdr:rowOff>
    </xdr:from>
    <xdr:to>
      <xdr:col>24</xdr:col>
      <xdr:colOff>63500</xdr:colOff>
      <xdr:row>61</xdr:row>
      <xdr:rowOff>81643</xdr:rowOff>
    </xdr:to>
    <xdr:cxnSp macro="">
      <xdr:nvCxnSpPr>
        <xdr:cNvPr id="193" name="直線コネクタ 192"/>
        <xdr:cNvCxnSpPr/>
      </xdr:nvCxnSpPr>
      <xdr:spPr>
        <a:xfrm>
          <a:off x="3797300" y="1053846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164737</xdr:rowOff>
    </xdr:from>
    <xdr:to>
      <xdr:col>15</xdr:col>
      <xdr:colOff>101600</xdr:colOff>
      <xdr:row>61</xdr:row>
      <xdr:rowOff>94887</xdr:rowOff>
    </xdr:to>
    <xdr:sp macro="" textlink="">
      <xdr:nvSpPr>
        <xdr:cNvPr id="194" name="楕円 193"/>
        <xdr:cNvSpPr/>
      </xdr:nvSpPr>
      <xdr:spPr>
        <a:xfrm>
          <a:off x="2857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44087</xdr:rowOff>
    </xdr:from>
    <xdr:to>
      <xdr:col>19</xdr:col>
      <xdr:colOff>177800</xdr:colOff>
      <xdr:row>61</xdr:row>
      <xdr:rowOff>80010</xdr:rowOff>
    </xdr:to>
    <xdr:cxnSp macro="">
      <xdr:nvCxnSpPr>
        <xdr:cNvPr id="195" name="直線コネクタ 194"/>
        <xdr:cNvCxnSpPr/>
      </xdr:nvCxnSpPr>
      <xdr:spPr>
        <a:xfrm>
          <a:off x="2908300" y="105025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48804</xdr:rowOff>
    </xdr:from>
    <xdr:to>
      <xdr:col>10</xdr:col>
      <xdr:colOff>165100</xdr:colOff>
      <xdr:row>60</xdr:row>
      <xdr:rowOff>150404</xdr:rowOff>
    </xdr:to>
    <xdr:sp macro="" textlink="">
      <xdr:nvSpPr>
        <xdr:cNvPr id="196" name="楕円 195"/>
        <xdr:cNvSpPr/>
      </xdr:nvSpPr>
      <xdr:spPr>
        <a:xfrm>
          <a:off x="1968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99604</xdr:rowOff>
    </xdr:from>
    <xdr:to>
      <xdr:col>15</xdr:col>
      <xdr:colOff>50800</xdr:colOff>
      <xdr:row>61</xdr:row>
      <xdr:rowOff>44087</xdr:rowOff>
    </xdr:to>
    <xdr:cxnSp macro="">
      <xdr:nvCxnSpPr>
        <xdr:cNvPr id="197" name="直線コネクタ 196"/>
        <xdr:cNvCxnSpPr/>
      </xdr:nvCxnSpPr>
      <xdr:spPr>
        <a:xfrm>
          <a:off x="2019300" y="10386604"/>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171269</xdr:rowOff>
    </xdr:from>
    <xdr:to>
      <xdr:col>6</xdr:col>
      <xdr:colOff>38100</xdr:colOff>
      <xdr:row>60</xdr:row>
      <xdr:rowOff>101419</xdr:rowOff>
    </xdr:to>
    <xdr:sp macro="" textlink="">
      <xdr:nvSpPr>
        <xdr:cNvPr id="198" name="楕円 197"/>
        <xdr:cNvSpPr/>
      </xdr:nvSpPr>
      <xdr:spPr>
        <a:xfrm>
          <a:off x="1079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50619</xdr:rowOff>
    </xdr:from>
    <xdr:to>
      <xdr:col>10</xdr:col>
      <xdr:colOff>114300</xdr:colOff>
      <xdr:row>60</xdr:row>
      <xdr:rowOff>99604</xdr:rowOff>
    </xdr:to>
    <xdr:cxnSp macro="">
      <xdr:nvCxnSpPr>
        <xdr:cNvPr id="199" name="直線コネクタ 198"/>
        <xdr:cNvCxnSpPr/>
      </xdr:nvCxnSpPr>
      <xdr:spPr>
        <a:xfrm>
          <a:off x="1130300" y="1033761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202" name="n_3aveValue【体育館・プール】&#10;有形固定資産減価償却率"/>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3" name="n_4aveValue【体育館・プール】&#10;有形固定資産減価償却率"/>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121937</xdr:rowOff>
    </xdr:from>
    <xdr:ext cx="405111" cy="259045"/>
    <xdr:sp macro="" textlink="">
      <xdr:nvSpPr>
        <xdr:cNvPr id="204" name="n_1mainValue【体育館・プール】&#10;有形固定資産減価償却率"/>
        <xdr:cNvSpPr txBox="1"/>
      </xdr:nvSpPr>
      <xdr:spPr>
        <a:xfrm>
          <a:off x="3582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86014</xdr:rowOff>
    </xdr:from>
    <xdr:ext cx="405111" cy="259045"/>
    <xdr:sp macro="" textlink="">
      <xdr:nvSpPr>
        <xdr:cNvPr id="205" name="n_2mainValue【体育館・プール】&#10;有形固定資産減価償却率"/>
        <xdr:cNvSpPr txBox="1"/>
      </xdr:nvSpPr>
      <xdr:spPr>
        <a:xfrm>
          <a:off x="2705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166931</xdr:rowOff>
    </xdr:from>
    <xdr:ext cx="405111" cy="259045"/>
    <xdr:sp macro="" textlink="">
      <xdr:nvSpPr>
        <xdr:cNvPr id="206" name="n_3mainValue【体育館・プール】&#10;有形固定資産減価償却率"/>
        <xdr:cNvSpPr txBox="1"/>
      </xdr:nvSpPr>
      <xdr:spPr>
        <a:xfrm>
          <a:off x="1816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117946</xdr:rowOff>
    </xdr:from>
    <xdr:ext cx="405111" cy="259045"/>
    <xdr:sp macro="" textlink="">
      <xdr:nvSpPr>
        <xdr:cNvPr id="207" name="n_4mainValue【体育館・プール】&#10;有形固定資産減価償却率"/>
        <xdr:cNvSpPr txBox="1"/>
      </xdr:nvSpPr>
      <xdr:spPr>
        <a:xfrm>
          <a:off x="9277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36" name="【体育館・プール】&#10;一人当たり面積平均値テキスト"/>
        <xdr:cNvSpPr txBox="1"/>
      </xdr:nvSpPr>
      <xdr:spPr>
        <a:xfrm>
          <a:off x="10515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21590</xdr:rowOff>
    </xdr:from>
    <xdr:to>
      <xdr:col>55</xdr:col>
      <xdr:colOff>50800</xdr:colOff>
      <xdr:row>62</xdr:row>
      <xdr:rowOff>123190</xdr:rowOff>
    </xdr:to>
    <xdr:sp macro="" textlink="">
      <xdr:nvSpPr>
        <xdr:cNvPr id="247" name="楕円 246"/>
        <xdr:cNvSpPr/>
      </xdr:nvSpPr>
      <xdr:spPr>
        <a:xfrm>
          <a:off x="104267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44467</xdr:rowOff>
    </xdr:from>
    <xdr:ext cx="469744" cy="259045"/>
    <xdr:sp macro="" textlink="">
      <xdr:nvSpPr>
        <xdr:cNvPr id="248" name="【体育館・プール】&#10;一人当たり面積該当値テキスト"/>
        <xdr:cNvSpPr txBox="1"/>
      </xdr:nvSpPr>
      <xdr:spPr>
        <a:xfrm>
          <a:off x="10515600"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12065</xdr:rowOff>
    </xdr:from>
    <xdr:to>
      <xdr:col>50</xdr:col>
      <xdr:colOff>165100</xdr:colOff>
      <xdr:row>62</xdr:row>
      <xdr:rowOff>113665</xdr:rowOff>
    </xdr:to>
    <xdr:sp macro="" textlink="">
      <xdr:nvSpPr>
        <xdr:cNvPr id="249" name="楕円 248"/>
        <xdr:cNvSpPr/>
      </xdr:nvSpPr>
      <xdr:spPr>
        <a:xfrm>
          <a:off x="9588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62865</xdr:rowOff>
    </xdr:from>
    <xdr:to>
      <xdr:col>55</xdr:col>
      <xdr:colOff>0</xdr:colOff>
      <xdr:row>62</xdr:row>
      <xdr:rowOff>72390</xdr:rowOff>
    </xdr:to>
    <xdr:cxnSp macro="">
      <xdr:nvCxnSpPr>
        <xdr:cNvPr id="250" name="直線コネクタ 249"/>
        <xdr:cNvCxnSpPr/>
      </xdr:nvCxnSpPr>
      <xdr:spPr>
        <a:xfrm>
          <a:off x="9639300" y="1069276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13970</xdr:rowOff>
    </xdr:from>
    <xdr:to>
      <xdr:col>46</xdr:col>
      <xdr:colOff>38100</xdr:colOff>
      <xdr:row>62</xdr:row>
      <xdr:rowOff>115570</xdr:rowOff>
    </xdr:to>
    <xdr:sp macro="" textlink="">
      <xdr:nvSpPr>
        <xdr:cNvPr id="251" name="楕円 250"/>
        <xdr:cNvSpPr/>
      </xdr:nvSpPr>
      <xdr:spPr>
        <a:xfrm>
          <a:off x="8699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62865</xdr:rowOff>
    </xdr:from>
    <xdr:to>
      <xdr:col>50</xdr:col>
      <xdr:colOff>114300</xdr:colOff>
      <xdr:row>62</xdr:row>
      <xdr:rowOff>64770</xdr:rowOff>
    </xdr:to>
    <xdr:cxnSp macro="">
      <xdr:nvCxnSpPr>
        <xdr:cNvPr id="252" name="直線コネクタ 251"/>
        <xdr:cNvCxnSpPr/>
      </xdr:nvCxnSpPr>
      <xdr:spPr>
        <a:xfrm flipV="1">
          <a:off x="8750300" y="106927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135890</xdr:rowOff>
    </xdr:from>
    <xdr:to>
      <xdr:col>41</xdr:col>
      <xdr:colOff>101600</xdr:colOff>
      <xdr:row>62</xdr:row>
      <xdr:rowOff>66040</xdr:rowOff>
    </xdr:to>
    <xdr:sp macro="" textlink="">
      <xdr:nvSpPr>
        <xdr:cNvPr id="253" name="楕円 252"/>
        <xdr:cNvSpPr/>
      </xdr:nvSpPr>
      <xdr:spPr>
        <a:xfrm>
          <a:off x="7810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15240</xdr:rowOff>
    </xdr:from>
    <xdr:to>
      <xdr:col>45</xdr:col>
      <xdr:colOff>177800</xdr:colOff>
      <xdr:row>62</xdr:row>
      <xdr:rowOff>64770</xdr:rowOff>
    </xdr:to>
    <xdr:cxnSp macro="">
      <xdr:nvCxnSpPr>
        <xdr:cNvPr id="254" name="直線コネクタ 253"/>
        <xdr:cNvCxnSpPr/>
      </xdr:nvCxnSpPr>
      <xdr:spPr>
        <a:xfrm>
          <a:off x="7861300" y="106451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139700</xdr:rowOff>
    </xdr:from>
    <xdr:to>
      <xdr:col>36</xdr:col>
      <xdr:colOff>165100</xdr:colOff>
      <xdr:row>62</xdr:row>
      <xdr:rowOff>69850</xdr:rowOff>
    </xdr:to>
    <xdr:sp macro="" textlink="">
      <xdr:nvSpPr>
        <xdr:cNvPr id="255" name="楕円 254"/>
        <xdr:cNvSpPr/>
      </xdr:nvSpPr>
      <xdr:spPr>
        <a:xfrm>
          <a:off x="6921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15240</xdr:rowOff>
    </xdr:from>
    <xdr:to>
      <xdr:col>41</xdr:col>
      <xdr:colOff>50800</xdr:colOff>
      <xdr:row>62</xdr:row>
      <xdr:rowOff>19050</xdr:rowOff>
    </xdr:to>
    <xdr:cxnSp macro="">
      <xdr:nvCxnSpPr>
        <xdr:cNvPr id="256" name="直線コネクタ 255"/>
        <xdr:cNvCxnSpPr/>
      </xdr:nvCxnSpPr>
      <xdr:spPr>
        <a:xfrm flipV="1">
          <a:off x="6972300" y="106451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104792</xdr:rowOff>
    </xdr:from>
    <xdr:ext cx="469744" cy="259045"/>
    <xdr:sp macro="" textlink="">
      <xdr:nvSpPr>
        <xdr:cNvPr id="257" name="n_1aveValue【体育館・プール】&#10;一人当たり面積"/>
        <xdr:cNvSpPr txBox="1"/>
      </xdr:nvSpPr>
      <xdr:spPr>
        <a:xfrm>
          <a:off x="93917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135272</xdr:rowOff>
    </xdr:from>
    <xdr:ext cx="469744" cy="259045"/>
    <xdr:sp macro="" textlink="">
      <xdr:nvSpPr>
        <xdr:cNvPr id="260" name="n_4aveValue【体育館・プール】&#10;一人当たり面積"/>
        <xdr:cNvSpPr txBox="1"/>
      </xdr:nvSpPr>
      <xdr:spPr>
        <a:xfrm>
          <a:off x="6737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130192</xdr:rowOff>
    </xdr:from>
    <xdr:ext cx="469744" cy="259045"/>
    <xdr:sp macro="" textlink="">
      <xdr:nvSpPr>
        <xdr:cNvPr id="261" name="n_1mainValue【体育館・プール】&#10;一人当たり面積"/>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106697</xdr:rowOff>
    </xdr:from>
    <xdr:ext cx="469744" cy="259045"/>
    <xdr:sp macro="" textlink="">
      <xdr:nvSpPr>
        <xdr:cNvPr id="262" name="n_2mainValue【体育館・プール】&#10;一人当たり面積"/>
        <xdr:cNvSpPr txBox="1"/>
      </xdr:nvSpPr>
      <xdr:spPr>
        <a:xfrm>
          <a:off x="85154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57167</xdr:rowOff>
    </xdr:from>
    <xdr:ext cx="469744" cy="259045"/>
    <xdr:sp macro="" textlink="">
      <xdr:nvSpPr>
        <xdr:cNvPr id="263" name="n_3mainValue【体育館・プール】&#10;一人当たり面積"/>
        <xdr:cNvSpPr txBox="1"/>
      </xdr:nvSpPr>
      <xdr:spPr>
        <a:xfrm>
          <a:off x="7626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86377</xdr:rowOff>
    </xdr:from>
    <xdr:ext cx="469744" cy="259045"/>
    <xdr:sp macro="" textlink="">
      <xdr:nvSpPr>
        <xdr:cNvPr id="264" name="n_4mainValue【体育館・プール】&#10;一人当たり面積"/>
        <xdr:cNvSpPr txBox="1"/>
      </xdr:nvSpPr>
      <xdr:spPr>
        <a:xfrm>
          <a:off x="6737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160038</xdr:rowOff>
    </xdr:from>
    <xdr:ext cx="405111" cy="259045"/>
    <xdr:sp macro="" textlink="">
      <xdr:nvSpPr>
        <xdr:cNvPr id="294" name="【福祉施設】&#10;有形固定資産減価償却率平均値テキスト"/>
        <xdr:cNvSpPr txBox="1"/>
      </xdr:nvSpPr>
      <xdr:spPr>
        <a:xfrm>
          <a:off x="46736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55880</xdr:rowOff>
    </xdr:from>
    <xdr:to>
      <xdr:col>24</xdr:col>
      <xdr:colOff>114300</xdr:colOff>
      <xdr:row>80</xdr:row>
      <xdr:rowOff>157480</xdr:rowOff>
    </xdr:to>
    <xdr:sp macro="" textlink="">
      <xdr:nvSpPr>
        <xdr:cNvPr id="305" name="楕円 304"/>
        <xdr:cNvSpPr/>
      </xdr:nvSpPr>
      <xdr:spPr>
        <a:xfrm>
          <a:off x="45847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78757</xdr:rowOff>
    </xdr:from>
    <xdr:ext cx="405111" cy="259045"/>
    <xdr:sp macro="" textlink="">
      <xdr:nvSpPr>
        <xdr:cNvPr id="306" name="【福祉施設】&#10;有形固定資産減価償却率該当値テキスト"/>
        <xdr:cNvSpPr txBox="1"/>
      </xdr:nvSpPr>
      <xdr:spPr>
        <a:xfrm>
          <a:off x="4673600"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101600</xdr:rowOff>
    </xdr:from>
    <xdr:to>
      <xdr:col>20</xdr:col>
      <xdr:colOff>38100</xdr:colOff>
      <xdr:row>79</xdr:row>
      <xdr:rowOff>31750</xdr:rowOff>
    </xdr:to>
    <xdr:sp macro="" textlink="">
      <xdr:nvSpPr>
        <xdr:cNvPr id="307" name="楕円 306"/>
        <xdr:cNvSpPr/>
      </xdr:nvSpPr>
      <xdr:spPr>
        <a:xfrm>
          <a:off x="3746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152400</xdr:rowOff>
    </xdr:from>
    <xdr:to>
      <xdr:col>24</xdr:col>
      <xdr:colOff>63500</xdr:colOff>
      <xdr:row>80</xdr:row>
      <xdr:rowOff>106680</xdr:rowOff>
    </xdr:to>
    <xdr:cxnSp macro="">
      <xdr:nvCxnSpPr>
        <xdr:cNvPr id="308" name="直線コネクタ 307"/>
        <xdr:cNvCxnSpPr/>
      </xdr:nvCxnSpPr>
      <xdr:spPr>
        <a:xfrm>
          <a:off x="3797300" y="1352550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44450</xdr:rowOff>
    </xdr:from>
    <xdr:to>
      <xdr:col>15</xdr:col>
      <xdr:colOff>101600</xdr:colOff>
      <xdr:row>78</xdr:row>
      <xdr:rowOff>146050</xdr:rowOff>
    </xdr:to>
    <xdr:sp macro="" textlink="">
      <xdr:nvSpPr>
        <xdr:cNvPr id="309" name="楕円 308"/>
        <xdr:cNvSpPr/>
      </xdr:nvSpPr>
      <xdr:spPr>
        <a:xfrm>
          <a:off x="2857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95250</xdr:rowOff>
    </xdr:from>
    <xdr:to>
      <xdr:col>19</xdr:col>
      <xdr:colOff>177800</xdr:colOff>
      <xdr:row>78</xdr:row>
      <xdr:rowOff>152400</xdr:rowOff>
    </xdr:to>
    <xdr:cxnSp macro="">
      <xdr:nvCxnSpPr>
        <xdr:cNvPr id="310" name="直線コネクタ 309"/>
        <xdr:cNvCxnSpPr/>
      </xdr:nvCxnSpPr>
      <xdr:spPr>
        <a:xfrm>
          <a:off x="2908300" y="13468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84455</xdr:rowOff>
    </xdr:from>
    <xdr:to>
      <xdr:col>10</xdr:col>
      <xdr:colOff>165100</xdr:colOff>
      <xdr:row>81</xdr:row>
      <xdr:rowOff>14605</xdr:rowOff>
    </xdr:to>
    <xdr:sp macro="" textlink="">
      <xdr:nvSpPr>
        <xdr:cNvPr id="311" name="楕円 310"/>
        <xdr:cNvSpPr/>
      </xdr:nvSpPr>
      <xdr:spPr>
        <a:xfrm>
          <a:off x="1968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95250</xdr:rowOff>
    </xdr:from>
    <xdr:to>
      <xdr:col>15</xdr:col>
      <xdr:colOff>50800</xdr:colOff>
      <xdr:row>80</xdr:row>
      <xdr:rowOff>135255</xdr:rowOff>
    </xdr:to>
    <xdr:cxnSp macro="">
      <xdr:nvCxnSpPr>
        <xdr:cNvPr id="312" name="直線コネクタ 311"/>
        <xdr:cNvCxnSpPr/>
      </xdr:nvCxnSpPr>
      <xdr:spPr>
        <a:xfrm flipV="1">
          <a:off x="2019300" y="13468350"/>
          <a:ext cx="889000" cy="3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69214</xdr:rowOff>
    </xdr:from>
    <xdr:to>
      <xdr:col>6</xdr:col>
      <xdr:colOff>38100</xdr:colOff>
      <xdr:row>80</xdr:row>
      <xdr:rowOff>170814</xdr:rowOff>
    </xdr:to>
    <xdr:sp macro="" textlink="">
      <xdr:nvSpPr>
        <xdr:cNvPr id="313" name="楕円 312"/>
        <xdr:cNvSpPr/>
      </xdr:nvSpPr>
      <xdr:spPr>
        <a:xfrm>
          <a:off x="1079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120014</xdr:rowOff>
    </xdr:from>
    <xdr:to>
      <xdr:col>10</xdr:col>
      <xdr:colOff>114300</xdr:colOff>
      <xdr:row>80</xdr:row>
      <xdr:rowOff>135255</xdr:rowOff>
    </xdr:to>
    <xdr:cxnSp macro="">
      <xdr:nvCxnSpPr>
        <xdr:cNvPr id="314" name="直線コネクタ 313"/>
        <xdr:cNvCxnSpPr/>
      </xdr:nvCxnSpPr>
      <xdr:spPr>
        <a:xfrm>
          <a:off x="1130300" y="13836014"/>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43832</xdr:rowOff>
    </xdr:from>
    <xdr:ext cx="405111" cy="259045"/>
    <xdr:sp macro="" textlink="">
      <xdr:nvSpPr>
        <xdr:cNvPr id="315" name="n_1aveValue【福祉施設】&#10;有形固定資産減価償却率"/>
        <xdr:cNvSpPr txBox="1"/>
      </xdr:nvSpPr>
      <xdr:spPr>
        <a:xfrm>
          <a:off x="35820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316" name="n_2aveValue【福祉施設】&#10;有形固定資産減価償却率"/>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137177</xdr:rowOff>
    </xdr:from>
    <xdr:ext cx="405111" cy="259045"/>
    <xdr:sp macro="" textlink="">
      <xdr:nvSpPr>
        <xdr:cNvPr id="317" name="n_3aveValue【福祉施設】&#10;有形固定資産減価償却率"/>
        <xdr:cNvSpPr txBox="1"/>
      </xdr:nvSpPr>
      <xdr:spPr>
        <a:xfrm>
          <a:off x="1816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156227</xdr:rowOff>
    </xdr:from>
    <xdr:ext cx="405111" cy="259045"/>
    <xdr:sp macro="" textlink="">
      <xdr:nvSpPr>
        <xdr:cNvPr id="318" name="n_4aveValue【福祉施設】&#10;有形固定資産減価償却率"/>
        <xdr:cNvSpPr txBox="1"/>
      </xdr:nvSpPr>
      <xdr:spPr>
        <a:xfrm>
          <a:off x="927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48277</xdr:rowOff>
    </xdr:from>
    <xdr:ext cx="405111" cy="259045"/>
    <xdr:sp macro="" textlink="">
      <xdr:nvSpPr>
        <xdr:cNvPr id="319" name="n_1mainValue【福祉施設】&#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162577</xdr:rowOff>
    </xdr:from>
    <xdr:ext cx="405111" cy="259045"/>
    <xdr:sp macro="" textlink="">
      <xdr:nvSpPr>
        <xdr:cNvPr id="320" name="n_2mainValue【福祉施設】&#10;有形固定資産減価償却率"/>
        <xdr:cNvSpPr txBox="1"/>
      </xdr:nvSpPr>
      <xdr:spPr>
        <a:xfrm>
          <a:off x="27057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31132</xdr:rowOff>
    </xdr:from>
    <xdr:ext cx="405111" cy="259045"/>
    <xdr:sp macro="" textlink="">
      <xdr:nvSpPr>
        <xdr:cNvPr id="321" name="n_3mainValue【福祉施設】&#10;有形固定資産減価償却率"/>
        <xdr:cNvSpPr txBox="1"/>
      </xdr:nvSpPr>
      <xdr:spPr>
        <a:xfrm>
          <a:off x="18167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15891</xdr:rowOff>
    </xdr:from>
    <xdr:ext cx="405111" cy="259045"/>
    <xdr:sp macro="" textlink="">
      <xdr:nvSpPr>
        <xdr:cNvPr id="322" name="n_4mainValue【福祉施設】&#10;有形固定資産減価償却率"/>
        <xdr:cNvSpPr txBox="1"/>
      </xdr:nvSpPr>
      <xdr:spPr>
        <a:xfrm>
          <a:off x="927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69596</xdr:rowOff>
    </xdr:from>
    <xdr:to>
      <xdr:col>55</xdr:col>
      <xdr:colOff>50800</xdr:colOff>
      <xdr:row>84</xdr:row>
      <xdr:rowOff>171196</xdr:rowOff>
    </xdr:to>
    <xdr:sp macro="" textlink="">
      <xdr:nvSpPr>
        <xdr:cNvPr id="360" name="楕円 359"/>
        <xdr:cNvSpPr/>
      </xdr:nvSpPr>
      <xdr:spPr>
        <a:xfrm>
          <a:off x="10426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48023</xdr:rowOff>
    </xdr:from>
    <xdr:ext cx="469744" cy="259045"/>
    <xdr:sp macro="" textlink="">
      <xdr:nvSpPr>
        <xdr:cNvPr id="361" name="【福祉施設】&#10;一人当たり面積該当値テキスト"/>
        <xdr:cNvSpPr txBox="1"/>
      </xdr:nvSpPr>
      <xdr:spPr>
        <a:xfrm>
          <a:off x="10515600"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165608</xdr:rowOff>
    </xdr:from>
    <xdr:to>
      <xdr:col>50</xdr:col>
      <xdr:colOff>165100</xdr:colOff>
      <xdr:row>85</xdr:row>
      <xdr:rowOff>95758</xdr:rowOff>
    </xdr:to>
    <xdr:sp macro="" textlink="">
      <xdr:nvSpPr>
        <xdr:cNvPr id="362" name="楕円 361"/>
        <xdr:cNvSpPr/>
      </xdr:nvSpPr>
      <xdr:spPr>
        <a:xfrm>
          <a:off x="9588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120396</xdr:rowOff>
    </xdr:from>
    <xdr:to>
      <xdr:col>55</xdr:col>
      <xdr:colOff>0</xdr:colOff>
      <xdr:row>85</xdr:row>
      <xdr:rowOff>44958</xdr:rowOff>
    </xdr:to>
    <xdr:cxnSp macro="">
      <xdr:nvCxnSpPr>
        <xdr:cNvPr id="363" name="直線コネクタ 362"/>
        <xdr:cNvCxnSpPr/>
      </xdr:nvCxnSpPr>
      <xdr:spPr>
        <a:xfrm flipV="1">
          <a:off x="9639300" y="1452219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165608</xdr:rowOff>
    </xdr:from>
    <xdr:to>
      <xdr:col>46</xdr:col>
      <xdr:colOff>38100</xdr:colOff>
      <xdr:row>85</xdr:row>
      <xdr:rowOff>95758</xdr:rowOff>
    </xdr:to>
    <xdr:sp macro="" textlink="">
      <xdr:nvSpPr>
        <xdr:cNvPr id="364" name="楕円 363"/>
        <xdr:cNvSpPr/>
      </xdr:nvSpPr>
      <xdr:spPr>
        <a:xfrm>
          <a:off x="8699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44958</xdr:rowOff>
    </xdr:from>
    <xdr:to>
      <xdr:col>50</xdr:col>
      <xdr:colOff>114300</xdr:colOff>
      <xdr:row>85</xdr:row>
      <xdr:rowOff>44958</xdr:rowOff>
    </xdr:to>
    <xdr:cxnSp macro="">
      <xdr:nvCxnSpPr>
        <xdr:cNvPr id="365" name="直線コネクタ 364"/>
        <xdr:cNvCxnSpPr/>
      </xdr:nvCxnSpPr>
      <xdr:spPr>
        <a:xfrm>
          <a:off x="8750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106172</xdr:rowOff>
    </xdr:from>
    <xdr:to>
      <xdr:col>41</xdr:col>
      <xdr:colOff>101600</xdr:colOff>
      <xdr:row>85</xdr:row>
      <xdr:rowOff>36322</xdr:rowOff>
    </xdr:to>
    <xdr:sp macro="" textlink="">
      <xdr:nvSpPr>
        <xdr:cNvPr id="366" name="楕円 365"/>
        <xdr:cNvSpPr/>
      </xdr:nvSpPr>
      <xdr:spPr>
        <a:xfrm>
          <a:off x="7810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156972</xdr:rowOff>
    </xdr:from>
    <xdr:to>
      <xdr:col>45</xdr:col>
      <xdr:colOff>177800</xdr:colOff>
      <xdr:row>85</xdr:row>
      <xdr:rowOff>44958</xdr:rowOff>
    </xdr:to>
    <xdr:cxnSp macro="">
      <xdr:nvCxnSpPr>
        <xdr:cNvPr id="367" name="直線コネクタ 366"/>
        <xdr:cNvCxnSpPr/>
      </xdr:nvCxnSpPr>
      <xdr:spPr>
        <a:xfrm>
          <a:off x="7861300" y="145587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110744</xdr:rowOff>
    </xdr:from>
    <xdr:to>
      <xdr:col>36</xdr:col>
      <xdr:colOff>165100</xdr:colOff>
      <xdr:row>85</xdr:row>
      <xdr:rowOff>40894</xdr:rowOff>
    </xdr:to>
    <xdr:sp macro="" textlink="">
      <xdr:nvSpPr>
        <xdr:cNvPr id="368" name="楕円 367"/>
        <xdr:cNvSpPr/>
      </xdr:nvSpPr>
      <xdr:spPr>
        <a:xfrm>
          <a:off x="6921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156972</xdr:rowOff>
    </xdr:from>
    <xdr:to>
      <xdr:col>41</xdr:col>
      <xdr:colOff>50800</xdr:colOff>
      <xdr:row>84</xdr:row>
      <xdr:rowOff>161544</xdr:rowOff>
    </xdr:to>
    <xdr:cxnSp macro="">
      <xdr:nvCxnSpPr>
        <xdr:cNvPr id="369" name="直線コネクタ 368"/>
        <xdr:cNvCxnSpPr/>
      </xdr:nvCxnSpPr>
      <xdr:spPr>
        <a:xfrm flipV="1">
          <a:off x="6972300" y="1455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73" name="n_4aveValue【福祉施設】&#10;一人当たり面積"/>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86885</xdr:rowOff>
    </xdr:from>
    <xdr:ext cx="469744" cy="259045"/>
    <xdr:sp macro="" textlink="">
      <xdr:nvSpPr>
        <xdr:cNvPr id="374" name="n_1mainValue【福祉施設】&#10;一人当たり面積"/>
        <xdr:cNvSpPr txBox="1"/>
      </xdr:nvSpPr>
      <xdr:spPr>
        <a:xfrm>
          <a:off x="9391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86885</xdr:rowOff>
    </xdr:from>
    <xdr:ext cx="469744" cy="259045"/>
    <xdr:sp macro="" textlink="">
      <xdr:nvSpPr>
        <xdr:cNvPr id="375" name="n_2mainValue【福祉施設】&#10;一人当たり面積"/>
        <xdr:cNvSpPr txBox="1"/>
      </xdr:nvSpPr>
      <xdr:spPr>
        <a:xfrm>
          <a:off x="8515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27449</xdr:rowOff>
    </xdr:from>
    <xdr:ext cx="469744" cy="259045"/>
    <xdr:sp macro="" textlink="">
      <xdr:nvSpPr>
        <xdr:cNvPr id="376" name="n_3mainValue【福祉施設】&#10;一人当たり面積"/>
        <xdr:cNvSpPr txBox="1"/>
      </xdr:nvSpPr>
      <xdr:spPr>
        <a:xfrm>
          <a:off x="7626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32021</xdr:rowOff>
    </xdr:from>
    <xdr:ext cx="469744" cy="259045"/>
    <xdr:sp macro="" textlink="">
      <xdr:nvSpPr>
        <xdr:cNvPr id="377" name="n_4mainValue【福祉施設】&#10;一人当たり面積"/>
        <xdr:cNvSpPr txBox="1"/>
      </xdr:nvSpPr>
      <xdr:spPr>
        <a:xfrm>
          <a:off x="6737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408" name="【市民会館】&#10;有形固定資産減価償却率平均値テキスト"/>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35198</xdr:rowOff>
    </xdr:from>
    <xdr:to>
      <xdr:col>24</xdr:col>
      <xdr:colOff>114300</xdr:colOff>
      <xdr:row>105</xdr:row>
      <xdr:rowOff>136798</xdr:rowOff>
    </xdr:to>
    <xdr:sp macro="" textlink="">
      <xdr:nvSpPr>
        <xdr:cNvPr id="419" name="楕円 418"/>
        <xdr:cNvSpPr/>
      </xdr:nvSpPr>
      <xdr:spPr>
        <a:xfrm>
          <a:off x="45847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13625</xdr:rowOff>
    </xdr:from>
    <xdr:ext cx="405111" cy="259045"/>
    <xdr:sp macro="" textlink="">
      <xdr:nvSpPr>
        <xdr:cNvPr id="420" name="【市民会館】&#10;有形固定資産減価償却率該当値テキスト"/>
        <xdr:cNvSpPr txBox="1"/>
      </xdr:nvSpPr>
      <xdr:spPr>
        <a:xfrm>
          <a:off x="4673600"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74386</xdr:rowOff>
    </xdr:from>
    <xdr:to>
      <xdr:col>20</xdr:col>
      <xdr:colOff>38100</xdr:colOff>
      <xdr:row>106</xdr:row>
      <xdr:rowOff>4536</xdr:rowOff>
    </xdr:to>
    <xdr:sp macro="" textlink="">
      <xdr:nvSpPr>
        <xdr:cNvPr id="421" name="楕円 420"/>
        <xdr:cNvSpPr/>
      </xdr:nvSpPr>
      <xdr:spPr>
        <a:xfrm>
          <a:off x="3746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85998</xdr:rowOff>
    </xdr:from>
    <xdr:to>
      <xdr:col>24</xdr:col>
      <xdr:colOff>63500</xdr:colOff>
      <xdr:row>105</xdr:row>
      <xdr:rowOff>125186</xdr:rowOff>
    </xdr:to>
    <xdr:cxnSp macro="">
      <xdr:nvCxnSpPr>
        <xdr:cNvPr id="422" name="直線コネクタ 421"/>
        <xdr:cNvCxnSpPr/>
      </xdr:nvCxnSpPr>
      <xdr:spPr>
        <a:xfrm flipV="1">
          <a:off x="3797300" y="1808824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154395</xdr:rowOff>
    </xdr:from>
    <xdr:to>
      <xdr:col>15</xdr:col>
      <xdr:colOff>101600</xdr:colOff>
      <xdr:row>105</xdr:row>
      <xdr:rowOff>84545</xdr:rowOff>
    </xdr:to>
    <xdr:sp macro="" textlink="">
      <xdr:nvSpPr>
        <xdr:cNvPr id="423" name="楕円 422"/>
        <xdr:cNvSpPr/>
      </xdr:nvSpPr>
      <xdr:spPr>
        <a:xfrm>
          <a:off x="2857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33745</xdr:rowOff>
    </xdr:from>
    <xdr:to>
      <xdr:col>19</xdr:col>
      <xdr:colOff>177800</xdr:colOff>
      <xdr:row>105</xdr:row>
      <xdr:rowOff>125186</xdr:rowOff>
    </xdr:to>
    <xdr:cxnSp macro="">
      <xdr:nvCxnSpPr>
        <xdr:cNvPr id="424" name="直線コネクタ 423"/>
        <xdr:cNvCxnSpPr/>
      </xdr:nvCxnSpPr>
      <xdr:spPr>
        <a:xfrm>
          <a:off x="2908300" y="1803599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425" name="楕円 424"/>
        <xdr:cNvSpPr/>
      </xdr:nvSpPr>
      <xdr:spPr>
        <a:xfrm>
          <a:off x="1968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157843</xdr:rowOff>
    </xdr:from>
    <xdr:to>
      <xdr:col>15</xdr:col>
      <xdr:colOff>50800</xdr:colOff>
      <xdr:row>105</xdr:row>
      <xdr:rowOff>33745</xdr:rowOff>
    </xdr:to>
    <xdr:cxnSp macro="">
      <xdr:nvCxnSpPr>
        <xdr:cNvPr id="426" name="直線コネクタ 425"/>
        <xdr:cNvCxnSpPr/>
      </xdr:nvCxnSpPr>
      <xdr:spPr>
        <a:xfrm>
          <a:off x="2019300" y="17988643"/>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120106</xdr:rowOff>
    </xdr:from>
    <xdr:to>
      <xdr:col>6</xdr:col>
      <xdr:colOff>38100</xdr:colOff>
      <xdr:row>105</xdr:row>
      <xdr:rowOff>50256</xdr:rowOff>
    </xdr:to>
    <xdr:sp macro="" textlink="">
      <xdr:nvSpPr>
        <xdr:cNvPr id="427" name="楕円 426"/>
        <xdr:cNvSpPr/>
      </xdr:nvSpPr>
      <xdr:spPr>
        <a:xfrm>
          <a:off x="1079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157843</xdr:rowOff>
    </xdr:from>
    <xdr:to>
      <xdr:col>10</xdr:col>
      <xdr:colOff>114300</xdr:colOff>
      <xdr:row>104</xdr:row>
      <xdr:rowOff>170906</xdr:rowOff>
    </xdr:to>
    <xdr:cxnSp macro="">
      <xdr:nvCxnSpPr>
        <xdr:cNvPr id="428" name="直線コネクタ 427"/>
        <xdr:cNvCxnSpPr/>
      </xdr:nvCxnSpPr>
      <xdr:spPr>
        <a:xfrm flipV="1">
          <a:off x="1130300" y="179886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9"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0"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1"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32" name="n_4aveValue【市民会館】&#10;有形固定資産減価償却率"/>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167113</xdr:rowOff>
    </xdr:from>
    <xdr:ext cx="405111" cy="259045"/>
    <xdr:sp macro="" textlink="">
      <xdr:nvSpPr>
        <xdr:cNvPr id="433" name="n_1mainValue【市民会館】&#10;有形固定資産減価償却率"/>
        <xdr:cNvSpPr txBox="1"/>
      </xdr:nvSpPr>
      <xdr:spPr>
        <a:xfrm>
          <a:off x="35820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75672</xdr:rowOff>
    </xdr:from>
    <xdr:ext cx="405111" cy="259045"/>
    <xdr:sp macro="" textlink="">
      <xdr:nvSpPr>
        <xdr:cNvPr id="434" name="n_2mainValue【市民会館】&#10;有形固定資産減価償却率"/>
        <xdr:cNvSpPr txBox="1"/>
      </xdr:nvSpPr>
      <xdr:spPr>
        <a:xfrm>
          <a:off x="2705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28320</xdr:rowOff>
    </xdr:from>
    <xdr:ext cx="405111" cy="259045"/>
    <xdr:sp macro="" textlink="">
      <xdr:nvSpPr>
        <xdr:cNvPr id="435" name="n_3mainValue【市民会館】&#10;有形固定資産減価償却率"/>
        <xdr:cNvSpPr txBox="1"/>
      </xdr:nvSpPr>
      <xdr:spPr>
        <a:xfrm>
          <a:off x="1816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41383</xdr:rowOff>
    </xdr:from>
    <xdr:ext cx="405111" cy="259045"/>
    <xdr:sp macro="" textlink="">
      <xdr:nvSpPr>
        <xdr:cNvPr id="436" name="n_4mainValue【市民会館】&#10;有形固定資産減価償却率"/>
        <xdr:cNvSpPr txBox="1"/>
      </xdr:nvSpPr>
      <xdr:spPr>
        <a:xfrm>
          <a:off x="927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67" name="【市民会館】&#10;一人当たり面積平均値テキスト"/>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69487</xdr:rowOff>
    </xdr:from>
    <xdr:to>
      <xdr:col>55</xdr:col>
      <xdr:colOff>50800</xdr:colOff>
      <xdr:row>105</xdr:row>
      <xdr:rowOff>171087</xdr:rowOff>
    </xdr:to>
    <xdr:sp macro="" textlink="">
      <xdr:nvSpPr>
        <xdr:cNvPr id="478" name="楕円 477"/>
        <xdr:cNvSpPr/>
      </xdr:nvSpPr>
      <xdr:spPr>
        <a:xfrm>
          <a:off x="104267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92364</xdr:rowOff>
    </xdr:from>
    <xdr:ext cx="469744" cy="259045"/>
    <xdr:sp macro="" textlink="">
      <xdr:nvSpPr>
        <xdr:cNvPr id="479" name="【市民会館】&#10;一人当たり面積該当値テキスト"/>
        <xdr:cNvSpPr txBox="1"/>
      </xdr:nvSpPr>
      <xdr:spPr>
        <a:xfrm>
          <a:off x="10515600" y="1792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76019</xdr:rowOff>
    </xdr:from>
    <xdr:to>
      <xdr:col>50</xdr:col>
      <xdr:colOff>165100</xdr:colOff>
      <xdr:row>106</xdr:row>
      <xdr:rowOff>6169</xdr:rowOff>
    </xdr:to>
    <xdr:sp macro="" textlink="">
      <xdr:nvSpPr>
        <xdr:cNvPr id="480" name="楕円 479"/>
        <xdr:cNvSpPr/>
      </xdr:nvSpPr>
      <xdr:spPr>
        <a:xfrm>
          <a:off x="9588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120287</xdr:rowOff>
    </xdr:from>
    <xdr:to>
      <xdr:col>55</xdr:col>
      <xdr:colOff>0</xdr:colOff>
      <xdr:row>105</xdr:row>
      <xdr:rowOff>126819</xdr:rowOff>
    </xdr:to>
    <xdr:cxnSp macro="">
      <xdr:nvCxnSpPr>
        <xdr:cNvPr id="481" name="直線コネクタ 480"/>
        <xdr:cNvCxnSpPr/>
      </xdr:nvCxnSpPr>
      <xdr:spPr>
        <a:xfrm flipV="1">
          <a:off x="9639300" y="181225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79284</xdr:rowOff>
    </xdr:from>
    <xdr:to>
      <xdr:col>46</xdr:col>
      <xdr:colOff>38100</xdr:colOff>
      <xdr:row>106</xdr:row>
      <xdr:rowOff>9434</xdr:rowOff>
    </xdr:to>
    <xdr:sp macro="" textlink="">
      <xdr:nvSpPr>
        <xdr:cNvPr id="482" name="楕円 481"/>
        <xdr:cNvSpPr/>
      </xdr:nvSpPr>
      <xdr:spPr>
        <a:xfrm>
          <a:off x="8699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126819</xdr:rowOff>
    </xdr:from>
    <xdr:to>
      <xdr:col>50</xdr:col>
      <xdr:colOff>114300</xdr:colOff>
      <xdr:row>105</xdr:row>
      <xdr:rowOff>130084</xdr:rowOff>
    </xdr:to>
    <xdr:cxnSp macro="">
      <xdr:nvCxnSpPr>
        <xdr:cNvPr id="483" name="直線コネクタ 482"/>
        <xdr:cNvCxnSpPr/>
      </xdr:nvCxnSpPr>
      <xdr:spPr>
        <a:xfrm flipV="1">
          <a:off x="8750300" y="181290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82550</xdr:rowOff>
    </xdr:from>
    <xdr:to>
      <xdr:col>41</xdr:col>
      <xdr:colOff>101600</xdr:colOff>
      <xdr:row>106</xdr:row>
      <xdr:rowOff>12700</xdr:rowOff>
    </xdr:to>
    <xdr:sp macro="" textlink="">
      <xdr:nvSpPr>
        <xdr:cNvPr id="484" name="楕円 483"/>
        <xdr:cNvSpPr/>
      </xdr:nvSpPr>
      <xdr:spPr>
        <a:xfrm>
          <a:off x="781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130084</xdr:rowOff>
    </xdr:from>
    <xdr:to>
      <xdr:col>45</xdr:col>
      <xdr:colOff>177800</xdr:colOff>
      <xdr:row>105</xdr:row>
      <xdr:rowOff>133350</xdr:rowOff>
    </xdr:to>
    <xdr:cxnSp macro="">
      <xdr:nvCxnSpPr>
        <xdr:cNvPr id="485" name="直線コネクタ 484"/>
        <xdr:cNvCxnSpPr/>
      </xdr:nvCxnSpPr>
      <xdr:spPr>
        <a:xfrm flipV="1">
          <a:off x="7861300" y="181323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72752</xdr:rowOff>
    </xdr:from>
    <xdr:to>
      <xdr:col>36</xdr:col>
      <xdr:colOff>165100</xdr:colOff>
      <xdr:row>106</xdr:row>
      <xdr:rowOff>2902</xdr:rowOff>
    </xdr:to>
    <xdr:sp macro="" textlink="">
      <xdr:nvSpPr>
        <xdr:cNvPr id="486" name="楕円 485"/>
        <xdr:cNvSpPr/>
      </xdr:nvSpPr>
      <xdr:spPr>
        <a:xfrm>
          <a:off x="6921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123552</xdr:rowOff>
    </xdr:from>
    <xdr:to>
      <xdr:col>41</xdr:col>
      <xdr:colOff>50800</xdr:colOff>
      <xdr:row>105</xdr:row>
      <xdr:rowOff>133350</xdr:rowOff>
    </xdr:to>
    <xdr:cxnSp macro="">
      <xdr:nvCxnSpPr>
        <xdr:cNvPr id="487" name="直線コネクタ 486"/>
        <xdr:cNvCxnSpPr/>
      </xdr:nvCxnSpPr>
      <xdr:spPr>
        <a:xfrm>
          <a:off x="6972300" y="1812580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134456</xdr:rowOff>
    </xdr:from>
    <xdr:ext cx="469744" cy="259045"/>
    <xdr:sp macro="" textlink="">
      <xdr:nvSpPr>
        <xdr:cNvPr id="488" name="n_1aveValue【市民会館】&#10;一人当たり面積"/>
        <xdr:cNvSpPr txBox="1"/>
      </xdr:nvSpPr>
      <xdr:spPr>
        <a:xfrm>
          <a:off x="9391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89"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144253</xdr:rowOff>
    </xdr:from>
    <xdr:ext cx="469744" cy="259045"/>
    <xdr:sp macro="" textlink="">
      <xdr:nvSpPr>
        <xdr:cNvPr id="490" name="n_3aveValue【市民会館】&#10;一人当たり面積"/>
        <xdr:cNvSpPr txBox="1"/>
      </xdr:nvSpPr>
      <xdr:spPr>
        <a:xfrm>
          <a:off x="7626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1"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22696</xdr:rowOff>
    </xdr:from>
    <xdr:ext cx="469744" cy="259045"/>
    <xdr:sp macro="" textlink="">
      <xdr:nvSpPr>
        <xdr:cNvPr id="492" name="n_1mainValue【市民会館】&#10;一人当たり面積"/>
        <xdr:cNvSpPr txBox="1"/>
      </xdr:nvSpPr>
      <xdr:spPr>
        <a:xfrm>
          <a:off x="9391727" y="178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25961</xdr:rowOff>
    </xdr:from>
    <xdr:ext cx="469744" cy="259045"/>
    <xdr:sp macro="" textlink="">
      <xdr:nvSpPr>
        <xdr:cNvPr id="493" name="n_2mainValue【市民会館】&#10;一人当たり面積"/>
        <xdr:cNvSpPr txBox="1"/>
      </xdr:nvSpPr>
      <xdr:spPr>
        <a:xfrm>
          <a:off x="8515427" y="178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29227</xdr:rowOff>
    </xdr:from>
    <xdr:ext cx="469744" cy="259045"/>
    <xdr:sp macro="" textlink="">
      <xdr:nvSpPr>
        <xdr:cNvPr id="494" name="n_3mainValue【市民会館】&#10;一人当たり面積"/>
        <xdr:cNvSpPr txBox="1"/>
      </xdr:nvSpPr>
      <xdr:spPr>
        <a:xfrm>
          <a:off x="7626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19429</xdr:rowOff>
    </xdr:from>
    <xdr:ext cx="469744" cy="259045"/>
    <xdr:sp macro="" textlink="">
      <xdr:nvSpPr>
        <xdr:cNvPr id="495" name="n_4mainValue【市民会館】&#10;一人当たり面積"/>
        <xdr:cNvSpPr txBox="1"/>
      </xdr:nvSpPr>
      <xdr:spPr>
        <a:xfrm>
          <a:off x="67374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526" name="【一般廃棄物処理施設】&#10;有形固定資産減価償却率平均値テキスト"/>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120106</xdr:rowOff>
    </xdr:from>
    <xdr:to>
      <xdr:col>85</xdr:col>
      <xdr:colOff>177800</xdr:colOff>
      <xdr:row>38</xdr:row>
      <xdr:rowOff>50256</xdr:rowOff>
    </xdr:to>
    <xdr:sp macro="" textlink="">
      <xdr:nvSpPr>
        <xdr:cNvPr id="537" name="楕円 536"/>
        <xdr:cNvSpPr/>
      </xdr:nvSpPr>
      <xdr:spPr>
        <a:xfrm>
          <a:off x="162687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142983</xdr:rowOff>
    </xdr:from>
    <xdr:ext cx="405111" cy="259045"/>
    <xdr:sp macro="" textlink="">
      <xdr:nvSpPr>
        <xdr:cNvPr id="538" name="【一般廃棄物処理施設】&#10;有形固定資産減価償却率該当値テキスト"/>
        <xdr:cNvSpPr txBox="1"/>
      </xdr:nvSpPr>
      <xdr:spPr>
        <a:xfrm>
          <a:off x="16357600" y="631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18869</xdr:rowOff>
    </xdr:from>
    <xdr:to>
      <xdr:col>81</xdr:col>
      <xdr:colOff>101600</xdr:colOff>
      <xdr:row>38</xdr:row>
      <xdr:rowOff>120469</xdr:rowOff>
    </xdr:to>
    <xdr:sp macro="" textlink="">
      <xdr:nvSpPr>
        <xdr:cNvPr id="539" name="楕円 538"/>
        <xdr:cNvSpPr/>
      </xdr:nvSpPr>
      <xdr:spPr>
        <a:xfrm>
          <a:off x="15430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170906</xdr:rowOff>
    </xdr:from>
    <xdr:to>
      <xdr:col>85</xdr:col>
      <xdr:colOff>127000</xdr:colOff>
      <xdr:row>38</xdr:row>
      <xdr:rowOff>69669</xdr:rowOff>
    </xdr:to>
    <xdr:cxnSp macro="">
      <xdr:nvCxnSpPr>
        <xdr:cNvPr id="540" name="直線コネクタ 539"/>
        <xdr:cNvCxnSpPr/>
      </xdr:nvCxnSpPr>
      <xdr:spPr>
        <a:xfrm flipV="1">
          <a:off x="15481300" y="6514556"/>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41" name="楕円 540"/>
        <xdr:cNvSpPr/>
      </xdr:nvSpPr>
      <xdr:spPr>
        <a:xfrm>
          <a:off x="14541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22316</xdr:rowOff>
    </xdr:from>
    <xdr:to>
      <xdr:col>81</xdr:col>
      <xdr:colOff>50800</xdr:colOff>
      <xdr:row>38</xdr:row>
      <xdr:rowOff>69669</xdr:rowOff>
    </xdr:to>
    <xdr:cxnSp macro="">
      <xdr:nvCxnSpPr>
        <xdr:cNvPr id="542" name="直線コネクタ 541"/>
        <xdr:cNvCxnSpPr/>
      </xdr:nvCxnSpPr>
      <xdr:spPr>
        <a:xfrm>
          <a:off x="14592300" y="653741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129903</xdr:rowOff>
    </xdr:from>
    <xdr:to>
      <xdr:col>72</xdr:col>
      <xdr:colOff>38100</xdr:colOff>
      <xdr:row>37</xdr:row>
      <xdr:rowOff>60053</xdr:rowOff>
    </xdr:to>
    <xdr:sp macro="" textlink="">
      <xdr:nvSpPr>
        <xdr:cNvPr id="543" name="楕円 542"/>
        <xdr:cNvSpPr/>
      </xdr:nvSpPr>
      <xdr:spPr>
        <a:xfrm>
          <a:off x="13652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9253</xdr:rowOff>
    </xdr:from>
    <xdr:to>
      <xdr:col>76</xdr:col>
      <xdr:colOff>114300</xdr:colOff>
      <xdr:row>38</xdr:row>
      <xdr:rowOff>22316</xdr:rowOff>
    </xdr:to>
    <xdr:cxnSp macro="">
      <xdr:nvCxnSpPr>
        <xdr:cNvPr id="544" name="直線コネクタ 543"/>
        <xdr:cNvCxnSpPr/>
      </xdr:nvCxnSpPr>
      <xdr:spPr>
        <a:xfrm>
          <a:off x="13703300" y="6352903"/>
          <a:ext cx="889000"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53158</xdr:rowOff>
    </xdr:from>
    <xdr:to>
      <xdr:col>67</xdr:col>
      <xdr:colOff>101600</xdr:colOff>
      <xdr:row>37</xdr:row>
      <xdr:rowOff>154758</xdr:rowOff>
    </xdr:to>
    <xdr:sp macro="" textlink="">
      <xdr:nvSpPr>
        <xdr:cNvPr id="545" name="楕円 544"/>
        <xdr:cNvSpPr/>
      </xdr:nvSpPr>
      <xdr:spPr>
        <a:xfrm>
          <a:off x="12763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9253</xdr:rowOff>
    </xdr:from>
    <xdr:to>
      <xdr:col>71</xdr:col>
      <xdr:colOff>177800</xdr:colOff>
      <xdr:row>37</xdr:row>
      <xdr:rowOff>103958</xdr:rowOff>
    </xdr:to>
    <xdr:cxnSp macro="">
      <xdr:nvCxnSpPr>
        <xdr:cNvPr id="546" name="直線コネクタ 545"/>
        <xdr:cNvCxnSpPr/>
      </xdr:nvCxnSpPr>
      <xdr:spPr>
        <a:xfrm flipV="1">
          <a:off x="12814300" y="6352903"/>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547" name="n_1aveValue【一般廃棄物処理施設】&#10;有形固定資産減価償却率"/>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8" name="n_2aveValue【一般廃棄物処理施設】&#10;有形固定資産減価償却率"/>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49" name="n_3aveValue【一般廃棄物処理施設】&#10;有形固定資産減価償却率"/>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50" name="n_4aveValue【一般廃棄物処理施設】&#10;有形固定資産減価償却率"/>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136996</xdr:rowOff>
    </xdr:from>
    <xdr:ext cx="405111" cy="259045"/>
    <xdr:sp macro="" textlink="">
      <xdr:nvSpPr>
        <xdr:cNvPr id="551" name="n_1mainValue【一般廃棄物処理施設】&#10;有形固定資産減価償却率"/>
        <xdr:cNvSpPr txBox="1"/>
      </xdr:nvSpPr>
      <xdr:spPr>
        <a:xfrm>
          <a:off x="15266044" y="630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52" name="n_2main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76580</xdr:rowOff>
    </xdr:from>
    <xdr:ext cx="405111" cy="259045"/>
    <xdr:sp macro="" textlink="">
      <xdr:nvSpPr>
        <xdr:cNvPr id="553" name="n_3mainValue【一般廃棄物処理施設】&#10;有形固定資産減価償却率"/>
        <xdr:cNvSpPr txBox="1"/>
      </xdr:nvSpPr>
      <xdr:spPr>
        <a:xfrm>
          <a:off x="13500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171285</xdr:rowOff>
    </xdr:from>
    <xdr:ext cx="405111" cy="259045"/>
    <xdr:sp macro="" textlink="">
      <xdr:nvSpPr>
        <xdr:cNvPr id="554" name="n_4mainValue【一般廃棄物処理施設】&#10;有形固定資産減価償却率"/>
        <xdr:cNvSpPr txBox="1"/>
      </xdr:nvSpPr>
      <xdr:spPr>
        <a:xfrm>
          <a:off x="12611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81" name="【一般廃棄物処理施設】&#10;一人当たり有形固定資産（償却資産）額平均値テキスト"/>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66811</xdr:rowOff>
    </xdr:from>
    <xdr:to>
      <xdr:col>116</xdr:col>
      <xdr:colOff>114300</xdr:colOff>
      <xdr:row>40</xdr:row>
      <xdr:rowOff>168411</xdr:rowOff>
    </xdr:to>
    <xdr:sp macro="" textlink="">
      <xdr:nvSpPr>
        <xdr:cNvPr id="592" name="楕円 591"/>
        <xdr:cNvSpPr/>
      </xdr:nvSpPr>
      <xdr:spPr>
        <a:xfrm>
          <a:off x="22110700" y="692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45238</xdr:rowOff>
    </xdr:from>
    <xdr:ext cx="534377" cy="259045"/>
    <xdr:sp macro="" textlink="">
      <xdr:nvSpPr>
        <xdr:cNvPr id="593" name="【一般廃棄物処理施設】&#10;一人当たり有形固定資産（償却資産）額該当値テキスト"/>
        <xdr:cNvSpPr txBox="1"/>
      </xdr:nvSpPr>
      <xdr:spPr>
        <a:xfrm>
          <a:off x="22199600" y="690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109461</xdr:rowOff>
    </xdr:from>
    <xdr:to>
      <xdr:col>112</xdr:col>
      <xdr:colOff>38100</xdr:colOff>
      <xdr:row>41</xdr:row>
      <xdr:rowOff>39611</xdr:rowOff>
    </xdr:to>
    <xdr:sp macro="" textlink="">
      <xdr:nvSpPr>
        <xdr:cNvPr id="594" name="楕円 593"/>
        <xdr:cNvSpPr/>
      </xdr:nvSpPr>
      <xdr:spPr>
        <a:xfrm>
          <a:off x="21272500" y="69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117611</xdr:rowOff>
    </xdr:from>
    <xdr:to>
      <xdr:col>116</xdr:col>
      <xdr:colOff>63500</xdr:colOff>
      <xdr:row>40</xdr:row>
      <xdr:rowOff>160261</xdr:rowOff>
    </xdr:to>
    <xdr:cxnSp macro="">
      <xdr:nvCxnSpPr>
        <xdr:cNvPr id="595" name="直線コネクタ 594"/>
        <xdr:cNvCxnSpPr/>
      </xdr:nvCxnSpPr>
      <xdr:spPr>
        <a:xfrm flipV="1">
          <a:off x="21323300" y="6975611"/>
          <a:ext cx="838200" cy="4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109029</xdr:rowOff>
    </xdr:from>
    <xdr:to>
      <xdr:col>107</xdr:col>
      <xdr:colOff>101600</xdr:colOff>
      <xdr:row>41</xdr:row>
      <xdr:rowOff>39179</xdr:rowOff>
    </xdr:to>
    <xdr:sp macro="" textlink="">
      <xdr:nvSpPr>
        <xdr:cNvPr id="596" name="楕円 595"/>
        <xdr:cNvSpPr/>
      </xdr:nvSpPr>
      <xdr:spPr>
        <a:xfrm>
          <a:off x="20383500" y="696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159829</xdr:rowOff>
    </xdr:from>
    <xdr:to>
      <xdr:col>111</xdr:col>
      <xdr:colOff>177800</xdr:colOff>
      <xdr:row>40</xdr:row>
      <xdr:rowOff>160261</xdr:rowOff>
    </xdr:to>
    <xdr:cxnSp macro="">
      <xdr:nvCxnSpPr>
        <xdr:cNvPr id="597" name="直線コネクタ 596"/>
        <xdr:cNvCxnSpPr/>
      </xdr:nvCxnSpPr>
      <xdr:spPr>
        <a:xfrm>
          <a:off x="20434300" y="7017829"/>
          <a:ext cx="8890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74263</xdr:rowOff>
    </xdr:from>
    <xdr:to>
      <xdr:col>102</xdr:col>
      <xdr:colOff>165100</xdr:colOff>
      <xdr:row>41</xdr:row>
      <xdr:rowOff>4413</xdr:rowOff>
    </xdr:to>
    <xdr:sp macro="" textlink="">
      <xdr:nvSpPr>
        <xdr:cNvPr id="598" name="楕円 597"/>
        <xdr:cNvSpPr/>
      </xdr:nvSpPr>
      <xdr:spPr>
        <a:xfrm>
          <a:off x="19494500" y="693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125063</xdr:rowOff>
    </xdr:from>
    <xdr:to>
      <xdr:col>107</xdr:col>
      <xdr:colOff>50800</xdr:colOff>
      <xdr:row>40</xdr:row>
      <xdr:rowOff>159829</xdr:rowOff>
    </xdr:to>
    <xdr:cxnSp macro="">
      <xdr:nvCxnSpPr>
        <xdr:cNvPr id="599" name="直線コネクタ 598"/>
        <xdr:cNvCxnSpPr/>
      </xdr:nvCxnSpPr>
      <xdr:spPr>
        <a:xfrm>
          <a:off x="19545300" y="6983063"/>
          <a:ext cx="889000" cy="3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116611</xdr:rowOff>
    </xdr:from>
    <xdr:to>
      <xdr:col>98</xdr:col>
      <xdr:colOff>38100</xdr:colOff>
      <xdr:row>41</xdr:row>
      <xdr:rowOff>46761</xdr:rowOff>
    </xdr:to>
    <xdr:sp macro="" textlink="">
      <xdr:nvSpPr>
        <xdr:cNvPr id="600" name="楕円 599"/>
        <xdr:cNvSpPr/>
      </xdr:nvSpPr>
      <xdr:spPr>
        <a:xfrm>
          <a:off x="18605500" y="697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125063</xdr:rowOff>
    </xdr:from>
    <xdr:to>
      <xdr:col>102</xdr:col>
      <xdr:colOff>114300</xdr:colOff>
      <xdr:row>40</xdr:row>
      <xdr:rowOff>167411</xdr:rowOff>
    </xdr:to>
    <xdr:cxnSp macro="">
      <xdr:nvCxnSpPr>
        <xdr:cNvPr id="601" name="直線コネクタ 600"/>
        <xdr:cNvCxnSpPr/>
      </xdr:nvCxnSpPr>
      <xdr:spPr>
        <a:xfrm flipV="1">
          <a:off x="18656300" y="6983063"/>
          <a:ext cx="889000" cy="4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602" name="n_1aveValue【一般廃棄物処理施設】&#10;一人当たり有形固定資産（償却資産）額"/>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603" name="n_2aveValue【一般廃棄物処理施設】&#10;一人当たり有形固定資産（償却資産）額"/>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604" name="n_3aveValue【一般廃棄物処理施設】&#10;一人当たり有形固定資産（償却資産）額"/>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605" name="n_4aveValue【一般廃棄物処理施設】&#10;一人当たり有形固定資産（償却資産）額"/>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30738</xdr:rowOff>
    </xdr:from>
    <xdr:ext cx="534377" cy="259045"/>
    <xdr:sp macro="" textlink="">
      <xdr:nvSpPr>
        <xdr:cNvPr id="606" name="n_1mainValue【一般廃棄物処理施設】&#10;一人当たり有形固定資産（償却資産）額"/>
        <xdr:cNvSpPr txBox="1"/>
      </xdr:nvSpPr>
      <xdr:spPr>
        <a:xfrm>
          <a:off x="21043411" y="70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30306</xdr:rowOff>
    </xdr:from>
    <xdr:ext cx="534377" cy="259045"/>
    <xdr:sp macro="" textlink="">
      <xdr:nvSpPr>
        <xdr:cNvPr id="607" name="n_2mainValue【一般廃棄物処理施設】&#10;一人当たり有形固定資産（償却資産）額"/>
        <xdr:cNvSpPr txBox="1"/>
      </xdr:nvSpPr>
      <xdr:spPr>
        <a:xfrm>
          <a:off x="20167111" y="705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166990</xdr:rowOff>
    </xdr:from>
    <xdr:ext cx="534377" cy="259045"/>
    <xdr:sp macro="" textlink="">
      <xdr:nvSpPr>
        <xdr:cNvPr id="608" name="n_3mainValue【一般廃棄物処理施設】&#10;一人当たり有形固定資産（償却資産）額"/>
        <xdr:cNvSpPr txBox="1"/>
      </xdr:nvSpPr>
      <xdr:spPr>
        <a:xfrm>
          <a:off x="19278111" y="702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37888</xdr:rowOff>
    </xdr:from>
    <xdr:ext cx="534377" cy="259045"/>
    <xdr:sp macro="" textlink="">
      <xdr:nvSpPr>
        <xdr:cNvPr id="609" name="n_4mainValue【一般廃棄物処理施設】&#10;一人当たり有形固定資産（償却資産）額"/>
        <xdr:cNvSpPr txBox="1"/>
      </xdr:nvSpPr>
      <xdr:spPr>
        <a:xfrm>
          <a:off x="18389111" y="706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152961</xdr:rowOff>
    </xdr:from>
    <xdr:ext cx="405111" cy="259045"/>
    <xdr:sp macro="" textlink="">
      <xdr:nvSpPr>
        <xdr:cNvPr id="640" name="【保健センター・保健所】&#10;有形固定資産減価償却率平均値テキスト"/>
        <xdr:cNvSpPr txBox="1"/>
      </xdr:nvSpPr>
      <xdr:spPr>
        <a:xfrm>
          <a:off x="16357600" y="10268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169635</xdr:rowOff>
    </xdr:from>
    <xdr:to>
      <xdr:col>72</xdr:col>
      <xdr:colOff>38100</xdr:colOff>
      <xdr:row>62</xdr:row>
      <xdr:rowOff>99785</xdr:rowOff>
    </xdr:to>
    <xdr:sp macro="" textlink="">
      <xdr:nvSpPr>
        <xdr:cNvPr id="651" name="楕円 650"/>
        <xdr:cNvSpPr/>
      </xdr:nvSpPr>
      <xdr:spPr>
        <a:xfrm>
          <a:off x="13652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86360</xdr:rowOff>
    </xdr:from>
    <xdr:to>
      <xdr:col>67</xdr:col>
      <xdr:colOff>101600</xdr:colOff>
      <xdr:row>59</xdr:row>
      <xdr:rowOff>16510</xdr:rowOff>
    </xdr:to>
    <xdr:sp macro="" textlink="">
      <xdr:nvSpPr>
        <xdr:cNvPr id="652" name="楕円 651"/>
        <xdr:cNvSpPr/>
      </xdr:nvSpPr>
      <xdr:spPr>
        <a:xfrm>
          <a:off x="12763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137160</xdr:rowOff>
    </xdr:from>
    <xdr:to>
      <xdr:col>71</xdr:col>
      <xdr:colOff>177800</xdr:colOff>
      <xdr:row>62</xdr:row>
      <xdr:rowOff>48985</xdr:rowOff>
    </xdr:to>
    <xdr:cxnSp macro="">
      <xdr:nvCxnSpPr>
        <xdr:cNvPr id="653" name="直線コネクタ 652"/>
        <xdr:cNvCxnSpPr/>
      </xdr:nvCxnSpPr>
      <xdr:spPr>
        <a:xfrm>
          <a:off x="12814300" y="10081260"/>
          <a:ext cx="889000" cy="59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54" name="n_1aveValue【保健センター・保健所】&#10;有形固定資産減価償却率"/>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55" name="n_2aveValue【保健センター・保健所】&#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56" name="n_3ave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161126</xdr:rowOff>
    </xdr:from>
    <xdr:ext cx="405111" cy="259045"/>
    <xdr:sp macro="" textlink="">
      <xdr:nvSpPr>
        <xdr:cNvPr id="657" name="n_4aveValue【保健センター・保健所】&#10;有形固定資産減価償却率"/>
        <xdr:cNvSpPr txBox="1"/>
      </xdr:nvSpPr>
      <xdr:spPr>
        <a:xfrm>
          <a:off x="12611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90912</xdr:rowOff>
    </xdr:from>
    <xdr:ext cx="405111" cy="259045"/>
    <xdr:sp macro="" textlink="">
      <xdr:nvSpPr>
        <xdr:cNvPr id="658" name="n_3mainValue【保健センター・保健所】&#10;有形固定資産減価償却率"/>
        <xdr:cNvSpPr txBox="1"/>
      </xdr:nvSpPr>
      <xdr:spPr>
        <a:xfrm>
          <a:off x="13500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33037</xdr:rowOff>
    </xdr:from>
    <xdr:ext cx="405111" cy="259045"/>
    <xdr:sp macro="" textlink="">
      <xdr:nvSpPr>
        <xdr:cNvPr id="659" name="n_4mainValue【保健センター・保健所】&#10;有形固定資産減価償却率"/>
        <xdr:cNvSpPr txBox="1"/>
      </xdr:nvSpPr>
      <xdr:spPr>
        <a:xfrm>
          <a:off x="12611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0" name="直線コネクタ 6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1" name="テキスト ボックス 6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2" name="直線コネクタ 6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3" name="テキスト ボックス 6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4" name="直線コネクタ 6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5" name="テキスト ボックス 6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6" name="直線コネクタ 6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7" name="テキスト ボックス 6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8" name="直線コネクタ 6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9" name="テキスト ボックス 6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83" name="直線コネクタ 682"/>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84"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85" name="直線コネクタ 684"/>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86"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87" name="直線コネクタ 686"/>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88"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89" name="フローチャート: 判断 688"/>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0" name="フローチャート: 判断 689"/>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691" name="フローチャート: 判断 690"/>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692" name="フローチャート: 判断 691"/>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693" name="フローチャート: 判断 692"/>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152400</xdr:rowOff>
    </xdr:from>
    <xdr:to>
      <xdr:col>116</xdr:col>
      <xdr:colOff>114300</xdr:colOff>
      <xdr:row>63</xdr:row>
      <xdr:rowOff>82550</xdr:rowOff>
    </xdr:to>
    <xdr:sp macro="" textlink="">
      <xdr:nvSpPr>
        <xdr:cNvPr id="699" name="楕円 698"/>
        <xdr:cNvSpPr/>
      </xdr:nvSpPr>
      <xdr:spPr>
        <a:xfrm>
          <a:off x="221107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130827</xdr:rowOff>
    </xdr:from>
    <xdr:ext cx="469744" cy="259045"/>
    <xdr:sp macro="" textlink="">
      <xdr:nvSpPr>
        <xdr:cNvPr id="700" name="【保健センター・保健所】&#10;一人当たり面積該当値テキスト"/>
        <xdr:cNvSpPr txBox="1"/>
      </xdr:nvSpPr>
      <xdr:spPr>
        <a:xfrm>
          <a:off x="22199600"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152400</xdr:rowOff>
    </xdr:from>
    <xdr:to>
      <xdr:col>112</xdr:col>
      <xdr:colOff>38100</xdr:colOff>
      <xdr:row>63</xdr:row>
      <xdr:rowOff>82550</xdr:rowOff>
    </xdr:to>
    <xdr:sp macro="" textlink="">
      <xdr:nvSpPr>
        <xdr:cNvPr id="701" name="楕円 700"/>
        <xdr:cNvSpPr/>
      </xdr:nvSpPr>
      <xdr:spPr>
        <a:xfrm>
          <a:off x="21272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31750</xdr:rowOff>
    </xdr:from>
    <xdr:to>
      <xdr:col>116</xdr:col>
      <xdr:colOff>63500</xdr:colOff>
      <xdr:row>63</xdr:row>
      <xdr:rowOff>31750</xdr:rowOff>
    </xdr:to>
    <xdr:cxnSp macro="">
      <xdr:nvCxnSpPr>
        <xdr:cNvPr id="702" name="直線コネクタ 701"/>
        <xdr:cNvCxnSpPr/>
      </xdr:nvCxnSpPr>
      <xdr:spPr>
        <a:xfrm>
          <a:off x="21323300" y="1083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152400</xdr:rowOff>
    </xdr:from>
    <xdr:to>
      <xdr:col>107</xdr:col>
      <xdr:colOff>101600</xdr:colOff>
      <xdr:row>63</xdr:row>
      <xdr:rowOff>82550</xdr:rowOff>
    </xdr:to>
    <xdr:sp macro="" textlink="">
      <xdr:nvSpPr>
        <xdr:cNvPr id="703" name="楕円 702"/>
        <xdr:cNvSpPr/>
      </xdr:nvSpPr>
      <xdr:spPr>
        <a:xfrm>
          <a:off x="20383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31750</xdr:rowOff>
    </xdr:from>
    <xdr:to>
      <xdr:col>111</xdr:col>
      <xdr:colOff>177800</xdr:colOff>
      <xdr:row>63</xdr:row>
      <xdr:rowOff>31750</xdr:rowOff>
    </xdr:to>
    <xdr:cxnSp macro="">
      <xdr:nvCxnSpPr>
        <xdr:cNvPr id="704" name="直線コネクタ 703"/>
        <xdr:cNvCxnSpPr/>
      </xdr:nvCxnSpPr>
      <xdr:spPr>
        <a:xfrm>
          <a:off x="20434300" y="1083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152400</xdr:rowOff>
    </xdr:from>
    <xdr:to>
      <xdr:col>102</xdr:col>
      <xdr:colOff>165100</xdr:colOff>
      <xdr:row>63</xdr:row>
      <xdr:rowOff>82550</xdr:rowOff>
    </xdr:to>
    <xdr:sp macro="" textlink="">
      <xdr:nvSpPr>
        <xdr:cNvPr id="705" name="楕円 704"/>
        <xdr:cNvSpPr/>
      </xdr:nvSpPr>
      <xdr:spPr>
        <a:xfrm>
          <a:off x="19494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31750</xdr:rowOff>
    </xdr:from>
    <xdr:to>
      <xdr:col>107</xdr:col>
      <xdr:colOff>50800</xdr:colOff>
      <xdr:row>63</xdr:row>
      <xdr:rowOff>31750</xdr:rowOff>
    </xdr:to>
    <xdr:cxnSp macro="">
      <xdr:nvCxnSpPr>
        <xdr:cNvPr id="706" name="直線コネクタ 705"/>
        <xdr:cNvCxnSpPr/>
      </xdr:nvCxnSpPr>
      <xdr:spPr>
        <a:xfrm>
          <a:off x="19545300" y="1083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165100</xdr:rowOff>
    </xdr:from>
    <xdr:to>
      <xdr:col>98</xdr:col>
      <xdr:colOff>38100</xdr:colOff>
      <xdr:row>63</xdr:row>
      <xdr:rowOff>95250</xdr:rowOff>
    </xdr:to>
    <xdr:sp macro="" textlink="">
      <xdr:nvSpPr>
        <xdr:cNvPr id="707" name="楕円 706"/>
        <xdr:cNvSpPr/>
      </xdr:nvSpPr>
      <xdr:spPr>
        <a:xfrm>
          <a:off x="18605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31750</xdr:rowOff>
    </xdr:from>
    <xdr:to>
      <xdr:col>102</xdr:col>
      <xdr:colOff>114300</xdr:colOff>
      <xdr:row>63</xdr:row>
      <xdr:rowOff>44450</xdr:rowOff>
    </xdr:to>
    <xdr:cxnSp macro="">
      <xdr:nvCxnSpPr>
        <xdr:cNvPr id="708" name="直線コネクタ 707"/>
        <xdr:cNvCxnSpPr/>
      </xdr:nvCxnSpPr>
      <xdr:spPr>
        <a:xfrm flipV="1">
          <a:off x="18656300" y="1083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09"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710" name="n_2aveValue【保健センター・保健所】&#10;一人当たり面積"/>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711" name="n_3aveValue【保健センター・保健所】&#10;一人当たり面積"/>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712" name="n_4aveValue【保健センター・保健所】&#10;一人当たり面積"/>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73677</xdr:rowOff>
    </xdr:from>
    <xdr:ext cx="469744" cy="259045"/>
    <xdr:sp macro="" textlink="">
      <xdr:nvSpPr>
        <xdr:cNvPr id="713" name="n_1mainValue【保健センター・保健所】&#10;一人当たり面積"/>
        <xdr:cNvSpPr txBox="1"/>
      </xdr:nvSpPr>
      <xdr:spPr>
        <a:xfrm>
          <a:off x="210757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73677</xdr:rowOff>
    </xdr:from>
    <xdr:ext cx="469744" cy="259045"/>
    <xdr:sp macro="" textlink="">
      <xdr:nvSpPr>
        <xdr:cNvPr id="714" name="n_2mainValue【保健センター・保健所】&#10;一人当たり面積"/>
        <xdr:cNvSpPr txBox="1"/>
      </xdr:nvSpPr>
      <xdr:spPr>
        <a:xfrm>
          <a:off x="201994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73677</xdr:rowOff>
    </xdr:from>
    <xdr:ext cx="469744" cy="259045"/>
    <xdr:sp macro="" textlink="">
      <xdr:nvSpPr>
        <xdr:cNvPr id="715" name="n_3mainValue【保健センター・保健所】&#10;一人当たり面積"/>
        <xdr:cNvSpPr txBox="1"/>
      </xdr:nvSpPr>
      <xdr:spPr>
        <a:xfrm>
          <a:off x="193104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86377</xdr:rowOff>
    </xdr:from>
    <xdr:ext cx="469744" cy="259045"/>
    <xdr:sp macro="" textlink="">
      <xdr:nvSpPr>
        <xdr:cNvPr id="716" name="n_4mainValue【保健センター・保健所】&#10;一人当たり面積"/>
        <xdr:cNvSpPr txBox="1"/>
      </xdr:nvSpPr>
      <xdr:spPr>
        <a:xfrm>
          <a:off x="184214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9" name="テキスト ボックス 73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42" name="直線コネクタ 741"/>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43"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44" name="直線コネクタ 743"/>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45"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46" name="直線コネクタ 74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747" name="【消防施設】&#10;有形固定資産減価償却率平均値テキスト"/>
        <xdr:cNvSpPr txBox="1"/>
      </xdr:nvSpPr>
      <xdr:spPr>
        <a:xfrm>
          <a:off x="16357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48" name="フローチャート: 判断 747"/>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49" name="フローチャート: 判断 748"/>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0" name="フローチャート: 判断 749"/>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51" name="フローチャート: 判断 750"/>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52" name="フローチャート: 判断 751"/>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758" name="楕円 757"/>
        <xdr:cNvSpPr/>
      </xdr:nvSpPr>
      <xdr:spPr>
        <a:xfrm>
          <a:off x="162687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130646</xdr:rowOff>
    </xdr:from>
    <xdr:ext cx="405111" cy="259045"/>
    <xdr:sp macro="" textlink="">
      <xdr:nvSpPr>
        <xdr:cNvPr id="759" name="【消防施設】&#10;有形固定資産減価償却率該当値テキスト"/>
        <xdr:cNvSpPr txBox="1"/>
      </xdr:nvSpPr>
      <xdr:spPr>
        <a:xfrm>
          <a:off x="16357600"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129358</xdr:rowOff>
    </xdr:from>
    <xdr:to>
      <xdr:col>81</xdr:col>
      <xdr:colOff>101600</xdr:colOff>
      <xdr:row>82</xdr:row>
      <xdr:rowOff>59508</xdr:rowOff>
    </xdr:to>
    <xdr:sp macro="" textlink="">
      <xdr:nvSpPr>
        <xdr:cNvPr id="760" name="楕円 759"/>
        <xdr:cNvSpPr/>
      </xdr:nvSpPr>
      <xdr:spPr>
        <a:xfrm>
          <a:off x="15430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8708</xdr:rowOff>
    </xdr:from>
    <xdr:to>
      <xdr:col>85</xdr:col>
      <xdr:colOff>127000</xdr:colOff>
      <xdr:row>83</xdr:row>
      <xdr:rowOff>31569</xdr:rowOff>
    </xdr:to>
    <xdr:cxnSp macro="">
      <xdr:nvCxnSpPr>
        <xdr:cNvPr id="761" name="直線コネクタ 760"/>
        <xdr:cNvCxnSpPr/>
      </xdr:nvCxnSpPr>
      <xdr:spPr>
        <a:xfrm>
          <a:off x="15481300" y="14067608"/>
          <a:ext cx="8382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91802</xdr:rowOff>
    </xdr:from>
    <xdr:to>
      <xdr:col>76</xdr:col>
      <xdr:colOff>165100</xdr:colOff>
      <xdr:row>82</xdr:row>
      <xdr:rowOff>21952</xdr:rowOff>
    </xdr:to>
    <xdr:sp macro="" textlink="">
      <xdr:nvSpPr>
        <xdr:cNvPr id="762" name="楕円 761"/>
        <xdr:cNvSpPr/>
      </xdr:nvSpPr>
      <xdr:spPr>
        <a:xfrm>
          <a:off x="145415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142602</xdr:rowOff>
    </xdr:from>
    <xdr:to>
      <xdr:col>81</xdr:col>
      <xdr:colOff>50800</xdr:colOff>
      <xdr:row>82</xdr:row>
      <xdr:rowOff>8708</xdr:rowOff>
    </xdr:to>
    <xdr:cxnSp macro="">
      <xdr:nvCxnSpPr>
        <xdr:cNvPr id="763" name="直線コネクタ 762"/>
        <xdr:cNvCxnSpPr/>
      </xdr:nvCxnSpPr>
      <xdr:spPr>
        <a:xfrm>
          <a:off x="14592300" y="1403005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44450</xdr:rowOff>
    </xdr:from>
    <xdr:to>
      <xdr:col>72</xdr:col>
      <xdr:colOff>38100</xdr:colOff>
      <xdr:row>82</xdr:row>
      <xdr:rowOff>146050</xdr:rowOff>
    </xdr:to>
    <xdr:sp macro="" textlink="">
      <xdr:nvSpPr>
        <xdr:cNvPr id="764" name="楕円 763"/>
        <xdr:cNvSpPr/>
      </xdr:nvSpPr>
      <xdr:spPr>
        <a:xfrm>
          <a:off x="13652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142602</xdr:rowOff>
    </xdr:from>
    <xdr:to>
      <xdr:col>76</xdr:col>
      <xdr:colOff>114300</xdr:colOff>
      <xdr:row>82</xdr:row>
      <xdr:rowOff>95250</xdr:rowOff>
    </xdr:to>
    <xdr:cxnSp macro="">
      <xdr:nvCxnSpPr>
        <xdr:cNvPr id="765" name="直線コネクタ 764"/>
        <xdr:cNvCxnSpPr/>
      </xdr:nvCxnSpPr>
      <xdr:spPr>
        <a:xfrm flipV="1">
          <a:off x="13703300" y="14030052"/>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18324</xdr:rowOff>
    </xdr:from>
    <xdr:to>
      <xdr:col>67</xdr:col>
      <xdr:colOff>101600</xdr:colOff>
      <xdr:row>81</xdr:row>
      <xdr:rowOff>119924</xdr:rowOff>
    </xdr:to>
    <xdr:sp macro="" textlink="">
      <xdr:nvSpPr>
        <xdr:cNvPr id="766" name="楕円 765"/>
        <xdr:cNvSpPr/>
      </xdr:nvSpPr>
      <xdr:spPr>
        <a:xfrm>
          <a:off x="12763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69124</xdr:rowOff>
    </xdr:from>
    <xdr:to>
      <xdr:col>71</xdr:col>
      <xdr:colOff>177800</xdr:colOff>
      <xdr:row>82</xdr:row>
      <xdr:rowOff>95250</xdr:rowOff>
    </xdr:to>
    <xdr:cxnSp macro="">
      <xdr:nvCxnSpPr>
        <xdr:cNvPr id="767" name="直線コネクタ 766"/>
        <xdr:cNvCxnSpPr/>
      </xdr:nvCxnSpPr>
      <xdr:spPr>
        <a:xfrm>
          <a:off x="12814300" y="13956574"/>
          <a:ext cx="889000" cy="19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768" name="n_1aveValue【消防施設】&#10;有形固定資産減価償却率"/>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69" name="n_2aveValue【消防施設】&#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70" name="n_3aveValue【消防施設】&#10;有形固定資産減価償却率"/>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771" name="n_4aveValue【消防施設】&#10;有形固定資産減価償却率"/>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76035</xdr:rowOff>
    </xdr:from>
    <xdr:ext cx="405111" cy="259045"/>
    <xdr:sp macro="" textlink="">
      <xdr:nvSpPr>
        <xdr:cNvPr id="772" name="n_1mainValue【消防施設】&#10;有形固定資産減価償却率"/>
        <xdr:cNvSpPr txBox="1"/>
      </xdr:nvSpPr>
      <xdr:spPr>
        <a:xfrm>
          <a:off x="152660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38479</xdr:rowOff>
    </xdr:from>
    <xdr:ext cx="405111" cy="259045"/>
    <xdr:sp macro="" textlink="">
      <xdr:nvSpPr>
        <xdr:cNvPr id="773" name="n_2mainValue【消防施設】&#10;有形固定資産減価償却率"/>
        <xdr:cNvSpPr txBox="1"/>
      </xdr:nvSpPr>
      <xdr:spPr>
        <a:xfrm>
          <a:off x="14389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macro="" textlink="">
      <xdr:nvSpPr>
        <xdr:cNvPr id="774" name="n_3mainValue【消防施設】&#10;有形固定資産減価償却率"/>
        <xdr:cNvSpPr txBox="1"/>
      </xdr:nvSpPr>
      <xdr:spPr>
        <a:xfrm>
          <a:off x="13500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775" name="n_4mainValue【消防施設】&#10;有形固定資産減価償却率"/>
        <xdr:cNvSpPr txBox="1"/>
      </xdr:nvSpPr>
      <xdr:spPr>
        <a:xfrm>
          <a:off x="12611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6" name="直線コネクタ 7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7" name="テキスト ボックス 7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8" name="直線コネクタ 7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9" name="テキスト ボックス 7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0" name="直線コネクタ 7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1" name="テキスト ボックス 7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2" name="直線コネクタ 7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3" name="テキスト ボックス 7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797" name="直線コネクタ 796"/>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98"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99" name="直線コネクタ 798"/>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0"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01" name="直線コネクタ 800"/>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802" name="【消防施設】&#10;一人当たり面積平均値テキスト"/>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03" name="フローチャート: 判断 802"/>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04" name="フローチャート: 判断 803"/>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05" name="フローチャート: 判断 804"/>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06" name="フローチャート: 判断 805"/>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07" name="フローチャート: 判断 806"/>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161037</xdr:rowOff>
    </xdr:from>
    <xdr:to>
      <xdr:col>116</xdr:col>
      <xdr:colOff>114300</xdr:colOff>
      <xdr:row>83</xdr:row>
      <xdr:rowOff>91187</xdr:rowOff>
    </xdr:to>
    <xdr:sp macro="" textlink="">
      <xdr:nvSpPr>
        <xdr:cNvPr id="813" name="楕円 812"/>
        <xdr:cNvSpPr/>
      </xdr:nvSpPr>
      <xdr:spPr>
        <a:xfrm>
          <a:off x="221107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12464</xdr:rowOff>
    </xdr:from>
    <xdr:ext cx="469744" cy="259045"/>
    <xdr:sp macro="" textlink="">
      <xdr:nvSpPr>
        <xdr:cNvPr id="814" name="【消防施設】&#10;一人当たり面積該当値テキスト"/>
        <xdr:cNvSpPr txBox="1"/>
      </xdr:nvSpPr>
      <xdr:spPr>
        <a:xfrm>
          <a:off x="22199600" y="1407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81026</xdr:rowOff>
    </xdr:from>
    <xdr:to>
      <xdr:col>112</xdr:col>
      <xdr:colOff>38100</xdr:colOff>
      <xdr:row>84</xdr:row>
      <xdr:rowOff>11176</xdr:rowOff>
    </xdr:to>
    <xdr:sp macro="" textlink="">
      <xdr:nvSpPr>
        <xdr:cNvPr id="815" name="楕円 814"/>
        <xdr:cNvSpPr/>
      </xdr:nvSpPr>
      <xdr:spPr>
        <a:xfrm>
          <a:off x="21272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40387</xdr:rowOff>
    </xdr:from>
    <xdr:to>
      <xdr:col>116</xdr:col>
      <xdr:colOff>63500</xdr:colOff>
      <xdr:row>83</xdr:row>
      <xdr:rowOff>131826</xdr:rowOff>
    </xdr:to>
    <xdr:cxnSp macro="">
      <xdr:nvCxnSpPr>
        <xdr:cNvPr id="816" name="直線コネクタ 815"/>
        <xdr:cNvCxnSpPr/>
      </xdr:nvCxnSpPr>
      <xdr:spPr>
        <a:xfrm flipV="1">
          <a:off x="21323300" y="14270737"/>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85598</xdr:rowOff>
    </xdr:from>
    <xdr:to>
      <xdr:col>107</xdr:col>
      <xdr:colOff>101600</xdr:colOff>
      <xdr:row>84</xdr:row>
      <xdr:rowOff>15748</xdr:rowOff>
    </xdr:to>
    <xdr:sp macro="" textlink="">
      <xdr:nvSpPr>
        <xdr:cNvPr id="817" name="楕円 816"/>
        <xdr:cNvSpPr/>
      </xdr:nvSpPr>
      <xdr:spPr>
        <a:xfrm>
          <a:off x="20383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131826</xdr:rowOff>
    </xdr:from>
    <xdr:to>
      <xdr:col>111</xdr:col>
      <xdr:colOff>177800</xdr:colOff>
      <xdr:row>83</xdr:row>
      <xdr:rowOff>136398</xdr:rowOff>
    </xdr:to>
    <xdr:cxnSp macro="">
      <xdr:nvCxnSpPr>
        <xdr:cNvPr id="818" name="直線コネクタ 817"/>
        <xdr:cNvCxnSpPr/>
      </xdr:nvCxnSpPr>
      <xdr:spPr>
        <a:xfrm flipV="1">
          <a:off x="20434300" y="14362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819" name="楕円 818"/>
        <xdr:cNvSpPr/>
      </xdr:nvSpPr>
      <xdr:spPr>
        <a:xfrm>
          <a:off x="19494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136398</xdr:rowOff>
    </xdr:from>
    <xdr:to>
      <xdr:col>107</xdr:col>
      <xdr:colOff>50800</xdr:colOff>
      <xdr:row>83</xdr:row>
      <xdr:rowOff>136398</xdr:rowOff>
    </xdr:to>
    <xdr:cxnSp macro="">
      <xdr:nvCxnSpPr>
        <xdr:cNvPr id="820" name="直線コネクタ 819"/>
        <xdr:cNvCxnSpPr/>
      </xdr:nvCxnSpPr>
      <xdr:spPr>
        <a:xfrm>
          <a:off x="19545300" y="14366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85598</xdr:rowOff>
    </xdr:from>
    <xdr:to>
      <xdr:col>98</xdr:col>
      <xdr:colOff>38100</xdr:colOff>
      <xdr:row>84</xdr:row>
      <xdr:rowOff>15748</xdr:rowOff>
    </xdr:to>
    <xdr:sp macro="" textlink="">
      <xdr:nvSpPr>
        <xdr:cNvPr id="821" name="楕円 820"/>
        <xdr:cNvSpPr/>
      </xdr:nvSpPr>
      <xdr:spPr>
        <a:xfrm>
          <a:off x="18605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136398</xdr:rowOff>
    </xdr:from>
    <xdr:to>
      <xdr:col>102</xdr:col>
      <xdr:colOff>114300</xdr:colOff>
      <xdr:row>83</xdr:row>
      <xdr:rowOff>136398</xdr:rowOff>
    </xdr:to>
    <xdr:cxnSp macro="">
      <xdr:nvCxnSpPr>
        <xdr:cNvPr id="822" name="直線コネクタ 821"/>
        <xdr:cNvCxnSpPr/>
      </xdr:nvCxnSpPr>
      <xdr:spPr>
        <a:xfrm>
          <a:off x="18656300" y="14366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6875</xdr:rowOff>
    </xdr:from>
    <xdr:ext cx="469744" cy="259045"/>
    <xdr:sp macro="" textlink="">
      <xdr:nvSpPr>
        <xdr:cNvPr id="823" name="n_1aveValue【消防施設】&#10;一人当たり面積"/>
        <xdr:cNvSpPr txBox="1"/>
      </xdr:nvSpPr>
      <xdr:spPr>
        <a:xfrm>
          <a:off x="210757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24"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825" name="n_3aveValue【消防施設】&#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826" name="n_4aveValue【消防施設】&#10;一人当たり面積"/>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27703</xdr:rowOff>
    </xdr:from>
    <xdr:ext cx="469744" cy="259045"/>
    <xdr:sp macro="" textlink="">
      <xdr:nvSpPr>
        <xdr:cNvPr id="827" name="n_1mainValue【消防施設】&#10;一人当たり面積"/>
        <xdr:cNvSpPr txBox="1"/>
      </xdr:nvSpPr>
      <xdr:spPr>
        <a:xfrm>
          <a:off x="210757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6875</xdr:rowOff>
    </xdr:from>
    <xdr:ext cx="469744" cy="259045"/>
    <xdr:sp macro="" textlink="">
      <xdr:nvSpPr>
        <xdr:cNvPr id="828" name="n_2mainValue【消防施設】&#10;一人当たり面積"/>
        <xdr:cNvSpPr txBox="1"/>
      </xdr:nvSpPr>
      <xdr:spPr>
        <a:xfrm>
          <a:off x="20199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829" name="n_3mainValue【消防施設】&#10;一人当たり面積"/>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32275</xdr:rowOff>
    </xdr:from>
    <xdr:ext cx="469744" cy="259045"/>
    <xdr:sp macro="" textlink="">
      <xdr:nvSpPr>
        <xdr:cNvPr id="830" name="n_4mainValue【消防施設】&#10;一人当たり面積"/>
        <xdr:cNvSpPr txBox="1"/>
      </xdr:nvSpPr>
      <xdr:spPr>
        <a:xfrm>
          <a:off x="18421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56" name="直線コネクタ 855"/>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8" name="直線コネクタ 85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59"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0" name="直線コネクタ 859"/>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61"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62" name="フローチャート: 判断 861"/>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63" name="フローチャート: 判断 862"/>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64" name="フローチャート: 判断 863"/>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65" name="フローチャート: 判断 864"/>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66" name="フローチャート: 判断 865"/>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2539</xdr:rowOff>
    </xdr:from>
    <xdr:to>
      <xdr:col>85</xdr:col>
      <xdr:colOff>177800</xdr:colOff>
      <xdr:row>108</xdr:row>
      <xdr:rowOff>104139</xdr:rowOff>
    </xdr:to>
    <xdr:sp macro="" textlink="">
      <xdr:nvSpPr>
        <xdr:cNvPr id="872" name="楕円 871"/>
        <xdr:cNvSpPr/>
      </xdr:nvSpPr>
      <xdr:spPr>
        <a:xfrm>
          <a:off x="16268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152416</xdr:rowOff>
    </xdr:from>
    <xdr:ext cx="405111" cy="259045"/>
    <xdr:sp macro="" textlink="">
      <xdr:nvSpPr>
        <xdr:cNvPr id="873" name="【庁舎】&#10;有形固定資産減価償却率該当値テキスト"/>
        <xdr:cNvSpPr txBox="1"/>
      </xdr:nvSpPr>
      <xdr:spPr>
        <a:xfrm>
          <a:off x="16357600"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64588</xdr:rowOff>
    </xdr:from>
    <xdr:to>
      <xdr:col>81</xdr:col>
      <xdr:colOff>101600</xdr:colOff>
      <xdr:row>106</xdr:row>
      <xdr:rowOff>166188</xdr:rowOff>
    </xdr:to>
    <xdr:sp macro="" textlink="">
      <xdr:nvSpPr>
        <xdr:cNvPr id="874" name="楕円 873"/>
        <xdr:cNvSpPr/>
      </xdr:nvSpPr>
      <xdr:spPr>
        <a:xfrm>
          <a:off x="15430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115388</xdr:rowOff>
    </xdr:from>
    <xdr:to>
      <xdr:col>85</xdr:col>
      <xdr:colOff>127000</xdr:colOff>
      <xdr:row>108</xdr:row>
      <xdr:rowOff>53339</xdr:rowOff>
    </xdr:to>
    <xdr:cxnSp macro="">
      <xdr:nvCxnSpPr>
        <xdr:cNvPr id="875" name="直線コネクタ 874"/>
        <xdr:cNvCxnSpPr/>
      </xdr:nvCxnSpPr>
      <xdr:spPr>
        <a:xfrm>
          <a:off x="15481300" y="18289088"/>
          <a:ext cx="8382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35198</xdr:rowOff>
    </xdr:from>
    <xdr:to>
      <xdr:col>76</xdr:col>
      <xdr:colOff>165100</xdr:colOff>
      <xdr:row>106</xdr:row>
      <xdr:rowOff>136798</xdr:rowOff>
    </xdr:to>
    <xdr:sp macro="" textlink="">
      <xdr:nvSpPr>
        <xdr:cNvPr id="876" name="楕円 875"/>
        <xdr:cNvSpPr/>
      </xdr:nvSpPr>
      <xdr:spPr>
        <a:xfrm>
          <a:off x="14541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85998</xdr:rowOff>
    </xdr:from>
    <xdr:to>
      <xdr:col>81</xdr:col>
      <xdr:colOff>50800</xdr:colOff>
      <xdr:row>106</xdr:row>
      <xdr:rowOff>115388</xdr:rowOff>
    </xdr:to>
    <xdr:cxnSp macro="">
      <xdr:nvCxnSpPr>
        <xdr:cNvPr id="877" name="直線コネクタ 876"/>
        <xdr:cNvCxnSpPr/>
      </xdr:nvCxnSpPr>
      <xdr:spPr>
        <a:xfrm>
          <a:off x="14592300" y="1825969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111942</xdr:rowOff>
    </xdr:from>
    <xdr:to>
      <xdr:col>72</xdr:col>
      <xdr:colOff>38100</xdr:colOff>
      <xdr:row>107</xdr:row>
      <xdr:rowOff>42092</xdr:rowOff>
    </xdr:to>
    <xdr:sp macro="" textlink="">
      <xdr:nvSpPr>
        <xdr:cNvPr id="878" name="楕円 877"/>
        <xdr:cNvSpPr/>
      </xdr:nvSpPr>
      <xdr:spPr>
        <a:xfrm>
          <a:off x="13652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85998</xdr:rowOff>
    </xdr:from>
    <xdr:to>
      <xdr:col>76</xdr:col>
      <xdr:colOff>114300</xdr:colOff>
      <xdr:row>106</xdr:row>
      <xdr:rowOff>162742</xdr:rowOff>
    </xdr:to>
    <xdr:cxnSp macro="">
      <xdr:nvCxnSpPr>
        <xdr:cNvPr id="879" name="直線コネクタ 878"/>
        <xdr:cNvCxnSpPr/>
      </xdr:nvCxnSpPr>
      <xdr:spPr>
        <a:xfrm flipV="1">
          <a:off x="13703300" y="18259698"/>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102144</xdr:rowOff>
    </xdr:from>
    <xdr:to>
      <xdr:col>67</xdr:col>
      <xdr:colOff>101600</xdr:colOff>
      <xdr:row>107</xdr:row>
      <xdr:rowOff>32294</xdr:rowOff>
    </xdr:to>
    <xdr:sp macro="" textlink="">
      <xdr:nvSpPr>
        <xdr:cNvPr id="880" name="楕円 879"/>
        <xdr:cNvSpPr/>
      </xdr:nvSpPr>
      <xdr:spPr>
        <a:xfrm>
          <a:off x="12763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152944</xdr:rowOff>
    </xdr:from>
    <xdr:to>
      <xdr:col>71</xdr:col>
      <xdr:colOff>177800</xdr:colOff>
      <xdr:row>106</xdr:row>
      <xdr:rowOff>162742</xdr:rowOff>
    </xdr:to>
    <xdr:cxnSp macro="">
      <xdr:nvCxnSpPr>
        <xdr:cNvPr id="881" name="直線コネクタ 880"/>
        <xdr:cNvCxnSpPr/>
      </xdr:nvCxnSpPr>
      <xdr:spPr>
        <a:xfrm>
          <a:off x="12814300" y="1832664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82"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83"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84"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85"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157315</xdr:rowOff>
    </xdr:from>
    <xdr:ext cx="405111" cy="259045"/>
    <xdr:sp macro="" textlink="">
      <xdr:nvSpPr>
        <xdr:cNvPr id="886" name="n_1mainValue【庁舎】&#10;有形固定資産減価償却率"/>
        <xdr:cNvSpPr txBox="1"/>
      </xdr:nvSpPr>
      <xdr:spPr>
        <a:xfrm>
          <a:off x="15266044"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127925</xdr:rowOff>
    </xdr:from>
    <xdr:ext cx="405111" cy="259045"/>
    <xdr:sp macro="" textlink="">
      <xdr:nvSpPr>
        <xdr:cNvPr id="887" name="n_2mainValue【庁舎】&#10;有形固定資産減価償却率"/>
        <xdr:cNvSpPr txBox="1"/>
      </xdr:nvSpPr>
      <xdr:spPr>
        <a:xfrm>
          <a:off x="14389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33219</xdr:rowOff>
    </xdr:from>
    <xdr:ext cx="405111" cy="259045"/>
    <xdr:sp macro="" textlink="">
      <xdr:nvSpPr>
        <xdr:cNvPr id="888" name="n_3mainValue【庁舎】&#10;有形固定資産減価償却率"/>
        <xdr:cNvSpPr txBox="1"/>
      </xdr:nvSpPr>
      <xdr:spPr>
        <a:xfrm>
          <a:off x="13500744"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23421</xdr:rowOff>
    </xdr:from>
    <xdr:ext cx="405111" cy="259045"/>
    <xdr:sp macro="" textlink="">
      <xdr:nvSpPr>
        <xdr:cNvPr id="889" name="n_4mainValue【庁舎】&#10;有形固定資産減価償却率"/>
        <xdr:cNvSpPr txBox="1"/>
      </xdr:nvSpPr>
      <xdr:spPr>
        <a:xfrm>
          <a:off x="12611744"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0" name="テキスト ボックス 89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16" name="直線コネクタ 915"/>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17"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18" name="直線コネクタ 917"/>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19"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0" name="直線コネクタ 919"/>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921" name="【庁舎】&#10;一人当たり面積平均値テキスト"/>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22" name="フローチャート: 判断 921"/>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23" name="フローチャート: 判断 922"/>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24" name="フローチャート: 判断 923"/>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25" name="フローチャート: 判断 924"/>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26" name="フローチャート: 判断 925"/>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109</xdr:row>
      <xdr:rowOff>40095</xdr:rowOff>
    </xdr:from>
    <xdr:to>
      <xdr:col>116</xdr:col>
      <xdr:colOff>114300</xdr:colOff>
      <xdr:row>109</xdr:row>
      <xdr:rowOff>141695</xdr:rowOff>
    </xdr:to>
    <xdr:sp macro="" textlink="">
      <xdr:nvSpPr>
        <xdr:cNvPr id="932" name="楕円 931"/>
        <xdr:cNvSpPr/>
      </xdr:nvSpPr>
      <xdr:spPr>
        <a:xfrm>
          <a:off x="22110700" y="1872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126472</xdr:rowOff>
    </xdr:from>
    <xdr:ext cx="469744" cy="259045"/>
    <xdr:sp macro="" textlink="">
      <xdr:nvSpPr>
        <xdr:cNvPr id="933" name="【庁舎】&#10;一人当たり面積該当値テキスト"/>
        <xdr:cNvSpPr txBox="1"/>
      </xdr:nvSpPr>
      <xdr:spPr>
        <a:xfrm>
          <a:off x="22199600" y="1864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169092</xdr:rowOff>
    </xdr:from>
    <xdr:to>
      <xdr:col>112</xdr:col>
      <xdr:colOff>38100</xdr:colOff>
      <xdr:row>107</xdr:row>
      <xdr:rowOff>99242</xdr:rowOff>
    </xdr:to>
    <xdr:sp macro="" textlink="">
      <xdr:nvSpPr>
        <xdr:cNvPr id="934" name="楕円 933"/>
        <xdr:cNvSpPr/>
      </xdr:nvSpPr>
      <xdr:spPr>
        <a:xfrm>
          <a:off x="21272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48442</xdr:rowOff>
    </xdr:from>
    <xdr:to>
      <xdr:col>116</xdr:col>
      <xdr:colOff>63500</xdr:colOff>
      <xdr:row>109</xdr:row>
      <xdr:rowOff>90895</xdr:rowOff>
    </xdr:to>
    <xdr:cxnSp macro="">
      <xdr:nvCxnSpPr>
        <xdr:cNvPr id="935" name="直線コネクタ 934"/>
        <xdr:cNvCxnSpPr/>
      </xdr:nvCxnSpPr>
      <xdr:spPr>
        <a:xfrm>
          <a:off x="21323300" y="18393592"/>
          <a:ext cx="838200" cy="38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907</xdr:rowOff>
    </xdr:from>
    <xdr:to>
      <xdr:col>107</xdr:col>
      <xdr:colOff>101600</xdr:colOff>
      <xdr:row>107</xdr:row>
      <xdr:rowOff>102507</xdr:rowOff>
    </xdr:to>
    <xdr:sp macro="" textlink="">
      <xdr:nvSpPr>
        <xdr:cNvPr id="936" name="楕円 935"/>
        <xdr:cNvSpPr/>
      </xdr:nvSpPr>
      <xdr:spPr>
        <a:xfrm>
          <a:off x="20383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48442</xdr:rowOff>
    </xdr:from>
    <xdr:to>
      <xdr:col>111</xdr:col>
      <xdr:colOff>177800</xdr:colOff>
      <xdr:row>107</xdr:row>
      <xdr:rowOff>51707</xdr:rowOff>
    </xdr:to>
    <xdr:cxnSp macro="">
      <xdr:nvCxnSpPr>
        <xdr:cNvPr id="937" name="直線コネクタ 936"/>
        <xdr:cNvCxnSpPr/>
      </xdr:nvCxnSpPr>
      <xdr:spPr>
        <a:xfrm flipV="1">
          <a:off x="20434300" y="183935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61323</xdr:rowOff>
    </xdr:from>
    <xdr:to>
      <xdr:col>102</xdr:col>
      <xdr:colOff>165100</xdr:colOff>
      <xdr:row>108</xdr:row>
      <xdr:rowOff>162923</xdr:rowOff>
    </xdr:to>
    <xdr:sp macro="" textlink="">
      <xdr:nvSpPr>
        <xdr:cNvPr id="938" name="楕円 937"/>
        <xdr:cNvSpPr/>
      </xdr:nvSpPr>
      <xdr:spPr>
        <a:xfrm>
          <a:off x="19494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51707</xdr:rowOff>
    </xdr:from>
    <xdr:to>
      <xdr:col>107</xdr:col>
      <xdr:colOff>50800</xdr:colOff>
      <xdr:row>108</xdr:row>
      <xdr:rowOff>112123</xdr:rowOff>
    </xdr:to>
    <xdr:cxnSp macro="">
      <xdr:nvCxnSpPr>
        <xdr:cNvPr id="939" name="直線コネクタ 938"/>
        <xdr:cNvCxnSpPr/>
      </xdr:nvCxnSpPr>
      <xdr:spPr>
        <a:xfrm flipV="1">
          <a:off x="19545300" y="18396857"/>
          <a:ext cx="8890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12337</xdr:rowOff>
    </xdr:from>
    <xdr:to>
      <xdr:col>98</xdr:col>
      <xdr:colOff>38100</xdr:colOff>
      <xdr:row>108</xdr:row>
      <xdr:rowOff>113937</xdr:rowOff>
    </xdr:to>
    <xdr:sp macro="" textlink="">
      <xdr:nvSpPr>
        <xdr:cNvPr id="940" name="楕円 939"/>
        <xdr:cNvSpPr/>
      </xdr:nvSpPr>
      <xdr:spPr>
        <a:xfrm>
          <a:off x="18605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63137</xdr:rowOff>
    </xdr:from>
    <xdr:to>
      <xdr:col>102</xdr:col>
      <xdr:colOff>114300</xdr:colOff>
      <xdr:row>108</xdr:row>
      <xdr:rowOff>112123</xdr:rowOff>
    </xdr:to>
    <xdr:cxnSp macro="">
      <xdr:nvCxnSpPr>
        <xdr:cNvPr id="941" name="直線コネクタ 940"/>
        <xdr:cNvCxnSpPr/>
      </xdr:nvCxnSpPr>
      <xdr:spPr>
        <a:xfrm>
          <a:off x="18656300" y="1857973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42"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943" name="n_2aveValue【庁舎】&#10;一人当たり面積"/>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44"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45"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90369</xdr:rowOff>
    </xdr:from>
    <xdr:ext cx="469744" cy="259045"/>
    <xdr:sp macro="" textlink="">
      <xdr:nvSpPr>
        <xdr:cNvPr id="946" name="n_1mainValue【庁舎】&#10;一人当たり面積"/>
        <xdr:cNvSpPr txBox="1"/>
      </xdr:nvSpPr>
      <xdr:spPr>
        <a:xfrm>
          <a:off x="210757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93634</xdr:rowOff>
    </xdr:from>
    <xdr:ext cx="469744" cy="259045"/>
    <xdr:sp macro="" textlink="">
      <xdr:nvSpPr>
        <xdr:cNvPr id="947" name="n_2mainValue【庁舎】&#10;一人当たり面積"/>
        <xdr:cNvSpPr txBox="1"/>
      </xdr:nvSpPr>
      <xdr:spPr>
        <a:xfrm>
          <a:off x="20199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154050</xdr:rowOff>
    </xdr:from>
    <xdr:ext cx="469744" cy="259045"/>
    <xdr:sp macro="" textlink="">
      <xdr:nvSpPr>
        <xdr:cNvPr id="948" name="n_3mainValue【庁舎】&#10;一人当たり面積"/>
        <xdr:cNvSpPr txBox="1"/>
      </xdr:nvSpPr>
      <xdr:spPr>
        <a:xfrm>
          <a:off x="19310427" y="1867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105064</xdr:rowOff>
    </xdr:from>
    <xdr:ext cx="469744" cy="259045"/>
    <xdr:sp macro="" textlink="">
      <xdr:nvSpPr>
        <xdr:cNvPr id="949" name="n_4mainValue【庁舎】&#10;一人当たり面積"/>
        <xdr:cNvSpPr txBox="1"/>
      </xdr:nvSpPr>
      <xdr:spPr>
        <a:xfrm>
          <a:off x="18421427" y="186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有形固定資産減価償却率において、類似団体と比較し高い水準であるのが、図書館、市民会館、庁舎である。特に高い傾向である庁舎については、新庁舎建設を進めているところである。他の施設においては、類似団体と比較し同等または低い水準ではあるが、老朽化は進行しているため、今後も鹿沼市公共施設等総合管理計画をはじめとした計画に基づき、長寿命化並びに更新を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96,340
94,867
490.64
58,636,531
55,429,325
1,663,506
23,213,323
27,421,421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ほぼ同水準を維持しており、類似団体や栃木県平均値とほぼ同値となっている。今後も、滞納整理の強化等による税収の確保や、未利用地の積極的売却、ふるさと納税制度の活用等による歳入の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9" name="直線コネクタ 68"/>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2" name="直線コネクタ 71"/>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8" name="直線コネクタ 77"/>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a:t>
          </a:r>
          <a:r>
            <a:rPr kumimoji="1" lang="en-US" altLang="ja-JP" sz="1300">
              <a:latin typeface="ＭＳ Ｐゴシック" panose="020B0600070205080204" pitchFamily="50" charset="-128"/>
              <a:ea typeface="ＭＳ Ｐゴシック" panose="020B0600070205080204" pitchFamily="50" charset="-128"/>
            </a:rPr>
            <a:t>88.7</a:t>
          </a:r>
          <a:r>
            <a:rPr kumimoji="1" lang="ja-JP" altLang="en-US" sz="1300">
              <a:latin typeface="ＭＳ Ｐゴシック" panose="020B0600070205080204" pitchFamily="50" charset="-128"/>
              <a:ea typeface="ＭＳ Ｐゴシック" panose="020B0600070205080204" pitchFamily="50" charset="-128"/>
            </a:rPr>
            <a:t>％となり前年と比較し</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の減となっている。主な要因として、収入については、地方消費税交付金等が増加したことが挙げられる。また、支出については、公債費の元利償還額が減少したことが挙げられる。引き続き、事務事業の見直しを進めるともに、全ての事務事業の優先度を厳しく点検し、優先度の低い事務事業について計画的に廃止・縮小を進め、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86678</xdr:rowOff>
    </xdr:from>
    <xdr:to>
      <xdr:col>23</xdr:col>
      <xdr:colOff>133350</xdr:colOff>
      <xdr:row>63</xdr:row>
      <xdr:rowOff>132397</xdr:rowOff>
    </xdr:to>
    <xdr:cxnSp macro="">
      <xdr:nvCxnSpPr>
        <xdr:cNvPr id="128" name="直線コネクタ 127"/>
        <xdr:cNvCxnSpPr/>
      </xdr:nvCxnSpPr>
      <xdr:spPr>
        <a:xfrm flipV="1">
          <a:off x="4114800" y="10716578"/>
          <a:ext cx="8382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126365</xdr:rowOff>
    </xdr:from>
    <xdr:to>
      <xdr:col>19</xdr:col>
      <xdr:colOff>133350</xdr:colOff>
      <xdr:row>63</xdr:row>
      <xdr:rowOff>132397</xdr:rowOff>
    </xdr:to>
    <xdr:cxnSp macro="">
      <xdr:nvCxnSpPr>
        <xdr:cNvPr id="131" name="直線コネクタ 130"/>
        <xdr:cNvCxnSpPr/>
      </xdr:nvCxnSpPr>
      <xdr:spPr>
        <a:xfrm>
          <a:off x="3225800" y="1092771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126365</xdr:rowOff>
    </xdr:from>
    <xdr:to>
      <xdr:col>15</xdr:col>
      <xdr:colOff>82550</xdr:colOff>
      <xdr:row>63</xdr:row>
      <xdr:rowOff>150495</xdr:rowOff>
    </xdr:to>
    <xdr:cxnSp macro="">
      <xdr:nvCxnSpPr>
        <xdr:cNvPr id="134" name="直線コネクタ 133"/>
        <xdr:cNvCxnSpPr/>
      </xdr:nvCxnSpPr>
      <xdr:spPr>
        <a:xfrm flipV="1">
          <a:off x="2336800" y="1092771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72072</xdr:rowOff>
    </xdr:from>
    <xdr:to>
      <xdr:col>11</xdr:col>
      <xdr:colOff>31750</xdr:colOff>
      <xdr:row>63</xdr:row>
      <xdr:rowOff>150495</xdr:rowOff>
    </xdr:to>
    <xdr:cxnSp macro="">
      <xdr:nvCxnSpPr>
        <xdr:cNvPr id="137" name="直線コネクタ 136"/>
        <xdr:cNvCxnSpPr/>
      </xdr:nvCxnSpPr>
      <xdr:spPr>
        <a:xfrm>
          <a:off x="1447800" y="1087342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35878</xdr:rowOff>
    </xdr:from>
    <xdr:to>
      <xdr:col>23</xdr:col>
      <xdr:colOff>184150</xdr:colOff>
      <xdr:row>62</xdr:row>
      <xdr:rowOff>137478</xdr:rowOff>
    </xdr:to>
    <xdr:sp macro="" textlink="">
      <xdr:nvSpPr>
        <xdr:cNvPr id="147" name="楕円 146"/>
        <xdr:cNvSpPr/>
      </xdr:nvSpPr>
      <xdr:spPr>
        <a:xfrm>
          <a:off x="49022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52405</xdr:rowOff>
    </xdr:from>
    <xdr:ext cx="762000" cy="259045"/>
    <xdr:sp macro="" textlink="">
      <xdr:nvSpPr>
        <xdr:cNvPr id="148" name="財政構造の弾力性該当値テキスト"/>
        <xdr:cNvSpPr txBox="1"/>
      </xdr:nvSpPr>
      <xdr:spPr>
        <a:xfrm>
          <a:off x="5041900" y="105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81597</xdr:rowOff>
    </xdr:from>
    <xdr:to>
      <xdr:col>19</xdr:col>
      <xdr:colOff>184150</xdr:colOff>
      <xdr:row>64</xdr:row>
      <xdr:rowOff>11747</xdr:rowOff>
    </xdr:to>
    <xdr:sp macro="" textlink="">
      <xdr:nvSpPr>
        <xdr:cNvPr id="149" name="楕円 148"/>
        <xdr:cNvSpPr/>
      </xdr:nvSpPr>
      <xdr:spPr>
        <a:xfrm>
          <a:off x="4064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167974</xdr:rowOff>
    </xdr:from>
    <xdr:ext cx="736600" cy="259045"/>
    <xdr:sp macro="" textlink="">
      <xdr:nvSpPr>
        <xdr:cNvPr id="150" name="テキスト ボックス 149"/>
        <xdr:cNvSpPr txBox="1"/>
      </xdr:nvSpPr>
      <xdr:spPr>
        <a:xfrm>
          <a:off x="3733800" y="10969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75565</xdr:rowOff>
    </xdr:from>
    <xdr:to>
      <xdr:col>15</xdr:col>
      <xdr:colOff>133350</xdr:colOff>
      <xdr:row>64</xdr:row>
      <xdr:rowOff>5715</xdr:rowOff>
    </xdr:to>
    <xdr:sp macro="" textlink="">
      <xdr:nvSpPr>
        <xdr:cNvPr id="151" name="楕円 150"/>
        <xdr:cNvSpPr/>
      </xdr:nvSpPr>
      <xdr:spPr>
        <a:xfrm>
          <a:off x="3175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52" name="テキスト ボックス 151"/>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99695</xdr:rowOff>
    </xdr:from>
    <xdr:to>
      <xdr:col>11</xdr:col>
      <xdr:colOff>82550</xdr:colOff>
      <xdr:row>64</xdr:row>
      <xdr:rowOff>29845</xdr:rowOff>
    </xdr:to>
    <xdr:sp macro="" textlink="">
      <xdr:nvSpPr>
        <xdr:cNvPr id="153" name="楕円 152"/>
        <xdr:cNvSpPr/>
      </xdr:nvSpPr>
      <xdr:spPr>
        <a:xfrm>
          <a:off x="2286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14622</xdr:rowOff>
    </xdr:from>
    <xdr:ext cx="762000" cy="259045"/>
    <xdr:sp macro="" textlink="">
      <xdr:nvSpPr>
        <xdr:cNvPr id="154" name="テキスト ボックス 153"/>
        <xdr:cNvSpPr txBox="1"/>
      </xdr:nvSpPr>
      <xdr:spPr>
        <a:xfrm>
          <a:off x="1955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21272</xdr:rowOff>
    </xdr:from>
    <xdr:to>
      <xdr:col>7</xdr:col>
      <xdr:colOff>31750</xdr:colOff>
      <xdr:row>63</xdr:row>
      <xdr:rowOff>122872</xdr:rowOff>
    </xdr:to>
    <xdr:sp macro="" textlink="">
      <xdr:nvSpPr>
        <xdr:cNvPr id="155" name="楕円 154"/>
        <xdr:cNvSpPr/>
      </xdr:nvSpPr>
      <xdr:spPr>
        <a:xfrm>
          <a:off x="1397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107649</xdr:rowOff>
    </xdr:from>
    <xdr:ext cx="762000" cy="259045"/>
    <xdr:sp macro="" textlink="">
      <xdr:nvSpPr>
        <xdr:cNvPr id="156" name="テキスト ボックス 155"/>
        <xdr:cNvSpPr txBox="1"/>
      </xdr:nvSpPr>
      <xdr:spPr>
        <a:xfrm>
          <a:off x="1066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ともに増加した。類似団体や県内平均値と比較すると高い数値となっているため、引き続き定員管理の適正化や物件費等の抑制に努め、「第５期財政健全化推進計画」に基づき経費削減を図っ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23324</xdr:rowOff>
    </xdr:from>
    <xdr:to>
      <xdr:col>23</xdr:col>
      <xdr:colOff>133350</xdr:colOff>
      <xdr:row>82</xdr:row>
      <xdr:rowOff>103532</xdr:rowOff>
    </xdr:to>
    <xdr:cxnSp macro="">
      <xdr:nvCxnSpPr>
        <xdr:cNvPr id="191" name="直線コネクタ 190"/>
        <xdr:cNvCxnSpPr/>
      </xdr:nvCxnSpPr>
      <xdr:spPr>
        <a:xfrm>
          <a:off x="4114800" y="14082224"/>
          <a:ext cx="838200" cy="8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142540</xdr:rowOff>
    </xdr:from>
    <xdr:to>
      <xdr:col>19</xdr:col>
      <xdr:colOff>133350</xdr:colOff>
      <xdr:row>82</xdr:row>
      <xdr:rowOff>23324</xdr:rowOff>
    </xdr:to>
    <xdr:cxnSp macro="">
      <xdr:nvCxnSpPr>
        <xdr:cNvPr id="194" name="直線コネクタ 193"/>
        <xdr:cNvCxnSpPr/>
      </xdr:nvCxnSpPr>
      <xdr:spPr>
        <a:xfrm>
          <a:off x="3225800" y="14029990"/>
          <a:ext cx="889000" cy="5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133693</xdr:rowOff>
    </xdr:from>
    <xdr:to>
      <xdr:col>15</xdr:col>
      <xdr:colOff>82550</xdr:colOff>
      <xdr:row>81</xdr:row>
      <xdr:rowOff>142540</xdr:rowOff>
    </xdr:to>
    <xdr:cxnSp macro="">
      <xdr:nvCxnSpPr>
        <xdr:cNvPr id="197" name="直線コネクタ 196"/>
        <xdr:cNvCxnSpPr/>
      </xdr:nvCxnSpPr>
      <xdr:spPr>
        <a:xfrm>
          <a:off x="2336800" y="14021143"/>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133693</xdr:rowOff>
    </xdr:from>
    <xdr:to>
      <xdr:col>11</xdr:col>
      <xdr:colOff>31750</xdr:colOff>
      <xdr:row>81</xdr:row>
      <xdr:rowOff>148822</xdr:rowOff>
    </xdr:to>
    <xdr:cxnSp macro="">
      <xdr:nvCxnSpPr>
        <xdr:cNvPr id="200" name="直線コネクタ 199"/>
        <xdr:cNvCxnSpPr/>
      </xdr:nvCxnSpPr>
      <xdr:spPr>
        <a:xfrm flipV="1">
          <a:off x="1447800" y="14021143"/>
          <a:ext cx="889000" cy="1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35292</xdr:rowOff>
    </xdr:from>
    <xdr:ext cx="762000" cy="259045"/>
    <xdr:sp macro="" textlink="">
      <xdr:nvSpPr>
        <xdr:cNvPr id="204" name="テキスト ボックス 203"/>
        <xdr:cNvSpPr txBox="1"/>
      </xdr:nvSpPr>
      <xdr:spPr>
        <a:xfrm>
          <a:off x="1066800" y="137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52732</xdr:rowOff>
    </xdr:from>
    <xdr:to>
      <xdr:col>23</xdr:col>
      <xdr:colOff>184150</xdr:colOff>
      <xdr:row>82</xdr:row>
      <xdr:rowOff>154332</xdr:rowOff>
    </xdr:to>
    <xdr:sp macro="" textlink="">
      <xdr:nvSpPr>
        <xdr:cNvPr id="210" name="楕円 209"/>
        <xdr:cNvSpPr/>
      </xdr:nvSpPr>
      <xdr:spPr>
        <a:xfrm>
          <a:off x="4902200" y="1411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24809</xdr:rowOff>
    </xdr:from>
    <xdr:ext cx="762000" cy="259045"/>
    <xdr:sp macro="" textlink="">
      <xdr:nvSpPr>
        <xdr:cNvPr id="211" name="人件費・物件費等の状況該当値テキスト"/>
        <xdr:cNvSpPr txBox="1"/>
      </xdr:nvSpPr>
      <xdr:spPr>
        <a:xfrm>
          <a:off x="5041900" y="1408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143974</xdr:rowOff>
    </xdr:from>
    <xdr:to>
      <xdr:col>19</xdr:col>
      <xdr:colOff>184150</xdr:colOff>
      <xdr:row>82</xdr:row>
      <xdr:rowOff>74124</xdr:rowOff>
    </xdr:to>
    <xdr:sp macro="" textlink="">
      <xdr:nvSpPr>
        <xdr:cNvPr id="212" name="楕円 211"/>
        <xdr:cNvSpPr/>
      </xdr:nvSpPr>
      <xdr:spPr>
        <a:xfrm>
          <a:off x="4064000" y="1403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58901</xdr:rowOff>
    </xdr:from>
    <xdr:ext cx="736600" cy="259045"/>
    <xdr:sp macro="" textlink="">
      <xdr:nvSpPr>
        <xdr:cNvPr id="213" name="テキスト ボックス 212"/>
        <xdr:cNvSpPr txBox="1"/>
      </xdr:nvSpPr>
      <xdr:spPr>
        <a:xfrm>
          <a:off x="3733800" y="1411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91740</xdr:rowOff>
    </xdr:from>
    <xdr:to>
      <xdr:col>15</xdr:col>
      <xdr:colOff>133350</xdr:colOff>
      <xdr:row>82</xdr:row>
      <xdr:rowOff>21890</xdr:rowOff>
    </xdr:to>
    <xdr:sp macro="" textlink="">
      <xdr:nvSpPr>
        <xdr:cNvPr id="214" name="楕円 213"/>
        <xdr:cNvSpPr/>
      </xdr:nvSpPr>
      <xdr:spPr>
        <a:xfrm>
          <a:off x="3175000" y="139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6667</xdr:rowOff>
    </xdr:from>
    <xdr:ext cx="762000" cy="259045"/>
    <xdr:sp macro="" textlink="">
      <xdr:nvSpPr>
        <xdr:cNvPr id="215" name="テキスト ボックス 214"/>
        <xdr:cNvSpPr txBox="1"/>
      </xdr:nvSpPr>
      <xdr:spPr>
        <a:xfrm>
          <a:off x="2844800" y="1406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82893</xdr:rowOff>
    </xdr:from>
    <xdr:to>
      <xdr:col>11</xdr:col>
      <xdr:colOff>82550</xdr:colOff>
      <xdr:row>82</xdr:row>
      <xdr:rowOff>13043</xdr:rowOff>
    </xdr:to>
    <xdr:sp macro="" textlink="">
      <xdr:nvSpPr>
        <xdr:cNvPr id="216" name="楕円 215"/>
        <xdr:cNvSpPr/>
      </xdr:nvSpPr>
      <xdr:spPr>
        <a:xfrm>
          <a:off x="2286000" y="1397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169270</xdr:rowOff>
    </xdr:from>
    <xdr:ext cx="762000" cy="259045"/>
    <xdr:sp macro="" textlink="">
      <xdr:nvSpPr>
        <xdr:cNvPr id="217" name="テキスト ボックス 216"/>
        <xdr:cNvSpPr txBox="1"/>
      </xdr:nvSpPr>
      <xdr:spPr>
        <a:xfrm>
          <a:off x="1955800" y="1405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98022</xdr:rowOff>
    </xdr:from>
    <xdr:to>
      <xdr:col>7</xdr:col>
      <xdr:colOff>31750</xdr:colOff>
      <xdr:row>82</xdr:row>
      <xdr:rowOff>28172</xdr:rowOff>
    </xdr:to>
    <xdr:sp macro="" textlink="">
      <xdr:nvSpPr>
        <xdr:cNvPr id="218" name="楕円 217"/>
        <xdr:cNvSpPr/>
      </xdr:nvSpPr>
      <xdr:spPr>
        <a:xfrm>
          <a:off x="1397000" y="1398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12949</xdr:rowOff>
    </xdr:from>
    <xdr:ext cx="762000" cy="259045"/>
    <xdr:sp macro="" textlink="">
      <xdr:nvSpPr>
        <xdr:cNvPr id="219" name="テキスト ボックス 218"/>
        <xdr:cNvSpPr txBox="1"/>
      </xdr:nvSpPr>
      <xdr:spPr>
        <a:xfrm>
          <a:off x="1066800" y="1407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ており、職員構成の変動が主な要因となる。全国市平均を上回る指数となっているが、引き続き計画的な職員採用や勤務実績に応じた人事評価制度の運用により給与の適正化に努めていく。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58561</xdr:rowOff>
    </xdr:from>
    <xdr:to>
      <xdr:col>81</xdr:col>
      <xdr:colOff>44450</xdr:colOff>
      <xdr:row>85</xdr:row>
      <xdr:rowOff>71966</xdr:rowOff>
    </xdr:to>
    <xdr:cxnSp macro="">
      <xdr:nvCxnSpPr>
        <xdr:cNvPr id="253" name="直線コネクタ 252"/>
        <xdr:cNvCxnSpPr/>
      </xdr:nvCxnSpPr>
      <xdr:spPr>
        <a:xfrm flipV="1">
          <a:off x="16179800" y="14631811"/>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85</xdr:row>
      <xdr:rowOff>112184</xdr:rowOff>
    </xdr:to>
    <xdr:cxnSp macro="">
      <xdr:nvCxnSpPr>
        <xdr:cNvPr id="256" name="直線コネクタ 255"/>
        <xdr:cNvCxnSpPr/>
      </xdr:nvCxnSpPr>
      <xdr:spPr>
        <a:xfrm flipV="1">
          <a:off x="15290800" y="146452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112184</xdr:rowOff>
    </xdr:to>
    <xdr:cxnSp macro="">
      <xdr:nvCxnSpPr>
        <xdr:cNvPr id="259" name="直線コネクタ 258"/>
        <xdr:cNvCxnSpPr/>
      </xdr:nvCxnSpPr>
      <xdr:spPr>
        <a:xfrm>
          <a:off x="14401800" y="146452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71966</xdr:rowOff>
    </xdr:to>
    <xdr:cxnSp macro="">
      <xdr:nvCxnSpPr>
        <xdr:cNvPr id="262" name="直線コネクタ 261"/>
        <xdr:cNvCxnSpPr/>
      </xdr:nvCxnSpPr>
      <xdr:spPr>
        <a:xfrm>
          <a:off x="13512800" y="14645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72" name="楕円 271"/>
        <xdr:cNvSpPr/>
      </xdr:nvSpPr>
      <xdr:spPr>
        <a:xfrm>
          <a:off x="169672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151288</xdr:rowOff>
    </xdr:from>
    <xdr:ext cx="762000" cy="259045"/>
    <xdr:sp macro="" textlink="">
      <xdr:nvSpPr>
        <xdr:cNvPr id="273" name="給与水準   （国との比較）該当値テキスト"/>
        <xdr:cNvSpPr txBox="1"/>
      </xdr:nvSpPr>
      <xdr:spPr>
        <a:xfrm>
          <a:off x="17106900" y="1455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74" name="楕円 273"/>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75" name="テキスト ボックス 274"/>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76" name="楕円 275"/>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77" name="テキスト ボックス 276"/>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78" name="楕円 277"/>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9" name="テキスト ボックス 278"/>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0" name="楕円 279"/>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81" name="テキスト ボックス 280"/>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より、職員総数は微減となっているが、人口減少により１，０００人当たりの職員数は微増となった。これまで、退職者の不補充や清掃、学校給食事業の民間委託、さらには公共施設の指定管理者制度の導入など、職員数の削減に努め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は、ごみ処理業務や消防業務等を直営で担っていることから、一部事務組合で行っている団体と比較すると多い職員数になっているが、今後も退職者不補充や民間委託等を推進し、定員管理の適正化に努め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43921</xdr:rowOff>
    </xdr:from>
    <xdr:to>
      <xdr:col>81</xdr:col>
      <xdr:colOff>44450</xdr:colOff>
      <xdr:row>63</xdr:row>
      <xdr:rowOff>57996</xdr:rowOff>
    </xdr:to>
    <xdr:cxnSp macro="">
      <xdr:nvCxnSpPr>
        <xdr:cNvPr id="316" name="直線コネクタ 315"/>
        <xdr:cNvCxnSpPr/>
      </xdr:nvCxnSpPr>
      <xdr:spPr>
        <a:xfrm>
          <a:off x="16179800" y="10845271"/>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7"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41910</xdr:rowOff>
    </xdr:from>
    <xdr:to>
      <xdr:col>77</xdr:col>
      <xdr:colOff>44450</xdr:colOff>
      <xdr:row>63</xdr:row>
      <xdr:rowOff>43921</xdr:rowOff>
    </xdr:to>
    <xdr:cxnSp macro="">
      <xdr:nvCxnSpPr>
        <xdr:cNvPr id="319" name="直線コネクタ 318"/>
        <xdr:cNvCxnSpPr/>
      </xdr:nvCxnSpPr>
      <xdr:spPr>
        <a:xfrm>
          <a:off x="15290800" y="1084326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107438</xdr:rowOff>
    </xdr:from>
    <xdr:ext cx="736600" cy="259045"/>
    <xdr:sp macro="" textlink="">
      <xdr:nvSpPr>
        <xdr:cNvPr id="321" name="テキスト ボックス 320"/>
        <xdr:cNvSpPr txBox="1"/>
      </xdr:nvSpPr>
      <xdr:spPr>
        <a:xfrm>
          <a:off x="15798800" y="1039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21802</xdr:rowOff>
    </xdr:from>
    <xdr:to>
      <xdr:col>72</xdr:col>
      <xdr:colOff>203200</xdr:colOff>
      <xdr:row>63</xdr:row>
      <xdr:rowOff>41910</xdr:rowOff>
    </xdr:to>
    <xdr:cxnSp macro="">
      <xdr:nvCxnSpPr>
        <xdr:cNvPr id="322" name="直線コネクタ 321"/>
        <xdr:cNvCxnSpPr/>
      </xdr:nvCxnSpPr>
      <xdr:spPr>
        <a:xfrm>
          <a:off x="14401800" y="1082315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4" name="テキスト ボックス 323"/>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3704</xdr:rowOff>
    </xdr:from>
    <xdr:to>
      <xdr:col>68</xdr:col>
      <xdr:colOff>152400</xdr:colOff>
      <xdr:row>63</xdr:row>
      <xdr:rowOff>21802</xdr:rowOff>
    </xdr:to>
    <xdr:cxnSp macro="">
      <xdr:nvCxnSpPr>
        <xdr:cNvPr id="325" name="直線コネクタ 324"/>
        <xdr:cNvCxnSpPr/>
      </xdr:nvCxnSpPr>
      <xdr:spPr>
        <a:xfrm>
          <a:off x="13512800" y="10805054"/>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7196</xdr:rowOff>
    </xdr:from>
    <xdr:to>
      <xdr:col>81</xdr:col>
      <xdr:colOff>95250</xdr:colOff>
      <xdr:row>63</xdr:row>
      <xdr:rowOff>108796</xdr:rowOff>
    </xdr:to>
    <xdr:sp macro="" textlink="">
      <xdr:nvSpPr>
        <xdr:cNvPr id="335" name="楕円 334"/>
        <xdr:cNvSpPr/>
      </xdr:nvSpPr>
      <xdr:spPr>
        <a:xfrm>
          <a:off x="16967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150723</xdr:rowOff>
    </xdr:from>
    <xdr:ext cx="762000" cy="259045"/>
    <xdr:sp macro="" textlink="">
      <xdr:nvSpPr>
        <xdr:cNvPr id="336" name="定員管理の状況該当値テキスト"/>
        <xdr:cNvSpPr txBox="1"/>
      </xdr:nvSpPr>
      <xdr:spPr>
        <a:xfrm>
          <a:off x="17106900" y="107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164571</xdr:rowOff>
    </xdr:from>
    <xdr:to>
      <xdr:col>77</xdr:col>
      <xdr:colOff>95250</xdr:colOff>
      <xdr:row>63</xdr:row>
      <xdr:rowOff>94721</xdr:rowOff>
    </xdr:to>
    <xdr:sp macro="" textlink="">
      <xdr:nvSpPr>
        <xdr:cNvPr id="337" name="楕円 336"/>
        <xdr:cNvSpPr/>
      </xdr:nvSpPr>
      <xdr:spPr>
        <a:xfrm>
          <a:off x="16129000" y="107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79498</xdr:rowOff>
    </xdr:from>
    <xdr:ext cx="736600" cy="259045"/>
    <xdr:sp macro="" textlink="">
      <xdr:nvSpPr>
        <xdr:cNvPr id="338" name="テキスト ボックス 337"/>
        <xdr:cNvSpPr txBox="1"/>
      </xdr:nvSpPr>
      <xdr:spPr>
        <a:xfrm>
          <a:off x="15798800" y="10880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162560</xdr:rowOff>
    </xdr:from>
    <xdr:to>
      <xdr:col>73</xdr:col>
      <xdr:colOff>44450</xdr:colOff>
      <xdr:row>63</xdr:row>
      <xdr:rowOff>92710</xdr:rowOff>
    </xdr:to>
    <xdr:sp macro="" textlink="">
      <xdr:nvSpPr>
        <xdr:cNvPr id="339" name="楕円 338"/>
        <xdr:cNvSpPr/>
      </xdr:nvSpPr>
      <xdr:spPr>
        <a:xfrm>
          <a:off x="15240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77487</xdr:rowOff>
    </xdr:from>
    <xdr:ext cx="762000" cy="259045"/>
    <xdr:sp macro="" textlink="">
      <xdr:nvSpPr>
        <xdr:cNvPr id="340" name="テキスト ボックス 339"/>
        <xdr:cNvSpPr txBox="1"/>
      </xdr:nvSpPr>
      <xdr:spPr>
        <a:xfrm>
          <a:off x="14909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142452</xdr:rowOff>
    </xdr:from>
    <xdr:to>
      <xdr:col>68</xdr:col>
      <xdr:colOff>203200</xdr:colOff>
      <xdr:row>63</xdr:row>
      <xdr:rowOff>72602</xdr:rowOff>
    </xdr:to>
    <xdr:sp macro="" textlink="">
      <xdr:nvSpPr>
        <xdr:cNvPr id="341" name="楕円 340"/>
        <xdr:cNvSpPr/>
      </xdr:nvSpPr>
      <xdr:spPr>
        <a:xfrm>
          <a:off x="14351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57379</xdr:rowOff>
    </xdr:from>
    <xdr:ext cx="762000" cy="259045"/>
    <xdr:sp macro="" textlink="">
      <xdr:nvSpPr>
        <xdr:cNvPr id="342" name="テキスト ボックス 341"/>
        <xdr:cNvSpPr txBox="1"/>
      </xdr:nvSpPr>
      <xdr:spPr>
        <a:xfrm>
          <a:off x="14020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124354</xdr:rowOff>
    </xdr:from>
    <xdr:to>
      <xdr:col>64</xdr:col>
      <xdr:colOff>152400</xdr:colOff>
      <xdr:row>63</xdr:row>
      <xdr:rowOff>54504</xdr:rowOff>
    </xdr:to>
    <xdr:sp macro="" textlink="">
      <xdr:nvSpPr>
        <xdr:cNvPr id="343" name="楕円 342"/>
        <xdr:cNvSpPr/>
      </xdr:nvSpPr>
      <xdr:spPr>
        <a:xfrm>
          <a:off x="13462000" y="107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39281</xdr:rowOff>
    </xdr:from>
    <xdr:ext cx="762000" cy="259045"/>
    <xdr:sp macro="" textlink="">
      <xdr:nvSpPr>
        <xdr:cNvPr id="344" name="テキスト ボックス 343"/>
        <xdr:cNvSpPr txBox="1"/>
      </xdr:nvSpPr>
      <xdr:spPr>
        <a:xfrm>
          <a:off x="13131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栃木県及び類似団体と比較しても低い数値となっている。要因のひとつとして、建設事業債の発行に際し、後年度における交付税等が見込まれる有利な市債を活用していることが挙げられる。今後も「第５期財政健全化推進計画」に基づき、市債発行額の抑制等を図り財政構造の健全性を確保し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139446</xdr:rowOff>
    </xdr:from>
    <xdr:to>
      <xdr:col>81</xdr:col>
      <xdr:colOff>44450</xdr:colOff>
      <xdr:row>38</xdr:row>
      <xdr:rowOff>25908</xdr:rowOff>
    </xdr:to>
    <xdr:cxnSp macro="">
      <xdr:nvCxnSpPr>
        <xdr:cNvPr id="376" name="直線コネクタ 375"/>
        <xdr:cNvCxnSpPr/>
      </xdr:nvCxnSpPr>
      <xdr:spPr>
        <a:xfrm flipV="1">
          <a:off x="16179800" y="648309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25908</xdr:rowOff>
    </xdr:from>
    <xdr:to>
      <xdr:col>77</xdr:col>
      <xdr:colOff>44450</xdr:colOff>
      <xdr:row>38</xdr:row>
      <xdr:rowOff>45212</xdr:rowOff>
    </xdr:to>
    <xdr:cxnSp macro="">
      <xdr:nvCxnSpPr>
        <xdr:cNvPr id="379" name="直線コネクタ 378"/>
        <xdr:cNvCxnSpPr/>
      </xdr:nvCxnSpPr>
      <xdr:spPr>
        <a:xfrm flipV="1">
          <a:off x="15290800" y="65410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45212</xdr:rowOff>
    </xdr:from>
    <xdr:to>
      <xdr:col>72</xdr:col>
      <xdr:colOff>203200</xdr:colOff>
      <xdr:row>38</xdr:row>
      <xdr:rowOff>74168</xdr:rowOff>
    </xdr:to>
    <xdr:cxnSp macro="">
      <xdr:nvCxnSpPr>
        <xdr:cNvPr id="382" name="直線コネクタ 381"/>
        <xdr:cNvCxnSpPr/>
      </xdr:nvCxnSpPr>
      <xdr:spPr>
        <a:xfrm flipV="1">
          <a:off x="14401800" y="65603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4" name="テキスト ボックス 383"/>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74168</xdr:rowOff>
    </xdr:from>
    <xdr:to>
      <xdr:col>68</xdr:col>
      <xdr:colOff>152400</xdr:colOff>
      <xdr:row>38</xdr:row>
      <xdr:rowOff>103124</xdr:rowOff>
    </xdr:to>
    <xdr:cxnSp macro="">
      <xdr:nvCxnSpPr>
        <xdr:cNvPr id="385" name="直線コネクタ 384"/>
        <xdr:cNvCxnSpPr/>
      </xdr:nvCxnSpPr>
      <xdr:spPr>
        <a:xfrm flipV="1">
          <a:off x="13512800" y="65892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7" name="テキスト ボックス 386"/>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88646</xdr:rowOff>
    </xdr:from>
    <xdr:to>
      <xdr:col>81</xdr:col>
      <xdr:colOff>95250</xdr:colOff>
      <xdr:row>38</xdr:row>
      <xdr:rowOff>18796</xdr:rowOff>
    </xdr:to>
    <xdr:sp macro="" textlink="">
      <xdr:nvSpPr>
        <xdr:cNvPr id="395" name="楕円 394"/>
        <xdr:cNvSpPr/>
      </xdr:nvSpPr>
      <xdr:spPr>
        <a:xfrm>
          <a:off x="169672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105173</xdr:rowOff>
    </xdr:from>
    <xdr:ext cx="762000" cy="259045"/>
    <xdr:sp macro="" textlink="">
      <xdr:nvSpPr>
        <xdr:cNvPr id="396" name="公債費負担の状況該当値テキスト"/>
        <xdr:cNvSpPr txBox="1"/>
      </xdr:nvSpPr>
      <xdr:spPr>
        <a:xfrm>
          <a:off x="17106900" y="627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146558</xdr:rowOff>
    </xdr:from>
    <xdr:to>
      <xdr:col>77</xdr:col>
      <xdr:colOff>95250</xdr:colOff>
      <xdr:row>38</xdr:row>
      <xdr:rowOff>76708</xdr:rowOff>
    </xdr:to>
    <xdr:sp macro="" textlink="">
      <xdr:nvSpPr>
        <xdr:cNvPr id="397" name="楕円 396"/>
        <xdr:cNvSpPr/>
      </xdr:nvSpPr>
      <xdr:spPr>
        <a:xfrm>
          <a:off x="16129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86885</xdr:rowOff>
    </xdr:from>
    <xdr:ext cx="736600" cy="259045"/>
    <xdr:sp macro="" textlink="">
      <xdr:nvSpPr>
        <xdr:cNvPr id="398" name="テキスト ボックス 397"/>
        <xdr:cNvSpPr txBox="1"/>
      </xdr:nvSpPr>
      <xdr:spPr>
        <a:xfrm>
          <a:off x="15798800" y="6259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165862</xdr:rowOff>
    </xdr:from>
    <xdr:to>
      <xdr:col>73</xdr:col>
      <xdr:colOff>44450</xdr:colOff>
      <xdr:row>38</xdr:row>
      <xdr:rowOff>96012</xdr:rowOff>
    </xdr:to>
    <xdr:sp macro="" textlink="">
      <xdr:nvSpPr>
        <xdr:cNvPr id="399" name="楕円 398"/>
        <xdr:cNvSpPr/>
      </xdr:nvSpPr>
      <xdr:spPr>
        <a:xfrm>
          <a:off x="15240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106189</xdr:rowOff>
    </xdr:from>
    <xdr:ext cx="762000" cy="259045"/>
    <xdr:sp macro="" textlink="">
      <xdr:nvSpPr>
        <xdr:cNvPr id="400" name="テキスト ボックス 399"/>
        <xdr:cNvSpPr txBox="1"/>
      </xdr:nvSpPr>
      <xdr:spPr>
        <a:xfrm>
          <a:off x="14909800" y="627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23368</xdr:rowOff>
    </xdr:from>
    <xdr:to>
      <xdr:col>68</xdr:col>
      <xdr:colOff>203200</xdr:colOff>
      <xdr:row>38</xdr:row>
      <xdr:rowOff>124968</xdr:rowOff>
    </xdr:to>
    <xdr:sp macro="" textlink="">
      <xdr:nvSpPr>
        <xdr:cNvPr id="401" name="楕円 400"/>
        <xdr:cNvSpPr/>
      </xdr:nvSpPr>
      <xdr:spPr>
        <a:xfrm>
          <a:off x="14351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135145</xdr:rowOff>
    </xdr:from>
    <xdr:ext cx="762000" cy="259045"/>
    <xdr:sp macro="" textlink="">
      <xdr:nvSpPr>
        <xdr:cNvPr id="402" name="テキスト ボックス 401"/>
        <xdr:cNvSpPr txBox="1"/>
      </xdr:nvSpPr>
      <xdr:spPr>
        <a:xfrm>
          <a:off x="14020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52324</xdr:rowOff>
    </xdr:from>
    <xdr:to>
      <xdr:col>64</xdr:col>
      <xdr:colOff>152400</xdr:colOff>
      <xdr:row>38</xdr:row>
      <xdr:rowOff>153924</xdr:rowOff>
    </xdr:to>
    <xdr:sp macro="" textlink="">
      <xdr:nvSpPr>
        <xdr:cNvPr id="403" name="楕円 402"/>
        <xdr:cNvSpPr/>
      </xdr:nvSpPr>
      <xdr:spPr>
        <a:xfrm>
          <a:off x="13462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164101</xdr:rowOff>
    </xdr:from>
    <xdr:ext cx="762000" cy="259045"/>
    <xdr:sp macro="" textlink="">
      <xdr:nvSpPr>
        <xdr:cNvPr id="404" name="テキスト ボックス 403"/>
        <xdr:cNvSpPr txBox="1"/>
      </xdr:nvSpPr>
      <xdr:spPr>
        <a:xfrm>
          <a:off x="13131800" y="63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平成２８年度以降、引き続き「－」となった。財政調整基金をはじめ、充当可能基金を確保していることが要因となっている。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しかし、今後控えている大型の公共事業等により、比率が上昇することが見込まれるため、事業実施の適正化を図り、財政の健全化に努める。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8" name="将来負担の状況平均値テキスト"/>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39" name="フローチャート: 判断 438"/>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0" name="フローチャート: 判断 439"/>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1" name="テキスト ボックス 440"/>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123063</xdr:rowOff>
    </xdr:from>
    <xdr:to>
      <xdr:col>73</xdr:col>
      <xdr:colOff>44450</xdr:colOff>
      <xdr:row>15</xdr:row>
      <xdr:rowOff>53213</xdr:rowOff>
    </xdr:to>
    <xdr:sp macro="" textlink="">
      <xdr:nvSpPr>
        <xdr:cNvPr id="442" name="フローチャート: 判断 441"/>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3" name="テキスト ボックス 442"/>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171323</xdr:rowOff>
    </xdr:from>
    <xdr:to>
      <xdr:col>68</xdr:col>
      <xdr:colOff>203200</xdr:colOff>
      <xdr:row>15</xdr:row>
      <xdr:rowOff>101473</xdr:rowOff>
    </xdr:to>
    <xdr:sp macro="" textlink="">
      <xdr:nvSpPr>
        <xdr:cNvPr id="444" name="フローチャート: 判断 443"/>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5" name="テキスト ボックス 444"/>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46" name="フローチャート: 判断 445"/>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47" name="テキスト ボックス 446"/>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96,340
94,867
490.64
58,636,531
55,429,325
1,663,506
23,213,323
27,421,421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類似団体の中では高い数値にある。その要因はごみ処理・し尿処理・消防業務等を直営で行っていることが挙げられる。類似団体の多くは一部事務組合が行っており、補助費等に分類されるためである。今後も「定員適正化計画」に基づき、計画的な採用を行うとともに、事務の改善や民間委託等の推進により、職員数と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115570</xdr:rowOff>
    </xdr:to>
    <xdr:cxnSp macro="">
      <xdr:nvCxnSpPr>
        <xdr:cNvPr id="64" name="直線コネクタ 63"/>
        <xdr:cNvCxnSpPr/>
      </xdr:nvCxnSpPr>
      <xdr:spPr>
        <a:xfrm>
          <a:off x="3987800" y="64409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97282</xdr:rowOff>
    </xdr:to>
    <xdr:cxnSp macro="">
      <xdr:nvCxnSpPr>
        <xdr:cNvPr id="67" name="直線コネクタ 66"/>
        <xdr:cNvCxnSpPr/>
      </xdr:nvCxnSpPr>
      <xdr:spPr>
        <a:xfrm>
          <a:off x="3098800" y="6413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33274</xdr:rowOff>
    </xdr:from>
    <xdr:to>
      <xdr:col>15</xdr:col>
      <xdr:colOff>98425</xdr:colOff>
      <xdr:row>37</xdr:row>
      <xdr:rowOff>69850</xdr:rowOff>
    </xdr:to>
    <xdr:cxnSp macro="">
      <xdr:nvCxnSpPr>
        <xdr:cNvPr id="70" name="直線コネクタ 69"/>
        <xdr:cNvCxnSpPr/>
      </xdr:nvCxnSpPr>
      <xdr:spPr>
        <a:xfrm>
          <a:off x="2209800" y="63769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33274</xdr:rowOff>
    </xdr:from>
    <xdr:to>
      <xdr:col>11</xdr:col>
      <xdr:colOff>9525</xdr:colOff>
      <xdr:row>37</xdr:row>
      <xdr:rowOff>170434</xdr:rowOff>
    </xdr:to>
    <xdr:cxnSp macro="">
      <xdr:nvCxnSpPr>
        <xdr:cNvPr id="73" name="直線コネクタ 72"/>
        <xdr:cNvCxnSpPr/>
      </xdr:nvCxnSpPr>
      <xdr:spPr>
        <a:xfrm flipV="1">
          <a:off x="1320800" y="637692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3" name="楕円 82"/>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4"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7" name="楕円 86"/>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88" name="テキスト ボックス 87"/>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153924</xdr:rowOff>
    </xdr:from>
    <xdr:to>
      <xdr:col>11</xdr:col>
      <xdr:colOff>60325</xdr:colOff>
      <xdr:row>37</xdr:row>
      <xdr:rowOff>84074</xdr:rowOff>
    </xdr:to>
    <xdr:sp macro="" textlink="">
      <xdr:nvSpPr>
        <xdr:cNvPr id="89" name="楕円 88"/>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90" name="テキスト ボックス 89"/>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119634</xdr:rowOff>
    </xdr:from>
    <xdr:to>
      <xdr:col>6</xdr:col>
      <xdr:colOff>171450</xdr:colOff>
      <xdr:row>38</xdr:row>
      <xdr:rowOff>49785</xdr:rowOff>
    </xdr:to>
    <xdr:sp macro="" textlink="">
      <xdr:nvSpPr>
        <xdr:cNvPr id="91" name="楕円 90"/>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34561</xdr:rowOff>
    </xdr:from>
    <xdr:ext cx="762000" cy="259045"/>
    <xdr:sp macro="" textlink="">
      <xdr:nvSpPr>
        <xdr:cNvPr id="92" name="テキスト ボックス 91"/>
        <xdr:cNvSpPr txBox="1"/>
      </xdr:nvSpPr>
      <xdr:spPr>
        <a:xfrm>
          <a:off x="939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ポイント増加しているが、栃木県平均と比較しても低い水準となっている。引き続き「第５期財政健全化推進計画」に基づく歳出の抑制や事業の簡素化・効率化を進め物件費の削減に努めていく。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54610</xdr:rowOff>
    </xdr:from>
    <xdr:to>
      <xdr:col>82</xdr:col>
      <xdr:colOff>107950</xdr:colOff>
      <xdr:row>17</xdr:row>
      <xdr:rowOff>62230</xdr:rowOff>
    </xdr:to>
    <xdr:cxnSp macro="">
      <xdr:nvCxnSpPr>
        <xdr:cNvPr id="125" name="直線コネクタ 124"/>
        <xdr:cNvCxnSpPr/>
      </xdr:nvCxnSpPr>
      <xdr:spPr>
        <a:xfrm>
          <a:off x="15671800" y="2969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16510</xdr:rowOff>
    </xdr:from>
    <xdr:to>
      <xdr:col>78</xdr:col>
      <xdr:colOff>69850</xdr:colOff>
      <xdr:row>17</xdr:row>
      <xdr:rowOff>54610</xdr:rowOff>
    </xdr:to>
    <xdr:cxnSp macro="">
      <xdr:nvCxnSpPr>
        <xdr:cNvPr id="128" name="直線コネクタ 127"/>
        <xdr:cNvCxnSpPr/>
      </xdr:nvCxnSpPr>
      <xdr:spPr>
        <a:xfrm>
          <a:off x="14782800" y="2931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142240</xdr:rowOff>
    </xdr:from>
    <xdr:to>
      <xdr:col>73</xdr:col>
      <xdr:colOff>180975</xdr:colOff>
      <xdr:row>17</xdr:row>
      <xdr:rowOff>16510</xdr:rowOff>
    </xdr:to>
    <xdr:cxnSp macro="">
      <xdr:nvCxnSpPr>
        <xdr:cNvPr id="131" name="直線コネクタ 130"/>
        <xdr:cNvCxnSpPr/>
      </xdr:nvCxnSpPr>
      <xdr:spPr>
        <a:xfrm>
          <a:off x="13893800" y="2885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96520</xdr:rowOff>
    </xdr:from>
    <xdr:to>
      <xdr:col>69</xdr:col>
      <xdr:colOff>92075</xdr:colOff>
      <xdr:row>16</xdr:row>
      <xdr:rowOff>142240</xdr:rowOff>
    </xdr:to>
    <xdr:cxnSp macro="">
      <xdr:nvCxnSpPr>
        <xdr:cNvPr id="134" name="直線コネクタ 133"/>
        <xdr:cNvCxnSpPr/>
      </xdr:nvCxnSpPr>
      <xdr:spPr>
        <a:xfrm>
          <a:off x="13004800" y="2839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11430</xdr:rowOff>
    </xdr:from>
    <xdr:to>
      <xdr:col>82</xdr:col>
      <xdr:colOff>158750</xdr:colOff>
      <xdr:row>17</xdr:row>
      <xdr:rowOff>113030</xdr:rowOff>
    </xdr:to>
    <xdr:sp macro="" textlink="">
      <xdr:nvSpPr>
        <xdr:cNvPr id="144" name="楕円 143"/>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27957</xdr:rowOff>
    </xdr:from>
    <xdr:ext cx="762000" cy="259045"/>
    <xdr:sp macro="" textlink="">
      <xdr:nvSpPr>
        <xdr:cNvPr id="145" name="物件費該当値テキスト"/>
        <xdr:cNvSpPr txBox="1"/>
      </xdr:nvSpPr>
      <xdr:spPr>
        <a:xfrm>
          <a:off x="165989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3810</xdr:rowOff>
    </xdr:from>
    <xdr:to>
      <xdr:col>78</xdr:col>
      <xdr:colOff>120650</xdr:colOff>
      <xdr:row>17</xdr:row>
      <xdr:rowOff>105410</xdr:rowOff>
    </xdr:to>
    <xdr:sp macro="" textlink="">
      <xdr:nvSpPr>
        <xdr:cNvPr id="146" name="楕円 145"/>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47" name="テキスト ボックス 146"/>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137160</xdr:rowOff>
    </xdr:from>
    <xdr:to>
      <xdr:col>74</xdr:col>
      <xdr:colOff>31750</xdr:colOff>
      <xdr:row>17</xdr:row>
      <xdr:rowOff>67310</xdr:rowOff>
    </xdr:to>
    <xdr:sp macro="" textlink="">
      <xdr:nvSpPr>
        <xdr:cNvPr id="148" name="楕円 147"/>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77487</xdr:rowOff>
    </xdr:from>
    <xdr:ext cx="762000" cy="259045"/>
    <xdr:sp macro="" textlink="">
      <xdr:nvSpPr>
        <xdr:cNvPr id="149" name="テキスト ボックス 148"/>
        <xdr:cNvSpPr txBox="1"/>
      </xdr:nvSpPr>
      <xdr:spPr>
        <a:xfrm>
          <a:off x="14401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91440</xdr:rowOff>
    </xdr:from>
    <xdr:to>
      <xdr:col>69</xdr:col>
      <xdr:colOff>142875</xdr:colOff>
      <xdr:row>17</xdr:row>
      <xdr:rowOff>21590</xdr:rowOff>
    </xdr:to>
    <xdr:sp macro="" textlink="">
      <xdr:nvSpPr>
        <xdr:cNvPr id="150" name="楕円 149"/>
        <xdr:cNvSpPr/>
      </xdr:nvSpPr>
      <xdr:spPr>
        <a:xfrm>
          <a:off x="13843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51" name="テキスト ボックス 150"/>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52" name="楕円 151"/>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53" name="テキスト ボックス 152"/>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県平均及び全国平均と比較してもほぼ同等となった。歳出全体の増加に対し、扶助費の増加幅が小さかったことが要因となる。扶助費総額は引き続き増加傾向にあり、今後は、市単独で行っているものや国の制度に上乗せして行っているものについて、費用対効果の観点から検証し、抑制を図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4535</xdr:rowOff>
    </xdr:to>
    <xdr:cxnSp macro="">
      <xdr:nvCxnSpPr>
        <xdr:cNvPr id="188" name="直線コネクタ 187"/>
        <xdr:cNvCxnSpPr/>
      </xdr:nvCxnSpPr>
      <xdr:spPr>
        <a:xfrm flipV="1">
          <a:off x="3987800" y="96901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91622</xdr:rowOff>
    </xdr:to>
    <xdr:cxnSp macro="">
      <xdr:nvCxnSpPr>
        <xdr:cNvPr id="191" name="直線コネクタ 190"/>
        <xdr:cNvCxnSpPr/>
      </xdr:nvCxnSpPr>
      <xdr:spPr>
        <a:xfrm flipV="1">
          <a:off x="3098800" y="97771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48078</xdr:rowOff>
    </xdr:from>
    <xdr:to>
      <xdr:col>15</xdr:col>
      <xdr:colOff>98425</xdr:colOff>
      <xdr:row>57</xdr:row>
      <xdr:rowOff>91622</xdr:rowOff>
    </xdr:to>
    <xdr:cxnSp macro="">
      <xdr:nvCxnSpPr>
        <xdr:cNvPr id="194" name="直線コネクタ 193"/>
        <xdr:cNvCxnSpPr/>
      </xdr:nvCxnSpPr>
      <xdr:spPr>
        <a:xfrm>
          <a:off x="2209800" y="9820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48078</xdr:rowOff>
    </xdr:to>
    <xdr:cxnSp macro="">
      <xdr:nvCxnSpPr>
        <xdr:cNvPr id="197" name="直線コネクタ 196"/>
        <xdr:cNvCxnSpPr/>
      </xdr:nvCxnSpPr>
      <xdr:spPr>
        <a:xfrm>
          <a:off x="1320800" y="97771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7" name="楕円 206"/>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8"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09" name="楕円 208"/>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10" name="テキスト ボックス 209"/>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40822</xdr:rowOff>
    </xdr:from>
    <xdr:to>
      <xdr:col>15</xdr:col>
      <xdr:colOff>149225</xdr:colOff>
      <xdr:row>57</xdr:row>
      <xdr:rowOff>142422</xdr:rowOff>
    </xdr:to>
    <xdr:sp macro="" textlink="">
      <xdr:nvSpPr>
        <xdr:cNvPr id="211" name="楕円 210"/>
        <xdr:cNvSpPr/>
      </xdr:nvSpPr>
      <xdr:spPr>
        <a:xfrm>
          <a:off x="3048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127199</xdr:rowOff>
    </xdr:from>
    <xdr:ext cx="762000" cy="259045"/>
    <xdr:sp macro="" textlink="">
      <xdr:nvSpPr>
        <xdr:cNvPr id="212" name="テキスト ボックス 211"/>
        <xdr:cNvSpPr txBox="1"/>
      </xdr:nvSpPr>
      <xdr:spPr>
        <a:xfrm>
          <a:off x="2717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168728</xdr:rowOff>
    </xdr:from>
    <xdr:to>
      <xdr:col>11</xdr:col>
      <xdr:colOff>60325</xdr:colOff>
      <xdr:row>57</xdr:row>
      <xdr:rowOff>98878</xdr:rowOff>
    </xdr:to>
    <xdr:sp macro="" textlink="">
      <xdr:nvSpPr>
        <xdr:cNvPr id="213" name="楕円 212"/>
        <xdr:cNvSpPr/>
      </xdr:nvSpPr>
      <xdr:spPr>
        <a:xfrm>
          <a:off x="2159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83655</xdr:rowOff>
    </xdr:from>
    <xdr:ext cx="762000" cy="259045"/>
    <xdr:sp macro="" textlink="">
      <xdr:nvSpPr>
        <xdr:cNvPr id="214" name="テキスト ボックス 213"/>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15" name="楕円 214"/>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16" name="テキスト ボックス 215"/>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ポイント減少しているが、全国平均、県平均を上回っている。変動の主な理由は、他会計への操出金が減少したことによる。</a:t>
          </a:r>
        </a:p>
        <a:p>
          <a:r>
            <a:rPr kumimoji="1" lang="ja-JP" altLang="en-US" sz="1300">
              <a:latin typeface="ＭＳ Ｐゴシック" panose="020B0600070205080204" pitchFamily="50" charset="-128"/>
              <a:ea typeface="ＭＳ Ｐゴシック" panose="020B0600070205080204" pitchFamily="50" charset="-128"/>
            </a:rPr>
            <a:t>　今後は「第５期財政健全化推進計画」に基づき、歳出の抑制に努める。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60</xdr:row>
      <xdr:rowOff>50800</xdr:rowOff>
    </xdr:to>
    <xdr:cxnSp macro="">
      <xdr:nvCxnSpPr>
        <xdr:cNvPr id="253" name="直線コネクタ 252"/>
        <xdr:cNvCxnSpPr/>
      </xdr:nvCxnSpPr>
      <xdr:spPr>
        <a:xfrm flipV="1">
          <a:off x="15671800" y="99949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50800</xdr:rowOff>
    </xdr:from>
    <xdr:to>
      <xdr:col>78</xdr:col>
      <xdr:colOff>69850</xdr:colOff>
      <xdr:row>60</xdr:row>
      <xdr:rowOff>98425</xdr:rowOff>
    </xdr:to>
    <xdr:cxnSp macro="">
      <xdr:nvCxnSpPr>
        <xdr:cNvPr id="256" name="直線コネクタ 255"/>
        <xdr:cNvCxnSpPr/>
      </xdr:nvCxnSpPr>
      <xdr:spPr>
        <a:xfrm flipV="1">
          <a:off x="14782800" y="103378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121302</xdr:rowOff>
    </xdr:from>
    <xdr:ext cx="736600" cy="259045"/>
    <xdr:sp macro="" textlink="">
      <xdr:nvSpPr>
        <xdr:cNvPr id="258" name="テキスト ボックス 257"/>
        <xdr:cNvSpPr txBox="1"/>
      </xdr:nvSpPr>
      <xdr:spPr>
        <a:xfrm>
          <a:off x="15290800" y="9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98425</xdr:rowOff>
    </xdr:from>
    <xdr:to>
      <xdr:col>73</xdr:col>
      <xdr:colOff>180975</xdr:colOff>
      <xdr:row>61</xdr:row>
      <xdr:rowOff>12700</xdr:rowOff>
    </xdr:to>
    <xdr:cxnSp macro="">
      <xdr:nvCxnSpPr>
        <xdr:cNvPr id="259" name="直線コネクタ 258"/>
        <xdr:cNvCxnSpPr/>
      </xdr:nvCxnSpPr>
      <xdr:spPr>
        <a:xfrm flipV="1">
          <a:off x="13893800" y="103854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1" name="テキスト ボックス 260"/>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69850</xdr:rowOff>
    </xdr:from>
    <xdr:to>
      <xdr:col>69</xdr:col>
      <xdr:colOff>92075</xdr:colOff>
      <xdr:row>61</xdr:row>
      <xdr:rowOff>12700</xdr:rowOff>
    </xdr:to>
    <xdr:cxnSp macro="">
      <xdr:nvCxnSpPr>
        <xdr:cNvPr id="262" name="直線コネクタ 261"/>
        <xdr:cNvCxnSpPr/>
      </xdr:nvCxnSpPr>
      <xdr:spPr>
        <a:xfrm>
          <a:off x="13004800" y="10356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6" name="テキスト ボックス 265"/>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2" name="楕円 271"/>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73"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0</xdr:rowOff>
    </xdr:from>
    <xdr:to>
      <xdr:col>78</xdr:col>
      <xdr:colOff>120650</xdr:colOff>
      <xdr:row>60</xdr:row>
      <xdr:rowOff>101600</xdr:rowOff>
    </xdr:to>
    <xdr:sp macro="" textlink="">
      <xdr:nvSpPr>
        <xdr:cNvPr id="274" name="楕円 273"/>
        <xdr:cNvSpPr/>
      </xdr:nvSpPr>
      <xdr:spPr>
        <a:xfrm>
          <a:off x="15621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86377</xdr:rowOff>
    </xdr:from>
    <xdr:ext cx="736600" cy="259045"/>
    <xdr:sp macro="" textlink="">
      <xdr:nvSpPr>
        <xdr:cNvPr id="275" name="テキスト ボックス 274"/>
        <xdr:cNvSpPr txBox="1"/>
      </xdr:nvSpPr>
      <xdr:spPr>
        <a:xfrm>
          <a:off x="15290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47625</xdr:rowOff>
    </xdr:from>
    <xdr:to>
      <xdr:col>74</xdr:col>
      <xdr:colOff>31750</xdr:colOff>
      <xdr:row>60</xdr:row>
      <xdr:rowOff>149225</xdr:rowOff>
    </xdr:to>
    <xdr:sp macro="" textlink="">
      <xdr:nvSpPr>
        <xdr:cNvPr id="276" name="楕円 275"/>
        <xdr:cNvSpPr/>
      </xdr:nvSpPr>
      <xdr:spPr>
        <a:xfrm>
          <a:off x="14732000" y="103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134002</xdr:rowOff>
    </xdr:from>
    <xdr:ext cx="762000" cy="259045"/>
    <xdr:sp macro="" textlink="">
      <xdr:nvSpPr>
        <xdr:cNvPr id="277" name="テキスト ボックス 276"/>
        <xdr:cNvSpPr txBox="1"/>
      </xdr:nvSpPr>
      <xdr:spPr>
        <a:xfrm>
          <a:off x="14401800" y="1042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133350</xdr:rowOff>
    </xdr:from>
    <xdr:to>
      <xdr:col>69</xdr:col>
      <xdr:colOff>142875</xdr:colOff>
      <xdr:row>61</xdr:row>
      <xdr:rowOff>63500</xdr:rowOff>
    </xdr:to>
    <xdr:sp macro="" textlink="">
      <xdr:nvSpPr>
        <xdr:cNvPr id="278" name="楕円 277"/>
        <xdr:cNvSpPr/>
      </xdr:nvSpPr>
      <xdr:spPr>
        <a:xfrm>
          <a:off x="13843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48277</xdr:rowOff>
    </xdr:from>
    <xdr:ext cx="762000" cy="259045"/>
    <xdr:sp macro="" textlink="">
      <xdr:nvSpPr>
        <xdr:cNvPr id="279" name="テキスト ボックス 278"/>
        <xdr:cNvSpPr txBox="1"/>
      </xdr:nvSpPr>
      <xdr:spPr>
        <a:xfrm>
          <a:off x="13512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19050</xdr:rowOff>
    </xdr:from>
    <xdr:to>
      <xdr:col>65</xdr:col>
      <xdr:colOff>53975</xdr:colOff>
      <xdr:row>60</xdr:row>
      <xdr:rowOff>120650</xdr:rowOff>
    </xdr:to>
    <xdr:sp macro="" textlink="">
      <xdr:nvSpPr>
        <xdr:cNvPr id="280" name="楕円 279"/>
        <xdr:cNvSpPr/>
      </xdr:nvSpPr>
      <xdr:spPr>
        <a:xfrm>
          <a:off x="12954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105427</xdr:rowOff>
    </xdr:from>
    <xdr:ext cx="762000" cy="259045"/>
    <xdr:sp macro="" textlink="">
      <xdr:nvSpPr>
        <xdr:cNvPr id="281" name="テキスト ボックス 280"/>
        <xdr:cNvSpPr txBox="1"/>
      </xdr:nvSpPr>
      <xdr:spPr>
        <a:xfrm>
          <a:off x="12623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特別定額給付金事業等により、前年度と比較し、</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ているが、全国・類似団体および県平均よりも低い数値を示している。これは、一部事務組合に対する負担金が低いことがあげられる。今後においても補助金・交付金の見直し等により、さらなる健全性を確保し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117856</xdr:rowOff>
    </xdr:from>
    <xdr:to>
      <xdr:col>82</xdr:col>
      <xdr:colOff>107950</xdr:colOff>
      <xdr:row>35</xdr:row>
      <xdr:rowOff>10414</xdr:rowOff>
    </xdr:to>
    <xdr:cxnSp macro="">
      <xdr:nvCxnSpPr>
        <xdr:cNvPr id="311" name="直線コネクタ 310"/>
        <xdr:cNvCxnSpPr/>
      </xdr:nvCxnSpPr>
      <xdr:spPr>
        <a:xfrm>
          <a:off x="15671800" y="594715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104140</xdr:rowOff>
    </xdr:from>
    <xdr:to>
      <xdr:col>78</xdr:col>
      <xdr:colOff>69850</xdr:colOff>
      <xdr:row>34</xdr:row>
      <xdr:rowOff>117856</xdr:rowOff>
    </xdr:to>
    <xdr:cxnSp macro="">
      <xdr:nvCxnSpPr>
        <xdr:cNvPr id="314" name="直線コネクタ 313"/>
        <xdr:cNvCxnSpPr/>
      </xdr:nvCxnSpPr>
      <xdr:spPr>
        <a:xfrm>
          <a:off x="14782800" y="59334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104140</xdr:rowOff>
    </xdr:from>
    <xdr:to>
      <xdr:col>73</xdr:col>
      <xdr:colOff>180975</xdr:colOff>
      <xdr:row>34</xdr:row>
      <xdr:rowOff>131572</xdr:rowOff>
    </xdr:to>
    <xdr:cxnSp macro="">
      <xdr:nvCxnSpPr>
        <xdr:cNvPr id="317" name="直線コネクタ 316"/>
        <xdr:cNvCxnSpPr/>
      </xdr:nvCxnSpPr>
      <xdr:spPr>
        <a:xfrm flipV="1">
          <a:off x="13893800" y="59334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108712</xdr:rowOff>
    </xdr:from>
    <xdr:to>
      <xdr:col>69</xdr:col>
      <xdr:colOff>92075</xdr:colOff>
      <xdr:row>34</xdr:row>
      <xdr:rowOff>131572</xdr:rowOff>
    </xdr:to>
    <xdr:cxnSp macro="">
      <xdr:nvCxnSpPr>
        <xdr:cNvPr id="320" name="直線コネクタ 319"/>
        <xdr:cNvCxnSpPr/>
      </xdr:nvCxnSpPr>
      <xdr:spPr>
        <a:xfrm>
          <a:off x="13004800" y="59380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131064</xdr:rowOff>
    </xdr:from>
    <xdr:to>
      <xdr:col>82</xdr:col>
      <xdr:colOff>158750</xdr:colOff>
      <xdr:row>35</xdr:row>
      <xdr:rowOff>61214</xdr:rowOff>
    </xdr:to>
    <xdr:sp macro="" textlink="">
      <xdr:nvSpPr>
        <xdr:cNvPr id="330" name="楕円 329"/>
        <xdr:cNvSpPr/>
      </xdr:nvSpPr>
      <xdr:spPr>
        <a:xfrm>
          <a:off x="164592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39641</xdr:rowOff>
    </xdr:from>
    <xdr:ext cx="762000" cy="259045"/>
    <xdr:sp macro="" textlink="">
      <xdr:nvSpPr>
        <xdr:cNvPr id="331" name="補助費等該当値テキスト"/>
        <xdr:cNvSpPr txBox="1"/>
      </xdr:nvSpPr>
      <xdr:spPr>
        <a:xfrm>
          <a:off x="16598900" y="586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67056</xdr:rowOff>
    </xdr:from>
    <xdr:to>
      <xdr:col>78</xdr:col>
      <xdr:colOff>120650</xdr:colOff>
      <xdr:row>34</xdr:row>
      <xdr:rowOff>168656</xdr:rowOff>
    </xdr:to>
    <xdr:sp macro="" textlink="">
      <xdr:nvSpPr>
        <xdr:cNvPr id="332" name="楕円 331"/>
        <xdr:cNvSpPr/>
      </xdr:nvSpPr>
      <xdr:spPr>
        <a:xfrm>
          <a:off x="15621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7383</xdr:rowOff>
    </xdr:from>
    <xdr:ext cx="736600" cy="259045"/>
    <xdr:sp macro="" textlink="">
      <xdr:nvSpPr>
        <xdr:cNvPr id="333" name="テキスト ボックス 332"/>
        <xdr:cNvSpPr txBox="1"/>
      </xdr:nvSpPr>
      <xdr:spPr>
        <a:xfrm>
          <a:off x="15290800" y="566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53340</xdr:rowOff>
    </xdr:from>
    <xdr:to>
      <xdr:col>74</xdr:col>
      <xdr:colOff>31750</xdr:colOff>
      <xdr:row>34</xdr:row>
      <xdr:rowOff>154940</xdr:rowOff>
    </xdr:to>
    <xdr:sp macro="" textlink="">
      <xdr:nvSpPr>
        <xdr:cNvPr id="334" name="楕円 333"/>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35" name="テキスト ボックス 334"/>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80772</xdr:rowOff>
    </xdr:from>
    <xdr:to>
      <xdr:col>69</xdr:col>
      <xdr:colOff>142875</xdr:colOff>
      <xdr:row>35</xdr:row>
      <xdr:rowOff>10922</xdr:rowOff>
    </xdr:to>
    <xdr:sp macro="" textlink="">
      <xdr:nvSpPr>
        <xdr:cNvPr id="336" name="楕円 335"/>
        <xdr:cNvSpPr/>
      </xdr:nvSpPr>
      <xdr:spPr>
        <a:xfrm>
          <a:off x="13843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21099</xdr:rowOff>
    </xdr:from>
    <xdr:ext cx="762000" cy="259045"/>
    <xdr:sp macro="" textlink="">
      <xdr:nvSpPr>
        <xdr:cNvPr id="337" name="テキスト ボックス 336"/>
        <xdr:cNvSpPr txBox="1"/>
      </xdr:nvSpPr>
      <xdr:spPr>
        <a:xfrm>
          <a:off x="13512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57912</xdr:rowOff>
    </xdr:from>
    <xdr:to>
      <xdr:col>65</xdr:col>
      <xdr:colOff>53975</xdr:colOff>
      <xdr:row>34</xdr:row>
      <xdr:rowOff>159512</xdr:rowOff>
    </xdr:to>
    <xdr:sp macro="" textlink="">
      <xdr:nvSpPr>
        <xdr:cNvPr id="338" name="楕円 337"/>
        <xdr:cNvSpPr/>
      </xdr:nvSpPr>
      <xdr:spPr>
        <a:xfrm>
          <a:off x="12954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169689</xdr:rowOff>
    </xdr:from>
    <xdr:ext cx="762000" cy="259045"/>
    <xdr:sp macro="" textlink="">
      <xdr:nvSpPr>
        <xdr:cNvPr id="339" name="テキスト ボックス 338"/>
        <xdr:cNvSpPr txBox="1"/>
      </xdr:nvSpPr>
      <xdr:spPr>
        <a:xfrm>
          <a:off x="12623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全国・県平均及び類似団体平均より低い数値を示している。これは計画的な市債発行額の抑制によるところが主な要因である。今後も「第５期財政健全化推進計画」に基づき、借入額の抑制を図っ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19558</xdr:rowOff>
    </xdr:from>
    <xdr:to>
      <xdr:col>24</xdr:col>
      <xdr:colOff>25400</xdr:colOff>
      <xdr:row>77</xdr:row>
      <xdr:rowOff>60706</xdr:rowOff>
    </xdr:to>
    <xdr:cxnSp macro="">
      <xdr:nvCxnSpPr>
        <xdr:cNvPr id="369" name="直線コネクタ 368"/>
        <xdr:cNvCxnSpPr/>
      </xdr:nvCxnSpPr>
      <xdr:spPr>
        <a:xfrm flipV="1">
          <a:off x="3987800" y="132212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60706</xdr:rowOff>
    </xdr:to>
    <xdr:cxnSp macro="">
      <xdr:nvCxnSpPr>
        <xdr:cNvPr id="372" name="直線コネクタ 371"/>
        <xdr:cNvCxnSpPr/>
      </xdr:nvCxnSpPr>
      <xdr:spPr>
        <a:xfrm>
          <a:off x="3098800" y="132486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60706</xdr:rowOff>
    </xdr:to>
    <xdr:cxnSp macro="">
      <xdr:nvCxnSpPr>
        <xdr:cNvPr id="375" name="直線コネクタ 374"/>
        <xdr:cNvCxnSpPr/>
      </xdr:nvCxnSpPr>
      <xdr:spPr>
        <a:xfrm flipV="1">
          <a:off x="2209800" y="132486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56135</xdr:rowOff>
    </xdr:from>
    <xdr:to>
      <xdr:col>11</xdr:col>
      <xdr:colOff>9525</xdr:colOff>
      <xdr:row>77</xdr:row>
      <xdr:rowOff>60706</xdr:rowOff>
    </xdr:to>
    <xdr:cxnSp macro="">
      <xdr:nvCxnSpPr>
        <xdr:cNvPr id="378" name="直線コネクタ 377"/>
        <xdr:cNvCxnSpPr/>
      </xdr:nvCxnSpPr>
      <xdr:spPr>
        <a:xfrm>
          <a:off x="1320800" y="13257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140208</xdr:rowOff>
    </xdr:from>
    <xdr:to>
      <xdr:col>24</xdr:col>
      <xdr:colOff>76200</xdr:colOff>
      <xdr:row>77</xdr:row>
      <xdr:rowOff>70358</xdr:rowOff>
    </xdr:to>
    <xdr:sp macro="" textlink="">
      <xdr:nvSpPr>
        <xdr:cNvPr id="388" name="楕円 387"/>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156735</xdr:rowOff>
    </xdr:from>
    <xdr:ext cx="762000" cy="259045"/>
    <xdr:sp macro="" textlink="">
      <xdr:nvSpPr>
        <xdr:cNvPr id="389" name="公債費該当値テキスト"/>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xdr:rowOff>
    </xdr:from>
    <xdr:to>
      <xdr:col>20</xdr:col>
      <xdr:colOff>38100</xdr:colOff>
      <xdr:row>77</xdr:row>
      <xdr:rowOff>111506</xdr:rowOff>
    </xdr:to>
    <xdr:sp macro="" textlink="">
      <xdr:nvSpPr>
        <xdr:cNvPr id="390" name="楕円 389"/>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91" name="テキスト ボックス 390"/>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92" name="楕円 391"/>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93" name="テキスト ボックス 392"/>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9906</xdr:rowOff>
    </xdr:from>
    <xdr:to>
      <xdr:col>11</xdr:col>
      <xdr:colOff>60325</xdr:colOff>
      <xdr:row>77</xdr:row>
      <xdr:rowOff>111506</xdr:rowOff>
    </xdr:to>
    <xdr:sp macro="" textlink="">
      <xdr:nvSpPr>
        <xdr:cNvPr id="394" name="楕円 393"/>
        <xdr:cNvSpPr/>
      </xdr:nvSpPr>
      <xdr:spPr>
        <a:xfrm>
          <a:off x="2159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95" name="テキスト ボックス 394"/>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96" name="楕円 395"/>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97" name="テキスト ボックス 396"/>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ポイント減少し、全国平均および県平均よりも低い数値を示している。今後も「第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期財政健全化推進計画」に基づき、経常収支比率の改善を図っていく。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78</xdr:row>
      <xdr:rowOff>12700</xdr:rowOff>
    </xdr:to>
    <xdr:cxnSp macro="">
      <xdr:nvCxnSpPr>
        <xdr:cNvPr id="428" name="直線コネクタ 427"/>
        <xdr:cNvCxnSpPr/>
      </xdr:nvCxnSpPr>
      <xdr:spPr>
        <a:xfrm flipV="1">
          <a:off x="15671800" y="1326235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21844</xdr:rowOff>
    </xdr:to>
    <xdr:cxnSp macro="">
      <xdr:nvCxnSpPr>
        <xdr:cNvPr id="431" name="直線コネクタ 430"/>
        <xdr:cNvCxnSpPr/>
      </xdr:nvCxnSpPr>
      <xdr:spPr>
        <a:xfrm flipV="1">
          <a:off x="14782800" y="13385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21844</xdr:rowOff>
    </xdr:from>
    <xdr:to>
      <xdr:col>73</xdr:col>
      <xdr:colOff>180975</xdr:colOff>
      <xdr:row>78</xdr:row>
      <xdr:rowOff>26415</xdr:rowOff>
    </xdr:to>
    <xdr:cxnSp macro="">
      <xdr:nvCxnSpPr>
        <xdr:cNvPr id="434" name="直線コネクタ 433"/>
        <xdr:cNvCxnSpPr/>
      </xdr:nvCxnSpPr>
      <xdr:spPr>
        <a:xfrm flipV="1">
          <a:off x="13893800" y="133949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78</xdr:row>
      <xdr:rowOff>26415</xdr:rowOff>
    </xdr:to>
    <xdr:cxnSp macro="">
      <xdr:nvCxnSpPr>
        <xdr:cNvPr id="437" name="直線コネクタ 436"/>
        <xdr:cNvCxnSpPr/>
      </xdr:nvCxnSpPr>
      <xdr:spPr>
        <a:xfrm>
          <a:off x="13004800" y="133446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1" name="テキスト ボックス 440"/>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47" name="楕円 446"/>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26433</xdr:rowOff>
    </xdr:from>
    <xdr:ext cx="762000" cy="259045"/>
    <xdr:sp macro="" textlink="">
      <xdr:nvSpPr>
        <xdr:cNvPr id="448" name="公債費以外該当値テキスト"/>
        <xdr:cNvSpPr txBox="1"/>
      </xdr:nvSpPr>
      <xdr:spPr>
        <a:xfrm>
          <a:off x="16598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49" name="楕円 448"/>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0" name="テキスト ボックス 449"/>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142494</xdr:rowOff>
    </xdr:from>
    <xdr:to>
      <xdr:col>74</xdr:col>
      <xdr:colOff>31750</xdr:colOff>
      <xdr:row>78</xdr:row>
      <xdr:rowOff>72644</xdr:rowOff>
    </xdr:to>
    <xdr:sp macro="" textlink="">
      <xdr:nvSpPr>
        <xdr:cNvPr id="451" name="楕円 450"/>
        <xdr:cNvSpPr/>
      </xdr:nvSpPr>
      <xdr:spPr>
        <a:xfrm>
          <a:off x="14732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57421</xdr:rowOff>
    </xdr:from>
    <xdr:ext cx="762000" cy="259045"/>
    <xdr:sp macro="" textlink="">
      <xdr:nvSpPr>
        <xdr:cNvPr id="452" name="テキスト ボックス 451"/>
        <xdr:cNvSpPr txBox="1"/>
      </xdr:nvSpPr>
      <xdr:spPr>
        <a:xfrm>
          <a:off x="14401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147065</xdr:rowOff>
    </xdr:from>
    <xdr:to>
      <xdr:col>69</xdr:col>
      <xdr:colOff>142875</xdr:colOff>
      <xdr:row>78</xdr:row>
      <xdr:rowOff>77215</xdr:rowOff>
    </xdr:to>
    <xdr:sp macro="" textlink="">
      <xdr:nvSpPr>
        <xdr:cNvPr id="453" name="楕円 452"/>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54" name="テキスト ボックス 453"/>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55" name="楕円 454"/>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7129</xdr:rowOff>
    </xdr:from>
    <xdr:ext cx="762000" cy="259045"/>
    <xdr:sp macro="" textlink="">
      <xdr:nvSpPr>
        <xdr:cNvPr id="456" name="テキスト ボックス 455"/>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11209</xdr:rowOff>
    </xdr:from>
    <xdr:to>
      <xdr:col>29</xdr:col>
      <xdr:colOff>127000</xdr:colOff>
      <xdr:row>17</xdr:row>
      <xdr:rowOff>99252</xdr:rowOff>
    </xdr:to>
    <xdr:cxnSp macro="">
      <xdr:nvCxnSpPr>
        <xdr:cNvPr id="52" name="直線コネクタ 51"/>
        <xdr:cNvCxnSpPr/>
      </xdr:nvCxnSpPr>
      <xdr:spPr bwMode="auto">
        <a:xfrm flipV="1">
          <a:off x="5003800" y="2973484"/>
          <a:ext cx="647700" cy="88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167436</xdr:rowOff>
    </xdr:from>
    <xdr:ext cx="762000" cy="259045"/>
    <xdr:sp macro="" textlink="">
      <xdr:nvSpPr>
        <xdr:cNvPr id="53" name="人口1人当たり決算額の推移平均値テキスト130"/>
        <xdr:cNvSpPr txBox="1"/>
      </xdr:nvSpPr>
      <xdr:spPr>
        <a:xfrm>
          <a:off x="5740400" y="2958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99252</xdr:rowOff>
    </xdr:from>
    <xdr:to>
      <xdr:col>26</xdr:col>
      <xdr:colOff>50800</xdr:colOff>
      <xdr:row>17</xdr:row>
      <xdr:rowOff>127925</xdr:rowOff>
    </xdr:to>
    <xdr:cxnSp macro="">
      <xdr:nvCxnSpPr>
        <xdr:cNvPr id="55" name="直線コネクタ 54"/>
        <xdr:cNvCxnSpPr/>
      </xdr:nvCxnSpPr>
      <xdr:spPr bwMode="auto">
        <a:xfrm flipV="1">
          <a:off x="4305300" y="3061527"/>
          <a:ext cx="698500" cy="28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121916</xdr:rowOff>
    </xdr:from>
    <xdr:to>
      <xdr:col>22</xdr:col>
      <xdr:colOff>114300</xdr:colOff>
      <xdr:row>17</xdr:row>
      <xdr:rowOff>127925</xdr:rowOff>
    </xdr:to>
    <xdr:cxnSp macro="">
      <xdr:nvCxnSpPr>
        <xdr:cNvPr id="58" name="直線コネクタ 57"/>
        <xdr:cNvCxnSpPr/>
      </xdr:nvCxnSpPr>
      <xdr:spPr bwMode="auto">
        <a:xfrm>
          <a:off x="3606800" y="3084191"/>
          <a:ext cx="698500" cy="6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116675</xdr:rowOff>
    </xdr:from>
    <xdr:to>
      <xdr:col>18</xdr:col>
      <xdr:colOff>177800</xdr:colOff>
      <xdr:row>17</xdr:row>
      <xdr:rowOff>121916</xdr:rowOff>
    </xdr:to>
    <xdr:cxnSp macro="">
      <xdr:nvCxnSpPr>
        <xdr:cNvPr id="61" name="直線コネクタ 60"/>
        <xdr:cNvCxnSpPr/>
      </xdr:nvCxnSpPr>
      <xdr:spPr bwMode="auto">
        <a:xfrm>
          <a:off x="2908300" y="3078950"/>
          <a:ext cx="698500" cy="5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131859</xdr:rowOff>
    </xdr:from>
    <xdr:to>
      <xdr:col>29</xdr:col>
      <xdr:colOff>177800</xdr:colOff>
      <xdr:row>17</xdr:row>
      <xdr:rowOff>62009</xdr:rowOff>
    </xdr:to>
    <xdr:sp macro="" textlink="">
      <xdr:nvSpPr>
        <xdr:cNvPr id="71" name="楕円 70"/>
        <xdr:cNvSpPr/>
      </xdr:nvSpPr>
      <xdr:spPr bwMode="auto">
        <a:xfrm>
          <a:off x="5600700" y="2922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148386</xdr:rowOff>
    </xdr:from>
    <xdr:ext cx="762000" cy="259045"/>
    <xdr:sp macro="" textlink="">
      <xdr:nvSpPr>
        <xdr:cNvPr id="72" name="人口1人当たり決算額の推移該当値テキスト130"/>
        <xdr:cNvSpPr txBox="1"/>
      </xdr:nvSpPr>
      <xdr:spPr>
        <a:xfrm>
          <a:off x="5740400" y="276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48452</xdr:rowOff>
    </xdr:from>
    <xdr:to>
      <xdr:col>26</xdr:col>
      <xdr:colOff>101600</xdr:colOff>
      <xdr:row>17</xdr:row>
      <xdr:rowOff>150052</xdr:rowOff>
    </xdr:to>
    <xdr:sp macro="" textlink="">
      <xdr:nvSpPr>
        <xdr:cNvPr id="73" name="楕円 72"/>
        <xdr:cNvSpPr/>
      </xdr:nvSpPr>
      <xdr:spPr bwMode="auto">
        <a:xfrm>
          <a:off x="4953000" y="3010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134829</xdr:rowOff>
    </xdr:from>
    <xdr:ext cx="736600" cy="259045"/>
    <xdr:sp macro="" textlink="">
      <xdr:nvSpPr>
        <xdr:cNvPr id="74" name="テキスト ボックス 73"/>
        <xdr:cNvSpPr txBox="1"/>
      </xdr:nvSpPr>
      <xdr:spPr>
        <a:xfrm>
          <a:off x="4622800" y="309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77125</xdr:rowOff>
    </xdr:from>
    <xdr:to>
      <xdr:col>22</xdr:col>
      <xdr:colOff>165100</xdr:colOff>
      <xdr:row>18</xdr:row>
      <xdr:rowOff>7275</xdr:rowOff>
    </xdr:to>
    <xdr:sp macro="" textlink="">
      <xdr:nvSpPr>
        <xdr:cNvPr id="75" name="楕円 74"/>
        <xdr:cNvSpPr/>
      </xdr:nvSpPr>
      <xdr:spPr bwMode="auto">
        <a:xfrm>
          <a:off x="4254500" y="3039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163502</xdr:rowOff>
    </xdr:from>
    <xdr:ext cx="762000" cy="259045"/>
    <xdr:sp macro="" textlink="">
      <xdr:nvSpPr>
        <xdr:cNvPr id="76" name="テキスト ボックス 75"/>
        <xdr:cNvSpPr txBox="1"/>
      </xdr:nvSpPr>
      <xdr:spPr>
        <a:xfrm>
          <a:off x="3924300" y="31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71116</xdr:rowOff>
    </xdr:from>
    <xdr:to>
      <xdr:col>19</xdr:col>
      <xdr:colOff>38100</xdr:colOff>
      <xdr:row>18</xdr:row>
      <xdr:rowOff>1266</xdr:rowOff>
    </xdr:to>
    <xdr:sp macro="" textlink="">
      <xdr:nvSpPr>
        <xdr:cNvPr id="77" name="楕円 76"/>
        <xdr:cNvSpPr/>
      </xdr:nvSpPr>
      <xdr:spPr bwMode="auto">
        <a:xfrm>
          <a:off x="3556000" y="3033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157493</xdr:rowOff>
    </xdr:from>
    <xdr:ext cx="762000" cy="259045"/>
    <xdr:sp macro="" textlink="">
      <xdr:nvSpPr>
        <xdr:cNvPr id="78" name="テキスト ボックス 77"/>
        <xdr:cNvSpPr txBox="1"/>
      </xdr:nvSpPr>
      <xdr:spPr>
        <a:xfrm>
          <a:off x="3225800" y="3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65875</xdr:rowOff>
    </xdr:from>
    <xdr:to>
      <xdr:col>15</xdr:col>
      <xdr:colOff>101600</xdr:colOff>
      <xdr:row>17</xdr:row>
      <xdr:rowOff>167475</xdr:rowOff>
    </xdr:to>
    <xdr:sp macro="" textlink="">
      <xdr:nvSpPr>
        <xdr:cNvPr id="79" name="楕円 78"/>
        <xdr:cNvSpPr/>
      </xdr:nvSpPr>
      <xdr:spPr bwMode="auto">
        <a:xfrm>
          <a:off x="2857500" y="3028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152252</xdr:rowOff>
    </xdr:from>
    <xdr:ext cx="762000" cy="259045"/>
    <xdr:sp macro="" textlink="">
      <xdr:nvSpPr>
        <xdr:cNvPr id="80" name="テキスト ボックス 79"/>
        <xdr:cNvSpPr txBox="1"/>
      </xdr:nvSpPr>
      <xdr:spPr>
        <a:xfrm>
          <a:off x="2527300" y="311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235814</xdr:rowOff>
    </xdr:from>
    <xdr:to>
      <xdr:col>29</xdr:col>
      <xdr:colOff>127000</xdr:colOff>
      <xdr:row>37</xdr:row>
      <xdr:rowOff>304812</xdr:rowOff>
    </xdr:to>
    <xdr:cxnSp macro="">
      <xdr:nvCxnSpPr>
        <xdr:cNvPr id="114" name="直線コネクタ 113"/>
        <xdr:cNvCxnSpPr/>
      </xdr:nvCxnSpPr>
      <xdr:spPr bwMode="auto">
        <a:xfrm>
          <a:off x="5003800" y="7360514"/>
          <a:ext cx="647700" cy="68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231356</xdr:rowOff>
    </xdr:from>
    <xdr:to>
      <xdr:col>26</xdr:col>
      <xdr:colOff>50800</xdr:colOff>
      <xdr:row>37</xdr:row>
      <xdr:rowOff>235814</xdr:rowOff>
    </xdr:to>
    <xdr:cxnSp macro="">
      <xdr:nvCxnSpPr>
        <xdr:cNvPr id="117" name="直線コネクタ 116"/>
        <xdr:cNvCxnSpPr/>
      </xdr:nvCxnSpPr>
      <xdr:spPr bwMode="auto">
        <a:xfrm>
          <a:off x="4305300" y="7356056"/>
          <a:ext cx="698500" cy="4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172224</xdr:rowOff>
    </xdr:from>
    <xdr:to>
      <xdr:col>22</xdr:col>
      <xdr:colOff>114300</xdr:colOff>
      <xdr:row>37</xdr:row>
      <xdr:rowOff>231356</xdr:rowOff>
    </xdr:to>
    <xdr:cxnSp macro="">
      <xdr:nvCxnSpPr>
        <xdr:cNvPr id="120" name="直線コネクタ 119"/>
        <xdr:cNvCxnSpPr/>
      </xdr:nvCxnSpPr>
      <xdr:spPr bwMode="auto">
        <a:xfrm>
          <a:off x="3606800" y="7296924"/>
          <a:ext cx="698500" cy="59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172224</xdr:rowOff>
    </xdr:from>
    <xdr:to>
      <xdr:col>18</xdr:col>
      <xdr:colOff>177800</xdr:colOff>
      <xdr:row>37</xdr:row>
      <xdr:rowOff>195428</xdr:rowOff>
    </xdr:to>
    <xdr:cxnSp macro="">
      <xdr:nvCxnSpPr>
        <xdr:cNvPr id="123" name="直線コネクタ 122"/>
        <xdr:cNvCxnSpPr/>
      </xdr:nvCxnSpPr>
      <xdr:spPr bwMode="auto">
        <a:xfrm flipV="1">
          <a:off x="2908300" y="7296924"/>
          <a:ext cx="698500" cy="23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254012</xdr:rowOff>
    </xdr:from>
    <xdr:to>
      <xdr:col>29</xdr:col>
      <xdr:colOff>177800</xdr:colOff>
      <xdr:row>38</xdr:row>
      <xdr:rowOff>12712</xdr:rowOff>
    </xdr:to>
    <xdr:sp macro="" textlink="">
      <xdr:nvSpPr>
        <xdr:cNvPr id="133" name="楕円 132"/>
        <xdr:cNvSpPr/>
      </xdr:nvSpPr>
      <xdr:spPr bwMode="auto">
        <a:xfrm>
          <a:off x="5600700" y="7378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226089</xdr:rowOff>
    </xdr:from>
    <xdr:ext cx="762000" cy="259045"/>
    <xdr:sp macro="" textlink="">
      <xdr:nvSpPr>
        <xdr:cNvPr id="134" name="人口1人当たり決算額の推移該当値テキスト445"/>
        <xdr:cNvSpPr txBox="1"/>
      </xdr:nvSpPr>
      <xdr:spPr>
        <a:xfrm>
          <a:off x="5740400" y="735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185014</xdr:rowOff>
    </xdr:from>
    <xdr:to>
      <xdr:col>26</xdr:col>
      <xdr:colOff>101600</xdr:colOff>
      <xdr:row>37</xdr:row>
      <xdr:rowOff>286614</xdr:rowOff>
    </xdr:to>
    <xdr:sp macro="" textlink="">
      <xdr:nvSpPr>
        <xdr:cNvPr id="135" name="楕円 134"/>
        <xdr:cNvSpPr/>
      </xdr:nvSpPr>
      <xdr:spPr bwMode="auto">
        <a:xfrm>
          <a:off x="4953000" y="7309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271391</xdr:rowOff>
    </xdr:from>
    <xdr:ext cx="736600" cy="259045"/>
    <xdr:sp macro="" textlink="">
      <xdr:nvSpPr>
        <xdr:cNvPr id="136" name="テキスト ボックス 135"/>
        <xdr:cNvSpPr txBox="1"/>
      </xdr:nvSpPr>
      <xdr:spPr>
        <a:xfrm>
          <a:off x="4622800" y="7396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180556</xdr:rowOff>
    </xdr:from>
    <xdr:to>
      <xdr:col>22</xdr:col>
      <xdr:colOff>165100</xdr:colOff>
      <xdr:row>37</xdr:row>
      <xdr:rowOff>282156</xdr:rowOff>
    </xdr:to>
    <xdr:sp macro="" textlink="">
      <xdr:nvSpPr>
        <xdr:cNvPr id="137" name="楕円 136"/>
        <xdr:cNvSpPr/>
      </xdr:nvSpPr>
      <xdr:spPr bwMode="auto">
        <a:xfrm>
          <a:off x="4254500" y="7305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266933</xdr:rowOff>
    </xdr:from>
    <xdr:ext cx="762000" cy="259045"/>
    <xdr:sp macro="" textlink="">
      <xdr:nvSpPr>
        <xdr:cNvPr id="138" name="テキスト ボックス 137"/>
        <xdr:cNvSpPr txBox="1"/>
      </xdr:nvSpPr>
      <xdr:spPr>
        <a:xfrm>
          <a:off x="3924300" y="73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121424</xdr:rowOff>
    </xdr:from>
    <xdr:to>
      <xdr:col>19</xdr:col>
      <xdr:colOff>38100</xdr:colOff>
      <xdr:row>37</xdr:row>
      <xdr:rowOff>223024</xdr:rowOff>
    </xdr:to>
    <xdr:sp macro="" textlink="">
      <xdr:nvSpPr>
        <xdr:cNvPr id="139" name="楕円 138"/>
        <xdr:cNvSpPr/>
      </xdr:nvSpPr>
      <xdr:spPr bwMode="auto">
        <a:xfrm>
          <a:off x="3556000" y="7246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207801</xdr:rowOff>
    </xdr:from>
    <xdr:ext cx="762000" cy="259045"/>
    <xdr:sp macro="" textlink="">
      <xdr:nvSpPr>
        <xdr:cNvPr id="140" name="テキスト ボックス 139"/>
        <xdr:cNvSpPr txBox="1"/>
      </xdr:nvSpPr>
      <xdr:spPr>
        <a:xfrm>
          <a:off x="3225800" y="733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144628</xdr:rowOff>
    </xdr:from>
    <xdr:to>
      <xdr:col>15</xdr:col>
      <xdr:colOff>101600</xdr:colOff>
      <xdr:row>37</xdr:row>
      <xdr:rowOff>246228</xdr:rowOff>
    </xdr:to>
    <xdr:sp macro="" textlink="">
      <xdr:nvSpPr>
        <xdr:cNvPr id="141" name="楕円 140"/>
        <xdr:cNvSpPr/>
      </xdr:nvSpPr>
      <xdr:spPr bwMode="auto">
        <a:xfrm>
          <a:off x="2857500" y="7269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231005</xdr:rowOff>
    </xdr:from>
    <xdr:ext cx="762000" cy="259045"/>
    <xdr:sp macro="" textlink="">
      <xdr:nvSpPr>
        <xdr:cNvPr id="142" name="テキスト ボックス 141"/>
        <xdr:cNvSpPr txBox="1"/>
      </xdr:nvSpPr>
      <xdr:spPr>
        <a:xfrm>
          <a:off x="2527300" y="73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96,340
94,867
490.64
58,636,531
55,429,325
1,663,506
23,213,323
27,421,421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150387</xdr:rowOff>
    </xdr:from>
    <xdr:to>
      <xdr:col>24</xdr:col>
      <xdr:colOff>63500</xdr:colOff>
      <xdr:row>35</xdr:row>
      <xdr:rowOff>121603</xdr:rowOff>
    </xdr:to>
    <xdr:cxnSp macro="">
      <xdr:nvCxnSpPr>
        <xdr:cNvPr id="61" name="直線コネクタ 60"/>
        <xdr:cNvCxnSpPr/>
      </xdr:nvCxnSpPr>
      <xdr:spPr>
        <a:xfrm flipV="1">
          <a:off x="3797300" y="5979687"/>
          <a:ext cx="838200" cy="14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121603</xdr:rowOff>
    </xdr:from>
    <xdr:to>
      <xdr:col>19</xdr:col>
      <xdr:colOff>177800</xdr:colOff>
      <xdr:row>35</xdr:row>
      <xdr:rowOff>156197</xdr:rowOff>
    </xdr:to>
    <xdr:cxnSp macro="">
      <xdr:nvCxnSpPr>
        <xdr:cNvPr id="64" name="直線コネクタ 63"/>
        <xdr:cNvCxnSpPr/>
      </xdr:nvCxnSpPr>
      <xdr:spPr>
        <a:xfrm flipV="1">
          <a:off x="2908300" y="6122353"/>
          <a:ext cx="889000" cy="3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156197</xdr:rowOff>
    </xdr:from>
    <xdr:to>
      <xdr:col>15</xdr:col>
      <xdr:colOff>50800</xdr:colOff>
      <xdr:row>36</xdr:row>
      <xdr:rowOff>15532</xdr:rowOff>
    </xdr:to>
    <xdr:cxnSp macro="">
      <xdr:nvCxnSpPr>
        <xdr:cNvPr id="67" name="直線コネクタ 66"/>
        <xdr:cNvCxnSpPr/>
      </xdr:nvCxnSpPr>
      <xdr:spPr>
        <a:xfrm flipV="1">
          <a:off x="2019300" y="6156947"/>
          <a:ext cx="889000" cy="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114192</xdr:rowOff>
    </xdr:from>
    <xdr:to>
      <xdr:col>10</xdr:col>
      <xdr:colOff>114300</xdr:colOff>
      <xdr:row>36</xdr:row>
      <xdr:rowOff>15532</xdr:rowOff>
    </xdr:to>
    <xdr:cxnSp macro="">
      <xdr:nvCxnSpPr>
        <xdr:cNvPr id="70" name="直線コネクタ 69"/>
        <xdr:cNvCxnSpPr/>
      </xdr:nvCxnSpPr>
      <xdr:spPr>
        <a:xfrm>
          <a:off x="1130300" y="6114942"/>
          <a:ext cx="889000" cy="7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99587</xdr:rowOff>
    </xdr:from>
    <xdr:to>
      <xdr:col>24</xdr:col>
      <xdr:colOff>114300</xdr:colOff>
      <xdr:row>35</xdr:row>
      <xdr:rowOff>29737</xdr:rowOff>
    </xdr:to>
    <xdr:sp macro="" textlink="">
      <xdr:nvSpPr>
        <xdr:cNvPr id="80" name="楕円 79"/>
        <xdr:cNvSpPr/>
      </xdr:nvSpPr>
      <xdr:spPr>
        <a:xfrm>
          <a:off x="4584700" y="59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122464</xdr:rowOff>
    </xdr:from>
    <xdr:ext cx="534377" cy="259045"/>
    <xdr:sp macro="" textlink="">
      <xdr:nvSpPr>
        <xdr:cNvPr id="81" name="人件費該当値テキスト"/>
        <xdr:cNvSpPr txBox="1"/>
      </xdr:nvSpPr>
      <xdr:spPr>
        <a:xfrm>
          <a:off x="4686300" y="578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70803</xdr:rowOff>
    </xdr:from>
    <xdr:to>
      <xdr:col>20</xdr:col>
      <xdr:colOff>38100</xdr:colOff>
      <xdr:row>36</xdr:row>
      <xdr:rowOff>953</xdr:rowOff>
    </xdr:to>
    <xdr:sp macro="" textlink="">
      <xdr:nvSpPr>
        <xdr:cNvPr id="82" name="楕円 81"/>
        <xdr:cNvSpPr/>
      </xdr:nvSpPr>
      <xdr:spPr>
        <a:xfrm>
          <a:off x="3746500" y="60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17480</xdr:rowOff>
    </xdr:from>
    <xdr:ext cx="534377" cy="259045"/>
    <xdr:sp macro="" textlink="">
      <xdr:nvSpPr>
        <xdr:cNvPr id="83" name="テキスト ボックス 82"/>
        <xdr:cNvSpPr txBox="1"/>
      </xdr:nvSpPr>
      <xdr:spPr>
        <a:xfrm>
          <a:off x="3530111" y="58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105397</xdr:rowOff>
    </xdr:from>
    <xdr:to>
      <xdr:col>15</xdr:col>
      <xdr:colOff>101600</xdr:colOff>
      <xdr:row>36</xdr:row>
      <xdr:rowOff>35547</xdr:rowOff>
    </xdr:to>
    <xdr:sp macro="" textlink="">
      <xdr:nvSpPr>
        <xdr:cNvPr id="84" name="楕円 83"/>
        <xdr:cNvSpPr/>
      </xdr:nvSpPr>
      <xdr:spPr>
        <a:xfrm>
          <a:off x="2857500" y="610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52074</xdr:rowOff>
    </xdr:from>
    <xdr:ext cx="534377" cy="259045"/>
    <xdr:sp macro="" textlink="">
      <xdr:nvSpPr>
        <xdr:cNvPr id="85" name="テキスト ボックス 84"/>
        <xdr:cNvSpPr txBox="1"/>
      </xdr:nvSpPr>
      <xdr:spPr>
        <a:xfrm>
          <a:off x="2641111" y="588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136182</xdr:rowOff>
    </xdr:from>
    <xdr:to>
      <xdr:col>10</xdr:col>
      <xdr:colOff>165100</xdr:colOff>
      <xdr:row>36</xdr:row>
      <xdr:rowOff>66332</xdr:rowOff>
    </xdr:to>
    <xdr:sp macro="" textlink="">
      <xdr:nvSpPr>
        <xdr:cNvPr id="86" name="楕円 85"/>
        <xdr:cNvSpPr/>
      </xdr:nvSpPr>
      <xdr:spPr>
        <a:xfrm>
          <a:off x="1968500" y="613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82859</xdr:rowOff>
    </xdr:from>
    <xdr:ext cx="534377" cy="259045"/>
    <xdr:sp macro="" textlink="">
      <xdr:nvSpPr>
        <xdr:cNvPr id="87" name="テキスト ボックス 86"/>
        <xdr:cNvSpPr txBox="1"/>
      </xdr:nvSpPr>
      <xdr:spPr>
        <a:xfrm>
          <a:off x="1752111" y="591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63392</xdr:rowOff>
    </xdr:from>
    <xdr:to>
      <xdr:col>6</xdr:col>
      <xdr:colOff>38100</xdr:colOff>
      <xdr:row>35</xdr:row>
      <xdr:rowOff>164992</xdr:rowOff>
    </xdr:to>
    <xdr:sp macro="" textlink="">
      <xdr:nvSpPr>
        <xdr:cNvPr id="88" name="楕円 87"/>
        <xdr:cNvSpPr/>
      </xdr:nvSpPr>
      <xdr:spPr>
        <a:xfrm>
          <a:off x="1079500" y="606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10069</xdr:rowOff>
    </xdr:from>
    <xdr:ext cx="534377" cy="259045"/>
    <xdr:sp macro="" textlink="">
      <xdr:nvSpPr>
        <xdr:cNvPr id="89" name="テキスト ボックス 88"/>
        <xdr:cNvSpPr txBox="1"/>
      </xdr:nvSpPr>
      <xdr:spPr>
        <a:xfrm>
          <a:off x="863111" y="583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38384</xdr:rowOff>
    </xdr:from>
    <xdr:to>
      <xdr:col>24</xdr:col>
      <xdr:colOff>63500</xdr:colOff>
      <xdr:row>58</xdr:row>
      <xdr:rowOff>70407</xdr:rowOff>
    </xdr:to>
    <xdr:cxnSp macro="">
      <xdr:nvCxnSpPr>
        <xdr:cNvPr id="117" name="直線コネクタ 116"/>
        <xdr:cNvCxnSpPr/>
      </xdr:nvCxnSpPr>
      <xdr:spPr>
        <a:xfrm flipV="1">
          <a:off x="3797300" y="9982484"/>
          <a:ext cx="838200" cy="3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70407</xdr:rowOff>
    </xdr:from>
    <xdr:to>
      <xdr:col>19</xdr:col>
      <xdr:colOff>177800</xdr:colOff>
      <xdr:row>58</xdr:row>
      <xdr:rowOff>105703</xdr:rowOff>
    </xdr:to>
    <xdr:cxnSp macro="">
      <xdr:nvCxnSpPr>
        <xdr:cNvPr id="120" name="直線コネクタ 119"/>
        <xdr:cNvCxnSpPr/>
      </xdr:nvCxnSpPr>
      <xdr:spPr>
        <a:xfrm flipV="1">
          <a:off x="2908300" y="10014507"/>
          <a:ext cx="889000" cy="3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105703</xdr:rowOff>
    </xdr:from>
    <xdr:to>
      <xdr:col>15</xdr:col>
      <xdr:colOff>50800</xdr:colOff>
      <xdr:row>58</xdr:row>
      <xdr:rowOff>120406</xdr:rowOff>
    </xdr:to>
    <xdr:cxnSp macro="">
      <xdr:nvCxnSpPr>
        <xdr:cNvPr id="123" name="直線コネクタ 122"/>
        <xdr:cNvCxnSpPr/>
      </xdr:nvCxnSpPr>
      <xdr:spPr>
        <a:xfrm flipV="1">
          <a:off x="2019300" y="10049803"/>
          <a:ext cx="889000" cy="1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105383</xdr:rowOff>
    </xdr:from>
    <xdr:to>
      <xdr:col>10</xdr:col>
      <xdr:colOff>114300</xdr:colOff>
      <xdr:row>58</xdr:row>
      <xdr:rowOff>120406</xdr:rowOff>
    </xdr:to>
    <xdr:cxnSp macro="">
      <xdr:nvCxnSpPr>
        <xdr:cNvPr id="126" name="直線コネクタ 125"/>
        <xdr:cNvCxnSpPr/>
      </xdr:nvCxnSpPr>
      <xdr:spPr>
        <a:xfrm>
          <a:off x="1130300" y="10049483"/>
          <a:ext cx="8890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159034</xdr:rowOff>
    </xdr:from>
    <xdr:to>
      <xdr:col>24</xdr:col>
      <xdr:colOff>114300</xdr:colOff>
      <xdr:row>58</xdr:row>
      <xdr:rowOff>89184</xdr:rowOff>
    </xdr:to>
    <xdr:sp macro="" textlink="">
      <xdr:nvSpPr>
        <xdr:cNvPr id="136" name="楕円 135"/>
        <xdr:cNvSpPr/>
      </xdr:nvSpPr>
      <xdr:spPr>
        <a:xfrm>
          <a:off x="4584700" y="993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137461</xdr:rowOff>
    </xdr:from>
    <xdr:ext cx="534377" cy="259045"/>
    <xdr:sp macro="" textlink="">
      <xdr:nvSpPr>
        <xdr:cNvPr id="137" name="物件費該当値テキスト"/>
        <xdr:cNvSpPr txBox="1"/>
      </xdr:nvSpPr>
      <xdr:spPr>
        <a:xfrm>
          <a:off x="4686300" y="991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19607</xdr:rowOff>
    </xdr:from>
    <xdr:to>
      <xdr:col>20</xdr:col>
      <xdr:colOff>38100</xdr:colOff>
      <xdr:row>58</xdr:row>
      <xdr:rowOff>121207</xdr:rowOff>
    </xdr:to>
    <xdr:sp macro="" textlink="">
      <xdr:nvSpPr>
        <xdr:cNvPr id="138" name="楕円 137"/>
        <xdr:cNvSpPr/>
      </xdr:nvSpPr>
      <xdr:spPr>
        <a:xfrm>
          <a:off x="3746500" y="996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112334</xdr:rowOff>
    </xdr:from>
    <xdr:ext cx="534377" cy="259045"/>
    <xdr:sp macro="" textlink="">
      <xdr:nvSpPr>
        <xdr:cNvPr id="139" name="テキスト ボックス 138"/>
        <xdr:cNvSpPr txBox="1"/>
      </xdr:nvSpPr>
      <xdr:spPr>
        <a:xfrm>
          <a:off x="3530111" y="1005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54903</xdr:rowOff>
    </xdr:from>
    <xdr:to>
      <xdr:col>15</xdr:col>
      <xdr:colOff>101600</xdr:colOff>
      <xdr:row>58</xdr:row>
      <xdr:rowOff>156503</xdr:rowOff>
    </xdr:to>
    <xdr:sp macro="" textlink="">
      <xdr:nvSpPr>
        <xdr:cNvPr id="140" name="楕円 139"/>
        <xdr:cNvSpPr/>
      </xdr:nvSpPr>
      <xdr:spPr>
        <a:xfrm>
          <a:off x="2857500" y="999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147630</xdr:rowOff>
    </xdr:from>
    <xdr:ext cx="534377" cy="259045"/>
    <xdr:sp macro="" textlink="">
      <xdr:nvSpPr>
        <xdr:cNvPr id="141" name="テキスト ボックス 140"/>
        <xdr:cNvSpPr txBox="1"/>
      </xdr:nvSpPr>
      <xdr:spPr>
        <a:xfrm>
          <a:off x="2641111" y="1009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69606</xdr:rowOff>
    </xdr:from>
    <xdr:to>
      <xdr:col>10</xdr:col>
      <xdr:colOff>165100</xdr:colOff>
      <xdr:row>58</xdr:row>
      <xdr:rowOff>171206</xdr:rowOff>
    </xdr:to>
    <xdr:sp macro="" textlink="">
      <xdr:nvSpPr>
        <xdr:cNvPr id="142" name="楕円 141"/>
        <xdr:cNvSpPr/>
      </xdr:nvSpPr>
      <xdr:spPr>
        <a:xfrm>
          <a:off x="1968500" y="1001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162333</xdr:rowOff>
    </xdr:from>
    <xdr:ext cx="534377" cy="259045"/>
    <xdr:sp macro="" textlink="">
      <xdr:nvSpPr>
        <xdr:cNvPr id="143" name="テキスト ボックス 142"/>
        <xdr:cNvSpPr txBox="1"/>
      </xdr:nvSpPr>
      <xdr:spPr>
        <a:xfrm>
          <a:off x="1752111" y="1010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54583</xdr:rowOff>
    </xdr:from>
    <xdr:to>
      <xdr:col>6</xdr:col>
      <xdr:colOff>38100</xdr:colOff>
      <xdr:row>58</xdr:row>
      <xdr:rowOff>156183</xdr:rowOff>
    </xdr:to>
    <xdr:sp macro="" textlink="">
      <xdr:nvSpPr>
        <xdr:cNvPr id="144" name="楕円 143"/>
        <xdr:cNvSpPr/>
      </xdr:nvSpPr>
      <xdr:spPr>
        <a:xfrm>
          <a:off x="1079500" y="999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147310</xdr:rowOff>
    </xdr:from>
    <xdr:ext cx="534377" cy="259045"/>
    <xdr:sp macro="" textlink="">
      <xdr:nvSpPr>
        <xdr:cNvPr id="145" name="テキスト ボックス 144"/>
        <xdr:cNvSpPr txBox="1"/>
      </xdr:nvSpPr>
      <xdr:spPr>
        <a:xfrm>
          <a:off x="863111" y="1009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45003</xdr:rowOff>
    </xdr:from>
    <xdr:to>
      <xdr:col>24</xdr:col>
      <xdr:colOff>63500</xdr:colOff>
      <xdr:row>75</xdr:row>
      <xdr:rowOff>81750</xdr:rowOff>
    </xdr:to>
    <xdr:cxnSp macro="">
      <xdr:nvCxnSpPr>
        <xdr:cNvPr id="170" name="直線コネクタ 169"/>
        <xdr:cNvCxnSpPr/>
      </xdr:nvCxnSpPr>
      <xdr:spPr>
        <a:xfrm>
          <a:off x="3797300" y="12903753"/>
          <a:ext cx="838200" cy="3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17093</xdr:rowOff>
    </xdr:from>
    <xdr:ext cx="469744" cy="259045"/>
    <xdr:sp macro="" textlink="">
      <xdr:nvSpPr>
        <xdr:cNvPr id="171" name="維持補修費平均値テキスト"/>
        <xdr:cNvSpPr txBox="1"/>
      </xdr:nvSpPr>
      <xdr:spPr>
        <a:xfrm>
          <a:off x="4686300" y="13047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45003</xdr:rowOff>
    </xdr:from>
    <xdr:to>
      <xdr:col>19</xdr:col>
      <xdr:colOff>177800</xdr:colOff>
      <xdr:row>75</xdr:row>
      <xdr:rowOff>107467</xdr:rowOff>
    </xdr:to>
    <xdr:cxnSp macro="">
      <xdr:nvCxnSpPr>
        <xdr:cNvPr id="173" name="直線コネクタ 172"/>
        <xdr:cNvCxnSpPr/>
      </xdr:nvCxnSpPr>
      <xdr:spPr>
        <a:xfrm flipV="1">
          <a:off x="2908300" y="12903753"/>
          <a:ext cx="889000" cy="6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16463</xdr:rowOff>
    </xdr:from>
    <xdr:ext cx="469744" cy="259045"/>
    <xdr:sp macro="" textlink="">
      <xdr:nvSpPr>
        <xdr:cNvPr id="175" name="テキスト ボックス 174"/>
        <xdr:cNvSpPr txBox="1"/>
      </xdr:nvSpPr>
      <xdr:spPr>
        <a:xfrm>
          <a:off x="3562428" y="1321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41916</xdr:rowOff>
    </xdr:from>
    <xdr:to>
      <xdr:col>15</xdr:col>
      <xdr:colOff>50800</xdr:colOff>
      <xdr:row>75</xdr:row>
      <xdr:rowOff>107467</xdr:rowOff>
    </xdr:to>
    <xdr:cxnSp macro="">
      <xdr:nvCxnSpPr>
        <xdr:cNvPr id="176" name="直線コネクタ 175"/>
        <xdr:cNvCxnSpPr/>
      </xdr:nvCxnSpPr>
      <xdr:spPr>
        <a:xfrm>
          <a:off x="2019300" y="12900666"/>
          <a:ext cx="889000" cy="6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5776</xdr:rowOff>
    </xdr:from>
    <xdr:ext cx="469744" cy="259045"/>
    <xdr:sp macro="" textlink="">
      <xdr:nvSpPr>
        <xdr:cNvPr id="178" name="テキスト ボックス 177"/>
        <xdr:cNvSpPr txBox="1"/>
      </xdr:nvSpPr>
      <xdr:spPr>
        <a:xfrm>
          <a:off x="2673428" y="1320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41916</xdr:rowOff>
    </xdr:from>
    <xdr:to>
      <xdr:col>10</xdr:col>
      <xdr:colOff>114300</xdr:colOff>
      <xdr:row>75</xdr:row>
      <xdr:rowOff>82150</xdr:rowOff>
    </xdr:to>
    <xdr:cxnSp macro="">
      <xdr:nvCxnSpPr>
        <xdr:cNvPr id="179" name="直線コネクタ 178"/>
        <xdr:cNvCxnSpPr/>
      </xdr:nvCxnSpPr>
      <xdr:spPr>
        <a:xfrm flipV="1">
          <a:off x="1130300" y="12900666"/>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127964</xdr:rowOff>
    </xdr:from>
    <xdr:ext cx="469744" cy="259045"/>
    <xdr:sp macro="" textlink="">
      <xdr:nvSpPr>
        <xdr:cNvPr id="181" name="テキスト ボックス 180"/>
        <xdr:cNvSpPr txBox="1"/>
      </xdr:nvSpPr>
      <xdr:spPr>
        <a:xfrm>
          <a:off x="1784428" y="1315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10862</xdr:rowOff>
    </xdr:from>
    <xdr:ext cx="469744" cy="259045"/>
    <xdr:sp macro="" textlink="">
      <xdr:nvSpPr>
        <xdr:cNvPr id="183" name="テキスト ボックス 182"/>
        <xdr:cNvSpPr txBox="1"/>
      </xdr:nvSpPr>
      <xdr:spPr>
        <a:xfrm>
          <a:off x="895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30950</xdr:rowOff>
    </xdr:from>
    <xdr:to>
      <xdr:col>24</xdr:col>
      <xdr:colOff>114300</xdr:colOff>
      <xdr:row>75</xdr:row>
      <xdr:rowOff>132550</xdr:rowOff>
    </xdr:to>
    <xdr:sp macro="" textlink="">
      <xdr:nvSpPr>
        <xdr:cNvPr id="189" name="楕円 188"/>
        <xdr:cNvSpPr/>
      </xdr:nvSpPr>
      <xdr:spPr>
        <a:xfrm>
          <a:off x="4584700" y="128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53827</xdr:rowOff>
    </xdr:from>
    <xdr:ext cx="469744" cy="259045"/>
    <xdr:sp macro="" textlink="">
      <xdr:nvSpPr>
        <xdr:cNvPr id="190" name="維持補修費該当値テキスト"/>
        <xdr:cNvSpPr txBox="1"/>
      </xdr:nvSpPr>
      <xdr:spPr>
        <a:xfrm>
          <a:off x="4686300" y="127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165653</xdr:rowOff>
    </xdr:from>
    <xdr:to>
      <xdr:col>20</xdr:col>
      <xdr:colOff>38100</xdr:colOff>
      <xdr:row>75</xdr:row>
      <xdr:rowOff>95803</xdr:rowOff>
    </xdr:to>
    <xdr:sp macro="" textlink="">
      <xdr:nvSpPr>
        <xdr:cNvPr id="191" name="楕円 190"/>
        <xdr:cNvSpPr/>
      </xdr:nvSpPr>
      <xdr:spPr>
        <a:xfrm>
          <a:off x="3746500" y="1285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112330</xdr:rowOff>
    </xdr:from>
    <xdr:ext cx="469744" cy="259045"/>
    <xdr:sp macro="" textlink="">
      <xdr:nvSpPr>
        <xdr:cNvPr id="192" name="テキスト ボックス 191"/>
        <xdr:cNvSpPr txBox="1"/>
      </xdr:nvSpPr>
      <xdr:spPr>
        <a:xfrm>
          <a:off x="3562428" y="1262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56667</xdr:rowOff>
    </xdr:from>
    <xdr:to>
      <xdr:col>15</xdr:col>
      <xdr:colOff>101600</xdr:colOff>
      <xdr:row>75</xdr:row>
      <xdr:rowOff>158266</xdr:rowOff>
    </xdr:to>
    <xdr:sp macro="" textlink="">
      <xdr:nvSpPr>
        <xdr:cNvPr id="193" name="楕円 192"/>
        <xdr:cNvSpPr/>
      </xdr:nvSpPr>
      <xdr:spPr>
        <a:xfrm>
          <a:off x="2857500" y="129154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3344</xdr:rowOff>
    </xdr:from>
    <xdr:ext cx="469744" cy="259045"/>
    <xdr:sp macro="" textlink="">
      <xdr:nvSpPr>
        <xdr:cNvPr id="194" name="テキスト ボックス 193"/>
        <xdr:cNvSpPr txBox="1"/>
      </xdr:nvSpPr>
      <xdr:spPr>
        <a:xfrm>
          <a:off x="2673428" y="1269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162566</xdr:rowOff>
    </xdr:from>
    <xdr:to>
      <xdr:col>10</xdr:col>
      <xdr:colOff>165100</xdr:colOff>
      <xdr:row>75</xdr:row>
      <xdr:rowOff>92716</xdr:rowOff>
    </xdr:to>
    <xdr:sp macro="" textlink="">
      <xdr:nvSpPr>
        <xdr:cNvPr id="195" name="楕円 194"/>
        <xdr:cNvSpPr/>
      </xdr:nvSpPr>
      <xdr:spPr>
        <a:xfrm>
          <a:off x="1968500" y="128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109243</xdr:rowOff>
    </xdr:from>
    <xdr:ext cx="469744" cy="259045"/>
    <xdr:sp macro="" textlink="">
      <xdr:nvSpPr>
        <xdr:cNvPr id="196" name="テキスト ボックス 195"/>
        <xdr:cNvSpPr txBox="1"/>
      </xdr:nvSpPr>
      <xdr:spPr>
        <a:xfrm>
          <a:off x="1784428" y="1262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31350</xdr:rowOff>
    </xdr:from>
    <xdr:to>
      <xdr:col>6</xdr:col>
      <xdr:colOff>38100</xdr:colOff>
      <xdr:row>75</xdr:row>
      <xdr:rowOff>132950</xdr:rowOff>
    </xdr:to>
    <xdr:sp macro="" textlink="">
      <xdr:nvSpPr>
        <xdr:cNvPr id="197" name="楕円 196"/>
        <xdr:cNvSpPr/>
      </xdr:nvSpPr>
      <xdr:spPr>
        <a:xfrm>
          <a:off x="1079500" y="128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149477</xdr:rowOff>
    </xdr:from>
    <xdr:ext cx="469744" cy="259045"/>
    <xdr:sp macro="" textlink="">
      <xdr:nvSpPr>
        <xdr:cNvPr id="198" name="テキスト ボックス 197"/>
        <xdr:cNvSpPr txBox="1"/>
      </xdr:nvSpPr>
      <xdr:spPr>
        <a:xfrm>
          <a:off x="895428" y="1266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70993</xdr:rowOff>
    </xdr:from>
    <xdr:to>
      <xdr:col>24</xdr:col>
      <xdr:colOff>63500</xdr:colOff>
      <xdr:row>96</xdr:row>
      <xdr:rowOff>84189</xdr:rowOff>
    </xdr:to>
    <xdr:cxnSp macro="">
      <xdr:nvCxnSpPr>
        <xdr:cNvPr id="228" name="直線コネクタ 227"/>
        <xdr:cNvCxnSpPr/>
      </xdr:nvCxnSpPr>
      <xdr:spPr>
        <a:xfrm flipV="1">
          <a:off x="3797300" y="16530193"/>
          <a:ext cx="838200" cy="1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29" name="扶助費平均値テキスト"/>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84189</xdr:rowOff>
    </xdr:from>
    <xdr:to>
      <xdr:col>19</xdr:col>
      <xdr:colOff>177800</xdr:colOff>
      <xdr:row>96</xdr:row>
      <xdr:rowOff>158153</xdr:rowOff>
    </xdr:to>
    <xdr:cxnSp macro="">
      <xdr:nvCxnSpPr>
        <xdr:cNvPr id="231" name="直線コネクタ 230"/>
        <xdr:cNvCxnSpPr/>
      </xdr:nvCxnSpPr>
      <xdr:spPr>
        <a:xfrm flipV="1">
          <a:off x="2908300" y="16543389"/>
          <a:ext cx="889000" cy="7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3" name="テキスト ボックス 232"/>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158153</xdr:rowOff>
    </xdr:from>
    <xdr:to>
      <xdr:col>15</xdr:col>
      <xdr:colOff>50800</xdr:colOff>
      <xdr:row>96</xdr:row>
      <xdr:rowOff>166903</xdr:rowOff>
    </xdr:to>
    <xdr:cxnSp macro="">
      <xdr:nvCxnSpPr>
        <xdr:cNvPr id="234" name="直線コネクタ 233"/>
        <xdr:cNvCxnSpPr/>
      </xdr:nvCxnSpPr>
      <xdr:spPr>
        <a:xfrm flipV="1">
          <a:off x="2019300" y="16617353"/>
          <a:ext cx="889000" cy="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6" name="テキスト ボックス 235"/>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166903</xdr:rowOff>
    </xdr:from>
    <xdr:to>
      <xdr:col>10</xdr:col>
      <xdr:colOff>114300</xdr:colOff>
      <xdr:row>97</xdr:row>
      <xdr:rowOff>21755</xdr:rowOff>
    </xdr:to>
    <xdr:cxnSp macro="">
      <xdr:nvCxnSpPr>
        <xdr:cNvPr id="237" name="直線コネクタ 236"/>
        <xdr:cNvCxnSpPr/>
      </xdr:nvCxnSpPr>
      <xdr:spPr>
        <a:xfrm flipV="1">
          <a:off x="1130300" y="16626103"/>
          <a:ext cx="889000" cy="2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1" name="テキスト ボックス 240"/>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20193</xdr:rowOff>
    </xdr:from>
    <xdr:to>
      <xdr:col>24</xdr:col>
      <xdr:colOff>114300</xdr:colOff>
      <xdr:row>96</xdr:row>
      <xdr:rowOff>121793</xdr:rowOff>
    </xdr:to>
    <xdr:sp macro="" textlink="">
      <xdr:nvSpPr>
        <xdr:cNvPr id="247" name="楕円 246"/>
        <xdr:cNvSpPr/>
      </xdr:nvSpPr>
      <xdr:spPr>
        <a:xfrm>
          <a:off x="4584700" y="1647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43070</xdr:rowOff>
    </xdr:from>
    <xdr:ext cx="534377" cy="259045"/>
    <xdr:sp macro="" textlink="">
      <xdr:nvSpPr>
        <xdr:cNvPr id="248" name="扶助費該当値テキスト"/>
        <xdr:cNvSpPr txBox="1"/>
      </xdr:nvSpPr>
      <xdr:spPr>
        <a:xfrm>
          <a:off x="4686300" y="1633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33389</xdr:rowOff>
    </xdr:from>
    <xdr:to>
      <xdr:col>20</xdr:col>
      <xdr:colOff>38100</xdr:colOff>
      <xdr:row>96</xdr:row>
      <xdr:rowOff>134989</xdr:rowOff>
    </xdr:to>
    <xdr:sp macro="" textlink="">
      <xdr:nvSpPr>
        <xdr:cNvPr id="249" name="楕円 248"/>
        <xdr:cNvSpPr/>
      </xdr:nvSpPr>
      <xdr:spPr>
        <a:xfrm>
          <a:off x="3746500" y="1649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151516</xdr:rowOff>
    </xdr:from>
    <xdr:ext cx="534377" cy="259045"/>
    <xdr:sp macro="" textlink="">
      <xdr:nvSpPr>
        <xdr:cNvPr id="250" name="テキスト ボックス 249"/>
        <xdr:cNvSpPr txBox="1"/>
      </xdr:nvSpPr>
      <xdr:spPr>
        <a:xfrm>
          <a:off x="3530111" y="1626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107353</xdr:rowOff>
    </xdr:from>
    <xdr:to>
      <xdr:col>15</xdr:col>
      <xdr:colOff>101600</xdr:colOff>
      <xdr:row>97</xdr:row>
      <xdr:rowOff>37503</xdr:rowOff>
    </xdr:to>
    <xdr:sp macro="" textlink="">
      <xdr:nvSpPr>
        <xdr:cNvPr id="251" name="楕円 250"/>
        <xdr:cNvSpPr/>
      </xdr:nvSpPr>
      <xdr:spPr>
        <a:xfrm>
          <a:off x="2857500" y="165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54030</xdr:rowOff>
    </xdr:from>
    <xdr:ext cx="534377" cy="259045"/>
    <xdr:sp macro="" textlink="">
      <xdr:nvSpPr>
        <xdr:cNvPr id="252" name="テキスト ボックス 251"/>
        <xdr:cNvSpPr txBox="1"/>
      </xdr:nvSpPr>
      <xdr:spPr>
        <a:xfrm>
          <a:off x="2641111" y="1634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116103</xdr:rowOff>
    </xdr:from>
    <xdr:to>
      <xdr:col>10</xdr:col>
      <xdr:colOff>165100</xdr:colOff>
      <xdr:row>97</xdr:row>
      <xdr:rowOff>46253</xdr:rowOff>
    </xdr:to>
    <xdr:sp macro="" textlink="">
      <xdr:nvSpPr>
        <xdr:cNvPr id="253" name="楕円 252"/>
        <xdr:cNvSpPr/>
      </xdr:nvSpPr>
      <xdr:spPr>
        <a:xfrm>
          <a:off x="1968500" y="165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62780</xdr:rowOff>
    </xdr:from>
    <xdr:ext cx="534377" cy="259045"/>
    <xdr:sp macro="" textlink="">
      <xdr:nvSpPr>
        <xdr:cNvPr id="254" name="テキスト ボックス 253"/>
        <xdr:cNvSpPr txBox="1"/>
      </xdr:nvSpPr>
      <xdr:spPr>
        <a:xfrm>
          <a:off x="1752111" y="163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142405</xdr:rowOff>
    </xdr:from>
    <xdr:to>
      <xdr:col>6</xdr:col>
      <xdr:colOff>38100</xdr:colOff>
      <xdr:row>97</xdr:row>
      <xdr:rowOff>72555</xdr:rowOff>
    </xdr:to>
    <xdr:sp macro="" textlink="">
      <xdr:nvSpPr>
        <xdr:cNvPr id="255" name="楕円 254"/>
        <xdr:cNvSpPr/>
      </xdr:nvSpPr>
      <xdr:spPr>
        <a:xfrm>
          <a:off x="1079500" y="166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89082</xdr:rowOff>
    </xdr:from>
    <xdr:ext cx="534377" cy="259045"/>
    <xdr:sp macro="" textlink="">
      <xdr:nvSpPr>
        <xdr:cNvPr id="256" name="テキスト ボックス 255"/>
        <xdr:cNvSpPr txBox="1"/>
      </xdr:nvSpPr>
      <xdr:spPr>
        <a:xfrm>
          <a:off x="863111" y="1637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25469</xdr:rowOff>
    </xdr:from>
    <xdr:to>
      <xdr:col>55</xdr:col>
      <xdr:colOff>0</xdr:colOff>
      <xdr:row>38</xdr:row>
      <xdr:rowOff>52416</xdr:rowOff>
    </xdr:to>
    <xdr:cxnSp macro="">
      <xdr:nvCxnSpPr>
        <xdr:cNvPr id="283" name="直線コネクタ 282"/>
        <xdr:cNvCxnSpPr/>
      </xdr:nvCxnSpPr>
      <xdr:spPr>
        <a:xfrm flipV="1">
          <a:off x="9639300" y="6026219"/>
          <a:ext cx="838200" cy="54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51113</xdr:rowOff>
    </xdr:from>
    <xdr:to>
      <xdr:col>50</xdr:col>
      <xdr:colOff>114300</xdr:colOff>
      <xdr:row>38</xdr:row>
      <xdr:rowOff>52416</xdr:rowOff>
    </xdr:to>
    <xdr:cxnSp macro="">
      <xdr:nvCxnSpPr>
        <xdr:cNvPr id="286" name="直線コネクタ 285"/>
        <xdr:cNvCxnSpPr/>
      </xdr:nvCxnSpPr>
      <xdr:spPr>
        <a:xfrm>
          <a:off x="8750300" y="6566213"/>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50962</xdr:rowOff>
    </xdr:from>
    <xdr:to>
      <xdr:col>45</xdr:col>
      <xdr:colOff>177800</xdr:colOff>
      <xdr:row>38</xdr:row>
      <xdr:rowOff>51113</xdr:rowOff>
    </xdr:to>
    <xdr:cxnSp macro="">
      <xdr:nvCxnSpPr>
        <xdr:cNvPr id="289" name="直線コネクタ 288"/>
        <xdr:cNvCxnSpPr/>
      </xdr:nvCxnSpPr>
      <xdr:spPr>
        <a:xfrm>
          <a:off x="7861300" y="6566062"/>
          <a:ext cx="8890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50299</xdr:rowOff>
    </xdr:from>
    <xdr:to>
      <xdr:col>41</xdr:col>
      <xdr:colOff>50800</xdr:colOff>
      <xdr:row>38</xdr:row>
      <xdr:rowOff>50962</xdr:rowOff>
    </xdr:to>
    <xdr:cxnSp macro="">
      <xdr:nvCxnSpPr>
        <xdr:cNvPr id="292" name="直線コネクタ 291"/>
        <xdr:cNvCxnSpPr/>
      </xdr:nvCxnSpPr>
      <xdr:spPr>
        <a:xfrm>
          <a:off x="6972300" y="6565399"/>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146119</xdr:rowOff>
    </xdr:from>
    <xdr:to>
      <xdr:col>55</xdr:col>
      <xdr:colOff>50800</xdr:colOff>
      <xdr:row>35</xdr:row>
      <xdr:rowOff>76269</xdr:rowOff>
    </xdr:to>
    <xdr:sp macro="" textlink="">
      <xdr:nvSpPr>
        <xdr:cNvPr id="302" name="楕円 301"/>
        <xdr:cNvSpPr/>
      </xdr:nvSpPr>
      <xdr:spPr>
        <a:xfrm>
          <a:off x="10426700" y="597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61046</xdr:rowOff>
    </xdr:from>
    <xdr:ext cx="599010" cy="259045"/>
    <xdr:sp macro="" textlink="">
      <xdr:nvSpPr>
        <xdr:cNvPr id="303" name="補助費等該当値テキスト"/>
        <xdr:cNvSpPr txBox="1"/>
      </xdr:nvSpPr>
      <xdr:spPr>
        <a:xfrm>
          <a:off x="10528300" y="5890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1616</xdr:rowOff>
    </xdr:from>
    <xdr:to>
      <xdr:col>50</xdr:col>
      <xdr:colOff>165100</xdr:colOff>
      <xdr:row>38</xdr:row>
      <xdr:rowOff>103216</xdr:rowOff>
    </xdr:to>
    <xdr:sp macro="" textlink="">
      <xdr:nvSpPr>
        <xdr:cNvPr id="304" name="楕円 303"/>
        <xdr:cNvSpPr/>
      </xdr:nvSpPr>
      <xdr:spPr>
        <a:xfrm>
          <a:off x="9588500" y="651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94343</xdr:rowOff>
    </xdr:from>
    <xdr:ext cx="534377" cy="259045"/>
    <xdr:sp macro="" textlink="">
      <xdr:nvSpPr>
        <xdr:cNvPr id="305" name="テキスト ボックス 304"/>
        <xdr:cNvSpPr txBox="1"/>
      </xdr:nvSpPr>
      <xdr:spPr>
        <a:xfrm>
          <a:off x="9372111" y="660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313</xdr:rowOff>
    </xdr:from>
    <xdr:to>
      <xdr:col>46</xdr:col>
      <xdr:colOff>38100</xdr:colOff>
      <xdr:row>38</xdr:row>
      <xdr:rowOff>101913</xdr:rowOff>
    </xdr:to>
    <xdr:sp macro="" textlink="">
      <xdr:nvSpPr>
        <xdr:cNvPr id="306" name="楕円 305"/>
        <xdr:cNvSpPr/>
      </xdr:nvSpPr>
      <xdr:spPr>
        <a:xfrm>
          <a:off x="8699500" y="65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93040</xdr:rowOff>
    </xdr:from>
    <xdr:ext cx="534377" cy="259045"/>
    <xdr:sp macro="" textlink="">
      <xdr:nvSpPr>
        <xdr:cNvPr id="307" name="テキスト ボックス 306"/>
        <xdr:cNvSpPr txBox="1"/>
      </xdr:nvSpPr>
      <xdr:spPr>
        <a:xfrm>
          <a:off x="8483111" y="660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xdr:rowOff>
    </xdr:from>
    <xdr:to>
      <xdr:col>41</xdr:col>
      <xdr:colOff>101600</xdr:colOff>
      <xdr:row>38</xdr:row>
      <xdr:rowOff>101762</xdr:rowOff>
    </xdr:to>
    <xdr:sp macro="" textlink="">
      <xdr:nvSpPr>
        <xdr:cNvPr id="308" name="楕円 307"/>
        <xdr:cNvSpPr/>
      </xdr:nvSpPr>
      <xdr:spPr>
        <a:xfrm>
          <a:off x="7810500" y="651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92889</xdr:rowOff>
    </xdr:from>
    <xdr:ext cx="534377" cy="259045"/>
    <xdr:sp macro="" textlink="">
      <xdr:nvSpPr>
        <xdr:cNvPr id="309" name="テキスト ボックス 308"/>
        <xdr:cNvSpPr txBox="1"/>
      </xdr:nvSpPr>
      <xdr:spPr>
        <a:xfrm>
          <a:off x="7594111" y="660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170949</xdr:rowOff>
    </xdr:from>
    <xdr:to>
      <xdr:col>36</xdr:col>
      <xdr:colOff>165100</xdr:colOff>
      <xdr:row>38</xdr:row>
      <xdr:rowOff>101099</xdr:rowOff>
    </xdr:to>
    <xdr:sp macro="" textlink="">
      <xdr:nvSpPr>
        <xdr:cNvPr id="310" name="楕円 309"/>
        <xdr:cNvSpPr/>
      </xdr:nvSpPr>
      <xdr:spPr>
        <a:xfrm>
          <a:off x="6921500" y="651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92226</xdr:rowOff>
    </xdr:from>
    <xdr:ext cx="534377" cy="259045"/>
    <xdr:sp macro="" textlink="">
      <xdr:nvSpPr>
        <xdr:cNvPr id="311" name="テキスト ボックス 310"/>
        <xdr:cNvSpPr txBox="1"/>
      </xdr:nvSpPr>
      <xdr:spPr>
        <a:xfrm>
          <a:off x="6705111" y="660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65291</xdr:rowOff>
    </xdr:from>
    <xdr:to>
      <xdr:col>55</xdr:col>
      <xdr:colOff>0</xdr:colOff>
      <xdr:row>58</xdr:row>
      <xdr:rowOff>133410</xdr:rowOff>
    </xdr:to>
    <xdr:cxnSp macro="">
      <xdr:nvCxnSpPr>
        <xdr:cNvPr id="342" name="直線コネクタ 341"/>
        <xdr:cNvCxnSpPr/>
      </xdr:nvCxnSpPr>
      <xdr:spPr>
        <a:xfrm flipV="1">
          <a:off x="9639300" y="10009391"/>
          <a:ext cx="838200" cy="6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133410</xdr:rowOff>
    </xdr:from>
    <xdr:to>
      <xdr:col>50</xdr:col>
      <xdr:colOff>114300</xdr:colOff>
      <xdr:row>58</xdr:row>
      <xdr:rowOff>157897</xdr:rowOff>
    </xdr:to>
    <xdr:cxnSp macro="">
      <xdr:nvCxnSpPr>
        <xdr:cNvPr id="345" name="直線コネクタ 344"/>
        <xdr:cNvCxnSpPr/>
      </xdr:nvCxnSpPr>
      <xdr:spPr>
        <a:xfrm flipV="1">
          <a:off x="8750300" y="10077510"/>
          <a:ext cx="889000" cy="2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155836</xdr:rowOff>
    </xdr:from>
    <xdr:to>
      <xdr:col>45</xdr:col>
      <xdr:colOff>177800</xdr:colOff>
      <xdr:row>58</xdr:row>
      <xdr:rowOff>157897</xdr:rowOff>
    </xdr:to>
    <xdr:cxnSp macro="">
      <xdr:nvCxnSpPr>
        <xdr:cNvPr id="348" name="直線コネクタ 347"/>
        <xdr:cNvCxnSpPr/>
      </xdr:nvCxnSpPr>
      <xdr:spPr>
        <a:xfrm>
          <a:off x="7861300" y="10099936"/>
          <a:ext cx="889000" cy="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155836</xdr:rowOff>
    </xdr:from>
    <xdr:to>
      <xdr:col>41</xdr:col>
      <xdr:colOff>50800</xdr:colOff>
      <xdr:row>59</xdr:row>
      <xdr:rowOff>5338</xdr:rowOff>
    </xdr:to>
    <xdr:cxnSp macro="">
      <xdr:nvCxnSpPr>
        <xdr:cNvPr id="351" name="直線コネクタ 350"/>
        <xdr:cNvCxnSpPr/>
      </xdr:nvCxnSpPr>
      <xdr:spPr>
        <a:xfrm flipV="1">
          <a:off x="6972300" y="10099936"/>
          <a:ext cx="889000" cy="2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14491</xdr:rowOff>
    </xdr:from>
    <xdr:to>
      <xdr:col>55</xdr:col>
      <xdr:colOff>50800</xdr:colOff>
      <xdr:row>58</xdr:row>
      <xdr:rowOff>116091</xdr:rowOff>
    </xdr:to>
    <xdr:sp macro="" textlink="">
      <xdr:nvSpPr>
        <xdr:cNvPr id="361" name="楕円 360"/>
        <xdr:cNvSpPr/>
      </xdr:nvSpPr>
      <xdr:spPr>
        <a:xfrm>
          <a:off x="10426700" y="995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164368</xdr:rowOff>
    </xdr:from>
    <xdr:ext cx="534377" cy="259045"/>
    <xdr:sp macro="" textlink="">
      <xdr:nvSpPr>
        <xdr:cNvPr id="362" name="普通建設事業費該当値テキスト"/>
        <xdr:cNvSpPr txBox="1"/>
      </xdr:nvSpPr>
      <xdr:spPr>
        <a:xfrm>
          <a:off x="10528300" y="993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82610</xdr:rowOff>
    </xdr:from>
    <xdr:to>
      <xdr:col>50</xdr:col>
      <xdr:colOff>165100</xdr:colOff>
      <xdr:row>59</xdr:row>
      <xdr:rowOff>12760</xdr:rowOff>
    </xdr:to>
    <xdr:sp macro="" textlink="">
      <xdr:nvSpPr>
        <xdr:cNvPr id="363" name="楕円 362"/>
        <xdr:cNvSpPr/>
      </xdr:nvSpPr>
      <xdr:spPr>
        <a:xfrm>
          <a:off x="9588500" y="100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3887</xdr:rowOff>
    </xdr:from>
    <xdr:ext cx="534377" cy="259045"/>
    <xdr:sp macro="" textlink="">
      <xdr:nvSpPr>
        <xdr:cNvPr id="364" name="テキスト ボックス 363"/>
        <xdr:cNvSpPr txBox="1"/>
      </xdr:nvSpPr>
      <xdr:spPr>
        <a:xfrm>
          <a:off x="9372111" y="101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107097</xdr:rowOff>
    </xdr:from>
    <xdr:to>
      <xdr:col>46</xdr:col>
      <xdr:colOff>38100</xdr:colOff>
      <xdr:row>59</xdr:row>
      <xdr:rowOff>37247</xdr:rowOff>
    </xdr:to>
    <xdr:sp macro="" textlink="">
      <xdr:nvSpPr>
        <xdr:cNvPr id="365" name="楕円 364"/>
        <xdr:cNvSpPr/>
      </xdr:nvSpPr>
      <xdr:spPr>
        <a:xfrm>
          <a:off x="8699500" y="1005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28374</xdr:rowOff>
    </xdr:from>
    <xdr:ext cx="534377" cy="259045"/>
    <xdr:sp macro="" textlink="">
      <xdr:nvSpPr>
        <xdr:cNvPr id="366" name="テキスト ボックス 365"/>
        <xdr:cNvSpPr txBox="1"/>
      </xdr:nvSpPr>
      <xdr:spPr>
        <a:xfrm>
          <a:off x="8483111" y="1014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105036</xdr:rowOff>
    </xdr:from>
    <xdr:to>
      <xdr:col>41</xdr:col>
      <xdr:colOff>101600</xdr:colOff>
      <xdr:row>59</xdr:row>
      <xdr:rowOff>35186</xdr:rowOff>
    </xdr:to>
    <xdr:sp macro="" textlink="">
      <xdr:nvSpPr>
        <xdr:cNvPr id="367" name="楕円 366"/>
        <xdr:cNvSpPr/>
      </xdr:nvSpPr>
      <xdr:spPr>
        <a:xfrm>
          <a:off x="7810500" y="100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26313</xdr:rowOff>
    </xdr:from>
    <xdr:ext cx="534377" cy="259045"/>
    <xdr:sp macro="" textlink="">
      <xdr:nvSpPr>
        <xdr:cNvPr id="368" name="テキスト ボックス 367"/>
        <xdr:cNvSpPr txBox="1"/>
      </xdr:nvSpPr>
      <xdr:spPr>
        <a:xfrm>
          <a:off x="7594111" y="1014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125988</xdr:rowOff>
    </xdr:from>
    <xdr:to>
      <xdr:col>36</xdr:col>
      <xdr:colOff>165100</xdr:colOff>
      <xdr:row>59</xdr:row>
      <xdr:rowOff>56138</xdr:rowOff>
    </xdr:to>
    <xdr:sp macro="" textlink="">
      <xdr:nvSpPr>
        <xdr:cNvPr id="369" name="楕円 368"/>
        <xdr:cNvSpPr/>
      </xdr:nvSpPr>
      <xdr:spPr>
        <a:xfrm>
          <a:off x="6921500" y="1007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47265</xdr:rowOff>
    </xdr:from>
    <xdr:ext cx="534377" cy="259045"/>
    <xdr:sp macro="" textlink="">
      <xdr:nvSpPr>
        <xdr:cNvPr id="370" name="テキスト ボックス 369"/>
        <xdr:cNvSpPr txBox="1"/>
      </xdr:nvSpPr>
      <xdr:spPr>
        <a:xfrm>
          <a:off x="6705111" y="1016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104166</xdr:rowOff>
    </xdr:from>
    <xdr:to>
      <xdr:col>55</xdr:col>
      <xdr:colOff>0</xdr:colOff>
      <xdr:row>78</xdr:row>
      <xdr:rowOff>118179</xdr:rowOff>
    </xdr:to>
    <xdr:cxnSp macro="">
      <xdr:nvCxnSpPr>
        <xdr:cNvPr id="397" name="直線コネクタ 396"/>
        <xdr:cNvCxnSpPr/>
      </xdr:nvCxnSpPr>
      <xdr:spPr>
        <a:xfrm flipV="1">
          <a:off x="9639300" y="13477266"/>
          <a:ext cx="8382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116008</xdr:rowOff>
    </xdr:from>
    <xdr:to>
      <xdr:col>50</xdr:col>
      <xdr:colOff>114300</xdr:colOff>
      <xdr:row>78</xdr:row>
      <xdr:rowOff>118179</xdr:rowOff>
    </xdr:to>
    <xdr:cxnSp macro="">
      <xdr:nvCxnSpPr>
        <xdr:cNvPr id="400" name="直線コネクタ 399"/>
        <xdr:cNvCxnSpPr/>
      </xdr:nvCxnSpPr>
      <xdr:spPr>
        <a:xfrm>
          <a:off x="8750300" y="13489108"/>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90903</xdr:rowOff>
    </xdr:from>
    <xdr:to>
      <xdr:col>45</xdr:col>
      <xdr:colOff>177800</xdr:colOff>
      <xdr:row>78</xdr:row>
      <xdr:rowOff>116008</xdr:rowOff>
    </xdr:to>
    <xdr:cxnSp macro="">
      <xdr:nvCxnSpPr>
        <xdr:cNvPr id="403" name="直線コネクタ 402"/>
        <xdr:cNvCxnSpPr/>
      </xdr:nvCxnSpPr>
      <xdr:spPr>
        <a:xfrm>
          <a:off x="7861300" y="13464003"/>
          <a:ext cx="889000" cy="2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74856</xdr:rowOff>
    </xdr:from>
    <xdr:to>
      <xdr:col>41</xdr:col>
      <xdr:colOff>50800</xdr:colOff>
      <xdr:row>78</xdr:row>
      <xdr:rowOff>90903</xdr:rowOff>
    </xdr:to>
    <xdr:cxnSp macro="">
      <xdr:nvCxnSpPr>
        <xdr:cNvPr id="406" name="直線コネクタ 405"/>
        <xdr:cNvCxnSpPr/>
      </xdr:nvCxnSpPr>
      <xdr:spPr>
        <a:xfrm>
          <a:off x="6972300" y="13447956"/>
          <a:ext cx="889000" cy="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53366</xdr:rowOff>
    </xdr:from>
    <xdr:to>
      <xdr:col>55</xdr:col>
      <xdr:colOff>50800</xdr:colOff>
      <xdr:row>78</xdr:row>
      <xdr:rowOff>154966</xdr:rowOff>
    </xdr:to>
    <xdr:sp macro="" textlink="">
      <xdr:nvSpPr>
        <xdr:cNvPr id="416" name="楕円 415"/>
        <xdr:cNvSpPr/>
      </xdr:nvSpPr>
      <xdr:spPr>
        <a:xfrm>
          <a:off x="10426700" y="1342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153989</xdr:rowOff>
    </xdr:from>
    <xdr:ext cx="469744" cy="259045"/>
    <xdr:sp macro="" textlink="">
      <xdr:nvSpPr>
        <xdr:cNvPr id="417" name="普通建設事業費 （ うち新規整備　）該当値テキスト"/>
        <xdr:cNvSpPr txBox="1"/>
      </xdr:nvSpPr>
      <xdr:spPr>
        <a:xfrm>
          <a:off x="10528300" y="1335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67379</xdr:rowOff>
    </xdr:from>
    <xdr:to>
      <xdr:col>50</xdr:col>
      <xdr:colOff>165100</xdr:colOff>
      <xdr:row>78</xdr:row>
      <xdr:rowOff>168979</xdr:rowOff>
    </xdr:to>
    <xdr:sp macro="" textlink="">
      <xdr:nvSpPr>
        <xdr:cNvPr id="418" name="楕円 417"/>
        <xdr:cNvSpPr/>
      </xdr:nvSpPr>
      <xdr:spPr>
        <a:xfrm>
          <a:off x="9588500" y="1344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160106</xdr:rowOff>
    </xdr:from>
    <xdr:ext cx="469744" cy="259045"/>
    <xdr:sp macro="" textlink="">
      <xdr:nvSpPr>
        <xdr:cNvPr id="419" name="テキスト ボックス 418"/>
        <xdr:cNvSpPr txBox="1"/>
      </xdr:nvSpPr>
      <xdr:spPr>
        <a:xfrm>
          <a:off x="9404428" y="1353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65208</xdr:rowOff>
    </xdr:from>
    <xdr:to>
      <xdr:col>46</xdr:col>
      <xdr:colOff>38100</xdr:colOff>
      <xdr:row>78</xdr:row>
      <xdr:rowOff>166808</xdr:rowOff>
    </xdr:to>
    <xdr:sp macro="" textlink="">
      <xdr:nvSpPr>
        <xdr:cNvPr id="420" name="楕円 419"/>
        <xdr:cNvSpPr/>
      </xdr:nvSpPr>
      <xdr:spPr>
        <a:xfrm>
          <a:off x="8699500" y="1343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157935</xdr:rowOff>
    </xdr:from>
    <xdr:ext cx="469744" cy="259045"/>
    <xdr:sp macro="" textlink="">
      <xdr:nvSpPr>
        <xdr:cNvPr id="421" name="テキスト ボックス 420"/>
        <xdr:cNvSpPr txBox="1"/>
      </xdr:nvSpPr>
      <xdr:spPr>
        <a:xfrm>
          <a:off x="8515428" y="1353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40103</xdr:rowOff>
    </xdr:from>
    <xdr:to>
      <xdr:col>41</xdr:col>
      <xdr:colOff>101600</xdr:colOff>
      <xdr:row>78</xdr:row>
      <xdr:rowOff>141703</xdr:rowOff>
    </xdr:to>
    <xdr:sp macro="" textlink="">
      <xdr:nvSpPr>
        <xdr:cNvPr id="422" name="楕円 421"/>
        <xdr:cNvSpPr/>
      </xdr:nvSpPr>
      <xdr:spPr>
        <a:xfrm>
          <a:off x="7810500" y="1341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132830</xdr:rowOff>
    </xdr:from>
    <xdr:ext cx="534377" cy="259045"/>
    <xdr:sp macro="" textlink="">
      <xdr:nvSpPr>
        <xdr:cNvPr id="423" name="テキスト ボックス 422"/>
        <xdr:cNvSpPr txBox="1"/>
      </xdr:nvSpPr>
      <xdr:spPr>
        <a:xfrm>
          <a:off x="7594111" y="1350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24056</xdr:rowOff>
    </xdr:from>
    <xdr:to>
      <xdr:col>36</xdr:col>
      <xdr:colOff>165100</xdr:colOff>
      <xdr:row>78</xdr:row>
      <xdr:rowOff>125656</xdr:rowOff>
    </xdr:to>
    <xdr:sp macro="" textlink="">
      <xdr:nvSpPr>
        <xdr:cNvPr id="424" name="楕円 423"/>
        <xdr:cNvSpPr/>
      </xdr:nvSpPr>
      <xdr:spPr>
        <a:xfrm>
          <a:off x="6921500" y="1339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116783</xdr:rowOff>
    </xdr:from>
    <xdr:ext cx="534377" cy="259045"/>
    <xdr:sp macro="" textlink="">
      <xdr:nvSpPr>
        <xdr:cNvPr id="425" name="テキスト ボックス 424"/>
        <xdr:cNvSpPr txBox="1"/>
      </xdr:nvSpPr>
      <xdr:spPr>
        <a:xfrm>
          <a:off x="6705111" y="134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98977</xdr:rowOff>
    </xdr:from>
    <xdr:to>
      <xdr:col>55</xdr:col>
      <xdr:colOff>0</xdr:colOff>
      <xdr:row>98</xdr:row>
      <xdr:rowOff>3608</xdr:rowOff>
    </xdr:to>
    <xdr:cxnSp macro="">
      <xdr:nvCxnSpPr>
        <xdr:cNvPr id="456" name="直線コネクタ 455"/>
        <xdr:cNvCxnSpPr/>
      </xdr:nvCxnSpPr>
      <xdr:spPr>
        <a:xfrm flipV="1">
          <a:off x="9639300" y="16558177"/>
          <a:ext cx="838200" cy="24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7" name="普通建設事業費 （ うち更新整備　）平均値テキスト"/>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3608</xdr:rowOff>
    </xdr:from>
    <xdr:to>
      <xdr:col>50</xdr:col>
      <xdr:colOff>114300</xdr:colOff>
      <xdr:row>98</xdr:row>
      <xdr:rowOff>15112</xdr:rowOff>
    </xdr:to>
    <xdr:cxnSp macro="">
      <xdr:nvCxnSpPr>
        <xdr:cNvPr id="459" name="直線コネクタ 458"/>
        <xdr:cNvCxnSpPr/>
      </xdr:nvCxnSpPr>
      <xdr:spPr>
        <a:xfrm flipV="1">
          <a:off x="8750300" y="16805708"/>
          <a:ext cx="889000" cy="1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15112</xdr:rowOff>
    </xdr:from>
    <xdr:to>
      <xdr:col>45</xdr:col>
      <xdr:colOff>177800</xdr:colOff>
      <xdr:row>98</xdr:row>
      <xdr:rowOff>145861</xdr:rowOff>
    </xdr:to>
    <xdr:cxnSp macro="">
      <xdr:nvCxnSpPr>
        <xdr:cNvPr id="462" name="直線コネクタ 461"/>
        <xdr:cNvCxnSpPr/>
      </xdr:nvCxnSpPr>
      <xdr:spPr>
        <a:xfrm flipV="1">
          <a:off x="7861300" y="16817212"/>
          <a:ext cx="889000" cy="13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145861</xdr:rowOff>
    </xdr:from>
    <xdr:to>
      <xdr:col>41</xdr:col>
      <xdr:colOff>50800</xdr:colOff>
      <xdr:row>98</xdr:row>
      <xdr:rowOff>156387</xdr:rowOff>
    </xdr:to>
    <xdr:cxnSp macro="">
      <xdr:nvCxnSpPr>
        <xdr:cNvPr id="465" name="直線コネクタ 464"/>
        <xdr:cNvCxnSpPr/>
      </xdr:nvCxnSpPr>
      <xdr:spPr>
        <a:xfrm flipV="1">
          <a:off x="6972300" y="16947961"/>
          <a:ext cx="889000" cy="1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48177</xdr:rowOff>
    </xdr:from>
    <xdr:to>
      <xdr:col>55</xdr:col>
      <xdr:colOff>50800</xdr:colOff>
      <xdr:row>96</xdr:row>
      <xdr:rowOff>149777</xdr:rowOff>
    </xdr:to>
    <xdr:sp macro="" textlink="">
      <xdr:nvSpPr>
        <xdr:cNvPr id="475" name="楕円 474"/>
        <xdr:cNvSpPr/>
      </xdr:nvSpPr>
      <xdr:spPr>
        <a:xfrm>
          <a:off x="10426700" y="1650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71054</xdr:rowOff>
    </xdr:from>
    <xdr:ext cx="534377" cy="259045"/>
    <xdr:sp macro="" textlink="">
      <xdr:nvSpPr>
        <xdr:cNvPr id="476" name="普通建設事業費 （ うち更新整備　）該当値テキスト"/>
        <xdr:cNvSpPr txBox="1"/>
      </xdr:nvSpPr>
      <xdr:spPr>
        <a:xfrm>
          <a:off x="10528300" y="1635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124258</xdr:rowOff>
    </xdr:from>
    <xdr:to>
      <xdr:col>50</xdr:col>
      <xdr:colOff>165100</xdr:colOff>
      <xdr:row>98</xdr:row>
      <xdr:rowOff>54408</xdr:rowOff>
    </xdr:to>
    <xdr:sp macro="" textlink="">
      <xdr:nvSpPr>
        <xdr:cNvPr id="477" name="楕円 476"/>
        <xdr:cNvSpPr/>
      </xdr:nvSpPr>
      <xdr:spPr>
        <a:xfrm>
          <a:off x="9588500" y="1675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45535</xdr:rowOff>
    </xdr:from>
    <xdr:ext cx="534377" cy="259045"/>
    <xdr:sp macro="" textlink="">
      <xdr:nvSpPr>
        <xdr:cNvPr id="478" name="テキスト ボックス 477"/>
        <xdr:cNvSpPr txBox="1"/>
      </xdr:nvSpPr>
      <xdr:spPr>
        <a:xfrm>
          <a:off x="9372111" y="168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135762</xdr:rowOff>
    </xdr:from>
    <xdr:to>
      <xdr:col>46</xdr:col>
      <xdr:colOff>38100</xdr:colOff>
      <xdr:row>98</xdr:row>
      <xdr:rowOff>65912</xdr:rowOff>
    </xdr:to>
    <xdr:sp macro="" textlink="">
      <xdr:nvSpPr>
        <xdr:cNvPr id="479" name="楕円 478"/>
        <xdr:cNvSpPr/>
      </xdr:nvSpPr>
      <xdr:spPr>
        <a:xfrm>
          <a:off x="8699500" y="1676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57039</xdr:rowOff>
    </xdr:from>
    <xdr:ext cx="534377" cy="259045"/>
    <xdr:sp macro="" textlink="">
      <xdr:nvSpPr>
        <xdr:cNvPr id="480" name="テキスト ボックス 479"/>
        <xdr:cNvSpPr txBox="1"/>
      </xdr:nvSpPr>
      <xdr:spPr>
        <a:xfrm>
          <a:off x="8483111" y="168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95061</xdr:rowOff>
    </xdr:from>
    <xdr:to>
      <xdr:col>41</xdr:col>
      <xdr:colOff>101600</xdr:colOff>
      <xdr:row>99</xdr:row>
      <xdr:rowOff>25211</xdr:rowOff>
    </xdr:to>
    <xdr:sp macro="" textlink="">
      <xdr:nvSpPr>
        <xdr:cNvPr id="481" name="楕円 480"/>
        <xdr:cNvSpPr/>
      </xdr:nvSpPr>
      <xdr:spPr>
        <a:xfrm>
          <a:off x="7810500" y="1689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16338</xdr:rowOff>
    </xdr:from>
    <xdr:ext cx="534377" cy="259045"/>
    <xdr:sp macro="" textlink="">
      <xdr:nvSpPr>
        <xdr:cNvPr id="482" name="テキスト ボックス 481"/>
        <xdr:cNvSpPr txBox="1"/>
      </xdr:nvSpPr>
      <xdr:spPr>
        <a:xfrm>
          <a:off x="7594111" y="1698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105587</xdr:rowOff>
    </xdr:from>
    <xdr:to>
      <xdr:col>36</xdr:col>
      <xdr:colOff>165100</xdr:colOff>
      <xdr:row>99</xdr:row>
      <xdr:rowOff>35737</xdr:rowOff>
    </xdr:to>
    <xdr:sp macro="" textlink="">
      <xdr:nvSpPr>
        <xdr:cNvPr id="483" name="楕円 482"/>
        <xdr:cNvSpPr/>
      </xdr:nvSpPr>
      <xdr:spPr>
        <a:xfrm>
          <a:off x="6921500" y="1690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26864</xdr:rowOff>
    </xdr:from>
    <xdr:ext cx="534377" cy="259045"/>
    <xdr:sp macro="" textlink="">
      <xdr:nvSpPr>
        <xdr:cNvPr id="484" name="テキスト ボックス 483"/>
        <xdr:cNvSpPr txBox="1"/>
      </xdr:nvSpPr>
      <xdr:spPr>
        <a:xfrm>
          <a:off x="6705111" y="1700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12933</xdr:rowOff>
    </xdr:from>
    <xdr:to>
      <xdr:col>85</xdr:col>
      <xdr:colOff>127000</xdr:colOff>
      <xdr:row>38</xdr:row>
      <xdr:rowOff>129642</xdr:rowOff>
    </xdr:to>
    <xdr:cxnSp macro="">
      <xdr:nvCxnSpPr>
        <xdr:cNvPr id="513" name="直線コネクタ 512"/>
        <xdr:cNvCxnSpPr/>
      </xdr:nvCxnSpPr>
      <xdr:spPr>
        <a:xfrm flipV="1">
          <a:off x="15481300" y="6528033"/>
          <a:ext cx="838200" cy="11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110715</xdr:rowOff>
    </xdr:from>
    <xdr:ext cx="469744" cy="259045"/>
    <xdr:sp macro="" textlink="">
      <xdr:nvSpPr>
        <xdr:cNvPr id="514" name="災害復旧事業費平均値テキスト"/>
        <xdr:cNvSpPr txBox="1"/>
      </xdr:nvSpPr>
      <xdr:spPr>
        <a:xfrm>
          <a:off x="16370300" y="662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129642</xdr:rowOff>
    </xdr:from>
    <xdr:to>
      <xdr:col>81</xdr:col>
      <xdr:colOff>50800</xdr:colOff>
      <xdr:row>39</xdr:row>
      <xdr:rowOff>43215</xdr:rowOff>
    </xdr:to>
    <xdr:cxnSp macro="">
      <xdr:nvCxnSpPr>
        <xdr:cNvPr id="516" name="直線コネクタ 515"/>
        <xdr:cNvCxnSpPr/>
      </xdr:nvCxnSpPr>
      <xdr:spPr>
        <a:xfrm flipV="1">
          <a:off x="14592300" y="6644742"/>
          <a:ext cx="889000" cy="8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60972</xdr:rowOff>
    </xdr:from>
    <xdr:ext cx="469744" cy="259045"/>
    <xdr:sp macro="" textlink="">
      <xdr:nvSpPr>
        <xdr:cNvPr id="518" name="テキスト ボックス 517"/>
        <xdr:cNvSpPr txBox="1"/>
      </xdr:nvSpPr>
      <xdr:spPr>
        <a:xfrm>
          <a:off x="15246428" y="674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32296</xdr:rowOff>
    </xdr:from>
    <xdr:to>
      <xdr:col>76</xdr:col>
      <xdr:colOff>114300</xdr:colOff>
      <xdr:row>39</xdr:row>
      <xdr:rowOff>43215</xdr:rowOff>
    </xdr:to>
    <xdr:cxnSp macro="">
      <xdr:nvCxnSpPr>
        <xdr:cNvPr id="519" name="直線コネクタ 518"/>
        <xdr:cNvCxnSpPr/>
      </xdr:nvCxnSpPr>
      <xdr:spPr>
        <a:xfrm>
          <a:off x="13703300" y="6718846"/>
          <a:ext cx="8890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119766</xdr:rowOff>
    </xdr:from>
    <xdr:to>
      <xdr:col>71</xdr:col>
      <xdr:colOff>177800</xdr:colOff>
      <xdr:row>39</xdr:row>
      <xdr:rowOff>32296</xdr:rowOff>
    </xdr:to>
    <xdr:cxnSp macro="">
      <xdr:nvCxnSpPr>
        <xdr:cNvPr id="522" name="直線コネクタ 521"/>
        <xdr:cNvCxnSpPr/>
      </xdr:nvCxnSpPr>
      <xdr:spPr>
        <a:xfrm>
          <a:off x="12814300" y="6634866"/>
          <a:ext cx="889000" cy="8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76410</xdr:rowOff>
    </xdr:from>
    <xdr:ext cx="469744" cy="259045"/>
    <xdr:sp macro="" textlink="">
      <xdr:nvSpPr>
        <xdr:cNvPr id="524" name="テキスト ボックス 523"/>
        <xdr:cNvSpPr txBox="1"/>
      </xdr:nvSpPr>
      <xdr:spPr>
        <a:xfrm>
          <a:off x="13468428" y="676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68752</xdr:rowOff>
    </xdr:from>
    <xdr:ext cx="469744" cy="259045"/>
    <xdr:sp macro="" textlink="">
      <xdr:nvSpPr>
        <xdr:cNvPr id="526" name="テキスト ボックス 525"/>
        <xdr:cNvSpPr txBox="1"/>
      </xdr:nvSpPr>
      <xdr:spPr>
        <a:xfrm>
          <a:off x="12579428" y="675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133584</xdr:rowOff>
    </xdr:from>
    <xdr:to>
      <xdr:col>85</xdr:col>
      <xdr:colOff>177800</xdr:colOff>
      <xdr:row>38</xdr:row>
      <xdr:rowOff>63734</xdr:rowOff>
    </xdr:to>
    <xdr:sp macro="" textlink="">
      <xdr:nvSpPr>
        <xdr:cNvPr id="532" name="楕円 531"/>
        <xdr:cNvSpPr/>
      </xdr:nvSpPr>
      <xdr:spPr>
        <a:xfrm>
          <a:off x="16268700" y="647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156461</xdr:rowOff>
    </xdr:from>
    <xdr:ext cx="534377" cy="259045"/>
    <xdr:sp macro="" textlink="">
      <xdr:nvSpPr>
        <xdr:cNvPr id="533" name="災害復旧事業費該当値テキスト"/>
        <xdr:cNvSpPr txBox="1"/>
      </xdr:nvSpPr>
      <xdr:spPr>
        <a:xfrm>
          <a:off x="16370300" y="632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78842</xdr:rowOff>
    </xdr:from>
    <xdr:to>
      <xdr:col>81</xdr:col>
      <xdr:colOff>101600</xdr:colOff>
      <xdr:row>39</xdr:row>
      <xdr:rowOff>8992</xdr:rowOff>
    </xdr:to>
    <xdr:sp macro="" textlink="">
      <xdr:nvSpPr>
        <xdr:cNvPr id="534" name="楕円 533"/>
        <xdr:cNvSpPr/>
      </xdr:nvSpPr>
      <xdr:spPr>
        <a:xfrm>
          <a:off x="15430500" y="65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25519</xdr:rowOff>
    </xdr:from>
    <xdr:ext cx="534377" cy="259045"/>
    <xdr:sp macro="" textlink="">
      <xdr:nvSpPr>
        <xdr:cNvPr id="535" name="テキスト ボックス 534"/>
        <xdr:cNvSpPr txBox="1"/>
      </xdr:nvSpPr>
      <xdr:spPr>
        <a:xfrm>
          <a:off x="15214111" y="63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163865</xdr:rowOff>
    </xdr:from>
    <xdr:to>
      <xdr:col>76</xdr:col>
      <xdr:colOff>165100</xdr:colOff>
      <xdr:row>39</xdr:row>
      <xdr:rowOff>94015</xdr:rowOff>
    </xdr:to>
    <xdr:sp macro="" textlink="">
      <xdr:nvSpPr>
        <xdr:cNvPr id="536" name="楕円 535"/>
        <xdr:cNvSpPr/>
      </xdr:nvSpPr>
      <xdr:spPr>
        <a:xfrm>
          <a:off x="14541500" y="667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85142</xdr:rowOff>
    </xdr:from>
    <xdr:ext cx="378565" cy="259045"/>
    <xdr:sp macro="" textlink="">
      <xdr:nvSpPr>
        <xdr:cNvPr id="537" name="テキスト ボックス 536"/>
        <xdr:cNvSpPr txBox="1"/>
      </xdr:nvSpPr>
      <xdr:spPr>
        <a:xfrm>
          <a:off x="14403017" y="6771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152946</xdr:rowOff>
    </xdr:from>
    <xdr:to>
      <xdr:col>72</xdr:col>
      <xdr:colOff>38100</xdr:colOff>
      <xdr:row>39</xdr:row>
      <xdr:rowOff>83096</xdr:rowOff>
    </xdr:to>
    <xdr:sp macro="" textlink="">
      <xdr:nvSpPr>
        <xdr:cNvPr id="538" name="楕円 537"/>
        <xdr:cNvSpPr/>
      </xdr:nvSpPr>
      <xdr:spPr>
        <a:xfrm>
          <a:off x="13652500" y="66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99623</xdr:rowOff>
    </xdr:from>
    <xdr:ext cx="469744" cy="259045"/>
    <xdr:sp macro="" textlink="">
      <xdr:nvSpPr>
        <xdr:cNvPr id="539" name="テキスト ボックス 538"/>
        <xdr:cNvSpPr txBox="1"/>
      </xdr:nvSpPr>
      <xdr:spPr>
        <a:xfrm>
          <a:off x="13468428" y="64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68966</xdr:rowOff>
    </xdr:from>
    <xdr:to>
      <xdr:col>67</xdr:col>
      <xdr:colOff>101600</xdr:colOff>
      <xdr:row>38</xdr:row>
      <xdr:rowOff>170566</xdr:rowOff>
    </xdr:to>
    <xdr:sp macro="" textlink="">
      <xdr:nvSpPr>
        <xdr:cNvPr id="540" name="楕円 539"/>
        <xdr:cNvSpPr/>
      </xdr:nvSpPr>
      <xdr:spPr>
        <a:xfrm>
          <a:off x="12763500" y="658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15643</xdr:rowOff>
    </xdr:from>
    <xdr:ext cx="534377" cy="259045"/>
    <xdr:sp macro="" textlink="">
      <xdr:nvSpPr>
        <xdr:cNvPr id="541" name="テキスト ボックス 540"/>
        <xdr:cNvSpPr txBox="1"/>
      </xdr:nvSpPr>
      <xdr:spPr>
        <a:xfrm>
          <a:off x="12547111" y="635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39801</xdr:rowOff>
    </xdr:from>
    <xdr:to>
      <xdr:col>85</xdr:col>
      <xdr:colOff>127000</xdr:colOff>
      <xdr:row>75</xdr:row>
      <xdr:rowOff>74644</xdr:rowOff>
    </xdr:to>
    <xdr:cxnSp macro="">
      <xdr:nvCxnSpPr>
        <xdr:cNvPr id="619" name="直線コネクタ 618"/>
        <xdr:cNvCxnSpPr/>
      </xdr:nvCxnSpPr>
      <xdr:spPr>
        <a:xfrm>
          <a:off x="15481300" y="12898551"/>
          <a:ext cx="838200" cy="3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39801</xdr:rowOff>
    </xdr:from>
    <xdr:to>
      <xdr:col>81</xdr:col>
      <xdr:colOff>50800</xdr:colOff>
      <xdr:row>75</xdr:row>
      <xdr:rowOff>59119</xdr:rowOff>
    </xdr:to>
    <xdr:cxnSp macro="">
      <xdr:nvCxnSpPr>
        <xdr:cNvPr id="622" name="直線コネクタ 621"/>
        <xdr:cNvCxnSpPr/>
      </xdr:nvCxnSpPr>
      <xdr:spPr>
        <a:xfrm flipV="1">
          <a:off x="14592300" y="12898551"/>
          <a:ext cx="889000" cy="1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59080</xdr:rowOff>
    </xdr:from>
    <xdr:to>
      <xdr:col>76</xdr:col>
      <xdr:colOff>114300</xdr:colOff>
      <xdr:row>75</xdr:row>
      <xdr:rowOff>59119</xdr:rowOff>
    </xdr:to>
    <xdr:cxnSp macro="">
      <xdr:nvCxnSpPr>
        <xdr:cNvPr id="625" name="直線コネクタ 624"/>
        <xdr:cNvCxnSpPr/>
      </xdr:nvCxnSpPr>
      <xdr:spPr>
        <a:xfrm>
          <a:off x="13703300" y="12917830"/>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58109</xdr:rowOff>
    </xdr:from>
    <xdr:to>
      <xdr:col>71</xdr:col>
      <xdr:colOff>177800</xdr:colOff>
      <xdr:row>75</xdr:row>
      <xdr:rowOff>59080</xdr:rowOff>
    </xdr:to>
    <xdr:cxnSp macro="">
      <xdr:nvCxnSpPr>
        <xdr:cNvPr id="628" name="直線コネクタ 627"/>
        <xdr:cNvCxnSpPr/>
      </xdr:nvCxnSpPr>
      <xdr:spPr>
        <a:xfrm>
          <a:off x="12814300" y="12916859"/>
          <a:ext cx="8890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23844</xdr:rowOff>
    </xdr:from>
    <xdr:to>
      <xdr:col>85</xdr:col>
      <xdr:colOff>177800</xdr:colOff>
      <xdr:row>75</xdr:row>
      <xdr:rowOff>125444</xdr:rowOff>
    </xdr:to>
    <xdr:sp macro="" textlink="">
      <xdr:nvSpPr>
        <xdr:cNvPr id="638" name="楕円 637"/>
        <xdr:cNvSpPr/>
      </xdr:nvSpPr>
      <xdr:spPr>
        <a:xfrm>
          <a:off x="16268700" y="1288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2271</xdr:rowOff>
    </xdr:from>
    <xdr:ext cx="534377" cy="259045"/>
    <xdr:sp macro="" textlink="">
      <xdr:nvSpPr>
        <xdr:cNvPr id="639" name="公債費該当値テキスト"/>
        <xdr:cNvSpPr txBox="1"/>
      </xdr:nvSpPr>
      <xdr:spPr>
        <a:xfrm>
          <a:off x="16370300" y="128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160451</xdr:rowOff>
    </xdr:from>
    <xdr:to>
      <xdr:col>81</xdr:col>
      <xdr:colOff>101600</xdr:colOff>
      <xdr:row>75</xdr:row>
      <xdr:rowOff>90601</xdr:rowOff>
    </xdr:to>
    <xdr:sp macro="" textlink="">
      <xdr:nvSpPr>
        <xdr:cNvPr id="640" name="楕円 639"/>
        <xdr:cNvSpPr/>
      </xdr:nvSpPr>
      <xdr:spPr>
        <a:xfrm>
          <a:off x="15430500" y="1284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81728</xdr:rowOff>
    </xdr:from>
    <xdr:ext cx="534377" cy="259045"/>
    <xdr:sp macro="" textlink="">
      <xdr:nvSpPr>
        <xdr:cNvPr id="641" name="テキスト ボックス 640"/>
        <xdr:cNvSpPr txBox="1"/>
      </xdr:nvSpPr>
      <xdr:spPr>
        <a:xfrm>
          <a:off x="15214111" y="1294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8319</xdr:rowOff>
    </xdr:from>
    <xdr:to>
      <xdr:col>76</xdr:col>
      <xdr:colOff>165100</xdr:colOff>
      <xdr:row>75</xdr:row>
      <xdr:rowOff>109919</xdr:rowOff>
    </xdr:to>
    <xdr:sp macro="" textlink="">
      <xdr:nvSpPr>
        <xdr:cNvPr id="642" name="楕円 641"/>
        <xdr:cNvSpPr/>
      </xdr:nvSpPr>
      <xdr:spPr>
        <a:xfrm>
          <a:off x="14541500" y="1286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101046</xdr:rowOff>
    </xdr:from>
    <xdr:ext cx="534377" cy="259045"/>
    <xdr:sp macro="" textlink="">
      <xdr:nvSpPr>
        <xdr:cNvPr id="643" name="テキスト ボックス 642"/>
        <xdr:cNvSpPr txBox="1"/>
      </xdr:nvSpPr>
      <xdr:spPr>
        <a:xfrm>
          <a:off x="14325111" y="129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8280</xdr:rowOff>
    </xdr:from>
    <xdr:to>
      <xdr:col>72</xdr:col>
      <xdr:colOff>38100</xdr:colOff>
      <xdr:row>75</xdr:row>
      <xdr:rowOff>109880</xdr:rowOff>
    </xdr:to>
    <xdr:sp macro="" textlink="">
      <xdr:nvSpPr>
        <xdr:cNvPr id="644" name="楕円 643"/>
        <xdr:cNvSpPr/>
      </xdr:nvSpPr>
      <xdr:spPr>
        <a:xfrm>
          <a:off x="13652500" y="1286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101007</xdr:rowOff>
    </xdr:from>
    <xdr:ext cx="534377" cy="259045"/>
    <xdr:sp macro="" textlink="">
      <xdr:nvSpPr>
        <xdr:cNvPr id="645" name="テキスト ボックス 644"/>
        <xdr:cNvSpPr txBox="1"/>
      </xdr:nvSpPr>
      <xdr:spPr>
        <a:xfrm>
          <a:off x="13436111" y="1295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7309</xdr:rowOff>
    </xdr:from>
    <xdr:to>
      <xdr:col>67</xdr:col>
      <xdr:colOff>101600</xdr:colOff>
      <xdr:row>75</xdr:row>
      <xdr:rowOff>108909</xdr:rowOff>
    </xdr:to>
    <xdr:sp macro="" textlink="">
      <xdr:nvSpPr>
        <xdr:cNvPr id="646" name="楕円 645"/>
        <xdr:cNvSpPr/>
      </xdr:nvSpPr>
      <xdr:spPr>
        <a:xfrm>
          <a:off x="12763500" y="1286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100036</xdr:rowOff>
    </xdr:from>
    <xdr:ext cx="534377" cy="259045"/>
    <xdr:sp macro="" textlink="">
      <xdr:nvSpPr>
        <xdr:cNvPr id="647" name="テキスト ボックス 646"/>
        <xdr:cNvSpPr txBox="1"/>
      </xdr:nvSpPr>
      <xdr:spPr>
        <a:xfrm>
          <a:off x="12547111" y="1295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95492</xdr:rowOff>
    </xdr:from>
    <xdr:to>
      <xdr:col>85</xdr:col>
      <xdr:colOff>127000</xdr:colOff>
      <xdr:row>98</xdr:row>
      <xdr:rowOff>120142</xdr:rowOff>
    </xdr:to>
    <xdr:cxnSp macro="">
      <xdr:nvCxnSpPr>
        <xdr:cNvPr id="676" name="直線コネクタ 675"/>
        <xdr:cNvCxnSpPr/>
      </xdr:nvCxnSpPr>
      <xdr:spPr>
        <a:xfrm>
          <a:off x="15481300" y="16897592"/>
          <a:ext cx="838200" cy="2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95492</xdr:rowOff>
    </xdr:from>
    <xdr:to>
      <xdr:col>81</xdr:col>
      <xdr:colOff>50800</xdr:colOff>
      <xdr:row>98</xdr:row>
      <xdr:rowOff>104635</xdr:rowOff>
    </xdr:to>
    <xdr:cxnSp macro="">
      <xdr:nvCxnSpPr>
        <xdr:cNvPr id="679" name="直線コネクタ 678"/>
        <xdr:cNvCxnSpPr/>
      </xdr:nvCxnSpPr>
      <xdr:spPr>
        <a:xfrm flipV="1">
          <a:off x="14592300" y="1689759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23940</xdr:rowOff>
    </xdr:from>
    <xdr:to>
      <xdr:col>76</xdr:col>
      <xdr:colOff>114300</xdr:colOff>
      <xdr:row>98</xdr:row>
      <xdr:rowOff>104635</xdr:rowOff>
    </xdr:to>
    <xdr:cxnSp macro="">
      <xdr:nvCxnSpPr>
        <xdr:cNvPr id="682" name="直線コネクタ 681"/>
        <xdr:cNvCxnSpPr/>
      </xdr:nvCxnSpPr>
      <xdr:spPr>
        <a:xfrm>
          <a:off x="13703300" y="16826040"/>
          <a:ext cx="889000" cy="8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23940</xdr:rowOff>
    </xdr:from>
    <xdr:to>
      <xdr:col>71</xdr:col>
      <xdr:colOff>177800</xdr:colOff>
      <xdr:row>98</xdr:row>
      <xdr:rowOff>70219</xdr:rowOff>
    </xdr:to>
    <xdr:cxnSp macro="">
      <xdr:nvCxnSpPr>
        <xdr:cNvPr id="685" name="直線コネクタ 684"/>
        <xdr:cNvCxnSpPr/>
      </xdr:nvCxnSpPr>
      <xdr:spPr>
        <a:xfrm flipV="1">
          <a:off x="12814300" y="16826040"/>
          <a:ext cx="889000" cy="4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87" name="テキスト ボックス 686"/>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69342</xdr:rowOff>
    </xdr:from>
    <xdr:to>
      <xdr:col>85</xdr:col>
      <xdr:colOff>177800</xdr:colOff>
      <xdr:row>98</xdr:row>
      <xdr:rowOff>170942</xdr:rowOff>
    </xdr:to>
    <xdr:sp macro="" textlink="">
      <xdr:nvSpPr>
        <xdr:cNvPr id="695" name="楕円 694"/>
        <xdr:cNvSpPr/>
      </xdr:nvSpPr>
      <xdr:spPr>
        <a:xfrm>
          <a:off x="16268700" y="1687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155719</xdr:rowOff>
    </xdr:from>
    <xdr:ext cx="469744" cy="259045"/>
    <xdr:sp macro="" textlink="">
      <xdr:nvSpPr>
        <xdr:cNvPr id="696" name="積立金該当値テキスト"/>
        <xdr:cNvSpPr txBox="1"/>
      </xdr:nvSpPr>
      <xdr:spPr>
        <a:xfrm>
          <a:off x="16370300" y="167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44692</xdr:rowOff>
    </xdr:from>
    <xdr:to>
      <xdr:col>81</xdr:col>
      <xdr:colOff>101600</xdr:colOff>
      <xdr:row>98</xdr:row>
      <xdr:rowOff>146292</xdr:rowOff>
    </xdr:to>
    <xdr:sp macro="" textlink="">
      <xdr:nvSpPr>
        <xdr:cNvPr id="697" name="楕円 696"/>
        <xdr:cNvSpPr/>
      </xdr:nvSpPr>
      <xdr:spPr>
        <a:xfrm>
          <a:off x="15430500" y="168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137419</xdr:rowOff>
    </xdr:from>
    <xdr:ext cx="469744" cy="259045"/>
    <xdr:sp macro="" textlink="">
      <xdr:nvSpPr>
        <xdr:cNvPr id="698" name="テキスト ボックス 697"/>
        <xdr:cNvSpPr txBox="1"/>
      </xdr:nvSpPr>
      <xdr:spPr>
        <a:xfrm>
          <a:off x="15246428" y="1693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53835</xdr:rowOff>
    </xdr:from>
    <xdr:to>
      <xdr:col>76</xdr:col>
      <xdr:colOff>165100</xdr:colOff>
      <xdr:row>98</xdr:row>
      <xdr:rowOff>155435</xdr:rowOff>
    </xdr:to>
    <xdr:sp macro="" textlink="">
      <xdr:nvSpPr>
        <xdr:cNvPr id="699" name="楕円 698"/>
        <xdr:cNvSpPr/>
      </xdr:nvSpPr>
      <xdr:spPr>
        <a:xfrm>
          <a:off x="14541500" y="1685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146562</xdr:rowOff>
    </xdr:from>
    <xdr:ext cx="469744" cy="259045"/>
    <xdr:sp macro="" textlink="">
      <xdr:nvSpPr>
        <xdr:cNvPr id="700" name="テキスト ボックス 699"/>
        <xdr:cNvSpPr txBox="1"/>
      </xdr:nvSpPr>
      <xdr:spPr>
        <a:xfrm>
          <a:off x="14357428" y="1694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144590</xdr:rowOff>
    </xdr:from>
    <xdr:to>
      <xdr:col>72</xdr:col>
      <xdr:colOff>38100</xdr:colOff>
      <xdr:row>98</xdr:row>
      <xdr:rowOff>74740</xdr:rowOff>
    </xdr:to>
    <xdr:sp macro="" textlink="">
      <xdr:nvSpPr>
        <xdr:cNvPr id="701" name="楕円 700"/>
        <xdr:cNvSpPr/>
      </xdr:nvSpPr>
      <xdr:spPr>
        <a:xfrm>
          <a:off x="13652500" y="167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91267</xdr:rowOff>
    </xdr:from>
    <xdr:ext cx="534377" cy="259045"/>
    <xdr:sp macro="" textlink="">
      <xdr:nvSpPr>
        <xdr:cNvPr id="702" name="テキスト ボックス 701"/>
        <xdr:cNvSpPr txBox="1"/>
      </xdr:nvSpPr>
      <xdr:spPr>
        <a:xfrm>
          <a:off x="13436111" y="1655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19419</xdr:rowOff>
    </xdr:from>
    <xdr:to>
      <xdr:col>67</xdr:col>
      <xdr:colOff>101600</xdr:colOff>
      <xdr:row>98</xdr:row>
      <xdr:rowOff>121019</xdr:rowOff>
    </xdr:to>
    <xdr:sp macro="" textlink="">
      <xdr:nvSpPr>
        <xdr:cNvPr id="703" name="楕円 702"/>
        <xdr:cNvSpPr/>
      </xdr:nvSpPr>
      <xdr:spPr>
        <a:xfrm>
          <a:off x="12763500" y="1682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112146</xdr:rowOff>
    </xdr:from>
    <xdr:ext cx="534377" cy="259045"/>
    <xdr:sp macro="" textlink="">
      <xdr:nvSpPr>
        <xdr:cNvPr id="704" name="テキスト ボックス 703"/>
        <xdr:cNvSpPr txBox="1"/>
      </xdr:nvSpPr>
      <xdr:spPr>
        <a:xfrm>
          <a:off x="12547111" y="1691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167627</xdr:rowOff>
    </xdr:from>
    <xdr:to>
      <xdr:col>116</xdr:col>
      <xdr:colOff>63500</xdr:colOff>
      <xdr:row>39</xdr:row>
      <xdr:rowOff>24333</xdr:rowOff>
    </xdr:to>
    <xdr:cxnSp macro="">
      <xdr:nvCxnSpPr>
        <xdr:cNvPr id="733" name="直線コネクタ 732"/>
        <xdr:cNvCxnSpPr/>
      </xdr:nvCxnSpPr>
      <xdr:spPr>
        <a:xfrm flipV="1">
          <a:off x="21323300" y="6682727"/>
          <a:ext cx="838200" cy="2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23419</xdr:rowOff>
    </xdr:from>
    <xdr:to>
      <xdr:col>111</xdr:col>
      <xdr:colOff>177800</xdr:colOff>
      <xdr:row>39</xdr:row>
      <xdr:rowOff>24333</xdr:rowOff>
    </xdr:to>
    <xdr:cxnSp macro="">
      <xdr:nvCxnSpPr>
        <xdr:cNvPr id="736" name="直線コネクタ 735"/>
        <xdr:cNvCxnSpPr/>
      </xdr:nvCxnSpPr>
      <xdr:spPr>
        <a:xfrm>
          <a:off x="20434300" y="670996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20447</xdr:rowOff>
    </xdr:from>
    <xdr:to>
      <xdr:col>107</xdr:col>
      <xdr:colOff>50800</xdr:colOff>
      <xdr:row>39</xdr:row>
      <xdr:rowOff>23419</xdr:rowOff>
    </xdr:to>
    <xdr:cxnSp macro="">
      <xdr:nvCxnSpPr>
        <xdr:cNvPr id="739" name="直線コネクタ 738"/>
        <xdr:cNvCxnSpPr/>
      </xdr:nvCxnSpPr>
      <xdr:spPr>
        <a:xfrm>
          <a:off x="19545300" y="670699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20447</xdr:rowOff>
    </xdr:from>
    <xdr:to>
      <xdr:col>102</xdr:col>
      <xdr:colOff>114300</xdr:colOff>
      <xdr:row>39</xdr:row>
      <xdr:rowOff>44450</xdr:rowOff>
    </xdr:to>
    <xdr:cxnSp macro="">
      <xdr:nvCxnSpPr>
        <xdr:cNvPr id="742" name="直線コネクタ 741"/>
        <xdr:cNvCxnSpPr/>
      </xdr:nvCxnSpPr>
      <xdr:spPr>
        <a:xfrm flipV="1">
          <a:off x="18656300" y="6706997"/>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116827</xdr:rowOff>
    </xdr:from>
    <xdr:to>
      <xdr:col>116</xdr:col>
      <xdr:colOff>114300</xdr:colOff>
      <xdr:row>39</xdr:row>
      <xdr:rowOff>46977</xdr:rowOff>
    </xdr:to>
    <xdr:sp macro="" textlink="">
      <xdr:nvSpPr>
        <xdr:cNvPr id="752" name="楕円 751"/>
        <xdr:cNvSpPr/>
      </xdr:nvSpPr>
      <xdr:spPr>
        <a:xfrm>
          <a:off x="22110700" y="663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31754</xdr:rowOff>
    </xdr:from>
    <xdr:ext cx="469744" cy="259045"/>
    <xdr:sp macro="" textlink="">
      <xdr:nvSpPr>
        <xdr:cNvPr id="753" name="投資及び出資金該当値テキスト"/>
        <xdr:cNvSpPr txBox="1"/>
      </xdr:nvSpPr>
      <xdr:spPr>
        <a:xfrm>
          <a:off x="22212300" y="654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144983</xdr:rowOff>
    </xdr:from>
    <xdr:to>
      <xdr:col>112</xdr:col>
      <xdr:colOff>38100</xdr:colOff>
      <xdr:row>39</xdr:row>
      <xdr:rowOff>75133</xdr:rowOff>
    </xdr:to>
    <xdr:sp macro="" textlink="">
      <xdr:nvSpPr>
        <xdr:cNvPr id="754" name="楕円 753"/>
        <xdr:cNvSpPr/>
      </xdr:nvSpPr>
      <xdr:spPr>
        <a:xfrm>
          <a:off x="21272500" y="666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66260</xdr:rowOff>
    </xdr:from>
    <xdr:ext cx="378565" cy="259045"/>
    <xdr:sp macro="" textlink="">
      <xdr:nvSpPr>
        <xdr:cNvPr id="755" name="テキスト ボックス 754"/>
        <xdr:cNvSpPr txBox="1"/>
      </xdr:nvSpPr>
      <xdr:spPr>
        <a:xfrm>
          <a:off x="21134017" y="6752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144069</xdr:rowOff>
    </xdr:from>
    <xdr:to>
      <xdr:col>107</xdr:col>
      <xdr:colOff>101600</xdr:colOff>
      <xdr:row>39</xdr:row>
      <xdr:rowOff>74219</xdr:rowOff>
    </xdr:to>
    <xdr:sp macro="" textlink="">
      <xdr:nvSpPr>
        <xdr:cNvPr id="756" name="楕円 755"/>
        <xdr:cNvSpPr/>
      </xdr:nvSpPr>
      <xdr:spPr>
        <a:xfrm>
          <a:off x="20383500" y="66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65346</xdr:rowOff>
    </xdr:from>
    <xdr:ext cx="378565" cy="259045"/>
    <xdr:sp macro="" textlink="">
      <xdr:nvSpPr>
        <xdr:cNvPr id="757" name="テキスト ボックス 756"/>
        <xdr:cNvSpPr txBox="1"/>
      </xdr:nvSpPr>
      <xdr:spPr>
        <a:xfrm>
          <a:off x="20245017" y="6751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141097</xdr:rowOff>
    </xdr:from>
    <xdr:to>
      <xdr:col>102</xdr:col>
      <xdr:colOff>165100</xdr:colOff>
      <xdr:row>39</xdr:row>
      <xdr:rowOff>71247</xdr:rowOff>
    </xdr:to>
    <xdr:sp macro="" textlink="">
      <xdr:nvSpPr>
        <xdr:cNvPr id="758" name="楕円 757"/>
        <xdr:cNvSpPr/>
      </xdr:nvSpPr>
      <xdr:spPr>
        <a:xfrm>
          <a:off x="19494500" y="66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62374</xdr:rowOff>
    </xdr:from>
    <xdr:ext cx="378565" cy="259045"/>
    <xdr:sp macro="" textlink="">
      <xdr:nvSpPr>
        <xdr:cNvPr id="759" name="テキスト ボックス 758"/>
        <xdr:cNvSpPr txBox="1"/>
      </xdr:nvSpPr>
      <xdr:spPr>
        <a:xfrm>
          <a:off x="19356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105334</xdr:rowOff>
    </xdr:from>
    <xdr:to>
      <xdr:col>116</xdr:col>
      <xdr:colOff>63500</xdr:colOff>
      <xdr:row>55</xdr:row>
      <xdr:rowOff>129604</xdr:rowOff>
    </xdr:to>
    <xdr:cxnSp macro="">
      <xdr:nvCxnSpPr>
        <xdr:cNvPr id="790" name="直線コネクタ 789"/>
        <xdr:cNvCxnSpPr/>
      </xdr:nvCxnSpPr>
      <xdr:spPr>
        <a:xfrm flipV="1">
          <a:off x="21323300" y="9192184"/>
          <a:ext cx="838200" cy="36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120819</xdr:rowOff>
    </xdr:from>
    <xdr:ext cx="469744" cy="259045"/>
    <xdr:sp macro="" textlink="">
      <xdr:nvSpPr>
        <xdr:cNvPr id="791" name="貸付金平均値テキスト"/>
        <xdr:cNvSpPr txBox="1"/>
      </xdr:nvSpPr>
      <xdr:spPr>
        <a:xfrm>
          <a:off x="22212300" y="989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75959</xdr:rowOff>
    </xdr:from>
    <xdr:to>
      <xdr:col>111</xdr:col>
      <xdr:colOff>177800</xdr:colOff>
      <xdr:row>55</xdr:row>
      <xdr:rowOff>129604</xdr:rowOff>
    </xdr:to>
    <xdr:cxnSp macro="">
      <xdr:nvCxnSpPr>
        <xdr:cNvPr id="793" name="直線コネクタ 792"/>
        <xdr:cNvCxnSpPr/>
      </xdr:nvCxnSpPr>
      <xdr:spPr>
        <a:xfrm>
          <a:off x="20434300" y="9505709"/>
          <a:ext cx="8890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67403</xdr:rowOff>
    </xdr:from>
    <xdr:ext cx="469744" cy="259045"/>
    <xdr:sp macro="" textlink="">
      <xdr:nvSpPr>
        <xdr:cNvPr id="795" name="テキスト ボックス 794"/>
        <xdr:cNvSpPr txBox="1"/>
      </xdr:nvSpPr>
      <xdr:spPr>
        <a:xfrm>
          <a:off x="21088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121145</xdr:rowOff>
    </xdr:from>
    <xdr:to>
      <xdr:col>107</xdr:col>
      <xdr:colOff>50800</xdr:colOff>
      <xdr:row>55</xdr:row>
      <xdr:rowOff>75959</xdr:rowOff>
    </xdr:to>
    <xdr:cxnSp macro="">
      <xdr:nvCxnSpPr>
        <xdr:cNvPr id="796" name="直線コネクタ 795"/>
        <xdr:cNvCxnSpPr/>
      </xdr:nvCxnSpPr>
      <xdr:spPr>
        <a:xfrm>
          <a:off x="19545300" y="9379445"/>
          <a:ext cx="889000" cy="12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51896</xdr:rowOff>
    </xdr:from>
    <xdr:ext cx="469744" cy="259045"/>
    <xdr:sp macro="" textlink="">
      <xdr:nvSpPr>
        <xdr:cNvPr id="798" name="テキスト ボックス 797"/>
        <xdr:cNvSpPr txBox="1"/>
      </xdr:nvSpPr>
      <xdr:spPr>
        <a:xfrm>
          <a:off x="20199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146672</xdr:rowOff>
    </xdr:from>
    <xdr:to>
      <xdr:col>102</xdr:col>
      <xdr:colOff>114300</xdr:colOff>
      <xdr:row>54</xdr:row>
      <xdr:rowOff>121145</xdr:rowOff>
    </xdr:to>
    <xdr:cxnSp macro="">
      <xdr:nvCxnSpPr>
        <xdr:cNvPr id="799" name="直線コネクタ 798"/>
        <xdr:cNvCxnSpPr/>
      </xdr:nvCxnSpPr>
      <xdr:spPr>
        <a:xfrm>
          <a:off x="18656300" y="9233522"/>
          <a:ext cx="889000" cy="14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44619</xdr:rowOff>
    </xdr:from>
    <xdr:ext cx="469744" cy="259045"/>
    <xdr:sp macro="" textlink="">
      <xdr:nvSpPr>
        <xdr:cNvPr id="801" name="テキスト ボックス 800"/>
        <xdr:cNvSpPr txBox="1"/>
      </xdr:nvSpPr>
      <xdr:spPr>
        <a:xfrm>
          <a:off x="19310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17378</xdr:rowOff>
    </xdr:from>
    <xdr:ext cx="469744" cy="259045"/>
    <xdr:sp macro="" textlink="">
      <xdr:nvSpPr>
        <xdr:cNvPr id="803" name="テキスト ボックス 802"/>
        <xdr:cNvSpPr txBox="1"/>
      </xdr:nvSpPr>
      <xdr:spPr>
        <a:xfrm>
          <a:off x="18421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54534</xdr:rowOff>
    </xdr:from>
    <xdr:to>
      <xdr:col>116</xdr:col>
      <xdr:colOff>114300</xdr:colOff>
      <xdr:row>53</xdr:row>
      <xdr:rowOff>156134</xdr:rowOff>
    </xdr:to>
    <xdr:sp macro="" textlink="">
      <xdr:nvSpPr>
        <xdr:cNvPr id="809" name="楕円 808"/>
        <xdr:cNvSpPr/>
      </xdr:nvSpPr>
      <xdr:spPr>
        <a:xfrm>
          <a:off x="22110700" y="914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77411</xdr:rowOff>
    </xdr:from>
    <xdr:ext cx="534377" cy="259045"/>
    <xdr:sp macro="" textlink="">
      <xdr:nvSpPr>
        <xdr:cNvPr id="810" name="貸付金該当値テキスト"/>
        <xdr:cNvSpPr txBox="1"/>
      </xdr:nvSpPr>
      <xdr:spPr>
        <a:xfrm>
          <a:off x="22212300" y="899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78804</xdr:rowOff>
    </xdr:from>
    <xdr:to>
      <xdr:col>112</xdr:col>
      <xdr:colOff>38100</xdr:colOff>
      <xdr:row>56</xdr:row>
      <xdr:rowOff>8954</xdr:rowOff>
    </xdr:to>
    <xdr:sp macro="" textlink="">
      <xdr:nvSpPr>
        <xdr:cNvPr id="811" name="楕円 810"/>
        <xdr:cNvSpPr/>
      </xdr:nvSpPr>
      <xdr:spPr>
        <a:xfrm>
          <a:off x="21272500" y="950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25481</xdr:rowOff>
    </xdr:from>
    <xdr:ext cx="534377" cy="259045"/>
    <xdr:sp macro="" textlink="">
      <xdr:nvSpPr>
        <xdr:cNvPr id="812" name="テキスト ボックス 811"/>
        <xdr:cNvSpPr txBox="1"/>
      </xdr:nvSpPr>
      <xdr:spPr>
        <a:xfrm>
          <a:off x="21056111" y="928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25159</xdr:rowOff>
    </xdr:from>
    <xdr:to>
      <xdr:col>107</xdr:col>
      <xdr:colOff>101600</xdr:colOff>
      <xdr:row>55</xdr:row>
      <xdr:rowOff>126759</xdr:rowOff>
    </xdr:to>
    <xdr:sp macro="" textlink="">
      <xdr:nvSpPr>
        <xdr:cNvPr id="813" name="楕円 812"/>
        <xdr:cNvSpPr/>
      </xdr:nvSpPr>
      <xdr:spPr>
        <a:xfrm>
          <a:off x="20383500" y="94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143286</xdr:rowOff>
    </xdr:from>
    <xdr:ext cx="534377" cy="259045"/>
    <xdr:sp macro="" textlink="">
      <xdr:nvSpPr>
        <xdr:cNvPr id="814" name="テキスト ボックス 813"/>
        <xdr:cNvSpPr txBox="1"/>
      </xdr:nvSpPr>
      <xdr:spPr>
        <a:xfrm>
          <a:off x="20167111" y="923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70345</xdr:rowOff>
    </xdr:from>
    <xdr:to>
      <xdr:col>102</xdr:col>
      <xdr:colOff>165100</xdr:colOff>
      <xdr:row>55</xdr:row>
      <xdr:rowOff>495</xdr:rowOff>
    </xdr:to>
    <xdr:sp macro="" textlink="">
      <xdr:nvSpPr>
        <xdr:cNvPr id="815" name="楕円 814"/>
        <xdr:cNvSpPr/>
      </xdr:nvSpPr>
      <xdr:spPr>
        <a:xfrm>
          <a:off x="19494500" y="932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17022</xdr:rowOff>
    </xdr:from>
    <xdr:ext cx="534377" cy="259045"/>
    <xdr:sp macro="" textlink="">
      <xdr:nvSpPr>
        <xdr:cNvPr id="816" name="テキスト ボックス 815"/>
        <xdr:cNvSpPr txBox="1"/>
      </xdr:nvSpPr>
      <xdr:spPr>
        <a:xfrm>
          <a:off x="19278111" y="910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95872</xdr:rowOff>
    </xdr:from>
    <xdr:to>
      <xdr:col>98</xdr:col>
      <xdr:colOff>38100</xdr:colOff>
      <xdr:row>54</xdr:row>
      <xdr:rowOff>26022</xdr:rowOff>
    </xdr:to>
    <xdr:sp macro="" textlink="">
      <xdr:nvSpPr>
        <xdr:cNvPr id="817" name="楕円 816"/>
        <xdr:cNvSpPr/>
      </xdr:nvSpPr>
      <xdr:spPr>
        <a:xfrm>
          <a:off x="18605500" y="918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42549</xdr:rowOff>
    </xdr:from>
    <xdr:ext cx="534377" cy="259045"/>
    <xdr:sp macro="" textlink="">
      <xdr:nvSpPr>
        <xdr:cNvPr id="818" name="テキスト ボックス 817"/>
        <xdr:cNvSpPr txBox="1"/>
      </xdr:nvSpPr>
      <xdr:spPr>
        <a:xfrm>
          <a:off x="18389111" y="895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114032</xdr:rowOff>
    </xdr:from>
    <xdr:to>
      <xdr:col>116</xdr:col>
      <xdr:colOff>63500</xdr:colOff>
      <xdr:row>75</xdr:row>
      <xdr:rowOff>37581</xdr:rowOff>
    </xdr:to>
    <xdr:cxnSp macro="">
      <xdr:nvCxnSpPr>
        <xdr:cNvPr id="850" name="直線コネクタ 849"/>
        <xdr:cNvCxnSpPr/>
      </xdr:nvCxnSpPr>
      <xdr:spPr>
        <a:xfrm>
          <a:off x="21323300" y="12629882"/>
          <a:ext cx="838200" cy="26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108479</xdr:rowOff>
    </xdr:from>
    <xdr:to>
      <xdr:col>111</xdr:col>
      <xdr:colOff>177800</xdr:colOff>
      <xdr:row>73</xdr:row>
      <xdr:rowOff>114032</xdr:rowOff>
    </xdr:to>
    <xdr:cxnSp macro="">
      <xdr:nvCxnSpPr>
        <xdr:cNvPr id="853" name="直線コネクタ 852"/>
        <xdr:cNvCxnSpPr/>
      </xdr:nvCxnSpPr>
      <xdr:spPr>
        <a:xfrm>
          <a:off x="20434300" y="12624329"/>
          <a:ext cx="889000" cy="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706</xdr:rowOff>
    </xdr:from>
    <xdr:ext cx="534377" cy="259045"/>
    <xdr:sp macro="" textlink="">
      <xdr:nvSpPr>
        <xdr:cNvPr id="855" name="テキスト ボックス 854"/>
        <xdr:cNvSpPr txBox="1"/>
      </xdr:nvSpPr>
      <xdr:spPr>
        <a:xfrm>
          <a:off x="21056111" y="12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154918</xdr:rowOff>
    </xdr:from>
    <xdr:to>
      <xdr:col>107</xdr:col>
      <xdr:colOff>50800</xdr:colOff>
      <xdr:row>73</xdr:row>
      <xdr:rowOff>108479</xdr:rowOff>
    </xdr:to>
    <xdr:cxnSp macro="">
      <xdr:nvCxnSpPr>
        <xdr:cNvPr id="856" name="直線コネクタ 855"/>
        <xdr:cNvCxnSpPr/>
      </xdr:nvCxnSpPr>
      <xdr:spPr>
        <a:xfrm>
          <a:off x="19545300" y="12499318"/>
          <a:ext cx="889000" cy="12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154918</xdr:rowOff>
    </xdr:from>
    <xdr:to>
      <xdr:col>102</xdr:col>
      <xdr:colOff>114300</xdr:colOff>
      <xdr:row>73</xdr:row>
      <xdr:rowOff>36830</xdr:rowOff>
    </xdr:to>
    <xdr:cxnSp macro="">
      <xdr:nvCxnSpPr>
        <xdr:cNvPr id="859" name="直線コネクタ 858"/>
        <xdr:cNvCxnSpPr/>
      </xdr:nvCxnSpPr>
      <xdr:spPr>
        <a:xfrm flipV="1">
          <a:off x="18656300" y="12499318"/>
          <a:ext cx="889000" cy="5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118436</xdr:rowOff>
    </xdr:from>
    <xdr:ext cx="534377" cy="259045"/>
    <xdr:sp macro="" textlink="">
      <xdr:nvSpPr>
        <xdr:cNvPr id="861" name="テキスト ボックス 860"/>
        <xdr:cNvSpPr txBox="1"/>
      </xdr:nvSpPr>
      <xdr:spPr>
        <a:xfrm>
          <a:off x="19278111" y="1263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94335</xdr:rowOff>
    </xdr:from>
    <xdr:ext cx="534377" cy="259045"/>
    <xdr:sp macro="" textlink="">
      <xdr:nvSpPr>
        <xdr:cNvPr id="863" name="テキスト ボックス 862"/>
        <xdr:cNvSpPr txBox="1"/>
      </xdr:nvSpPr>
      <xdr:spPr>
        <a:xfrm>
          <a:off x="18389111" y="126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158231</xdr:rowOff>
    </xdr:from>
    <xdr:to>
      <xdr:col>116</xdr:col>
      <xdr:colOff>114300</xdr:colOff>
      <xdr:row>75</xdr:row>
      <xdr:rowOff>88381</xdr:rowOff>
    </xdr:to>
    <xdr:sp macro="" textlink="">
      <xdr:nvSpPr>
        <xdr:cNvPr id="869" name="楕円 868"/>
        <xdr:cNvSpPr/>
      </xdr:nvSpPr>
      <xdr:spPr>
        <a:xfrm>
          <a:off x="22110700" y="1284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136658</xdr:rowOff>
    </xdr:from>
    <xdr:ext cx="534377" cy="259045"/>
    <xdr:sp macro="" textlink="">
      <xdr:nvSpPr>
        <xdr:cNvPr id="870" name="繰出金該当値テキスト"/>
        <xdr:cNvSpPr txBox="1"/>
      </xdr:nvSpPr>
      <xdr:spPr>
        <a:xfrm>
          <a:off x="22212300" y="1282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63232</xdr:rowOff>
    </xdr:from>
    <xdr:to>
      <xdr:col>112</xdr:col>
      <xdr:colOff>38100</xdr:colOff>
      <xdr:row>73</xdr:row>
      <xdr:rowOff>164832</xdr:rowOff>
    </xdr:to>
    <xdr:sp macro="" textlink="">
      <xdr:nvSpPr>
        <xdr:cNvPr id="871" name="楕円 870"/>
        <xdr:cNvSpPr/>
      </xdr:nvSpPr>
      <xdr:spPr>
        <a:xfrm>
          <a:off x="21272500" y="1257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9909</xdr:rowOff>
    </xdr:from>
    <xdr:ext cx="534377" cy="259045"/>
    <xdr:sp macro="" textlink="">
      <xdr:nvSpPr>
        <xdr:cNvPr id="872" name="テキスト ボックス 871"/>
        <xdr:cNvSpPr txBox="1"/>
      </xdr:nvSpPr>
      <xdr:spPr>
        <a:xfrm>
          <a:off x="21056111" y="1235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57679</xdr:rowOff>
    </xdr:from>
    <xdr:to>
      <xdr:col>107</xdr:col>
      <xdr:colOff>101600</xdr:colOff>
      <xdr:row>73</xdr:row>
      <xdr:rowOff>159279</xdr:rowOff>
    </xdr:to>
    <xdr:sp macro="" textlink="">
      <xdr:nvSpPr>
        <xdr:cNvPr id="873" name="楕円 872"/>
        <xdr:cNvSpPr/>
      </xdr:nvSpPr>
      <xdr:spPr>
        <a:xfrm>
          <a:off x="20383500" y="1257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150406</xdr:rowOff>
    </xdr:from>
    <xdr:ext cx="534377" cy="259045"/>
    <xdr:sp macro="" textlink="">
      <xdr:nvSpPr>
        <xdr:cNvPr id="874" name="テキスト ボックス 873"/>
        <xdr:cNvSpPr txBox="1"/>
      </xdr:nvSpPr>
      <xdr:spPr>
        <a:xfrm>
          <a:off x="20167111" y="1266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104118</xdr:rowOff>
    </xdr:from>
    <xdr:to>
      <xdr:col>102</xdr:col>
      <xdr:colOff>165100</xdr:colOff>
      <xdr:row>73</xdr:row>
      <xdr:rowOff>34268</xdr:rowOff>
    </xdr:to>
    <xdr:sp macro="" textlink="">
      <xdr:nvSpPr>
        <xdr:cNvPr id="875" name="楕円 874"/>
        <xdr:cNvSpPr/>
      </xdr:nvSpPr>
      <xdr:spPr>
        <a:xfrm>
          <a:off x="19494500" y="1244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50795</xdr:rowOff>
    </xdr:from>
    <xdr:ext cx="534377" cy="259045"/>
    <xdr:sp macro="" textlink="">
      <xdr:nvSpPr>
        <xdr:cNvPr id="876" name="テキスト ボックス 875"/>
        <xdr:cNvSpPr txBox="1"/>
      </xdr:nvSpPr>
      <xdr:spPr>
        <a:xfrm>
          <a:off x="19278111" y="1222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157480</xdr:rowOff>
    </xdr:from>
    <xdr:to>
      <xdr:col>98</xdr:col>
      <xdr:colOff>38100</xdr:colOff>
      <xdr:row>73</xdr:row>
      <xdr:rowOff>87630</xdr:rowOff>
    </xdr:to>
    <xdr:sp macro="" textlink="">
      <xdr:nvSpPr>
        <xdr:cNvPr id="877" name="楕円 876"/>
        <xdr:cNvSpPr/>
      </xdr:nvSpPr>
      <xdr:spPr>
        <a:xfrm>
          <a:off x="18605500" y="1250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104157</xdr:rowOff>
    </xdr:from>
    <xdr:ext cx="534377" cy="259045"/>
    <xdr:sp macro="" textlink="">
      <xdr:nvSpPr>
        <xdr:cNvPr id="878" name="テキスト ボックス 877"/>
        <xdr:cNvSpPr txBox="1"/>
      </xdr:nvSpPr>
      <xdr:spPr>
        <a:xfrm>
          <a:off x="18389111" y="1227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東日本台風災害により、災害復旧事業が増加しているほか、新型コロナウイルス感染症対策等により、補助費及び貸付金が増加している。また、下水道事業の公営企業会計化したことに伴い、繰出金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一方、義務的経費については、人件費、扶助費ともに増加傾向にあり、今後も「第５期財政健全化推進計画」に基づき、経常経費の削減等、健全財政運営の確保に向けた不断の取り組みが必要である。</a:t>
          </a:r>
        </a:p>
        <a:p>
          <a:r>
            <a:rPr kumimoji="1" lang="ja-JP" altLang="en-US" sz="1300">
              <a:latin typeface="ＭＳ Ｐゴシック" panose="020B0600070205080204" pitchFamily="50" charset="-128"/>
              <a:ea typeface="ＭＳ Ｐゴシック" panose="020B0600070205080204" pitchFamily="50" charset="-128"/>
            </a:rPr>
            <a:t>　なお、人件費は全国、栃木県平均、類似団体と比較して高い水準にあるが、その要因としては、ごみ処理施設、し尿処理施設、消防業務等を直営で行っていることがあげられる。今後も「定員適正化計画」に基づき、計画的な職員採用を行うとともに、事務の効率化や民間委託等の推進により、職員数と総人件費の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96,340
94,867
490.64
58,636,531
55,429,325
1,663,506
23,213,323
27,421,421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80721</xdr:rowOff>
    </xdr:from>
    <xdr:to>
      <xdr:col>24</xdr:col>
      <xdr:colOff>63500</xdr:colOff>
      <xdr:row>36</xdr:row>
      <xdr:rowOff>88493</xdr:rowOff>
    </xdr:to>
    <xdr:cxnSp macro="">
      <xdr:nvCxnSpPr>
        <xdr:cNvPr id="59" name="直線コネクタ 58"/>
        <xdr:cNvCxnSpPr/>
      </xdr:nvCxnSpPr>
      <xdr:spPr>
        <a:xfrm>
          <a:off x="3797300" y="6252921"/>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60147</xdr:rowOff>
    </xdr:from>
    <xdr:to>
      <xdr:col>19</xdr:col>
      <xdr:colOff>177800</xdr:colOff>
      <xdr:row>36</xdr:row>
      <xdr:rowOff>80721</xdr:rowOff>
    </xdr:to>
    <xdr:cxnSp macro="">
      <xdr:nvCxnSpPr>
        <xdr:cNvPr id="62" name="直線コネクタ 61"/>
        <xdr:cNvCxnSpPr/>
      </xdr:nvCxnSpPr>
      <xdr:spPr>
        <a:xfrm>
          <a:off x="2908300" y="623234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19914</xdr:rowOff>
    </xdr:from>
    <xdr:to>
      <xdr:col>15</xdr:col>
      <xdr:colOff>50800</xdr:colOff>
      <xdr:row>36</xdr:row>
      <xdr:rowOff>60147</xdr:rowOff>
    </xdr:to>
    <xdr:cxnSp macro="">
      <xdr:nvCxnSpPr>
        <xdr:cNvPr id="65" name="直線コネクタ 64"/>
        <xdr:cNvCxnSpPr/>
      </xdr:nvCxnSpPr>
      <xdr:spPr>
        <a:xfrm>
          <a:off x="2019300" y="6192114"/>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19914</xdr:rowOff>
    </xdr:from>
    <xdr:to>
      <xdr:col>10</xdr:col>
      <xdr:colOff>114300</xdr:colOff>
      <xdr:row>36</xdr:row>
      <xdr:rowOff>25857</xdr:rowOff>
    </xdr:to>
    <xdr:cxnSp macro="">
      <xdr:nvCxnSpPr>
        <xdr:cNvPr id="68" name="直線コネクタ 67"/>
        <xdr:cNvCxnSpPr/>
      </xdr:nvCxnSpPr>
      <xdr:spPr>
        <a:xfrm flipV="1">
          <a:off x="1130300" y="6192114"/>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37693</xdr:rowOff>
    </xdr:from>
    <xdr:to>
      <xdr:col>24</xdr:col>
      <xdr:colOff>114300</xdr:colOff>
      <xdr:row>36</xdr:row>
      <xdr:rowOff>139293</xdr:rowOff>
    </xdr:to>
    <xdr:sp macro="" textlink="">
      <xdr:nvSpPr>
        <xdr:cNvPr id="78" name="楕円 77"/>
        <xdr:cNvSpPr/>
      </xdr:nvSpPr>
      <xdr:spPr>
        <a:xfrm>
          <a:off x="4584700" y="6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16120</xdr:rowOff>
    </xdr:from>
    <xdr:ext cx="469744" cy="259045"/>
    <xdr:sp macro="" textlink="">
      <xdr:nvSpPr>
        <xdr:cNvPr id="79" name="議会費該当値テキスト"/>
        <xdr:cNvSpPr txBox="1"/>
      </xdr:nvSpPr>
      <xdr:spPr>
        <a:xfrm>
          <a:off x="4686300" y="618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29921</xdr:rowOff>
    </xdr:from>
    <xdr:to>
      <xdr:col>20</xdr:col>
      <xdr:colOff>38100</xdr:colOff>
      <xdr:row>36</xdr:row>
      <xdr:rowOff>131521</xdr:rowOff>
    </xdr:to>
    <xdr:sp macro="" textlink="">
      <xdr:nvSpPr>
        <xdr:cNvPr id="80" name="楕円 79"/>
        <xdr:cNvSpPr/>
      </xdr:nvSpPr>
      <xdr:spPr>
        <a:xfrm>
          <a:off x="3746500" y="620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122648</xdr:rowOff>
    </xdr:from>
    <xdr:ext cx="469744" cy="259045"/>
    <xdr:sp macro="" textlink="">
      <xdr:nvSpPr>
        <xdr:cNvPr id="81" name="テキスト ボックス 80"/>
        <xdr:cNvSpPr txBox="1"/>
      </xdr:nvSpPr>
      <xdr:spPr>
        <a:xfrm>
          <a:off x="3562428" y="62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9347</xdr:rowOff>
    </xdr:from>
    <xdr:to>
      <xdr:col>15</xdr:col>
      <xdr:colOff>101600</xdr:colOff>
      <xdr:row>36</xdr:row>
      <xdr:rowOff>110947</xdr:rowOff>
    </xdr:to>
    <xdr:sp macro="" textlink="">
      <xdr:nvSpPr>
        <xdr:cNvPr id="82" name="楕円 81"/>
        <xdr:cNvSpPr/>
      </xdr:nvSpPr>
      <xdr:spPr>
        <a:xfrm>
          <a:off x="2857500" y="618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102074</xdr:rowOff>
    </xdr:from>
    <xdr:ext cx="469744" cy="259045"/>
    <xdr:sp macro="" textlink="">
      <xdr:nvSpPr>
        <xdr:cNvPr id="83" name="テキスト ボックス 82"/>
        <xdr:cNvSpPr txBox="1"/>
      </xdr:nvSpPr>
      <xdr:spPr>
        <a:xfrm>
          <a:off x="2673428" y="627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140564</xdr:rowOff>
    </xdr:from>
    <xdr:to>
      <xdr:col>10</xdr:col>
      <xdr:colOff>165100</xdr:colOff>
      <xdr:row>36</xdr:row>
      <xdr:rowOff>70714</xdr:rowOff>
    </xdr:to>
    <xdr:sp macro="" textlink="">
      <xdr:nvSpPr>
        <xdr:cNvPr id="84" name="楕円 83"/>
        <xdr:cNvSpPr/>
      </xdr:nvSpPr>
      <xdr:spPr>
        <a:xfrm>
          <a:off x="1968500" y="614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61841</xdr:rowOff>
    </xdr:from>
    <xdr:ext cx="469744" cy="259045"/>
    <xdr:sp macro="" textlink="">
      <xdr:nvSpPr>
        <xdr:cNvPr id="85" name="テキスト ボックス 84"/>
        <xdr:cNvSpPr txBox="1"/>
      </xdr:nvSpPr>
      <xdr:spPr>
        <a:xfrm>
          <a:off x="1784428" y="623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146507</xdr:rowOff>
    </xdr:from>
    <xdr:to>
      <xdr:col>6</xdr:col>
      <xdr:colOff>38100</xdr:colOff>
      <xdr:row>36</xdr:row>
      <xdr:rowOff>76657</xdr:rowOff>
    </xdr:to>
    <xdr:sp macro="" textlink="">
      <xdr:nvSpPr>
        <xdr:cNvPr id="86" name="楕円 85"/>
        <xdr:cNvSpPr/>
      </xdr:nvSpPr>
      <xdr:spPr>
        <a:xfrm>
          <a:off x="1079500" y="614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67784</xdr:rowOff>
    </xdr:from>
    <xdr:ext cx="469744" cy="259045"/>
    <xdr:sp macro="" textlink="">
      <xdr:nvSpPr>
        <xdr:cNvPr id="87" name="テキスト ボックス 86"/>
        <xdr:cNvSpPr txBox="1"/>
      </xdr:nvSpPr>
      <xdr:spPr>
        <a:xfrm>
          <a:off x="895428" y="623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94643</xdr:rowOff>
    </xdr:from>
    <xdr:to>
      <xdr:col>24</xdr:col>
      <xdr:colOff>63500</xdr:colOff>
      <xdr:row>58</xdr:row>
      <xdr:rowOff>24436</xdr:rowOff>
    </xdr:to>
    <xdr:cxnSp macro="">
      <xdr:nvCxnSpPr>
        <xdr:cNvPr id="116" name="直線コネクタ 115"/>
        <xdr:cNvCxnSpPr/>
      </xdr:nvCxnSpPr>
      <xdr:spPr>
        <a:xfrm flipV="1">
          <a:off x="3797300" y="9524393"/>
          <a:ext cx="838200" cy="44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24436</xdr:rowOff>
    </xdr:from>
    <xdr:to>
      <xdr:col>19</xdr:col>
      <xdr:colOff>177800</xdr:colOff>
      <xdr:row>58</xdr:row>
      <xdr:rowOff>32951</xdr:rowOff>
    </xdr:to>
    <xdr:cxnSp macro="">
      <xdr:nvCxnSpPr>
        <xdr:cNvPr id="119" name="直線コネクタ 118"/>
        <xdr:cNvCxnSpPr/>
      </xdr:nvCxnSpPr>
      <xdr:spPr>
        <a:xfrm flipV="1">
          <a:off x="2908300" y="9968536"/>
          <a:ext cx="889000" cy="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24825</xdr:rowOff>
    </xdr:from>
    <xdr:to>
      <xdr:col>15</xdr:col>
      <xdr:colOff>50800</xdr:colOff>
      <xdr:row>58</xdr:row>
      <xdr:rowOff>32951</xdr:rowOff>
    </xdr:to>
    <xdr:cxnSp macro="">
      <xdr:nvCxnSpPr>
        <xdr:cNvPr id="122" name="直線コネクタ 121"/>
        <xdr:cNvCxnSpPr/>
      </xdr:nvCxnSpPr>
      <xdr:spPr>
        <a:xfrm>
          <a:off x="2019300" y="9968925"/>
          <a:ext cx="889000" cy="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22778</xdr:rowOff>
    </xdr:from>
    <xdr:to>
      <xdr:col>10</xdr:col>
      <xdr:colOff>114300</xdr:colOff>
      <xdr:row>58</xdr:row>
      <xdr:rowOff>24825</xdr:rowOff>
    </xdr:to>
    <xdr:cxnSp macro="">
      <xdr:nvCxnSpPr>
        <xdr:cNvPr id="125" name="直線コネクタ 124"/>
        <xdr:cNvCxnSpPr/>
      </xdr:nvCxnSpPr>
      <xdr:spPr>
        <a:xfrm>
          <a:off x="1130300" y="9966878"/>
          <a:ext cx="889000" cy="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43843</xdr:rowOff>
    </xdr:from>
    <xdr:to>
      <xdr:col>24</xdr:col>
      <xdr:colOff>114300</xdr:colOff>
      <xdr:row>55</xdr:row>
      <xdr:rowOff>145443</xdr:rowOff>
    </xdr:to>
    <xdr:sp macro="" textlink="">
      <xdr:nvSpPr>
        <xdr:cNvPr id="135" name="楕円 134"/>
        <xdr:cNvSpPr/>
      </xdr:nvSpPr>
      <xdr:spPr>
        <a:xfrm>
          <a:off x="4584700" y="947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20571</xdr:rowOff>
    </xdr:from>
    <xdr:ext cx="599010" cy="259045"/>
    <xdr:sp macro="" textlink="">
      <xdr:nvSpPr>
        <xdr:cNvPr id="136" name="総務費該当値テキスト"/>
        <xdr:cNvSpPr txBox="1"/>
      </xdr:nvSpPr>
      <xdr:spPr>
        <a:xfrm>
          <a:off x="4686300" y="945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145086</xdr:rowOff>
    </xdr:from>
    <xdr:to>
      <xdr:col>20</xdr:col>
      <xdr:colOff>38100</xdr:colOff>
      <xdr:row>58</xdr:row>
      <xdr:rowOff>75236</xdr:rowOff>
    </xdr:to>
    <xdr:sp macro="" textlink="">
      <xdr:nvSpPr>
        <xdr:cNvPr id="137" name="楕円 136"/>
        <xdr:cNvSpPr/>
      </xdr:nvSpPr>
      <xdr:spPr>
        <a:xfrm>
          <a:off x="3746500" y="991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66363</xdr:rowOff>
    </xdr:from>
    <xdr:ext cx="534377" cy="259045"/>
    <xdr:sp macro="" textlink="">
      <xdr:nvSpPr>
        <xdr:cNvPr id="138" name="テキスト ボックス 137"/>
        <xdr:cNvSpPr txBox="1"/>
      </xdr:nvSpPr>
      <xdr:spPr>
        <a:xfrm>
          <a:off x="3530111" y="1001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153601</xdr:rowOff>
    </xdr:from>
    <xdr:to>
      <xdr:col>15</xdr:col>
      <xdr:colOff>101600</xdr:colOff>
      <xdr:row>58</xdr:row>
      <xdr:rowOff>83751</xdr:rowOff>
    </xdr:to>
    <xdr:sp macro="" textlink="">
      <xdr:nvSpPr>
        <xdr:cNvPr id="139" name="楕円 138"/>
        <xdr:cNvSpPr/>
      </xdr:nvSpPr>
      <xdr:spPr>
        <a:xfrm>
          <a:off x="2857500" y="992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74878</xdr:rowOff>
    </xdr:from>
    <xdr:ext cx="534377" cy="259045"/>
    <xdr:sp macro="" textlink="">
      <xdr:nvSpPr>
        <xdr:cNvPr id="140" name="テキスト ボックス 139"/>
        <xdr:cNvSpPr txBox="1"/>
      </xdr:nvSpPr>
      <xdr:spPr>
        <a:xfrm>
          <a:off x="2641111" y="1001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145475</xdr:rowOff>
    </xdr:from>
    <xdr:to>
      <xdr:col>10</xdr:col>
      <xdr:colOff>165100</xdr:colOff>
      <xdr:row>58</xdr:row>
      <xdr:rowOff>75625</xdr:rowOff>
    </xdr:to>
    <xdr:sp macro="" textlink="">
      <xdr:nvSpPr>
        <xdr:cNvPr id="141" name="楕円 140"/>
        <xdr:cNvSpPr/>
      </xdr:nvSpPr>
      <xdr:spPr>
        <a:xfrm>
          <a:off x="1968500" y="99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66752</xdr:rowOff>
    </xdr:from>
    <xdr:ext cx="534377" cy="259045"/>
    <xdr:sp macro="" textlink="">
      <xdr:nvSpPr>
        <xdr:cNvPr id="142" name="テキスト ボックス 141"/>
        <xdr:cNvSpPr txBox="1"/>
      </xdr:nvSpPr>
      <xdr:spPr>
        <a:xfrm>
          <a:off x="1752111" y="100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143428</xdr:rowOff>
    </xdr:from>
    <xdr:to>
      <xdr:col>6</xdr:col>
      <xdr:colOff>38100</xdr:colOff>
      <xdr:row>58</xdr:row>
      <xdr:rowOff>73578</xdr:rowOff>
    </xdr:to>
    <xdr:sp macro="" textlink="">
      <xdr:nvSpPr>
        <xdr:cNvPr id="143" name="楕円 142"/>
        <xdr:cNvSpPr/>
      </xdr:nvSpPr>
      <xdr:spPr>
        <a:xfrm>
          <a:off x="1079500" y="991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64705</xdr:rowOff>
    </xdr:from>
    <xdr:ext cx="534377" cy="259045"/>
    <xdr:sp macro="" textlink="">
      <xdr:nvSpPr>
        <xdr:cNvPr id="144" name="テキスト ボックス 143"/>
        <xdr:cNvSpPr txBox="1"/>
      </xdr:nvSpPr>
      <xdr:spPr>
        <a:xfrm>
          <a:off x="863111" y="1000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142182</xdr:rowOff>
    </xdr:from>
    <xdr:to>
      <xdr:col>24</xdr:col>
      <xdr:colOff>63500</xdr:colOff>
      <xdr:row>76</xdr:row>
      <xdr:rowOff>3683</xdr:rowOff>
    </xdr:to>
    <xdr:cxnSp macro="">
      <xdr:nvCxnSpPr>
        <xdr:cNvPr id="176" name="直線コネクタ 175"/>
        <xdr:cNvCxnSpPr/>
      </xdr:nvCxnSpPr>
      <xdr:spPr>
        <a:xfrm flipV="1">
          <a:off x="3797300" y="13000932"/>
          <a:ext cx="838200" cy="3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3683</xdr:rowOff>
    </xdr:from>
    <xdr:to>
      <xdr:col>19</xdr:col>
      <xdr:colOff>177800</xdr:colOff>
      <xdr:row>76</xdr:row>
      <xdr:rowOff>131547</xdr:rowOff>
    </xdr:to>
    <xdr:cxnSp macro="">
      <xdr:nvCxnSpPr>
        <xdr:cNvPr id="179" name="直線コネクタ 178"/>
        <xdr:cNvCxnSpPr/>
      </xdr:nvCxnSpPr>
      <xdr:spPr>
        <a:xfrm flipV="1">
          <a:off x="2908300" y="13033883"/>
          <a:ext cx="889000" cy="12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49674</xdr:rowOff>
    </xdr:from>
    <xdr:to>
      <xdr:col>15</xdr:col>
      <xdr:colOff>50800</xdr:colOff>
      <xdr:row>76</xdr:row>
      <xdr:rowOff>131547</xdr:rowOff>
    </xdr:to>
    <xdr:cxnSp macro="">
      <xdr:nvCxnSpPr>
        <xdr:cNvPr id="182" name="直線コネクタ 181"/>
        <xdr:cNvCxnSpPr/>
      </xdr:nvCxnSpPr>
      <xdr:spPr>
        <a:xfrm>
          <a:off x="2019300" y="13079874"/>
          <a:ext cx="889000" cy="8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49674</xdr:rowOff>
    </xdr:from>
    <xdr:to>
      <xdr:col>10</xdr:col>
      <xdr:colOff>114300</xdr:colOff>
      <xdr:row>76</xdr:row>
      <xdr:rowOff>124645</xdr:rowOff>
    </xdr:to>
    <xdr:cxnSp macro="">
      <xdr:nvCxnSpPr>
        <xdr:cNvPr id="185" name="直線コネクタ 184"/>
        <xdr:cNvCxnSpPr/>
      </xdr:nvCxnSpPr>
      <xdr:spPr>
        <a:xfrm flipV="1">
          <a:off x="1130300" y="13079874"/>
          <a:ext cx="889000" cy="7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95173</xdr:rowOff>
    </xdr:from>
    <xdr:ext cx="599010" cy="259045"/>
    <xdr:sp macro="" textlink="">
      <xdr:nvSpPr>
        <xdr:cNvPr id="187" name="テキスト ボックス 186"/>
        <xdr:cNvSpPr txBox="1"/>
      </xdr:nvSpPr>
      <xdr:spPr>
        <a:xfrm>
          <a:off x="1719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91382</xdr:rowOff>
    </xdr:from>
    <xdr:to>
      <xdr:col>24</xdr:col>
      <xdr:colOff>114300</xdr:colOff>
      <xdr:row>76</xdr:row>
      <xdr:rowOff>21532</xdr:rowOff>
    </xdr:to>
    <xdr:sp macro="" textlink="">
      <xdr:nvSpPr>
        <xdr:cNvPr id="195" name="楕円 194"/>
        <xdr:cNvSpPr/>
      </xdr:nvSpPr>
      <xdr:spPr>
        <a:xfrm>
          <a:off x="4584700" y="1295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69809</xdr:rowOff>
    </xdr:from>
    <xdr:ext cx="599010" cy="259045"/>
    <xdr:sp macro="" textlink="">
      <xdr:nvSpPr>
        <xdr:cNvPr id="196" name="民生費該当値テキスト"/>
        <xdr:cNvSpPr txBox="1"/>
      </xdr:nvSpPr>
      <xdr:spPr>
        <a:xfrm>
          <a:off x="4686300" y="1292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124333</xdr:rowOff>
    </xdr:from>
    <xdr:to>
      <xdr:col>20</xdr:col>
      <xdr:colOff>38100</xdr:colOff>
      <xdr:row>76</xdr:row>
      <xdr:rowOff>54483</xdr:rowOff>
    </xdr:to>
    <xdr:sp macro="" textlink="">
      <xdr:nvSpPr>
        <xdr:cNvPr id="197" name="楕円 196"/>
        <xdr:cNvSpPr/>
      </xdr:nvSpPr>
      <xdr:spPr>
        <a:xfrm>
          <a:off x="3746500" y="1298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71010</xdr:rowOff>
    </xdr:from>
    <xdr:ext cx="599010" cy="259045"/>
    <xdr:sp macro="" textlink="">
      <xdr:nvSpPr>
        <xdr:cNvPr id="198" name="テキスト ボックス 197"/>
        <xdr:cNvSpPr txBox="1"/>
      </xdr:nvSpPr>
      <xdr:spPr>
        <a:xfrm>
          <a:off x="3497795" y="12758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80747</xdr:rowOff>
    </xdr:from>
    <xdr:to>
      <xdr:col>15</xdr:col>
      <xdr:colOff>101600</xdr:colOff>
      <xdr:row>77</xdr:row>
      <xdr:rowOff>10897</xdr:rowOff>
    </xdr:to>
    <xdr:sp macro="" textlink="">
      <xdr:nvSpPr>
        <xdr:cNvPr id="199" name="楕円 198"/>
        <xdr:cNvSpPr/>
      </xdr:nvSpPr>
      <xdr:spPr>
        <a:xfrm>
          <a:off x="2857500" y="1311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2024</xdr:rowOff>
    </xdr:from>
    <xdr:ext cx="599010" cy="259045"/>
    <xdr:sp macro="" textlink="">
      <xdr:nvSpPr>
        <xdr:cNvPr id="200" name="テキスト ボックス 199"/>
        <xdr:cNvSpPr txBox="1"/>
      </xdr:nvSpPr>
      <xdr:spPr>
        <a:xfrm>
          <a:off x="2608795" y="1320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170324</xdr:rowOff>
    </xdr:from>
    <xdr:to>
      <xdr:col>10</xdr:col>
      <xdr:colOff>165100</xdr:colOff>
      <xdr:row>76</xdr:row>
      <xdr:rowOff>100474</xdr:rowOff>
    </xdr:to>
    <xdr:sp macro="" textlink="">
      <xdr:nvSpPr>
        <xdr:cNvPr id="201" name="楕円 200"/>
        <xdr:cNvSpPr/>
      </xdr:nvSpPr>
      <xdr:spPr>
        <a:xfrm>
          <a:off x="1968500" y="1302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117002</xdr:rowOff>
    </xdr:from>
    <xdr:ext cx="599010" cy="259045"/>
    <xdr:sp macro="" textlink="">
      <xdr:nvSpPr>
        <xdr:cNvPr id="202" name="テキスト ボックス 201"/>
        <xdr:cNvSpPr txBox="1"/>
      </xdr:nvSpPr>
      <xdr:spPr>
        <a:xfrm>
          <a:off x="1719795" y="1280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73845</xdr:rowOff>
    </xdr:from>
    <xdr:to>
      <xdr:col>6</xdr:col>
      <xdr:colOff>38100</xdr:colOff>
      <xdr:row>77</xdr:row>
      <xdr:rowOff>3995</xdr:rowOff>
    </xdr:to>
    <xdr:sp macro="" textlink="">
      <xdr:nvSpPr>
        <xdr:cNvPr id="203" name="楕円 202"/>
        <xdr:cNvSpPr/>
      </xdr:nvSpPr>
      <xdr:spPr>
        <a:xfrm>
          <a:off x="1079500" y="1310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166572</xdr:rowOff>
    </xdr:from>
    <xdr:ext cx="599010" cy="259045"/>
    <xdr:sp macro="" textlink="">
      <xdr:nvSpPr>
        <xdr:cNvPr id="204" name="テキスト ボックス 203"/>
        <xdr:cNvSpPr txBox="1"/>
      </xdr:nvSpPr>
      <xdr:spPr>
        <a:xfrm>
          <a:off x="830795" y="1319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142442</xdr:rowOff>
    </xdr:from>
    <xdr:to>
      <xdr:col>24</xdr:col>
      <xdr:colOff>63500</xdr:colOff>
      <xdr:row>97</xdr:row>
      <xdr:rowOff>144036</xdr:rowOff>
    </xdr:to>
    <xdr:cxnSp macro="">
      <xdr:nvCxnSpPr>
        <xdr:cNvPr id="233" name="直線コネクタ 232"/>
        <xdr:cNvCxnSpPr/>
      </xdr:nvCxnSpPr>
      <xdr:spPr>
        <a:xfrm flipV="1">
          <a:off x="3797300" y="16773092"/>
          <a:ext cx="838200" cy="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144036</xdr:rowOff>
    </xdr:from>
    <xdr:to>
      <xdr:col>19</xdr:col>
      <xdr:colOff>177800</xdr:colOff>
      <xdr:row>97</xdr:row>
      <xdr:rowOff>151854</xdr:rowOff>
    </xdr:to>
    <xdr:cxnSp macro="">
      <xdr:nvCxnSpPr>
        <xdr:cNvPr id="236" name="直線コネクタ 235"/>
        <xdr:cNvCxnSpPr/>
      </xdr:nvCxnSpPr>
      <xdr:spPr>
        <a:xfrm flipV="1">
          <a:off x="2908300" y="16774686"/>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151854</xdr:rowOff>
    </xdr:from>
    <xdr:to>
      <xdr:col>15</xdr:col>
      <xdr:colOff>50800</xdr:colOff>
      <xdr:row>97</xdr:row>
      <xdr:rowOff>153287</xdr:rowOff>
    </xdr:to>
    <xdr:cxnSp macro="">
      <xdr:nvCxnSpPr>
        <xdr:cNvPr id="239" name="直線コネクタ 238"/>
        <xdr:cNvCxnSpPr/>
      </xdr:nvCxnSpPr>
      <xdr:spPr>
        <a:xfrm flipV="1">
          <a:off x="2019300" y="16782504"/>
          <a:ext cx="889000" cy="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153287</xdr:rowOff>
    </xdr:from>
    <xdr:to>
      <xdr:col>10</xdr:col>
      <xdr:colOff>114300</xdr:colOff>
      <xdr:row>97</xdr:row>
      <xdr:rowOff>154132</xdr:rowOff>
    </xdr:to>
    <xdr:cxnSp macro="">
      <xdr:nvCxnSpPr>
        <xdr:cNvPr id="242" name="直線コネクタ 241"/>
        <xdr:cNvCxnSpPr/>
      </xdr:nvCxnSpPr>
      <xdr:spPr>
        <a:xfrm flipV="1">
          <a:off x="1130300" y="16783937"/>
          <a:ext cx="889000" cy="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91642</xdr:rowOff>
    </xdr:from>
    <xdr:to>
      <xdr:col>24</xdr:col>
      <xdr:colOff>114300</xdr:colOff>
      <xdr:row>98</xdr:row>
      <xdr:rowOff>21792</xdr:rowOff>
    </xdr:to>
    <xdr:sp macro="" textlink="">
      <xdr:nvSpPr>
        <xdr:cNvPr id="252" name="楕円 251"/>
        <xdr:cNvSpPr/>
      </xdr:nvSpPr>
      <xdr:spPr>
        <a:xfrm>
          <a:off x="4584700" y="1672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6569</xdr:rowOff>
    </xdr:from>
    <xdr:ext cx="534377" cy="259045"/>
    <xdr:sp macro="" textlink="">
      <xdr:nvSpPr>
        <xdr:cNvPr id="253" name="衛生費該当値テキスト"/>
        <xdr:cNvSpPr txBox="1"/>
      </xdr:nvSpPr>
      <xdr:spPr>
        <a:xfrm>
          <a:off x="4686300" y="1663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93236</xdr:rowOff>
    </xdr:from>
    <xdr:to>
      <xdr:col>20</xdr:col>
      <xdr:colOff>38100</xdr:colOff>
      <xdr:row>98</xdr:row>
      <xdr:rowOff>23386</xdr:rowOff>
    </xdr:to>
    <xdr:sp macro="" textlink="">
      <xdr:nvSpPr>
        <xdr:cNvPr id="254" name="楕円 253"/>
        <xdr:cNvSpPr/>
      </xdr:nvSpPr>
      <xdr:spPr>
        <a:xfrm>
          <a:off x="3746500" y="1672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14513</xdr:rowOff>
    </xdr:from>
    <xdr:ext cx="534377" cy="259045"/>
    <xdr:sp macro="" textlink="">
      <xdr:nvSpPr>
        <xdr:cNvPr id="255" name="テキスト ボックス 254"/>
        <xdr:cNvSpPr txBox="1"/>
      </xdr:nvSpPr>
      <xdr:spPr>
        <a:xfrm>
          <a:off x="3530111" y="1681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101054</xdr:rowOff>
    </xdr:from>
    <xdr:to>
      <xdr:col>15</xdr:col>
      <xdr:colOff>101600</xdr:colOff>
      <xdr:row>98</xdr:row>
      <xdr:rowOff>31204</xdr:rowOff>
    </xdr:to>
    <xdr:sp macro="" textlink="">
      <xdr:nvSpPr>
        <xdr:cNvPr id="256" name="楕円 255"/>
        <xdr:cNvSpPr/>
      </xdr:nvSpPr>
      <xdr:spPr>
        <a:xfrm>
          <a:off x="2857500" y="1673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22331</xdr:rowOff>
    </xdr:from>
    <xdr:ext cx="534377" cy="259045"/>
    <xdr:sp macro="" textlink="">
      <xdr:nvSpPr>
        <xdr:cNvPr id="257" name="テキスト ボックス 256"/>
        <xdr:cNvSpPr txBox="1"/>
      </xdr:nvSpPr>
      <xdr:spPr>
        <a:xfrm>
          <a:off x="2641111" y="1682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102487</xdr:rowOff>
    </xdr:from>
    <xdr:to>
      <xdr:col>10</xdr:col>
      <xdr:colOff>165100</xdr:colOff>
      <xdr:row>98</xdr:row>
      <xdr:rowOff>32637</xdr:rowOff>
    </xdr:to>
    <xdr:sp macro="" textlink="">
      <xdr:nvSpPr>
        <xdr:cNvPr id="258" name="楕円 257"/>
        <xdr:cNvSpPr/>
      </xdr:nvSpPr>
      <xdr:spPr>
        <a:xfrm>
          <a:off x="1968500" y="167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23764</xdr:rowOff>
    </xdr:from>
    <xdr:ext cx="534377" cy="259045"/>
    <xdr:sp macro="" textlink="">
      <xdr:nvSpPr>
        <xdr:cNvPr id="259" name="テキスト ボックス 258"/>
        <xdr:cNvSpPr txBox="1"/>
      </xdr:nvSpPr>
      <xdr:spPr>
        <a:xfrm>
          <a:off x="1752111" y="1682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103332</xdr:rowOff>
    </xdr:from>
    <xdr:to>
      <xdr:col>6</xdr:col>
      <xdr:colOff>38100</xdr:colOff>
      <xdr:row>98</xdr:row>
      <xdr:rowOff>33482</xdr:rowOff>
    </xdr:to>
    <xdr:sp macro="" textlink="">
      <xdr:nvSpPr>
        <xdr:cNvPr id="260" name="楕円 259"/>
        <xdr:cNvSpPr/>
      </xdr:nvSpPr>
      <xdr:spPr>
        <a:xfrm>
          <a:off x="1079500" y="1673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24609</xdr:rowOff>
    </xdr:from>
    <xdr:ext cx="534377" cy="259045"/>
    <xdr:sp macro="" textlink="">
      <xdr:nvSpPr>
        <xdr:cNvPr id="261" name="テキスト ボックス 260"/>
        <xdr:cNvSpPr txBox="1"/>
      </xdr:nvSpPr>
      <xdr:spPr>
        <a:xfrm>
          <a:off x="863111" y="1682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8027</xdr:rowOff>
    </xdr:from>
    <xdr:to>
      <xdr:col>55</xdr:col>
      <xdr:colOff>0</xdr:colOff>
      <xdr:row>38</xdr:row>
      <xdr:rowOff>9227</xdr:rowOff>
    </xdr:to>
    <xdr:cxnSp macro="">
      <xdr:nvCxnSpPr>
        <xdr:cNvPr id="286" name="直線コネクタ 285"/>
        <xdr:cNvCxnSpPr/>
      </xdr:nvCxnSpPr>
      <xdr:spPr>
        <a:xfrm flipV="1">
          <a:off x="9639300" y="6523127"/>
          <a:ext cx="8382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2997</xdr:rowOff>
    </xdr:from>
    <xdr:to>
      <xdr:col>50</xdr:col>
      <xdr:colOff>114300</xdr:colOff>
      <xdr:row>38</xdr:row>
      <xdr:rowOff>9227</xdr:rowOff>
    </xdr:to>
    <xdr:cxnSp macro="">
      <xdr:nvCxnSpPr>
        <xdr:cNvPr id="289" name="直線コネクタ 288"/>
        <xdr:cNvCxnSpPr/>
      </xdr:nvCxnSpPr>
      <xdr:spPr>
        <a:xfrm>
          <a:off x="8750300" y="6518097"/>
          <a:ext cx="889000" cy="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997</xdr:rowOff>
    </xdr:from>
    <xdr:to>
      <xdr:col>45</xdr:col>
      <xdr:colOff>177800</xdr:colOff>
      <xdr:row>38</xdr:row>
      <xdr:rowOff>2997</xdr:rowOff>
    </xdr:to>
    <xdr:cxnSp macro="">
      <xdr:nvCxnSpPr>
        <xdr:cNvPr id="292" name="直線コネクタ 291"/>
        <xdr:cNvCxnSpPr/>
      </xdr:nvCxnSpPr>
      <xdr:spPr>
        <a:xfrm>
          <a:off x="7861300" y="6516097"/>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997</xdr:rowOff>
    </xdr:from>
    <xdr:to>
      <xdr:col>41</xdr:col>
      <xdr:colOff>50800</xdr:colOff>
      <xdr:row>38</xdr:row>
      <xdr:rowOff>7341</xdr:rowOff>
    </xdr:to>
    <xdr:cxnSp macro="">
      <xdr:nvCxnSpPr>
        <xdr:cNvPr id="295" name="直線コネクタ 294"/>
        <xdr:cNvCxnSpPr/>
      </xdr:nvCxnSpPr>
      <xdr:spPr>
        <a:xfrm flipV="1">
          <a:off x="6972300" y="6516097"/>
          <a:ext cx="8890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128676</xdr:rowOff>
    </xdr:from>
    <xdr:to>
      <xdr:col>55</xdr:col>
      <xdr:colOff>50800</xdr:colOff>
      <xdr:row>38</xdr:row>
      <xdr:rowOff>58826</xdr:rowOff>
    </xdr:to>
    <xdr:sp macro="" textlink="">
      <xdr:nvSpPr>
        <xdr:cNvPr id="305" name="楕円 304"/>
        <xdr:cNvSpPr/>
      </xdr:nvSpPr>
      <xdr:spPr>
        <a:xfrm>
          <a:off x="10426700" y="64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53839</xdr:rowOff>
    </xdr:from>
    <xdr:ext cx="378565" cy="259045"/>
    <xdr:sp macro="" textlink="">
      <xdr:nvSpPr>
        <xdr:cNvPr id="306" name="労働費該当値テキスト"/>
        <xdr:cNvSpPr txBox="1"/>
      </xdr:nvSpPr>
      <xdr:spPr>
        <a:xfrm>
          <a:off x="10528300" y="6397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129877</xdr:rowOff>
    </xdr:from>
    <xdr:to>
      <xdr:col>50</xdr:col>
      <xdr:colOff>165100</xdr:colOff>
      <xdr:row>38</xdr:row>
      <xdr:rowOff>60027</xdr:rowOff>
    </xdr:to>
    <xdr:sp macro="" textlink="">
      <xdr:nvSpPr>
        <xdr:cNvPr id="307" name="楕円 306"/>
        <xdr:cNvSpPr/>
      </xdr:nvSpPr>
      <xdr:spPr>
        <a:xfrm>
          <a:off x="9588500" y="647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51154</xdr:rowOff>
    </xdr:from>
    <xdr:ext cx="378565" cy="259045"/>
    <xdr:sp macro="" textlink="">
      <xdr:nvSpPr>
        <xdr:cNvPr id="308" name="テキスト ボックス 307"/>
        <xdr:cNvSpPr txBox="1"/>
      </xdr:nvSpPr>
      <xdr:spPr>
        <a:xfrm>
          <a:off x="9450017" y="6566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123647</xdr:rowOff>
    </xdr:from>
    <xdr:to>
      <xdr:col>46</xdr:col>
      <xdr:colOff>38100</xdr:colOff>
      <xdr:row>38</xdr:row>
      <xdr:rowOff>53797</xdr:rowOff>
    </xdr:to>
    <xdr:sp macro="" textlink="">
      <xdr:nvSpPr>
        <xdr:cNvPr id="309" name="楕円 308"/>
        <xdr:cNvSpPr/>
      </xdr:nvSpPr>
      <xdr:spPr>
        <a:xfrm>
          <a:off x="8699500" y="64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44924</xdr:rowOff>
    </xdr:from>
    <xdr:ext cx="378565" cy="259045"/>
    <xdr:sp macro="" textlink="">
      <xdr:nvSpPr>
        <xdr:cNvPr id="310" name="テキスト ボックス 309"/>
        <xdr:cNvSpPr txBox="1"/>
      </xdr:nvSpPr>
      <xdr:spPr>
        <a:xfrm>
          <a:off x="8561017" y="6560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121647</xdr:rowOff>
    </xdr:from>
    <xdr:to>
      <xdr:col>41</xdr:col>
      <xdr:colOff>101600</xdr:colOff>
      <xdr:row>38</xdr:row>
      <xdr:rowOff>51797</xdr:rowOff>
    </xdr:to>
    <xdr:sp macro="" textlink="">
      <xdr:nvSpPr>
        <xdr:cNvPr id="311" name="楕円 310"/>
        <xdr:cNvSpPr/>
      </xdr:nvSpPr>
      <xdr:spPr>
        <a:xfrm>
          <a:off x="7810500" y="646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42924</xdr:rowOff>
    </xdr:from>
    <xdr:ext cx="378565" cy="259045"/>
    <xdr:sp macro="" textlink="">
      <xdr:nvSpPr>
        <xdr:cNvPr id="312" name="テキスト ボックス 311"/>
        <xdr:cNvSpPr txBox="1"/>
      </xdr:nvSpPr>
      <xdr:spPr>
        <a:xfrm>
          <a:off x="7672017" y="6558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127991</xdr:rowOff>
    </xdr:from>
    <xdr:to>
      <xdr:col>36</xdr:col>
      <xdr:colOff>165100</xdr:colOff>
      <xdr:row>38</xdr:row>
      <xdr:rowOff>58141</xdr:rowOff>
    </xdr:to>
    <xdr:sp macro="" textlink="">
      <xdr:nvSpPr>
        <xdr:cNvPr id="313" name="楕円 312"/>
        <xdr:cNvSpPr/>
      </xdr:nvSpPr>
      <xdr:spPr>
        <a:xfrm>
          <a:off x="6921500" y="64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49268</xdr:rowOff>
    </xdr:from>
    <xdr:ext cx="378565" cy="259045"/>
    <xdr:sp macro="" textlink="">
      <xdr:nvSpPr>
        <xdr:cNvPr id="314" name="テキスト ボックス 313"/>
        <xdr:cNvSpPr txBox="1"/>
      </xdr:nvSpPr>
      <xdr:spPr>
        <a:xfrm>
          <a:off x="6783017" y="6564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26223</xdr:rowOff>
    </xdr:from>
    <xdr:to>
      <xdr:col>55</xdr:col>
      <xdr:colOff>0</xdr:colOff>
      <xdr:row>58</xdr:row>
      <xdr:rowOff>45764</xdr:rowOff>
    </xdr:to>
    <xdr:cxnSp macro="">
      <xdr:nvCxnSpPr>
        <xdr:cNvPr id="341" name="直線コネクタ 340"/>
        <xdr:cNvCxnSpPr/>
      </xdr:nvCxnSpPr>
      <xdr:spPr>
        <a:xfrm>
          <a:off x="9639300" y="9970323"/>
          <a:ext cx="838200" cy="1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26223</xdr:rowOff>
    </xdr:from>
    <xdr:to>
      <xdr:col>50</xdr:col>
      <xdr:colOff>114300</xdr:colOff>
      <xdr:row>58</xdr:row>
      <xdr:rowOff>48489</xdr:rowOff>
    </xdr:to>
    <xdr:cxnSp macro="">
      <xdr:nvCxnSpPr>
        <xdr:cNvPr id="344" name="直線コネクタ 343"/>
        <xdr:cNvCxnSpPr/>
      </xdr:nvCxnSpPr>
      <xdr:spPr>
        <a:xfrm flipV="1">
          <a:off x="8750300" y="9970323"/>
          <a:ext cx="889000" cy="2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40570</xdr:rowOff>
    </xdr:from>
    <xdr:to>
      <xdr:col>45</xdr:col>
      <xdr:colOff>177800</xdr:colOff>
      <xdr:row>58</xdr:row>
      <xdr:rowOff>48489</xdr:rowOff>
    </xdr:to>
    <xdr:cxnSp macro="">
      <xdr:nvCxnSpPr>
        <xdr:cNvPr id="347" name="直線コネクタ 346"/>
        <xdr:cNvCxnSpPr/>
      </xdr:nvCxnSpPr>
      <xdr:spPr>
        <a:xfrm>
          <a:off x="7861300" y="9984670"/>
          <a:ext cx="889000" cy="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28582</xdr:rowOff>
    </xdr:from>
    <xdr:to>
      <xdr:col>41</xdr:col>
      <xdr:colOff>50800</xdr:colOff>
      <xdr:row>58</xdr:row>
      <xdr:rowOff>40570</xdr:rowOff>
    </xdr:to>
    <xdr:cxnSp macro="">
      <xdr:nvCxnSpPr>
        <xdr:cNvPr id="350" name="直線コネクタ 349"/>
        <xdr:cNvCxnSpPr/>
      </xdr:nvCxnSpPr>
      <xdr:spPr>
        <a:xfrm>
          <a:off x="6972300" y="9972682"/>
          <a:ext cx="889000" cy="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166414</xdr:rowOff>
    </xdr:from>
    <xdr:to>
      <xdr:col>55</xdr:col>
      <xdr:colOff>50800</xdr:colOff>
      <xdr:row>58</xdr:row>
      <xdr:rowOff>96564</xdr:rowOff>
    </xdr:to>
    <xdr:sp macro="" textlink="">
      <xdr:nvSpPr>
        <xdr:cNvPr id="360" name="楕円 359"/>
        <xdr:cNvSpPr/>
      </xdr:nvSpPr>
      <xdr:spPr>
        <a:xfrm>
          <a:off x="10426700" y="993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122502</xdr:rowOff>
    </xdr:from>
    <xdr:ext cx="534377" cy="259045"/>
    <xdr:sp macro="" textlink="">
      <xdr:nvSpPr>
        <xdr:cNvPr id="361" name="農林水産業費該当値テキスト"/>
        <xdr:cNvSpPr txBox="1"/>
      </xdr:nvSpPr>
      <xdr:spPr>
        <a:xfrm>
          <a:off x="10528300" y="989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146873</xdr:rowOff>
    </xdr:from>
    <xdr:to>
      <xdr:col>50</xdr:col>
      <xdr:colOff>165100</xdr:colOff>
      <xdr:row>58</xdr:row>
      <xdr:rowOff>77023</xdr:rowOff>
    </xdr:to>
    <xdr:sp macro="" textlink="">
      <xdr:nvSpPr>
        <xdr:cNvPr id="362" name="楕円 361"/>
        <xdr:cNvSpPr/>
      </xdr:nvSpPr>
      <xdr:spPr>
        <a:xfrm>
          <a:off x="9588500" y="991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68150</xdr:rowOff>
    </xdr:from>
    <xdr:ext cx="534377" cy="259045"/>
    <xdr:sp macro="" textlink="">
      <xdr:nvSpPr>
        <xdr:cNvPr id="363" name="テキスト ボックス 362"/>
        <xdr:cNvSpPr txBox="1"/>
      </xdr:nvSpPr>
      <xdr:spPr>
        <a:xfrm>
          <a:off x="9372111" y="1001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169139</xdr:rowOff>
    </xdr:from>
    <xdr:to>
      <xdr:col>46</xdr:col>
      <xdr:colOff>38100</xdr:colOff>
      <xdr:row>58</xdr:row>
      <xdr:rowOff>99289</xdr:rowOff>
    </xdr:to>
    <xdr:sp macro="" textlink="">
      <xdr:nvSpPr>
        <xdr:cNvPr id="364" name="楕円 363"/>
        <xdr:cNvSpPr/>
      </xdr:nvSpPr>
      <xdr:spPr>
        <a:xfrm>
          <a:off x="8699500" y="994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90416</xdr:rowOff>
    </xdr:from>
    <xdr:ext cx="469744" cy="259045"/>
    <xdr:sp macro="" textlink="">
      <xdr:nvSpPr>
        <xdr:cNvPr id="365" name="テキスト ボックス 364"/>
        <xdr:cNvSpPr txBox="1"/>
      </xdr:nvSpPr>
      <xdr:spPr>
        <a:xfrm>
          <a:off x="8515428" y="1003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161220</xdr:rowOff>
    </xdr:from>
    <xdr:to>
      <xdr:col>41</xdr:col>
      <xdr:colOff>101600</xdr:colOff>
      <xdr:row>58</xdr:row>
      <xdr:rowOff>91370</xdr:rowOff>
    </xdr:to>
    <xdr:sp macro="" textlink="">
      <xdr:nvSpPr>
        <xdr:cNvPr id="366" name="楕円 365"/>
        <xdr:cNvSpPr/>
      </xdr:nvSpPr>
      <xdr:spPr>
        <a:xfrm>
          <a:off x="7810500" y="99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82497</xdr:rowOff>
    </xdr:from>
    <xdr:ext cx="534377" cy="259045"/>
    <xdr:sp macro="" textlink="">
      <xdr:nvSpPr>
        <xdr:cNvPr id="367" name="テキスト ボックス 366"/>
        <xdr:cNvSpPr txBox="1"/>
      </xdr:nvSpPr>
      <xdr:spPr>
        <a:xfrm>
          <a:off x="7594111" y="100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149232</xdr:rowOff>
    </xdr:from>
    <xdr:to>
      <xdr:col>36</xdr:col>
      <xdr:colOff>165100</xdr:colOff>
      <xdr:row>58</xdr:row>
      <xdr:rowOff>79382</xdr:rowOff>
    </xdr:to>
    <xdr:sp macro="" textlink="">
      <xdr:nvSpPr>
        <xdr:cNvPr id="368" name="楕円 367"/>
        <xdr:cNvSpPr/>
      </xdr:nvSpPr>
      <xdr:spPr>
        <a:xfrm>
          <a:off x="6921500" y="99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70509</xdr:rowOff>
    </xdr:from>
    <xdr:ext cx="534377" cy="259045"/>
    <xdr:sp macro="" textlink="">
      <xdr:nvSpPr>
        <xdr:cNvPr id="369" name="テキスト ボックス 368"/>
        <xdr:cNvSpPr txBox="1"/>
      </xdr:nvSpPr>
      <xdr:spPr>
        <a:xfrm>
          <a:off x="6705111" y="1001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23731</xdr:rowOff>
    </xdr:from>
    <xdr:to>
      <xdr:col>55</xdr:col>
      <xdr:colOff>0</xdr:colOff>
      <xdr:row>75</xdr:row>
      <xdr:rowOff>137437</xdr:rowOff>
    </xdr:to>
    <xdr:cxnSp macro="">
      <xdr:nvCxnSpPr>
        <xdr:cNvPr id="396" name="直線コネクタ 395"/>
        <xdr:cNvCxnSpPr/>
      </xdr:nvCxnSpPr>
      <xdr:spPr>
        <a:xfrm flipV="1">
          <a:off x="9639300" y="12711031"/>
          <a:ext cx="838200" cy="28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150972</xdr:rowOff>
    </xdr:from>
    <xdr:ext cx="534377" cy="259045"/>
    <xdr:sp macro="" textlink="">
      <xdr:nvSpPr>
        <xdr:cNvPr id="397" name="商工費平均値テキスト"/>
        <xdr:cNvSpPr txBox="1"/>
      </xdr:nvSpPr>
      <xdr:spPr>
        <a:xfrm>
          <a:off x="10528300" y="1300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132751</xdr:rowOff>
    </xdr:from>
    <xdr:to>
      <xdr:col>50</xdr:col>
      <xdr:colOff>114300</xdr:colOff>
      <xdr:row>75</xdr:row>
      <xdr:rowOff>137437</xdr:rowOff>
    </xdr:to>
    <xdr:cxnSp macro="">
      <xdr:nvCxnSpPr>
        <xdr:cNvPr id="399" name="直線コネクタ 398"/>
        <xdr:cNvCxnSpPr/>
      </xdr:nvCxnSpPr>
      <xdr:spPr>
        <a:xfrm>
          <a:off x="8750300" y="12991501"/>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73454</xdr:rowOff>
    </xdr:from>
    <xdr:ext cx="534377" cy="259045"/>
    <xdr:sp macro="" textlink="">
      <xdr:nvSpPr>
        <xdr:cNvPr id="401" name="テキスト ボックス 400"/>
        <xdr:cNvSpPr txBox="1"/>
      </xdr:nvSpPr>
      <xdr:spPr>
        <a:xfrm>
          <a:off x="9372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40739</xdr:rowOff>
    </xdr:from>
    <xdr:to>
      <xdr:col>45</xdr:col>
      <xdr:colOff>177800</xdr:colOff>
      <xdr:row>75</xdr:row>
      <xdr:rowOff>132751</xdr:rowOff>
    </xdr:to>
    <xdr:cxnSp macro="">
      <xdr:nvCxnSpPr>
        <xdr:cNvPr id="402" name="直線コネクタ 401"/>
        <xdr:cNvCxnSpPr/>
      </xdr:nvCxnSpPr>
      <xdr:spPr>
        <a:xfrm>
          <a:off x="7861300" y="12899489"/>
          <a:ext cx="889000" cy="9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88564</xdr:rowOff>
    </xdr:from>
    <xdr:ext cx="534377" cy="259045"/>
    <xdr:sp macro="" textlink="">
      <xdr:nvSpPr>
        <xdr:cNvPr id="404" name="テキスト ボックス 403"/>
        <xdr:cNvSpPr txBox="1"/>
      </xdr:nvSpPr>
      <xdr:spPr>
        <a:xfrm>
          <a:off x="8483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155313</xdr:rowOff>
    </xdr:from>
    <xdr:to>
      <xdr:col>41</xdr:col>
      <xdr:colOff>50800</xdr:colOff>
      <xdr:row>75</xdr:row>
      <xdr:rowOff>40739</xdr:rowOff>
    </xdr:to>
    <xdr:cxnSp macro="">
      <xdr:nvCxnSpPr>
        <xdr:cNvPr id="405" name="直線コネクタ 404"/>
        <xdr:cNvCxnSpPr/>
      </xdr:nvCxnSpPr>
      <xdr:spPr>
        <a:xfrm>
          <a:off x="6972300" y="12842613"/>
          <a:ext cx="889000" cy="5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77340</xdr:rowOff>
    </xdr:from>
    <xdr:ext cx="534377" cy="259045"/>
    <xdr:sp macro="" textlink="">
      <xdr:nvSpPr>
        <xdr:cNvPr id="407" name="テキスト ボックス 406"/>
        <xdr:cNvSpPr txBox="1"/>
      </xdr:nvSpPr>
      <xdr:spPr>
        <a:xfrm>
          <a:off x="7594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58297</xdr:rowOff>
    </xdr:from>
    <xdr:ext cx="534377" cy="259045"/>
    <xdr:sp macro="" textlink="">
      <xdr:nvSpPr>
        <xdr:cNvPr id="409" name="テキスト ボックス 408"/>
        <xdr:cNvSpPr txBox="1"/>
      </xdr:nvSpPr>
      <xdr:spPr>
        <a:xfrm>
          <a:off x="6705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144381</xdr:rowOff>
    </xdr:from>
    <xdr:to>
      <xdr:col>55</xdr:col>
      <xdr:colOff>50800</xdr:colOff>
      <xdr:row>74</xdr:row>
      <xdr:rowOff>74531</xdr:rowOff>
    </xdr:to>
    <xdr:sp macro="" textlink="">
      <xdr:nvSpPr>
        <xdr:cNvPr id="415" name="楕円 414"/>
        <xdr:cNvSpPr/>
      </xdr:nvSpPr>
      <xdr:spPr>
        <a:xfrm>
          <a:off x="10426700" y="1266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167258</xdr:rowOff>
    </xdr:from>
    <xdr:ext cx="534377" cy="259045"/>
    <xdr:sp macro="" textlink="">
      <xdr:nvSpPr>
        <xdr:cNvPr id="416" name="商工費該当値テキスト"/>
        <xdr:cNvSpPr txBox="1"/>
      </xdr:nvSpPr>
      <xdr:spPr>
        <a:xfrm>
          <a:off x="10528300" y="1251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86637</xdr:rowOff>
    </xdr:from>
    <xdr:to>
      <xdr:col>50</xdr:col>
      <xdr:colOff>165100</xdr:colOff>
      <xdr:row>76</xdr:row>
      <xdr:rowOff>16787</xdr:rowOff>
    </xdr:to>
    <xdr:sp macro="" textlink="">
      <xdr:nvSpPr>
        <xdr:cNvPr id="417" name="楕円 416"/>
        <xdr:cNvSpPr/>
      </xdr:nvSpPr>
      <xdr:spPr>
        <a:xfrm>
          <a:off x="9588500" y="1294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33314</xdr:rowOff>
    </xdr:from>
    <xdr:ext cx="534377" cy="259045"/>
    <xdr:sp macro="" textlink="">
      <xdr:nvSpPr>
        <xdr:cNvPr id="418" name="テキスト ボックス 417"/>
        <xdr:cNvSpPr txBox="1"/>
      </xdr:nvSpPr>
      <xdr:spPr>
        <a:xfrm>
          <a:off x="9372111" y="1272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81951</xdr:rowOff>
    </xdr:from>
    <xdr:to>
      <xdr:col>46</xdr:col>
      <xdr:colOff>38100</xdr:colOff>
      <xdr:row>76</xdr:row>
      <xdr:rowOff>12102</xdr:rowOff>
    </xdr:to>
    <xdr:sp macro="" textlink="">
      <xdr:nvSpPr>
        <xdr:cNvPr id="419" name="楕円 418"/>
        <xdr:cNvSpPr/>
      </xdr:nvSpPr>
      <xdr:spPr>
        <a:xfrm>
          <a:off x="8699500" y="129407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28628</xdr:rowOff>
    </xdr:from>
    <xdr:ext cx="534377" cy="259045"/>
    <xdr:sp macro="" textlink="">
      <xdr:nvSpPr>
        <xdr:cNvPr id="420" name="テキスト ボックス 419"/>
        <xdr:cNvSpPr txBox="1"/>
      </xdr:nvSpPr>
      <xdr:spPr>
        <a:xfrm>
          <a:off x="8483111" y="1271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161389</xdr:rowOff>
    </xdr:from>
    <xdr:to>
      <xdr:col>41</xdr:col>
      <xdr:colOff>101600</xdr:colOff>
      <xdr:row>75</xdr:row>
      <xdr:rowOff>91539</xdr:rowOff>
    </xdr:to>
    <xdr:sp macro="" textlink="">
      <xdr:nvSpPr>
        <xdr:cNvPr id="421" name="楕円 420"/>
        <xdr:cNvSpPr/>
      </xdr:nvSpPr>
      <xdr:spPr>
        <a:xfrm>
          <a:off x="7810500" y="128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108066</xdr:rowOff>
    </xdr:from>
    <xdr:ext cx="534377" cy="259045"/>
    <xdr:sp macro="" textlink="">
      <xdr:nvSpPr>
        <xdr:cNvPr id="422" name="テキスト ボックス 421"/>
        <xdr:cNvSpPr txBox="1"/>
      </xdr:nvSpPr>
      <xdr:spPr>
        <a:xfrm>
          <a:off x="7594111" y="1262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104513</xdr:rowOff>
    </xdr:from>
    <xdr:to>
      <xdr:col>36</xdr:col>
      <xdr:colOff>165100</xdr:colOff>
      <xdr:row>75</xdr:row>
      <xdr:rowOff>34663</xdr:rowOff>
    </xdr:to>
    <xdr:sp macro="" textlink="">
      <xdr:nvSpPr>
        <xdr:cNvPr id="423" name="楕円 422"/>
        <xdr:cNvSpPr/>
      </xdr:nvSpPr>
      <xdr:spPr>
        <a:xfrm>
          <a:off x="6921500" y="1279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51190</xdr:rowOff>
    </xdr:from>
    <xdr:ext cx="534377" cy="259045"/>
    <xdr:sp macro="" textlink="">
      <xdr:nvSpPr>
        <xdr:cNvPr id="424" name="テキスト ボックス 423"/>
        <xdr:cNvSpPr txBox="1"/>
      </xdr:nvSpPr>
      <xdr:spPr>
        <a:xfrm>
          <a:off x="6705111" y="1256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68709</xdr:rowOff>
    </xdr:from>
    <xdr:to>
      <xdr:col>55</xdr:col>
      <xdr:colOff>0</xdr:colOff>
      <xdr:row>98</xdr:row>
      <xdr:rowOff>77487</xdr:rowOff>
    </xdr:to>
    <xdr:cxnSp macro="">
      <xdr:nvCxnSpPr>
        <xdr:cNvPr id="453" name="直線コネクタ 452"/>
        <xdr:cNvCxnSpPr/>
      </xdr:nvCxnSpPr>
      <xdr:spPr>
        <a:xfrm flipV="1">
          <a:off x="9639300" y="16870809"/>
          <a:ext cx="8382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75395</xdr:rowOff>
    </xdr:from>
    <xdr:to>
      <xdr:col>50</xdr:col>
      <xdr:colOff>114300</xdr:colOff>
      <xdr:row>98</xdr:row>
      <xdr:rowOff>77487</xdr:rowOff>
    </xdr:to>
    <xdr:cxnSp macro="">
      <xdr:nvCxnSpPr>
        <xdr:cNvPr id="456" name="直線コネクタ 455"/>
        <xdr:cNvCxnSpPr/>
      </xdr:nvCxnSpPr>
      <xdr:spPr>
        <a:xfrm>
          <a:off x="8750300" y="16877495"/>
          <a:ext cx="889000" cy="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72910</xdr:rowOff>
    </xdr:from>
    <xdr:to>
      <xdr:col>45</xdr:col>
      <xdr:colOff>177800</xdr:colOff>
      <xdr:row>98</xdr:row>
      <xdr:rowOff>75395</xdr:rowOff>
    </xdr:to>
    <xdr:cxnSp macro="">
      <xdr:nvCxnSpPr>
        <xdr:cNvPr id="459" name="直線コネクタ 458"/>
        <xdr:cNvCxnSpPr/>
      </xdr:nvCxnSpPr>
      <xdr:spPr>
        <a:xfrm>
          <a:off x="7861300" y="16875010"/>
          <a:ext cx="88900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72910</xdr:rowOff>
    </xdr:from>
    <xdr:to>
      <xdr:col>41</xdr:col>
      <xdr:colOff>50800</xdr:colOff>
      <xdr:row>98</xdr:row>
      <xdr:rowOff>90765</xdr:rowOff>
    </xdr:to>
    <xdr:cxnSp macro="">
      <xdr:nvCxnSpPr>
        <xdr:cNvPr id="462" name="直線コネクタ 461"/>
        <xdr:cNvCxnSpPr/>
      </xdr:nvCxnSpPr>
      <xdr:spPr>
        <a:xfrm flipV="1">
          <a:off x="6972300" y="16875010"/>
          <a:ext cx="889000" cy="1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17909</xdr:rowOff>
    </xdr:from>
    <xdr:to>
      <xdr:col>55</xdr:col>
      <xdr:colOff>50800</xdr:colOff>
      <xdr:row>98</xdr:row>
      <xdr:rowOff>119509</xdr:rowOff>
    </xdr:to>
    <xdr:sp macro="" textlink="">
      <xdr:nvSpPr>
        <xdr:cNvPr id="472" name="楕円 471"/>
        <xdr:cNvSpPr/>
      </xdr:nvSpPr>
      <xdr:spPr>
        <a:xfrm>
          <a:off x="10426700" y="1682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144271</xdr:rowOff>
    </xdr:from>
    <xdr:ext cx="534377" cy="259045"/>
    <xdr:sp macro="" textlink="">
      <xdr:nvSpPr>
        <xdr:cNvPr id="473" name="土木費該当値テキスト"/>
        <xdr:cNvSpPr txBox="1"/>
      </xdr:nvSpPr>
      <xdr:spPr>
        <a:xfrm>
          <a:off x="10528300" y="1677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26687</xdr:rowOff>
    </xdr:from>
    <xdr:to>
      <xdr:col>50</xdr:col>
      <xdr:colOff>165100</xdr:colOff>
      <xdr:row>98</xdr:row>
      <xdr:rowOff>128287</xdr:rowOff>
    </xdr:to>
    <xdr:sp macro="" textlink="">
      <xdr:nvSpPr>
        <xdr:cNvPr id="474" name="楕円 473"/>
        <xdr:cNvSpPr/>
      </xdr:nvSpPr>
      <xdr:spPr>
        <a:xfrm>
          <a:off x="9588500" y="168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119414</xdr:rowOff>
    </xdr:from>
    <xdr:ext cx="534377" cy="259045"/>
    <xdr:sp macro="" textlink="">
      <xdr:nvSpPr>
        <xdr:cNvPr id="475" name="テキスト ボックス 474"/>
        <xdr:cNvSpPr txBox="1"/>
      </xdr:nvSpPr>
      <xdr:spPr>
        <a:xfrm>
          <a:off x="9372111" y="1692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24595</xdr:rowOff>
    </xdr:from>
    <xdr:to>
      <xdr:col>46</xdr:col>
      <xdr:colOff>38100</xdr:colOff>
      <xdr:row>98</xdr:row>
      <xdr:rowOff>126195</xdr:rowOff>
    </xdr:to>
    <xdr:sp macro="" textlink="">
      <xdr:nvSpPr>
        <xdr:cNvPr id="476" name="楕円 475"/>
        <xdr:cNvSpPr/>
      </xdr:nvSpPr>
      <xdr:spPr>
        <a:xfrm>
          <a:off x="8699500" y="168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117322</xdr:rowOff>
    </xdr:from>
    <xdr:ext cx="534377" cy="259045"/>
    <xdr:sp macro="" textlink="">
      <xdr:nvSpPr>
        <xdr:cNvPr id="477" name="テキスト ボックス 476"/>
        <xdr:cNvSpPr txBox="1"/>
      </xdr:nvSpPr>
      <xdr:spPr>
        <a:xfrm>
          <a:off x="8483111" y="169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22110</xdr:rowOff>
    </xdr:from>
    <xdr:to>
      <xdr:col>41</xdr:col>
      <xdr:colOff>101600</xdr:colOff>
      <xdr:row>98</xdr:row>
      <xdr:rowOff>123710</xdr:rowOff>
    </xdr:to>
    <xdr:sp macro="" textlink="">
      <xdr:nvSpPr>
        <xdr:cNvPr id="478" name="楕円 477"/>
        <xdr:cNvSpPr/>
      </xdr:nvSpPr>
      <xdr:spPr>
        <a:xfrm>
          <a:off x="7810500" y="168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114837</xdr:rowOff>
    </xdr:from>
    <xdr:ext cx="534377" cy="259045"/>
    <xdr:sp macro="" textlink="">
      <xdr:nvSpPr>
        <xdr:cNvPr id="479" name="テキスト ボックス 478"/>
        <xdr:cNvSpPr txBox="1"/>
      </xdr:nvSpPr>
      <xdr:spPr>
        <a:xfrm>
          <a:off x="7594111" y="1691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39965</xdr:rowOff>
    </xdr:from>
    <xdr:to>
      <xdr:col>36</xdr:col>
      <xdr:colOff>165100</xdr:colOff>
      <xdr:row>98</xdr:row>
      <xdr:rowOff>141565</xdr:rowOff>
    </xdr:to>
    <xdr:sp macro="" textlink="">
      <xdr:nvSpPr>
        <xdr:cNvPr id="480" name="楕円 479"/>
        <xdr:cNvSpPr/>
      </xdr:nvSpPr>
      <xdr:spPr>
        <a:xfrm>
          <a:off x="6921500" y="1684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132692</xdr:rowOff>
    </xdr:from>
    <xdr:ext cx="534377" cy="259045"/>
    <xdr:sp macro="" textlink="">
      <xdr:nvSpPr>
        <xdr:cNvPr id="481" name="テキスト ボックス 480"/>
        <xdr:cNvSpPr txBox="1"/>
      </xdr:nvSpPr>
      <xdr:spPr>
        <a:xfrm>
          <a:off x="6705111" y="1693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15982</xdr:rowOff>
    </xdr:from>
    <xdr:to>
      <xdr:col>85</xdr:col>
      <xdr:colOff>127000</xdr:colOff>
      <xdr:row>38</xdr:row>
      <xdr:rowOff>41128</xdr:rowOff>
    </xdr:to>
    <xdr:cxnSp macro="">
      <xdr:nvCxnSpPr>
        <xdr:cNvPr id="509" name="直線コネクタ 508"/>
        <xdr:cNvCxnSpPr/>
      </xdr:nvCxnSpPr>
      <xdr:spPr>
        <a:xfrm>
          <a:off x="15481300" y="653108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15982</xdr:rowOff>
    </xdr:from>
    <xdr:to>
      <xdr:col>81</xdr:col>
      <xdr:colOff>50800</xdr:colOff>
      <xdr:row>38</xdr:row>
      <xdr:rowOff>31893</xdr:rowOff>
    </xdr:to>
    <xdr:cxnSp macro="">
      <xdr:nvCxnSpPr>
        <xdr:cNvPr id="512" name="直線コネクタ 511"/>
        <xdr:cNvCxnSpPr/>
      </xdr:nvCxnSpPr>
      <xdr:spPr>
        <a:xfrm flipV="1">
          <a:off x="14592300" y="6531082"/>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31893</xdr:rowOff>
    </xdr:from>
    <xdr:to>
      <xdr:col>76</xdr:col>
      <xdr:colOff>114300</xdr:colOff>
      <xdr:row>38</xdr:row>
      <xdr:rowOff>34818</xdr:rowOff>
    </xdr:to>
    <xdr:cxnSp macro="">
      <xdr:nvCxnSpPr>
        <xdr:cNvPr id="515" name="直線コネクタ 514"/>
        <xdr:cNvCxnSpPr/>
      </xdr:nvCxnSpPr>
      <xdr:spPr>
        <a:xfrm flipV="1">
          <a:off x="13703300" y="6546993"/>
          <a:ext cx="8890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34818</xdr:rowOff>
    </xdr:from>
    <xdr:to>
      <xdr:col>71</xdr:col>
      <xdr:colOff>177800</xdr:colOff>
      <xdr:row>38</xdr:row>
      <xdr:rowOff>60604</xdr:rowOff>
    </xdr:to>
    <xdr:cxnSp macro="">
      <xdr:nvCxnSpPr>
        <xdr:cNvPr id="518" name="直線コネクタ 517"/>
        <xdr:cNvCxnSpPr/>
      </xdr:nvCxnSpPr>
      <xdr:spPr>
        <a:xfrm flipV="1">
          <a:off x="12814300" y="6549918"/>
          <a:ext cx="8890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161778</xdr:rowOff>
    </xdr:from>
    <xdr:to>
      <xdr:col>85</xdr:col>
      <xdr:colOff>177800</xdr:colOff>
      <xdr:row>38</xdr:row>
      <xdr:rowOff>91928</xdr:rowOff>
    </xdr:to>
    <xdr:sp macro="" textlink="">
      <xdr:nvSpPr>
        <xdr:cNvPr id="528" name="楕円 527"/>
        <xdr:cNvSpPr/>
      </xdr:nvSpPr>
      <xdr:spPr>
        <a:xfrm>
          <a:off x="16268700" y="65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140205</xdr:rowOff>
    </xdr:from>
    <xdr:ext cx="534377" cy="259045"/>
    <xdr:sp macro="" textlink="">
      <xdr:nvSpPr>
        <xdr:cNvPr id="529" name="消防費該当値テキスト"/>
        <xdr:cNvSpPr txBox="1"/>
      </xdr:nvSpPr>
      <xdr:spPr>
        <a:xfrm>
          <a:off x="16370300" y="648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136632</xdr:rowOff>
    </xdr:from>
    <xdr:to>
      <xdr:col>81</xdr:col>
      <xdr:colOff>101600</xdr:colOff>
      <xdr:row>38</xdr:row>
      <xdr:rowOff>66782</xdr:rowOff>
    </xdr:to>
    <xdr:sp macro="" textlink="">
      <xdr:nvSpPr>
        <xdr:cNvPr id="530" name="楕円 529"/>
        <xdr:cNvSpPr/>
      </xdr:nvSpPr>
      <xdr:spPr>
        <a:xfrm>
          <a:off x="15430500" y="648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57909</xdr:rowOff>
    </xdr:from>
    <xdr:ext cx="534377" cy="259045"/>
    <xdr:sp macro="" textlink="">
      <xdr:nvSpPr>
        <xdr:cNvPr id="531" name="テキスト ボックス 530"/>
        <xdr:cNvSpPr txBox="1"/>
      </xdr:nvSpPr>
      <xdr:spPr>
        <a:xfrm>
          <a:off x="15214111" y="65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152542</xdr:rowOff>
    </xdr:from>
    <xdr:to>
      <xdr:col>76</xdr:col>
      <xdr:colOff>165100</xdr:colOff>
      <xdr:row>38</xdr:row>
      <xdr:rowOff>82693</xdr:rowOff>
    </xdr:to>
    <xdr:sp macro="" textlink="">
      <xdr:nvSpPr>
        <xdr:cNvPr id="532" name="楕円 531"/>
        <xdr:cNvSpPr/>
      </xdr:nvSpPr>
      <xdr:spPr>
        <a:xfrm>
          <a:off x="14541500" y="64961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73820</xdr:rowOff>
    </xdr:from>
    <xdr:ext cx="534377" cy="259045"/>
    <xdr:sp macro="" textlink="">
      <xdr:nvSpPr>
        <xdr:cNvPr id="533" name="テキスト ボックス 532"/>
        <xdr:cNvSpPr txBox="1"/>
      </xdr:nvSpPr>
      <xdr:spPr>
        <a:xfrm>
          <a:off x="14325111" y="658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155468</xdr:rowOff>
    </xdr:from>
    <xdr:to>
      <xdr:col>72</xdr:col>
      <xdr:colOff>38100</xdr:colOff>
      <xdr:row>38</xdr:row>
      <xdr:rowOff>85618</xdr:rowOff>
    </xdr:to>
    <xdr:sp macro="" textlink="">
      <xdr:nvSpPr>
        <xdr:cNvPr id="534" name="楕円 533"/>
        <xdr:cNvSpPr/>
      </xdr:nvSpPr>
      <xdr:spPr>
        <a:xfrm>
          <a:off x="13652500" y="649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76745</xdr:rowOff>
    </xdr:from>
    <xdr:ext cx="534377" cy="259045"/>
    <xdr:sp macro="" textlink="">
      <xdr:nvSpPr>
        <xdr:cNvPr id="535" name="テキスト ボックス 534"/>
        <xdr:cNvSpPr txBox="1"/>
      </xdr:nvSpPr>
      <xdr:spPr>
        <a:xfrm>
          <a:off x="13436111" y="659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9804</xdr:rowOff>
    </xdr:from>
    <xdr:to>
      <xdr:col>67</xdr:col>
      <xdr:colOff>101600</xdr:colOff>
      <xdr:row>38</xdr:row>
      <xdr:rowOff>111404</xdr:rowOff>
    </xdr:to>
    <xdr:sp macro="" textlink="">
      <xdr:nvSpPr>
        <xdr:cNvPr id="536" name="楕円 535"/>
        <xdr:cNvSpPr/>
      </xdr:nvSpPr>
      <xdr:spPr>
        <a:xfrm>
          <a:off x="127635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102531</xdr:rowOff>
    </xdr:from>
    <xdr:ext cx="534377" cy="259045"/>
    <xdr:sp macro="" textlink="">
      <xdr:nvSpPr>
        <xdr:cNvPr id="537" name="テキスト ボックス 536"/>
        <xdr:cNvSpPr txBox="1"/>
      </xdr:nvSpPr>
      <xdr:spPr>
        <a:xfrm>
          <a:off x="12547111" y="661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44221</xdr:rowOff>
    </xdr:from>
    <xdr:to>
      <xdr:col>85</xdr:col>
      <xdr:colOff>127000</xdr:colOff>
      <xdr:row>58</xdr:row>
      <xdr:rowOff>63576</xdr:rowOff>
    </xdr:to>
    <xdr:cxnSp macro="">
      <xdr:nvCxnSpPr>
        <xdr:cNvPr id="567" name="直線コネクタ 566"/>
        <xdr:cNvCxnSpPr/>
      </xdr:nvCxnSpPr>
      <xdr:spPr>
        <a:xfrm flipV="1">
          <a:off x="15481300" y="9645421"/>
          <a:ext cx="838200" cy="36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170825</xdr:rowOff>
    </xdr:from>
    <xdr:ext cx="534377" cy="259045"/>
    <xdr:sp macro="" textlink="">
      <xdr:nvSpPr>
        <xdr:cNvPr id="568" name="教育費平均値テキスト"/>
        <xdr:cNvSpPr txBox="1"/>
      </xdr:nvSpPr>
      <xdr:spPr>
        <a:xfrm>
          <a:off x="16370300" y="9772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63576</xdr:rowOff>
    </xdr:from>
    <xdr:to>
      <xdr:col>81</xdr:col>
      <xdr:colOff>50800</xdr:colOff>
      <xdr:row>58</xdr:row>
      <xdr:rowOff>102457</xdr:rowOff>
    </xdr:to>
    <xdr:cxnSp macro="">
      <xdr:nvCxnSpPr>
        <xdr:cNvPr id="570" name="直線コネクタ 569"/>
        <xdr:cNvCxnSpPr/>
      </xdr:nvCxnSpPr>
      <xdr:spPr>
        <a:xfrm flipV="1">
          <a:off x="14592300" y="10007676"/>
          <a:ext cx="889000" cy="3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25481</xdr:rowOff>
    </xdr:from>
    <xdr:ext cx="534377" cy="259045"/>
    <xdr:sp macro="" textlink="">
      <xdr:nvSpPr>
        <xdr:cNvPr id="572" name="テキスト ボックス 571"/>
        <xdr:cNvSpPr txBox="1"/>
      </xdr:nvSpPr>
      <xdr:spPr>
        <a:xfrm>
          <a:off x="15214111" y="96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102457</xdr:rowOff>
    </xdr:from>
    <xdr:to>
      <xdr:col>76</xdr:col>
      <xdr:colOff>114300</xdr:colOff>
      <xdr:row>58</xdr:row>
      <xdr:rowOff>170980</xdr:rowOff>
    </xdr:to>
    <xdr:cxnSp macro="">
      <xdr:nvCxnSpPr>
        <xdr:cNvPr id="573" name="直線コネクタ 572"/>
        <xdr:cNvCxnSpPr/>
      </xdr:nvCxnSpPr>
      <xdr:spPr>
        <a:xfrm flipV="1">
          <a:off x="13703300" y="10046557"/>
          <a:ext cx="889000" cy="6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140867</xdr:rowOff>
    </xdr:from>
    <xdr:ext cx="534377" cy="259045"/>
    <xdr:sp macro="" textlink="">
      <xdr:nvSpPr>
        <xdr:cNvPr id="575" name="テキスト ボックス 574"/>
        <xdr:cNvSpPr txBox="1"/>
      </xdr:nvSpPr>
      <xdr:spPr>
        <a:xfrm>
          <a:off x="14325111" y="974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125679</xdr:rowOff>
    </xdr:from>
    <xdr:to>
      <xdr:col>71</xdr:col>
      <xdr:colOff>177800</xdr:colOff>
      <xdr:row>58</xdr:row>
      <xdr:rowOff>170980</xdr:rowOff>
    </xdr:to>
    <xdr:cxnSp macro="">
      <xdr:nvCxnSpPr>
        <xdr:cNvPr id="576" name="直線コネクタ 575"/>
        <xdr:cNvCxnSpPr/>
      </xdr:nvCxnSpPr>
      <xdr:spPr>
        <a:xfrm>
          <a:off x="12814300" y="10069779"/>
          <a:ext cx="889000" cy="4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161669</xdr:rowOff>
    </xdr:from>
    <xdr:ext cx="534377" cy="259045"/>
    <xdr:sp macro="" textlink="">
      <xdr:nvSpPr>
        <xdr:cNvPr id="578" name="テキスト ボックス 577"/>
        <xdr:cNvSpPr txBox="1"/>
      </xdr:nvSpPr>
      <xdr:spPr>
        <a:xfrm>
          <a:off x="13436111" y="9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7935</xdr:rowOff>
    </xdr:from>
    <xdr:ext cx="534377" cy="259045"/>
    <xdr:sp macro="" textlink="">
      <xdr:nvSpPr>
        <xdr:cNvPr id="580" name="テキスト ボックス 579"/>
        <xdr:cNvSpPr txBox="1"/>
      </xdr:nvSpPr>
      <xdr:spPr>
        <a:xfrm>
          <a:off x="12547111" y="97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164871</xdr:rowOff>
    </xdr:from>
    <xdr:to>
      <xdr:col>85</xdr:col>
      <xdr:colOff>177800</xdr:colOff>
      <xdr:row>56</xdr:row>
      <xdr:rowOff>95021</xdr:rowOff>
    </xdr:to>
    <xdr:sp macro="" textlink="">
      <xdr:nvSpPr>
        <xdr:cNvPr id="586" name="楕円 585"/>
        <xdr:cNvSpPr/>
      </xdr:nvSpPr>
      <xdr:spPr>
        <a:xfrm>
          <a:off x="16268700" y="959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16298</xdr:rowOff>
    </xdr:from>
    <xdr:ext cx="534377" cy="259045"/>
    <xdr:sp macro="" textlink="">
      <xdr:nvSpPr>
        <xdr:cNvPr id="587" name="教育費該当値テキスト"/>
        <xdr:cNvSpPr txBox="1"/>
      </xdr:nvSpPr>
      <xdr:spPr>
        <a:xfrm>
          <a:off x="16370300" y="944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12776</xdr:rowOff>
    </xdr:from>
    <xdr:to>
      <xdr:col>81</xdr:col>
      <xdr:colOff>101600</xdr:colOff>
      <xdr:row>58</xdr:row>
      <xdr:rowOff>114376</xdr:rowOff>
    </xdr:to>
    <xdr:sp macro="" textlink="">
      <xdr:nvSpPr>
        <xdr:cNvPr id="588" name="楕円 587"/>
        <xdr:cNvSpPr/>
      </xdr:nvSpPr>
      <xdr:spPr>
        <a:xfrm>
          <a:off x="15430500" y="99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105503</xdr:rowOff>
    </xdr:from>
    <xdr:ext cx="534377" cy="259045"/>
    <xdr:sp macro="" textlink="">
      <xdr:nvSpPr>
        <xdr:cNvPr id="589" name="テキスト ボックス 588"/>
        <xdr:cNvSpPr txBox="1"/>
      </xdr:nvSpPr>
      <xdr:spPr>
        <a:xfrm>
          <a:off x="15214111" y="1004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51657</xdr:rowOff>
    </xdr:from>
    <xdr:to>
      <xdr:col>76</xdr:col>
      <xdr:colOff>165100</xdr:colOff>
      <xdr:row>58</xdr:row>
      <xdr:rowOff>153257</xdr:rowOff>
    </xdr:to>
    <xdr:sp macro="" textlink="">
      <xdr:nvSpPr>
        <xdr:cNvPr id="590" name="楕円 589"/>
        <xdr:cNvSpPr/>
      </xdr:nvSpPr>
      <xdr:spPr>
        <a:xfrm>
          <a:off x="14541500" y="99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144384</xdr:rowOff>
    </xdr:from>
    <xdr:ext cx="534377" cy="259045"/>
    <xdr:sp macro="" textlink="">
      <xdr:nvSpPr>
        <xdr:cNvPr id="591" name="テキスト ボックス 590"/>
        <xdr:cNvSpPr txBox="1"/>
      </xdr:nvSpPr>
      <xdr:spPr>
        <a:xfrm>
          <a:off x="14325111" y="1008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120180</xdr:rowOff>
    </xdr:from>
    <xdr:to>
      <xdr:col>72</xdr:col>
      <xdr:colOff>38100</xdr:colOff>
      <xdr:row>59</xdr:row>
      <xdr:rowOff>50330</xdr:rowOff>
    </xdr:to>
    <xdr:sp macro="" textlink="">
      <xdr:nvSpPr>
        <xdr:cNvPr id="592" name="楕円 591"/>
        <xdr:cNvSpPr/>
      </xdr:nvSpPr>
      <xdr:spPr>
        <a:xfrm>
          <a:off x="13652500" y="1006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41457</xdr:rowOff>
    </xdr:from>
    <xdr:ext cx="534377" cy="259045"/>
    <xdr:sp macro="" textlink="">
      <xdr:nvSpPr>
        <xdr:cNvPr id="593" name="テキスト ボックス 592"/>
        <xdr:cNvSpPr txBox="1"/>
      </xdr:nvSpPr>
      <xdr:spPr>
        <a:xfrm>
          <a:off x="13436111" y="1015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74879</xdr:rowOff>
    </xdr:from>
    <xdr:to>
      <xdr:col>67</xdr:col>
      <xdr:colOff>101600</xdr:colOff>
      <xdr:row>59</xdr:row>
      <xdr:rowOff>5029</xdr:rowOff>
    </xdr:to>
    <xdr:sp macro="" textlink="">
      <xdr:nvSpPr>
        <xdr:cNvPr id="594" name="楕円 593"/>
        <xdr:cNvSpPr/>
      </xdr:nvSpPr>
      <xdr:spPr>
        <a:xfrm>
          <a:off x="12763500" y="1001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167606</xdr:rowOff>
    </xdr:from>
    <xdr:ext cx="534377" cy="259045"/>
    <xdr:sp macro="" textlink="">
      <xdr:nvSpPr>
        <xdr:cNvPr id="595" name="テキスト ボックス 594"/>
        <xdr:cNvSpPr txBox="1"/>
      </xdr:nvSpPr>
      <xdr:spPr>
        <a:xfrm>
          <a:off x="12547111" y="1011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12934</xdr:rowOff>
    </xdr:from>
    <xdr:to>
      <xdr:col>85</xdr:col>
      <xdr:colOff>127000</xdr:colOff>
      <xdr:row>78</xdr:row>
      <xdr:rowOff>129642</xdr:rowOff>
    </xdr:to>
    <xdr:cxnSp macro="">
      <xdr:nvCxnSpPr>
        <xdr:cNvPr id="624" name="直線コネクタ 623"/>
        <xdr:cNvCxnSpPr/>
      </xdr:nvCxnSpPr>
      <xdr:spPr>
        <a:xfrm flipV="1">
          <a:off x="15481300" y="13386034"/>
          <a:ext cx="838200" cy="11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110647</xdr:rowOff>
    </xdr:from>
    <xdr:ext cx="469744" cy="259045"/>
    <xdr:sp macro="" textlink="">
      <xdr:nvSpPr>
        <xdr:cNvPr id="625" name="災害復旧費平均値テキスト"/>
        <xdr:cNvSpPr txBox="1"/>
      </xdr:nvSpPr>
      <xdr:spPr>
        <a:xfrm>
          <a:off x="16370300" y="13483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129642</xdr:rowOff>
    </xdr:from>
    <xdr:to>
      <xdr:col>81</xdr:col>
      <xdr:colOff>50800</xdr:colOff>
      <xdr:row>79</xdr:row>
      <xdr:rowOff>43200</xdr:rowOff>
    </xdr:to>
    <xdr:cxnSp macro="">
      <xdr:nvCxnSpPr>
        <xdr:cNvPr id="627" name="直線コネクタ 626"/>
        <xdr:cNvCxnSpPr/>
      </xdr:nvCxnSpPr>
      <xdr:spPr>
        <a:xfrm flipV="1">
          <a:off x="14592300" y="13502742"/>
          <a:ext cx="889000" cy="8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60972</xdr:rowOff>
    </xdr:from>
    <xdr:ext cx="469744" cy="259045"/>
    <xdr:sp macro="" textlink="">
      <xdr:nvSpPr>
        <xdr:cNvPr id="629" name="テキスト ボックス 628"/>
        <xdr:cNvSpPr txBox="1"/>
      </xdr:nvSpPr>
      <xdr:spPr>
        <a:xfrm>
          <a:off x="15246428" y="1360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32296</xdr:rowOff>
    </xdr:from>
    <xdr:to>
      <xdr:col>76</xdr:col>
      <xdr:colOff>114300</xdr:colOff>
      <xdr:row>79</xdr:row>
      <xdr:rowOff>43200</xdr:rowOff>
    </xdr:to>
    <xdr:cxnSp macro="">
      <xdr:nvCxnSpPr>
        <xdr:cNvPr id="630" name="直線コネクタ 629"/>
        <xdr:cNvCxnSpPr/>
      </xdr:nvCxnSpPr>
      <xdr:spPr>
        <a:xfrm>
          <a:off x="13703300" y="13576846"/>
          <a:ext cx="889000" cy="1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119766</xdr:rowOff>
    </xdr:from>
    <xdr:to>
      <xdr:col>71</xdr:col>
      <xdr:colOff>177800</xdr:colOff>
      <xdr:row>79</xdr:row>
      <xdr:rowOff>32296</xdr:rowOff>
    </xdr:to>
    <xdr:cxnSp macro="">
      <xdr:nvCxnSpPr>
        <xdr:cNvPr id="633" name="直線コネクタ 632"/>
        <xdr:cNvCxnSpPr/>
      </xdr:nvCxnSpPr>
      <xdr:spPr>
        <a:xfrm>
          <a:off x="12814300" y="13492866"/>
          <a:ext cx="889000" cy="8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76410</xdr:rowOff>
    </xdr:from>
    <xdr:ext cx="469744" cy="259045"/>
    <xdr:sp macro="" textlink="">
      <xdr:nvSpPr>
        <xdr:cNvPr id="635" name="テキスト ボックス 634"/>
        <xdr:cNvSpPr txBox="1"/>
      </xdr:nvSpPr>
      <xdr:spPr>
        <a:xfrm>
          <a:off x="13468428" y="1362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68752</xdr:rowOff>
    </xdr:from>
    <xdr:ext cx="469744" cy="259045"/>
    <xdr:sp macro="" textlink="">
      <xdr:nvSpPr>
        <xdr:cNvPr id="637" name="テキスト ボックス 636"/>
        <xdr:cNvSpPr txBox="1"/>
      </xdr:nvSpPr>
      <xdr:spPr>
        <a:xfrm>
          <a:off x="12579428" y="1361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133584</xdr:rowOff>
    </xdr:from>
    <xdr:to>
      <xdr:col>85</xdr:col>
      <xdr:colOff>177800</xdr:colOff>
      <xdr:row>78</xdr:row>
      <xdr:rowOff>63734</xdr:rowOff>
    </xdr:to>
    <xdr:sp macro="" textlink="">
      <xdr:nvSpPr>
        <xdr:cNvPr id="643" name="楕円 642"/>
        <xdr:cNvSpPr/>
      </xdr:nvSpPr>
      <xdr:spPr>
        <a:xfrm>
          <a:off x="16268700" y="1333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156461</xdr:rowOff>
    </xdr:from>
    <xdr:ext cx="534377" cy="259045"/>
    <xdr:sp macro="" textlink="">
      <xdr:nvSpPr>
        <xdr:cNvPr id="644" name="災害復旧費該当値テキスト"/>
        <xdr:cNvSpPr txBox="1"/>
      </xdr:nvSpPr>
      <xdr:spPr>
        <a:xfrm>
          <a:off x="16370300" y="1318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78842</xdr:rowOff>
    </xdr:from>
    <xdr:to>
      <xdr:col>81</xdr:col>
      <xdr:colOff>101600</xdr:colOff>
      <xdr:row>79</xdr:row>
      <xdr:rowOff>8992</xdr:rowOff>
    </xdr:to>
    <xdr:sp macro="" textlink="">
      <xdr:nvSpPr>
        <xdr:cNvPr id="645" name="楕円 644"/>
        <xdr:cNvSpPr/>
      </xdr:nvSpPr>
      <xdr:spPr>
        <a:xfrm>
          <a:off x="15430500" y="1345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25519</xdr:rowOff>
    </xdr:from>
    <xdr:ext cx="534377" cy="259045"/>
    <xdr:sp macro="" textlink="">
      <xdr:nvSpPr>
        <xdr:cNvPr id="646" name="テキスト ボックス 645"/>
        <xdr:cNvSpPr txBox="1"/>
      </xdr:nvSpPr>
      <xdr:spPr>
        <a:xfrm>
          <a:off x="15214111" y="1322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163850</xdr:rowOff>
    </xdr:from>
    <xdr:to>
      <xdr:col>76</xdr:col>
      <xdr:colOff>165100</xdr:colOff>
      <xdr:row>79</xdr:row>
      <xdr:rowOff>94000</xdr:rowOff>
    </xdr:to>
    <xdr:sp macro="" textlink="">
      <xdr:nvSpPr>
        <xdr:cNvPr id="647" name="楕円 646"/>
        <xdr:cNvSpPr/>
      </xdr:nvSpPr>
      <xdr:spPr>
        <a:xfrm>
          <a:off x="14541500" y="1353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85127</xdr:rowOff>
    </xdr:from>
    <xdr:ext cx="378565" cy="259045"/>
    <xdr:sp macro="" textlink="">
      <xdr:nvSpPr>
        <xdr:cNvPr id="648" name="テキスト ボックス 647"/>
        <xdr:cNvSpPr txBox="1"/>
      </xdr:nvSpPr>
      <xdr:spPr>
        <a:xfrm>
          <a:off x="14403017" y="1362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152946</xdr:rowOff>
    </xdr:from>
    <xdr:to>
      <xdr:col>72</xdr:col>
      <xdr:colOff>38100</xdr:colOff>
      <xdr:row>79</xdr:row>
      <xdr:rowOff>83096</xdr:rowOff>
    </xdr:to>
    <xdr:sp macro="" textlink="">
      <xdr:nvSpPr>
        <xdr:cNvPr id="649" name="楕円 648"/>
        <xdr:cNvSpPr/>
      </xdr:nvSpPr>
      <xdr:spPr>
        <a:xfrm>
          <a:off x="13652500" y="1352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99623</xdr:rowOff>
    </xdr:from>
    <xdr:ext cx="469744" cy="259045"/>
    <xdr:sp macro="" textlink="">
      <xdr:nvSpPr>
        <xdr:cNvPr id="650" name="テキスト ボックス 649"/>
        <xdr:cNvSpPr txBox="1"/>
      </xdr:nvSpPr>
      <xdr:spPr>
        <a:xfrm>
          <a:off x="13468428" y="1330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68966</xdr:rowOff>
    </xdr:from>
    <xdr:to>
      <xdr:col>67</xdr:col>
      <xdr:colOff>101600</xdr:colOff>
      <xdr:row>78</xdr:row>
      <xdr:rowOff>170566</xdr:rowOff>
    </xdr:to>
    <xdr:sp macro="" textlink="">
      <xdr:nvSpPr>
        <xdr:cNvPr id="651" name="楕円 650"/>
        <xdr:cNvSpPr/>
      </xdr:nvSpPr>
      <xdr:spPr>
        <a:xfrm>
          <a:off x="12763500" y="134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15643</xdr:rowOff>
    </xdr:from>
    <xdr:ext cx="534377" cy="259045"/>
    <xdr:sp macro="" textlink="">
      <xdr:nvSpPr>
        <xdr:cNvPr id="652" name="テキスト ボックス 651"/>
        <xdr:cNvSpPr txBox="1"/>
      </xdr:nvSpPr>
      <xdr:spPr>
        <a:xfrm>
          <a:off x="12547111" y="132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39802</xdr:rowOff>
    </xdr:from>
    <xdr:to>
      <xdr:col>85</xdr:col>
      <xdr:colOff>127000</xdr:colOff>
      <xdr:row>95</xdr:row>
      <xdr:rowOff>74644</xdr:rowOff>
    </xdr:to>
    <xdr:cxnSp macro="">
      <xdr:nvCxnSpPr>
        <xdr:cNvPr id="681" name="直線コネクタ 680"/>
        <xdr:cNvCxnSpPr/>
      </xdr:nvCxnSpPr>
      <xdr:spPr>
        <a:xfrm>
          <a:off x="15481300" y="16327552"/>
          <a:ext cx="838200" cy="3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2" name="公債費平均値テキスト"/>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39802</xdr:rowOff>
    </xdr:from>
    <xdr:to>
      <xdr:col>81</xdr:col>
      <xdr:colOff>50800</xdr:colOff>
      <xdr:row>95</xdr:row>
      <xdr:rowOff>59119</xdr:rowOff>
    </xdr:to>
    <xdr:cxnSp macro="">
      <xdr:nvCxnSpPr>
        <xdr:cNvPr id="684" name="直線コネクタ 683"/>
        <xdr:cNvCxnSpPr/>
      </xdr:nvCxnSpPr>
      <xdr:spPr>
        <a:xfrm flipV="1">
          <a:off x="14592300" y="16327552"/>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6" name="テキスト ボックス 685"/>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59080</xdr:rowOff>
    </xdr:from>
    <xdr:to>
      <xdr:col>76</xdr:col>
      <xdr:colOff>114300</xdr:colOff>
      <xdr:row>95</xdr:row>
      <xdr:rowOff>59119</xdr:rowOff>
    </xdr:to>
    <xdr:cxnSp macro="">
      <xdr:nvCxnSpPr>
        <xdr:cNvPr id="687" name="直線コネクタ 686"/>
        <xdr:cNvCxnSpPr/>
      </xdr:nvCxnSpPr>
      <xdr:spPr>
        <a:xfrm>
          <a:off x="13703300" y="16346830"/>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89" name="テキスト ボックス 688"/>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58108</xdr:rowOff>
    </xdr:from>
    <xdr:to>
      <xdr:col>71</xdr:col>
      <xdr:colOff>177800</xdr:colOff>
      <xdr:row>95</xdr:row>
      <xdr:rowOff>59080</xdr:rowOff>
    </xdr:to>
    <xdr:cxnSp macro="">
      <xdr:nvCxnSpPr>
        <xdr:cNvPr id="690" name="直線コネクタ 689"/>
        <xdr:cNvCxnSpPr/>
      </xdr:nvCxnSpPr>
      <xdr:spPr>
        <a:xfrm>
          <a:off x="12814300" y="16345858"/>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2" name="テキスト ボックス 691"/>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4" name="テキスト ボックス 693"/>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23844</xdr:rowOff>
    </xdr:from>
    <xdr:to>
      <xdr:col>85</xdr:col>
      <xdr:colOff>177800</xdr:colOff>
      <xdr:row>95</xdr:row>
      <xdr:rowOff>125444</xdr:rowOff>
    </xdr:to>
    <xdr:sp macro="" textlink="">
      <xdr:nvSpPr>
        <xdr:cNvPr id="700" name="楕円 699"/>
        <xdr:cNvSpPr/>
      </xdr:nvSpPr>
      <xdr:spPr>
        <a:xfrm>
          <a:off x="16268700" y="1631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2271</xdr:rowOff>
    </xdr:from>
    <xdr:ext cx="534377" cy="259045"/>
    <xdr:sp macro="" textlink="">
      <xdr:nvSpPr>
        <xdr:cNvPr id="701" name="公債費該当値テキスト"/>
        <xdr:cNvSpPr txBox="1"/>
      </xdr:nvSpPr>
      <xdr:spPr>
        <a:xfrm>
          <a:off x="16370300" y="1629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160452</xdr:rowOff>
    </xdr:from>
    <xdr:to>
      <xdr:col>81</xdr:col>
      <xdr:colOff>101600</xdr:colOff>
      <xdr:row>95</xdr:row>
      <xdr:rowOff>90602</xdr:rowOff>
    </xdr:to>
    <xdr:sp macro="" textlink="">
      <xdr:nvSpPr>
        <xdr:cNvPr id="702" name="楕円 701"/>
        <xdr:cNvSpPr/>
      </xdr:nvSpPr>
      <xdr:spPr>
        <a:xfrm>
          <a:off x="15430500" y="1627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81729</xdr:rowOff>
    </xdr:from>
    <xdr:ext cx="534377" cy="259045"/>
    <xdr:sp macro="" textlink="">
      <xdr:nvSpPr>
        <xdr:cNvPr id="703" name="テキスト ボックス 702"/>
        <xdr:cNvSpPr txBox="1"/>
      </xdr:nvSpPr>
      <xdr:spPr>
        <a:xfrm>
          <a:off x="15214111" y="1636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8319</xdr:rowOff>
    </xdr:from>
    <xdr:to>
      <xdr:col>76</xdr:col>
      <xdr:colOff>165100</xdr:colOff>
      <xdr:row>95</xdr:row>
      <xdr:rowOff>109919</xdr:rowOff>
    </xdr:to>
    <xdr:sp macro="" textlink="">
      <xdr:nvSpPr>
        <xdr:cNvPr id="704" name="楕円 703"/>
        <xdr:cNvSpPr/>
      </xdr:nvSpPr>
      <xdr:spPr>
        <a:xfrm>
          <a:off x="14541500" y="1629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101046</xdr:rowOff>
    </xdr:from>
    <xdr:ext cx="534377" cy="259045"/>
    <xdr:sp macro="" textlink="">
      <xdr:nvSpPr>
        <xdr:cNvPr id="705" name="テキスト ボックス 704"/>
        <xdr:cNvSpPr txBox="1"/>
      </xdr:nvSpPr>
      <xdr:spPr>
        <a:xfrm>
          <a:off x="14325111" y="1638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8280</xdr:rowOff>
    </xdr:from>
    <xdr:to>
      <xdr:col>72</xdr:col>
      <xdr:colOff>38100</xdr:colOff>
      <xdr:row>95</xdr:row>
      <xdr:rowOff>109880</xdr:rowOff>
    </xdr:to>
    <xdr:sp macro="" textlink="">
      <xdr:nvSpPr>
        <xdr:cNvPr id="706" name="楕円 705"/>
        <xdr:cNvSpPr/>
      </xdr:nvSpPr>
      <xdr:spPr>
        <a:xfrm>
          <a:off x="13652500" y="1629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101007</xdr:rowOff>
    </xdr:from>
    <xdr:ext cx="534377" cy="259045"/>
    <xdr:sp macro="" textlink="">
      <xdr:nvSpPr>
        <xdr:cNvPr id="707" name="テキスト ボックス 706"/>
        <xdr:cNvSpPr txBox="1"/>
      </xdr:nvSpPr>
      <xdr:spPr>
        <a:xfrm>
          <a:off x="13436111" y="1638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7308</xdr:rowOff>
    </xdr:from>
    <xdr:to>
      <xdr:col>67</xdr:col>
      <xdr:colOff>101600</xdr:colOff>
      <xdr:row>95</xdr:row>
      <xdr:rowOff>108908</xdr:rowOff>
    </xdr:to>
    <xdr:sp macro="" textlink="">
      <xdr:nvSpPr>
        <xdr:cNvPr id="708" name="楕円 707"/>
        <xdr:cNvSpPr/>
      </xdr:nvSpPr>
      <xdr:spPr>
        <a:xfrm>
          <a:off x="12763500" y="162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100035</xdr:rowOff>
    </xdr:from>
    <xdr:ext cx="534377" cy="259045"/>
    <xdr:sp macro="" textlink="">
      <xdr:nvSpPr>
        <xdr:cNvPr id="709" name="テキスト ボックス 708"/>
        <xdr:cNvSpPr txBox="1"/>
      </xdr:nvSpPr>
      <xdr:spPr>
        <a:xfrm>
          <a:off x="12547111" y="163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令和２年度は、新型コロナウイルス感染症対策関連経費により、総務費、商工費及び教育費が増加している。また、令和元年東日本台風災害への対応のため、災害復旧費が増加している。</a:t>
          </a:r>
        </a:p>
        <a:p>
          <a:r>
            <a:rPr kumimoji="1" lang="ja-JP" altLang="en-US" sz="1300">
              <a:latin typeface="ＭＳ Ｐゴシック" panose="020B0600070205080204" pitchFamily="50" charset="-128"/>
              <a:ea typeface="ＭＳ Ｐゴシック" panose="020B0600070205080204" pitchFamily="50" charset="-128"/>
            </a:rPr>
            <a:t>　今後、継続事業である新庁舎建設や水源地拠点施設、ごみ処理施設改修など大型の施設整備事業が続き、それらにかかる市債償還のための公債費の増加傾向が続くとみられるため、歳出全体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令和２年度は、新型コロナウイルス感染症に対応するため、財政調整基金を取り崩し、残高が標準財政規模比１３．９５％と１．５７ポイント減少した。</a:t>
          </a:r>
        </a:p>
        <a:p>
          <a:r>
            <a:rPr kumimoji="1" lang="ja-JP" altLang="en-US" sz="1400">
              <a:latin typeface="ＭＳ ゴシック" pitchFamily="49" charset="-128"/>
              <a:ea typeface="ＭＳ ゴシック" pitchFamily="49" charset="-128"/>
            </a:rPr>
            <a:t>　今後も、「第５期財政健全化推進計画」に基づき、計画的な財政調整基金残高の確保に努め、安定した財政基盤の維持を図っていく。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現在、各会計ともに赤字は発生していない。今後も事業の見直し・効率化を図り、財政の健全性を確保する。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05fileserver\R4&#24180;&#24230;\10&#32207;&#21512;&#25919;&#31574;&#37096;\09&#36001;&#25919;&#35506;\B&#36001;&#25919;\B&#65301;&#12288;&#12288;&#27770;&#31639;\10&#32113;&#19968;&#30340;&#12394;&#22522;&#28310;&#12395;&#12424;&#12427;&#36001;&#21209;&#35576;&#34920;\02%20&#36890;&#30693;&#12539;&#29031;&#20250;&#31561;&#65288;&#30476;&#65289;\20220905&#12288;9.22&#12294;&#20196;&#21644;&#65298;&#24180;&#24230;&#36001;&#25919;&#29366;&#27841;&#36039;&#26009;&#38598;&#12398;&#20316;&#25104;&#12395;&#12388;&#12356;&#12390;&#65288;2&#22238;&#30446;&#12539;&#22320;&#26041;&#20844;&#20250;&#35336;&#38306;&#20418;&#65289;\&#20837;&#21147;&#29992;&#12304;&#36001;&#25919;&#29366;&#27841;&#36039;&#26009;&#38598;&#12305;_092053_&#40575;&#27836;&#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46.5</v>
          </cell>
          <cell r="BX53">
            <v>58.4</v>
          </cell>
          <cell r="CF53">
            <v>60.6</v>
          </cell>
          <cell r="CN53">
            <v>50.4</v>
          </cell>
          <cell r="CV53">
            <v>63.4</v>
          </cell>
        </row>
        <row r="55">
          <cell r="AN55" t="str">
            <v>類似団体内平均値</v>
          </cell>
          <cell r="BP55">
            <v>33.1</v>
          </cell>
          <cell r="BX55">
            <v>31.3</v>
          </cell>
          <cell r="CF55">
            <v>25.3</v>
          </cell>
          <cell r="CN55">
            <v>25.5</v>
          </cell>
          <cell r="CV55">
            <v>25.1</v>
          </cell>
        </row>
        <row r="57">
          <cell r="BP57">
            <v>57.2</v>
          </cell>
          <cell r="BX57">
            <v>58.5</v>
          </cell>
          <cell r="CF57">
            <v>59.8</v>
          </cell>
          <cell r="CN57">
            <v>61.1</v>
          </cell>
          <cell r="CV57">
            <v>61</v>
          </cell>
        </row>
        <row r="72">
          <cell r="BP72" t="str">
            <v>H28</v>
          </cell>
          <cell r="BX72" t="str">
            <v>H29</v>
          </cell>
          <cell r="CF72" t="str">
            <v>H30</v>
          </cell>
          <cell r="CN72" t="str">
            <v>R01</v>
          </cell>
          <cell r="CV72" t="str">
            <v>R02</v>
          </cell>
        </row>
        <row r="73">
          <cell r="AN73" t="str">
            <v>当該団体値</v>
          </cell>
        </row>
        <row r="75">
          <cell r="BP75">
            <v>3.7</v>
          </cell>
          <cell r="BX75">
            <v>3.4</v>
          </cell>
          <cell r="CF75">
            <v>3.1</v>
          </cell>
          <cell r="CN75">
            <v>2.9</v>
          </cell>
          <cell r="CV75">
            <v>2.2999999999999998</v>
          </cell>
        </row>
        <row r="77">
          <cell r="AN77" t="str">
            <v>類似団体内平均値</v>
          </cell>
          <cell r="BP77">
            <v>33.1</v>
          </cell>
          <cell r="BX77">
            <v>31.3</v>
          </cell>
          <cell r="CF77">
            <v>25.3</v>
          </cell>
          <cell r="CN77">
            <v>25.5</v>
          </cell>
          <cell r="CV77">
            <v>25.1</v>
          </cell>
        </row>
        <row r="79">
          <cell r="BP79">
            <v>7.5</v>
          </cell>
          <cell r="BX79">
            <v>7.2</v>
          </cell>
          <cell r="CF79">
            <v>6.9</v>
          </cell>
          <cell r="CN79">
            <v>6.6</v>
          </cell>
          <cell r="CV79">
            <v>6.4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58636531</v>
      </c>
      <c r="BO4" s="464"/>
      <c r="BP4" s="464"/>
      <c r="BQ4" s="464"/>
      <c r="BR4" s="464"/>
      <c r="BS4" s="464"/>
      <c r="BT4" s="464"/>
      <c r="BU4" s="465"/>
      <c r="BV4" s="463">
        <v>42464699</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7.2</v>
      </c>
      <c r="CU4" s="648"/>
      <c r="CV4" s="648"/>
      <c r="CW4" s="648"/>
      <c r="CX4" s="648"/>
      <c r="CY4" s="648"/>
      <c r="CZ4" s="648"/>
      <c r="DA4" s="649"/>
      <c r="DB4" s="647">
        <v>4.5999999999999996</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55429325</v>
      </c>
      <c r="BO5" s="469"/>
      <c r="BP5" s="469"/>
      <c r="BQ5" s="469"/>
      <c r="BR5" s="469"/>
      <c r="BS5" s="469"/>
      <c r="BT5" s="469"/>
      <c r="BU5" s="470"/>
      <c r="BV5" s="468">
        <v>39980203</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88.7</v>
      </c>
      <c r="CU5" s="439"/>
      <c r="CV5" s="439"/>
      <c r="CW5" s="439"/>
      <c r="CX5" s="439"/>
      <c r="CY5" s="439"/>
      <c r="CZ5" s="439"/>
      <c r="DA5" s="440"/>
      <c r="DB5" s="438">
        <v>92.3</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3207206</v>
      </c>
      <c r="BO6" s="469"/>
      <c r="BP6" s="469"/>
      <c r="BQ6" s="469"/>
      <c r="BR6" s="469"/>
      <c r="BS6" s="469"/>
      <c r="BT6" s="469"/>
      <c r="BU6" s="470"/>
      <c r="BV6" s="468">
        <v>2484496</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93.7</v>
      </c>
      <c r="CU6" s="622"/>
      <c r="CV6" s="622"/>
      <c r="CW6" s="622"/>
      <c r="CX6" s="622"/>
      <c r="CY6" s="622"/>
      <c r="CZ6" s="622"/>
      <c r="DA6" s="623"/>
      <c r="DB6" s="621">
        <v>97.8</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1543700</v>
      </c>
      <c r="BO7" s="469"/>
      <c r="BP7" s="469"/>
      <c r="BQ7" s="469"/>
      <c r="BR7" s="469"/>
      <c r="BS7" s="469"/>
      <c r="BT7" s="469"/>
      <c r="BU7" s="470"/>
      <c r="BV7" s="468">
        <v>1428811</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23213323</v>
      </c>
      <c r="CU7" s="469"/>
      <c r="CV7" s="469"/>
      <c r="CW7" s="469"/>
      <c r="CX7" s="469"/>
      <c r="CY7" s="469"/>
      <c r="CZ7" s="469"/>
      <c r="DA7" s="470"/>
      <c r="DB7" s="468">
        <v>22765869</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1663506</v>
      </c>
      <c r="BO8" s="469"/>
      <c r="BP8" s="469"/>
      <c r="BQ8" s="469"/>
      <c r="BR8" s="469"/>
      <c r="BS8" s="469"/>
      <c r="BT8" s="469"/>
      <c r="BU8" s="470"/>
      <c r="BV8" s="468">
        <v>1055685</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0.72</v>
      </c>
      <c r="CU8" s="582"/>
      <c r="CV8" s="582"/>
      <c r="CW8" s="582"/>
      <c r="CX8" s="582"/>
      <c r="CY8" s="582"/>
      <c r="CZ8" s="582"/>
      <c r="DA8" s="583"/>
      <c r="DB8" s="581">
        <v>0.72</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94033</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101</v>
      </c>
      <c r="AV9" s="526"/>
      <c r="AW9" s="526"/>
      <c r="AX9" s="526"/>
      <c r="AY9" s="448" t="s">
        <v>116</v>
      </c>
      <c r="AZ9" s="449"/>
      <c r="BA9" s="449"/>
      <c r="BB9" s="449"/>
      <c r="BC9" s="449"/>
      <c r="BD9" s="449"/>
      <c r="BE9" s="449"/>
      <c r="BF9" s="449"/>
      <c r="BG9" s="449"/>
      <c r="BH9" s="449"/>
      <c r="BI9" s="449"/>
      <c r="BJ9" s="449"/>
      <c r="BK9" s="449"/>
      <c r="BL9" s="449"/>
      <c r="BM9" s="450"/>
      <c r="BN9" s="468">
        <v>607821</v>
      </c>
      <c r="BO9" s="469"/>
      <c r="BP9" s="469"/>
      <c r="BQ9" s="469"/>
      <c r="BR9" s="469"/>
      <c r="BS9" s="469"/>
      <c r="BT9" s="469"/>
      <c r="BU9" s="470"/>
      <c r="BV9" s="468">
        <v>47164</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11.2</v>
      </c>
      <c r="CU9" s="439"/>
      <c r="CV9" s="439"/>
      <c r="CW9" s="439"/>
      <c r="CX9" s="439"/>
      <c r="CY9" s="439"/>
      <c r="CZ9" s="439"/>
      <c r="DA9" s="440"/>
      <c r="DB9" s="438">
        <v>12.4</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98374</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253683</v>
      </c>
      <c r="BO10" s="469"/>
      <c r="BP10" s="469"/>
      <c r="BQ10" s="469"/>
      <c r="BR10" s="469"/>
      <c r="BS10" s="469"/>
      <c r="BT10" s="469"/>
      <c r="BU10" s="470"/>
      <c r="BV10" s="468">
        <v>858189</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105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96340</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101</v>
      </c>
      <c r="AV12" s="526"/>
      <c r="AW12" s="526"/>
      <c r="AX12" s="526"/>
      <c r="AY12" s="448" t="s">
        <v>134</v>
      </c>
      <c r="AZ12" s="449"/>
      <c r="BA12" s="449"/>
      <c r="BB12" s="449"/>
      <c r="BC12" s="449"/>
      <c r="BD12" s="449"/>
      <c r="BE12" s="449"/>
      <c r="BF12" s="449"/>
      <c r="BG12" s="449"/>
      <c r="BH12" s="449"/>
      <c r="BI12" s="449"/>
      <c r="BJ12" s="449"/>
      <c r="BK12" s="449"/>
      <c r="BL12" s="449"/>
      <c r="BM12" s="450"/>
      <c r="BN12" s="468">
        <v>550000</v>
      </c>
      <c r="BO12" s="469"/>
      <c r="BP12" s="469"/>
      <c r="BQ12" s="469"/>
      <c r="BR12" s="469"/>
      <c r="BS12" s="469"/>
      <c r="BT12" s="469"/>
      <c r="BU12" s="470"/>
      <c r="BV12" s="468">
        <v>1420000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136</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94867</v>
      </c>
      <c r="S13" s="572"/>
      <c r="T13" s="572"/>
      <c r="U13" s="572"/>
      <c r="V13" s="573"/>
      <c r="W13" s="559" t="s">
        <v>138</v>
      </c>
      <c r="X13" s="481"/>
      <c r="Y13" s="481"/>
      <c r="Z13" s="481"/>
      <c r="AA13" s="481"/>
      <c r="AB13" s="482"/>
      <c r="AC13" s="444">
        <v>3266</v>
      </c>
      <c r="AD13" s="445"/>
      <c r="AE13" s="445"/>
      <c r="AF13" s="445"/>
      <c r="AG13" s="446"/>
      <c r="AH13" s="444">
        <v>3491</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311504</v>
      </c>
      <c r="BO13" s="469"/>
      <c r="BP13" s="469"/>
      <c r="BQ13" s="469"/>
      <c r="BR13" s="469"/>
      <c r="BS13" s="469"/>
      <c r="BT13" s="469"/>
      <c r="BU13" s="470"/>
      <c r="BV13" s="468">
        <v>-514647</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2.2999999999999998</v>
      </c>
      <c r="CU13" s="439"/>
      <c r="CV13" s="439"/>
      <c r="CW13" s="439"/>
      <c r="CX13" s="439"/>
      <c r="CY13" s="439"/>
      <c r="CZ13" s="439"/>
      <c r="DA13" s="440"/>
      <c r="DB13" s="438">
        <v>2.9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97288</v>
      </c>
      <c r="S14" s="572"/>
      <c r="T14" s="572"/>
      <c r="U14" s="572"/>
      <c r="V14" s="573"/>
      <c r="W14" s="574"/>
      <c r="X14" s="484"/>
      <c r="Y14" s="484"/>
      <c r="Z14" s="484"/>
      <c r="AA14" s="484"/>
      <c r="AB14" s="485"/>
      <c r="AC14" s="564">
        <v>6.7</v>
      </c>
      <c r="AD14" s="565"/>
      <c r="AE14" s="565"/>
      <c r="AF14" s="565"/>
      <c r="AG14" s="566"/>
      <c r="AH14" s="564">
        <v>7.1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136</v>
      </c>
      <c r="CU14" s="576"/>
      <c r="CV14" s="576"/>
      <c r="CW14" s="576"/>
      <c r="CX14" s="576"/>
      <c r="CY14" s="576"/>
      <c r="CZ14" s="576"/>
      <c r="DA14" s="577"/>
      <c r="DB14" s="575" t="s">
        <v>128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145</v>
      </c>
      <c r="N15" s="569"/>
      <c r="O15" s="569"/>
      <c r="P15" s="569"/>
      <c r="Q15" s="570"/>
      <c r="R15" s="571">
        <v>95809</v>
      </c>
      <c r="S15" s="572"/>
      <c r="T15" s="572"/>
      <c r="U15" s="572"/>
      <c r="V15" s="573"/>
      <c r="W15" s="559" t="s">
        <v>146</v>
      </c>
      <c r="X15" s="481"/>
      <c r="Y15" s="481"/>
      <c r="Z15" s="481"/>
      <c r="AA15" s="481"/>
      <c r="AB15" s="482"/>
      <c r="AC15" s="444">
        <v>17478</v>
      </c>
      <c r="AD15" s="445"/>
      <c r="AE15" s="445"/>
      <c r="AF15" s="445"/>
      <c r="AG15" s="446"/>
      <c r="AH15" s="444">
        <v>17592</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13252943</v>
      </c>
      <c r="BO15" s="464"/>
      <c r="BP15" s="464"/>
      <c r="BQ15" s="464"/>
      <c r="BR15" s="464"/>
      <c r="BS15" s="464"/>
      <c r="BT15" s="464"/>
      <c r="BU15" s="465"/>
      <c r="BV15" s="463">
        <v>12701208</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35.700000000000003</v>
      </c>
      <c r="AD16" s="565"/>
      <c r="AE16" s="565"/>
      <c r="AF16" s="565"/>
      <c r="AG16" s="566"/>
      <c r="AH16" s="564">
        <v>35.6</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18371413</v>
      </c>
      <c r="BO16" s="469"/>
      <c r="BP16" s="469"/>
      <c r="BQ16" s="469"/>
      <c r="BR16" s="469"/>
      <c r="BS16" s="469"/>
      <c r="BT16" s="469"/>
      <c r="BU16" s="470"/>
      <c r="BV16" s="468">
        <v>17796466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150</v>
      </c>
      <c r="S17" s="557"/>
      <c r="T17" s="557"/>
      <c r="U17" s="557"/>
      <c r="V17" s="558"/>
      <c r="W17" s="559" t="s">
        <v>153</v>
      </c>
      <c r="X17" s="481"/>
      <c r="Y17" s="481"/>
      <c r="Z17" s="481"/>
      <c r="AA17" s="481"/>
      <c r="AB17" s="482"/>
      <c r="AC17" s="444">
        <v>28170</v>
      </c>
      <c r="AD17" s="445"/>
      <c r="AE17" s="445"/>
      <c r="AF17" s="445"/>
      <c r="AG17" s="446"/>
      <c r="AH17" s="444">
        <v>28293</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16784385</v>
      </c>
      <c r="BO17" s="469"/>
      <c r="BP17" s="469"/>
      <c r="BQ17" s="469"/>
      <c r="BR17" s="469"/>
      <c r="BS17" s="469"/>
      <c r="BT17" s="469"/>
      <c r="BU17" s="470"/>
      <c r="BV17" s="468">
        <v>16211791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490.64</v>
      </c>
      <c r="M18" s="533"/>
      <c r="N18" s="533"/>
      <c r="O18" s="533"/>
      <c r="P18" s="533"/>
      <c r="Q18" s="533"/>
      <c r="R18" s="534"/>
      <c r="S18" s="534"/>
      <c r="T18" s="534"/>
      <c r="U18" s="534"/>
      <c r="V18" s="535"/>
      <c r="W18" s="549"/>
      <c r="X18" s="550"/>
      <c r="Y18" s="550"/>
      <c r="Z18" s="550"/>
      <c r="AA18" s="550"/>
      <c r="AB18" s="560"/>
      <c r="AC18" s="432">
        <v>57.6</v>
      </c>
      <c r="AD18" s="433"/>
      <c r="AE18" s="433"/>
      <c r="AF18" s="433"/>
      <c r="AG18" s="536"/>
      <c r="AH18" s="432">
        <v>57.3</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20731760</v>
      </c>
      <c r="BO18" s="469"/>
      <c r="BP18" s="469"/>
      <c r="BQ18" s="469"/>
      <c r="BR18" s="469"/>
      <c r="BS18" s="469"/>
      <c r="BT18" s="469"/>
      <c r="BU18" s="470"/>
      <c r="BV18" s="468">
        <v>21416619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192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28976539</v>
      </c>
      <c r="BO19" s="469"/>
      <c r="BP19" s="469"/>
      <c r="BQ19" s="469"/>
      <c r="BR19" s="469"/>
      <c r="BS19" s="469"/>
      <c r="BT19" s="469"/>
      <c r="BU19" s="470"/>
      <c r="BV19" s="468">
        <v>27826466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36098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27421421</v>
      </c>
      <c r="BO23" s="469"/>
      <c r="BP23" s="469"/>
      <c r="BQ23" s="469"/>
      <c r="BR23" s="469"/>
      <c r="BS23" s="469"/>
      <c r="BT23" s="469"/>
      <c r="BU23" s="470"/>
      <c r="BV23" s="468">
        <v>26059676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9500</v>
      </c>
      <c r="R24" s="445"/>
      <c r="S24" s="445"/>
      <c r="T24" s="445"/>
      <c r="U24" s="445"/>
      <c r="V24" s="446"/>
      <c r="W24" s="510"/>
      <c r="X24" s="501"/>
      <c r="Y24" s="502"/>
      <c r="Z24" s="441" t="s">
        <v>169</v>
      </c>
      <c r="AA24" s="442"/>
      <c r="AB24" s="442"/>
      <c r="AC24" s="442"/>
      <c r="AD24" s="442"/>
      <c r="AE24" s="442"/>
      <c r="AF24" s="442"/>
      <c r="AG24" s="443"/>
      <c r="AH24" s="444">
        <v>787</v>
      </c>
      <c r="AI24" s="445"/>
      <c r="AJ24" s="445"/>
      <c r="AK24" s="445"/>
      <c r="AL24" s="446"/>
      <c r="AM24" s="444">
        <v>2423173</v>
      </c>
      <c r="AN24" s="445"/>
      <c r="AO24" s="445"/>
      <c r="AP24" s="445"/>
      <c r="AQ24" s="445"/>
      <c r="AR24" s="446"/>
      <c r="AS24" s="444">
        <v>3079</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19432809</v>
      </c>
      <c r="BO24" s="469"/>
      <c r="BP24" s="469"/>
      <c r="BQ24" s="469"/>
      <c r="BR24" s="469"/>
      <c r="BS24" s="469"/>
      <c r="BT24" s="469"/>
      <c r="BU24" s="470"/>
      <c r="BV24" s="468">
        <v>19101692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1</v>
      </c>
      <c r="M25" s="445"/>
      <c r="N25" s="445"/>
      <c r="O25" s="445"/>
      <c r="P25" s="446"/>
      <c r="Q25" s="444">
        <v>7733</v>
      </c>
      <c r="R25" s="445"/>
      <c r="S25" s="445"/>
      <c r="T25" s="445"/>
      <c r="U25" s="445"/>
      <c r="V25" s="446"/>
      <c r="W25" s="510"/>
      <c r="X25" s="501"/>
      <c r="Y25" s="502"/>
      <c r="Z25" s="441" t="s">
        <v>172</v>
      </c>
      <c r="AA25" s="442"/>
      <c r="AB25" s="442"/>
      <c r="AC25" s="442"/>
      <c r="AD25" s="442"/>
      <c r="AE25" s="442"/>
      <c r="AF25" s="442"/>
      <c r="AG25" s="443"/>
      <c r="AH25" s="444">
        <v>126</v>
      </c>
      <c r="AI25" s="445"/>
      <c r="AJ25" s="445"/>
      <c r="AK25" s="445"/>
      <c r="AL25" s="446"/>
      <c r="AM25" s="444">
        <v>378000</v>
      </c>
      <c r="AN25" s="445"/>
      <c r="AO25" s="445"/>
      <c r="AP25" s="445"/>
      <c r="AQ25" s="445"/>
      <c r="AR25" s="446"/>
      <c r="AS25" s="444">
        <v>3000</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2494896</v>
      </c>
      <c r="BO25" s="464"/>
      <c r="BP25" s="464"/>
      <c r="BQ25" s="464"/>
      <c r="BR25" s="464"/>
      <c r="BS25" s="464"/>
      <c r="BT25" s="464"/>
      <c r="BU25" s="465"/>
      <c r="BV25" s="463">
        <v>3082320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174</v>
      </c>
      <c r="F26" s="442"/>
      <c r="G26" s="442"/>
      <c r="H26" s="442"/>
      <c r="I26" s="442"/>
      <c r="J26" s="442"/>
      <c r="K26" s="443"/>
      <c r="L26" s="444">
        <v>1</v>
      </c>
      <c r="M26" s="445"/>
      <c r="N26" s="445"/>
      <c r="O26" s="445"/>
      <c r="P26" s="446"/>
      <c r="Q26" s="444">
        <v>6289</v>
      </c>
      <c r="R26" s="445"/>
      <c r="S26" s="445"/>
      <c r="T26" s="445"/>
      <c r="U26" s="445"/>
      <c r="V26" s="446"/>
      <c r="W26" s="510"/>
      <c r="X26" s="501"/>
      <c r="Y26" s="502"/>
      <c r="Z26" s="441" t="s">
        <v>175</v>
      </c>
      <c r="AA26" s="523"/>
      <c r="AB26" s="523"/>
      <c r="AC26" s="523"/>
      <c r="AD26" s="523"/>
      <c r="AE26" s="523"/>
      <c r="AF26" s="523"/>
      <c r="AG26" s="524"/>
      <c r="AH26" s="444">
        <v>57</v>
      </c>
      <c r="AI26" s="445"/>
      <c r="AJ26" s="445"/>
      <c r="AK26" s="445"/>
      <c r="AL26" s="446"/>
      <c r="AM26" s="444">
        <v>185877</v>
      </c>
      <c r="AN26" s="445"/>
      <c r="AO26" s="445"/>
      <c r="AP26" s="445"/>
      <c r="AQ26" s="445"/>
      <c r="AR26" s="446"/>
      <c r="AS26" s="444">
        <v>3261</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136</v>
      </c>
      <c r="BO26" s="469"/>
      <c r="BP26" s="469"/>
      <c r="BQ26" s="469"/>
      <c r="BR26" s="469"/>
      <c r="BS26" s="469"/>
      <c r="BT26" s="469"/>
      <c r="BU26" s="470"/>
      <c r="BV26" s="468" t="s">
        <v>136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177</v>
      </c>
      <c r="F27" s="442"/>
      <c r="G27" s="442"/>
      <c r="H27" s="442"/>
      <c r="I27" s="442"/>
      <c r="J27" s="442"/>
      <c r="K27" s="443"/>
      <c r="L27" s="444">
        <v>1</v>
      </c>
      <c r="M27" s="445"/>
      <c r="N27" s="445"/>
      <c r="O27" s="445"/>
      <c r="P27" s="446"/>
      <c r="Q27" s="444">
        <v>5300</v>
      </c>
      <c r="R27" s="445"/>
      <c r="S27" s="445"/>
      <c r="T27" s="445"/>
      <c r="U27" s="445"/>
      <c r="V27" s="446"/>
      <c r="W27" s="510"/>
      <c r="X27" s="501"/>
      <c r="Y27" s="502"/>
      <c r="Z27" s="441" t="s">
        <v>178</v>
      </c>
      <c r="AA27" s="442"/>
      <c r="AB27" s="442"/>
      <c r="AC27" s="442"/>
      <c r="AD27" s="442"/>
      <c r="AE27" s="442"/>
      <c r="AF27" s="442"/>
      <c r="AG27" s="443"/>
      <c r="AH27" s="444">
        <v>15</v>
      </c>
      <c r="AI27" s="445"/>
      <c r="AJ27" s="445"/>
      <c r="AK27" s="445"/>
      <c r="AL27" s="446"/>
      <c r="AM27" s="444">
        <v>58950</v>
      </c>
      <c r="AN27" s="445"/>
      <c r="AO27" s="445"/>
      <c r="AP27" s="445"/>
      <c r="AQ27" s="445"/>
      <c r="AR27" s="446"/>
      <c r="AS27" s="444">
        <v>3930</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v>1545450</v>
      </c>
      <c r="BO27" s="472"/>
      <c r="BP27" s="472"/>
      <c r="BQ27" s="472"/>
      <c r="BR27" s="472"/>
      <c r="BS27" s="472"/>
      <c r="BT27" s="472"/>
      <c r="BU27" s="473"/>
      <c r="BV27" s="471">
        <v>1545396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180</v>
      </c>
      <c r="F28" s="442"/>
      <c r="G28" s="442"/>
      <c r="H28" s="442"/>
      <c r="I28" s="442"/>
      <c r="J28" s="442"/>
      <c r="K28" s="443"/>
      <c r="L28" s="444">
        <v>1</v>
      </c>
      <c r="M28" s="445"/>
      <c r="N28" s="445"/>
      <c r="O28" s="445"/>
      <c r="P28" s="446"/>
      <c r="Q28" s="444">
        <v>4450</v>
      </c>
      <c r="R28" s="445"/>
      <c r="S28" s="445"/>
      <c r="T28" s="445"/>
      <c r="U28" s="445"/>
      <c r="V28" s="446"/>
      <c r="W28" s="510"/>
      <c r="X28" s="501"/>
      <c r="Y28" s="502"/>
      <c r="Z28" s="441" t="s">
        <v>181</v>
      </c>
      <c r="AA28" s="442"/>
      <c r="AB28" s="442"/>
      <c r="AC28" s="442"/>
      <c r="AD28" s="442"/>
      <c r="AE28" s="442"/>
      <c r="AF28" s="442"/>
      <c r="AG28" s="443"/>
      <c r="AH28" s="444" t="s">
        <v>128</v>
      </c>
      <c r="AI28" s="445"/>
      <c r="AJ28" s="445"/>
      <c r="AK28" s="445"/>
      <c r="AL28" s="446"/>
      <c r="AM28" s="444" t="s">
        <v>136</v>
      </c>
      <c r="AN28" s="445"/>
      <c r="AO28" s="445"/>
      <c r="AP28" s="445"/>
      <c r="AQ28" s="445"/>
      <c r="AR28" s="446"/>
      <c r="AS28" s="444" t="s">
        <v>128</v>
      </c>
      <c r="AT28" s="445"/>
      <c r="AU28" s="445"/>
      <c r="AV28" s="445"/>
      <c r="AW28" s="445"/>
      <c r="AX28" s="447"/>
      <c r="AY28" s="451" t="s">
        <v>182</v>
      </c>
      <c r="AZ28" s="452"/>
      <c r="BA28" s="452"/>
      <c r="BB28" s="453"/>
      <c r="BC28" s="460" t="s">
        <v>47</v>
      </c>
      <c r="BD28" s="461"/>
      <c r="BE28" s="461"/>
      <c r="BF28" s="461"/>
      <c r="BG28" s="461"/>
      <c r="BH28" s="461"/>
      <c r="BI28" s="461"/>
      <c r="BJ28" s="461"/>
      <c r="BK28" s="461"/>
      <c r="BL28" s="461"/>
      <c r="BM28" s="462"/>
      <c r="BN28" s="463">
        <v>3237546</v>
      </c>
      <c r="BO28" s="464"/>
      <c r="BP28" s="464"/>
      <c r="BQ28" s="464"/>
      <c r="BR28" s="464"/>
      <c r="BS28" s="464"/>
      <c r="BT28" s="464"/>
      <c r="BU28" s="465"/>
      <c r="BV28" s="463">
        <v>3533863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183</v>
      </c>
      <c r="F29" s="442"/>
      <c r="G29" s="442"/>
      <c r="H29" s="442"/>
      <c r="I29" s="442"/>
      <c r="J29" s="442"/>
      <c r="K29" s="443"/>
      <c r="L29" s="444">
        <v>22</v>
      </c>
      <c r="M29" s="445"/>
      <c r="N29" s="445"/>
      <c r="O29" s="445"/>
      <c r="P29" s="446"/>
      <c r="Q29" s="444">
        <v>4200</v>
      </c>
      <c r="R29" s="445"/>
      <c r="S29" s="445"/>
      <c r="T29" s="445"/>
      <c r="U29" s="445"/>
      <c r="V29" s="446"/>
      <c r="W29" s="511"/>
      <c r="X29" s="512"/>
      <c r="Y29" s="513"/>
      <c r="Z29" s="441" t="s">
        <v>184</v>
      </c>
      <c r="AA29" s="442"/>
      <c r="AB29" s="442"/>
      <c r="AC29" s="442"/>
      <c r="AD29" s="442"/>
      <c r="AE29" s="442"/>
      <c r="AF29" s="442"/>
      <c r="AG29" s="443"/>
      <c r="AH29" s="444">
        <v>802</v>
      </c>
      <c r="AI29" s="445"/>
      <c r="AJ29" s="445"/>
      <c r="AK29" s="445"/>
      <c r="AL29" s="446"/>
      <c r="AM29" s="444">
        <v>2482123</v>
      </c>
      <c r="AN29" s="445"/>
      <c r="AO29" s="445"/>
      <c r="AP29" s="445"/>
      <c r="AQ29" s="445"/>
      <c r="AR29" s="446"/>
      <c r="AS29" s="444">
        <v>3095</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v>312805</v>
      </c>
      <c r="BO29" s="469"/>
      <c r="BP29" s="469"/>
      <c r="BQ29" s="469"/>
      <c r="BR29" s="469"/>
      <c r="BS29" s="469"/>
      <c r="BT29" s="469"/>
      <c r="BU29" s="470"/>
      <c r="BV29" s="468">
        <v>312479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99.2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4324817</v>
      </c>
      <c r="BO30" s="472"/>
      <c r="BP30" s="472"/>
      <c r="BQ30" s="472"/>
      <c r="BR30" s="472"/>
      <c r="BS30" s="472"/>
      <c r="BT30" s="472"/>
      <c r="BU30" s="473"/>
      <c r="BV30" s="471">
        <v>5499031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195</v>
      </c>
      <c r="V33" s="431"/>
      <c r="W33" s="430" t="s">
        <v>196</v>
      </c>
      <c r="X33" s="430"/>
      <c r="Y33" s="430"/>
      <c r="Z33" s="430"/>
      <c r="AA33" s="430"/>
      <c r="AB33" s="430"/>
      <c r="AC33" s="430"/>
      <c r="AD33" s="430"/>
      <c r="AE33" s="430"/>
      <c r="AF33" s="430"/>
      <c r="AG33" s="430"/>
      <c r="AH33" s="430"/>
      <c r="AI33" s="430"/>
      <c r="AJ33" s="430"/>
      <c r="AK33" s="430"/>
      <c r="AL33" s="216"/>
      <c r="AM33" s="431" t="s">
        <v>195</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193</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公設地方卸売市場事業費特別会計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栃木県市町村総合事務組合（一般会計）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14</v>
      </c>
      <c r="CP34" s="427"/>
      <c r="CQ34" s="426" t="str">
        <f>IF('各会計、関係団体の財政状況及び健全化判断比率'!BS7="","",'各会計、関係団体の財政状況及び健全化判断比率'!BS7)</f>
        <v>鹿沼市農業公社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栃木県市町村総合事務組合（特別会計）</v>
      </c>
      <c r="BZ35" s="426"/>
      <c r="CA35" s="426"/>
      <c r="CB35" s="426"/>
      <c r="CC35" s="426"/>
      <c r="CD35" s="426"/>
      <c r="CE35" s="426"/>
      <c r="CF35" s="426"/>
      <c r="CG35" s="426"/>
      <c r="CH35" s="426"/>
      <c r="CI35" s="426"/>
      <c r="CJ35" s="426"/>
      <c r="CK35" s="426"/>
      <c r="CL35" s="426"/>
      <c r="CM35" s="426"/>
      <c r="CN35" s="214"/>
      <c r="CO35" s="427">
        <f t="shared" ref="CO35:CO43" si="3">IF(CQ35="","",CO34+1)</f>
        <v>15</v>
      </c>
      <c r="CP35" s="427"/>
      <c r="CQ35" s="426" t="str">
        <f>IF('各会計、関係団体の財政状況及び健全化判断比率'!BS8="","",'各会計、関係団体の財政状況及び健全化判断比率'!BS8)</f>
        <v>鹿沼市花木センター公社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〇</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栃木県後期高齢者医療広域連合（一般会計）</v>
      </c>
      <c r="BZ36" s="426"/>
      <c r="CA36" s="426"/>
      <c r="CB36" s="426"/>
      <c r="CC36" s="426"/>
      <c r="CD36" s="426"/>
      <c r="CE36" s="426"/>
      <c r="CF36" s="426"/>
      <c r="CG36" s="426"/>
      <c r="CH36" s="426"/>
      <c r="CI36" s="426"/>
      <c r="CJ36" s="426"/>
      <c r="CK36" s="426"/>
      <c r="CL36" s="426"/>
      <c r="CM36" s="426"/>
      <c r="CN36" s="214"/>
      <c r="CO36" s="427">
        <f t="shared" si="3"/>
        <v>16</v>
      </c>
      <c r="CP36" s="427"/>
      <c r="CQ36" s="426" t="str">
        <f>IF('各会計、関係団体の財政状況及び健全化判断比率'!BS9="","",'各会計、関係団体の財政状況及び健全化判断比率'!BS9)</f>
        <v>かぬま文化・スポーツ振興財団</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栃木県後期高齢者医療広域連合（後期高齢者医療特別会計）</v>
      </c>
      <c r="BZ37" s="426"/>
      <c r="CA37" s="426"/>
      <c r="CB37" s="426"/>
      <c r="CC37" s="426"/>
      <c r="CD37" s="426"/>
      <c r="CE37" s="426"/>
      <c r="CF37" s="426"/>
      <c r="CG37" s="426"/>
      <c r="CH37" s="426"/>
      <c r="CI37" s="426"/>
      <c r="CJ37" s="426"/>
      <c r="CK37" s="426"/>
      <c r="CL37" s="426"/>
      <c r="CM37" s="426"/>
      <c r="CN37" s="214"/>
      <c r="CO37" s="427">
        <f t="shared" si="3"/>
        <v>17</v>
      </c>
      <c r="CP37" s="427"/>
      <c r="CQ37" s="426" t="str">
        <f>IF('各会計、関係団体の財政状況及び健全化判断比率'!BS10="","",'各会計、関係団体の財政状況及び健全化判断比率'!BS10)</f>
        <v>鹿沼総合食品卸売</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宇都宮西中核工業団地事務組合（一般会計）</v>
      </c>
      <c r="BZ38" s="426"/>
      <c r="CA38" s="426"/>
      <c r="CB38" s="426"/>
      <c r="CC38" s="426"/>
      <c r="CD38" s="426"/>
      <c r="CE38" s="426"/>
      <c r="CF38" s="426"/>
      <c r="CG38" s="426"/>
      <c r="CH38" s="426"/>
      <c r="CI38" s="426"/>
      <c r="CJ38" s="426"/>
      <c r="CK38" s="426"/>
      <c r="CL38" s="426"/>
      <c r="CM38" s="426"/>
      <c r="CN38" s="214"/>
      <c r="CO38" s="427">
        <f t="shared" si="3"/>
        <v>18</v>
      </c>
      <c r="CP38" s="427"/>
      <c r="CQ38" s="426" t="str">
        <f>IF('各会計、関係団体の財政状況及び健全化判断比率'!BS11="","",'各会計、関係団体の財政状況及び健全化判断比率'!BS11)</f>
        <v>農業生産法人かぬま</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宇都宮西中核工業団地事務組合（工業用水道事業会計）</v>
      </c>
      <c r="BZ39" s="426"/>
      <c r="CA39" s="426"/>
      <c r="CB39" s="426"/>
      <c r="CC39" s="426"/>
      <c r="CD39" s="426"/>
      <c r="CE39" s="426"/>
      <c r="CF39" s="426"/>
      <c r="CG39" s="426"/>
      <c r="CH39" s="426"/>
      <c r="CI39" s="426"/>
      <c r="CJ39" s="426"/>
      <c r="CK39" s="426"/>
      <c r="CL39" s="426"/>
      <c r="CM39" s="426"/>
      <c r="CN39" s="214"/>
      <c r="CO39" s="427">
        <f t="shared" si="3"/>
        <v>19</v>
      </c>
      <c r="CP39" s="427"/>
      <c r="CQ39" s="426" t="str">
        <f>IF('各会計、関係団体の財政状況及び健全化判断比率'!BS12="","",'各会計、関係団体の財政状況及び健全化判断比率'!BS12)</f>
        <v>鹿沼市勤労者福祉共済会</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kKyRmkDkvPr/hlSwruPOWOP1uM1x5/oXYvBncTAxesPPV/60yWHVm8WnmoThc2Yamp6fRD61hm2hzb5LJjEZWQ==" saltValue="OzDfbNsI6kTQGwYzLc+1b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50" t="s">
        <v>570</v>
      </c>
      <c r="D34" s="1250"/>
      <c r="E34" s="1251"/>
      <c r="F34" s="32">
        <v>14.87</v>
      </c>
      <c r="G34" s="33">
        <v>14.1</v>
      </c>
      <c r="H34" s="33">
        <v>14.17</v>
      </c>
      <c r="I34" s="33">
        <v>14.22</v>
      </c>
      <c r="J34" s="34">
        <v>14.48</v>
      </c>
      <c r="K34" s="22"/>
      <c r="L34" s="22"/>
      <c r="M34" s="22"/>
      <c r="N34" s="22"/>
      <c r="O34" s="22"/>
      <c r="P34" s="22"/>
    </row>
    <row r="35" spans="1:16" ht="39" customHeight="1" x14ac:dyDescent="0.15">
      <c r="A35" s="22"/>
      <c r="B35" s="35"/>
      <c r="C35" s="1244" t="s">
        <v>571</v>
      </c>
      <c r="D35" s="1245"/>
      <c r="E35" s="1246"/>
      <c r="F35" s="36">
        <v>5.88</v>
      </c>
      <c r="G35" s="37">
        <v>3.3</v>
      </c>
      <c r="H35" s="37">
        <v>4.42</v>
      </c>
      <c r="I35" s="37">
        <v>4.63</v>
      </c>
      <c r="J35" s="38">
        <v>7.15</v>
      </c>
      <c r="K35" s="22"/>
      <c r="L35" s="22"/>
      <c r="M35" s="22"/>
      <c r="N35" s="22"/>
      <c r="O35" s="22"/>
      <c r="P35" s="22"/>
    </row>
    <row r="36" spans="1:16" ht="39" customHeight="1" x14ac:dyDescent="0.15">
      <c r="A36" s="22"/>
      <c r="B36" s="35"/>
      <c r="C36" s="1244" t="s">
        <v>572</v>
      </c>
      <c r="D36" s="1245"/>
      <c r="E36" s="1246"/>
      <c r="F36" s="36">
        <v>6.01</v>
      </c>
      <c r="G36" s="37">
        <v>4.58</v>
      </c>
      <c r="H36" s="37">
        <v>1.31</v>
      </c>
      <c r="I36" s="37">
        <v>0.75</v>
      </c>
      <c r="J36" s="38">
        <v>1.32</v>
      </c>
      <c r="K36" s="22"/>
      <c r="L36" s="22"/>
      <c r="M36" s="22"/>
      <c r="N36" s="22"/>
      <c r="O36" s="22"/>
      <c r="P36" s="22"/>
    </row>
    <row r="37" spans="1:16" ht="39" customHeight="1" x14ac:dyDescent="0.15">
      <c r="A37" s="22"/>
      <c r="B37" s="35"/>
      <c r="C37" s="1244" t="s">
        <v>573</v>
      </c>
      <c r="D37" s="1245"/>
      <c r="E37" s="1246"/>
      <c r="F37" s="36" t="s">
        <v>522</v>
      </c>
      <c r="G37" s="37" t="s">
        <v>522</v>
      </c>
      <c r="H37" s="37" t="s">
        <v>522</v>
      </c>
      <c r="I37" s="37" t="s">
        <v>522</v>
      </c>
      <c r="J37" s="38">
        <v>0.75</v>
      </c>
      <c r="K37" s="22"/>
      <c r="L37" s="22"/>
      <c r="M37" s="22"/>
      <c r="N37" s="22"/>
      <c r="O37" s="22"/>
      <c r="P37" s="22"/>
    </row>
    <row r="38" spans="1:16" ht="39" customHeight="1" x14ac:dyDescent="0.15">
      <c r="A38" s="22"/>
      <c r="B38" s="35"/>
      <c r="C38" s="1244" t="s">
        <v>574</v>
      </c>
      <c r="D38" s="1245"/>
      <c r="E38" s="1246"/>
      <c r="F38" s="36">
        <v>0.97</v>
      </c>
      <c r="G38" s="37">
        <v>0.72</v>
      </c>
      <c r="H38" s="37">
        <v>0.73</v>
      </c>
      <c r="I38" s="37">
        <v>0.74</v>
      </c>
      <c r="J38" s="38">
        <v>0.63</v>
      </c>
      <c r="K38" s="22"/>
      <c r="L38" s="22"/>
      <c r="M38" s="22"/>
      <c r="N38" s="22"/>
      <c r="O38" s="22"/>
      <c r="P38" s="22"/>
    </row>
    <row r="39" spans="1:16" ht="39" customHeight="1" x14ac:dyDescent="0.15">
      <c r="A39" s="22"/>
      <c r="B39" s="35"/>
      <c r="C39" s="1244" t="s">
        <v>575</v>
      </c>
      <c r="D39" s="1245"/>
      <c r="E39" s="1246"/>
      <c r="F39" s="36">
        <v>0.06</v>
      </c>
      <c r="G39" s="37">
        <v>0.02</v>
      </c>
      <c r="H39" s="37">
        <v>0.06</v>
      </c>
      <c r="I39" s="37">
        <v>0.06</v>
      </c>
      <c r="J39" s="38">
        <v>0.04</v>
      </c>
      <c r="K39" s="22"/>
      <c r="L39" s="22"/>
      <c r="M39" s="22"/>
      <c r="N39" s="22"/>
      <c r="O39" s="22"/>
      <c r="P39" s="22"/>
    </row>
    <row r="40" spans="1:16" ht="39" customHeight="1" x14ac:dyDescent="0.15">
      <c r="A40" s="22"/>
      <c r="B40" s="35"/>
      <c r="C40" s="1244" t="s">
        <v>576</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577</v>
      </c>
      <c r="D42" s="1245"/>
      <c r="E42" s="1246"/>
      <c r="F42" s="36" t="s">
        <v>522</v>
      </c>
      <c r="G42" s="37" t="s">
        <v>522</v>
      </c>
      <c r="H42" s="37" t="s">
        <v>522</v>
      </c>
      <c r="I42" s="37" t="s">
        <v>522</v>
      </c>
      <c r="J42" s="38" t="s">
        <v>522</v>
      </c>
      <c r="K42" s="22"/>
      <c r="L42" s="22"/>
      <c r="M42" s="22"/>
      <c r="N42" s="22"/>
      <c r="O42" s="22"/>
      <c r="P42" s="22"/>
    </row>
    <row r="43" spans="1:16" ht="39" customHeight="1" thickBot="1" x14ac:dyDescent="0.2">
      <c r="A43" s="22"/>
      <c r="B43" s="40"/>
      <c r="C43" s="1247" t="s">
        <v>578</v>
      </c>
      <c r="D43" s="1248"/>
      <c r="E43" s="1249"/>
      <c r="F43" s="41">
        <v>0.19</v>
      </c>
      <c r="G43" s="42">
        <v>0.28999999999999998</v>
      </c>
      <c r="H43" s="42">
        <v>0.28999999999999998</v>
      </c>
      <c r="I43" s="42">
        <v>3.81</v>
      </c>
      <c r="J43" s="43" t="s">
        <v>522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HSJndkD53TvLUMgqZRHncAe6joCd4ufF2goGcSCdawiwnkJ29hh9ZnAaPQ9Munep6jPZZzqBRg08QqOQYq7Q==" saltValue="H/xPw23F5nETmQIX384p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3506</v>
      </c>
      <c r="L45" s="60">
        <v>3476</v>
      </c>
      <c r="M45" s="60">
        <v>3444</v>
      </c>
      <c r="N45" s="60">
        <v>3526</v>
      </c>
      <c r="O45" s="61">
        <v>3319</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522</v>
      </c>
      <c r="L46" s="64" t="s">
        <v>522</v>
      </c>
      <c r="M46" s="64" t="s">
        <v>522</v>
      </c>
      <c r="N46" s="64" t="s">
        <v>522</v>
      </c>
      <c r="O46" s="65" t="s">
        <v>522</v>
      </c>
      <c r="P46" s="48"/>
      <c r="Q46" s="48"/>
      <c r="R46" s="48"/>
      <c r="S46" s="48"/>
      <c r="T46" s="48"/>
      <c r="U46" s="48"/>
    </row>
    <row r="47" spans="1:21" ht="30.75" customHeight="1" x14ac:dyDescent="0.15">
      <c r="A47" s="48"/>
      <c r="B47" s="1272"/>
      <c r="C47" s="1273"/>
      <c r="D47" s="62"/>
      <c r="E47" s="1254" t="s">
        <v>13</v>
      </c>
      <c r="F47" s="1254"/>
      <c r="G47" s="1254"/>
      <c r="H47" s="1254"/>
      <c r="I47" s="1254"/>
      <c r="J47" s="1255"/>
      <c r="K47" s="63">
        <v>102</v>
      </c>
      <c r="L47" s="64">
        <v>102</v>
      </c>
      <c r="M47" s="64">
        <v>102</v>
      </c>
      <c r="N47" s="64">
        <v>102</v>
      </c>
      <c r="O47" s="65">
        <v>102</v>
      </c>
      <c r="P47" s="48"/>
      <c r="Q47" s="48"/>
      <c r="R47" s="48"/>
      <c r="S47" s="48"/>
      <c r="T47" s="48"/>
      <c r="U47" s="48"/>
    </row>
    <row r="48" spans="1:21" ht="30.75" customHeight="1" x14ac:dyDescent="0.15">
      <c r="A48" s="48"/>
      <c r="B48" s="1272"/>
      <c r="C48" s="1273"/>
      <c r="D48" s="62"/>
      <c r="E48" s="1254" t="s">
        <v>14</v>
      </c>
      <c r="F48" s="1254"/>
      <c r="G48" s="1254"/>
      <c r="H48" s="1254"/>
      <c r="I48" s="1254"/>
      <c r="J48" s="1255"/>
      <c r="K48" s="63">
        <v>1209</v>
      </c>
      <c r="L48" s="64">
        <v>1244</v>
      </c>
      <c r="M48" s="64">
        <v>1144</v>
      </c>
      <c r="N48" s="64">
        <v>1037</v>
      </c>
      <c r="O48" s="65">
        <v>798</v>
      </c>
      <c r="P48" s="48"/>
      <c r="Q48" s="48"/>
      <c r="R48" s="48"/>
      <c r="S48" s="48"/>
      <c r="T48" s="48"/>
      <c r="U48" s="48"/>
    </row>
    <row r="49" spans="1:21" ht="30.75" customHeight="1" x14ac:dyDescent="0.15">
      <c r="A49" s="48"/>
      <c r="B49" s="1272"/>
      <c r="C49" s="1273"/>
      <c r="D49" s="62"/>
      <c r="E49" s="1254" t="s">
        <v>15</v>
      </c>
      <c r="F49" s="1254"/>
      <c r="G49" s="1254"/>
      <c r="H49" s="1254"/>
      <c r="I49" s="1254"/>
      <c r="J49" s="1255"/>
      <c r="K49" s="63">
        <v>19</v>
      </c>
      <c r="L49" s="64">
        <v>16</v>
      </c>
      <c r="M49" s="64">
        <v>16</v>
      </c>
      <c r="N49" s="64">
        <v>16</v>
      </c>
      <c r="O49" s="65">
        <v>16</v>
      </c>
      <c r="P49" s="48"/>
      <c r="Q49" s="48"/>
      <c r="R49" s="48"/>
      <c r="S49" s="48"/>
      <c r="T49" s="48"/>
      <c r="U49" s="48"/>
    </row>
    <row r="50" spans="1:21" ht="30.75" customHeight="1" x14ac:dyDescent="0.15">
      <c r="A50" s="48"/>
      <c r="B50" s="1272"/>
      <c r="C50" s="1273"/>
      <c r="D50" s="62"/>
      <c r="E50" s="1254" t="s">
        <v>16</v>
      </c>
      <c r="F50" s="1254"/>
      <c r="G50" s="1254"/>
      <c r="H50" s="1254"/>
      <c r="I50" s="1254"/>
      <c r="J50" s="1255"/>
      <c r="K50" s="63" t="s">
        <v>522</v>
      </c>
      <c r="L50" s="64" t="s">
        <v>522</v>
      </c>
      <c r="M50" s="64" t="s">
        <v>522</v>
      </c>
      <c r="N50" s="64" t="s">
        <v>522</v>
      </c>
      <c r="O50" s="65" t="s">
        <v>522</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522</v>
      </c>
      <c r="L51" s="64" t="s">
        <v>522</v>
      </c>
      <c r="M51" s="64" t="s">
        <v>522</v>
      </c>
      <c r="N51" s="64" t="s">
        <v>522</v>
      </c>
      <c r="O51" s="65" t="s">
        <v>522</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4219</v>
      </c>
      <c r="L52" s="64">
        <v>4166</v>
      </c>
      <c r="M52" s="64">
        <v>4191</v>
      </c>
      <c r="N52" s="64">
        <v>4180</v>
      </c>
      <c r="O52" s="65">
        <v>3913</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617</v>
      </c>
      <c r="L53" s="69">
        <v>672</v>
      </c>
      <c r="M53" s="69">
        <v>515</v>
      </c>
      <c r="N53" s="69">
        <v>501</v>
      </c>
      <c r="O53" s="70">
        <v>322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0" t="s">
        <v>24</v>
      </c>
      <c r="C57" s="1261"/>
      <c r="D57" s="1264" t="s">
        <v>25</v>
      </c>
      <c r="E57" s="1265"/>
      <c r="F57" s="1265"/>
      <c r="G57" s="1265"/>
      <c r="H57" s="1265"/>
      <c r="I57" s="1265"/>
      <c r="J57" s="1266"/>
      <c r="K57" s="83" t="s">
        <v>616</v>
      </c>
      <c r="L57" s="84" t="s">
        <v>616</v>
      </c>
      <c r="M57" s="84" t="s">
        <v>617</v>
      </c>
      <c r="N57" s="84" t="s">
        <v>618</v>
      </c>
      <c r="O57" s="85" t="s">
        <v>616</v>
      </c>
    </row>
    <row r="58" spans="1:21" ht="31.5" customHeight="1" thickBot="1" x14ac:dyDescent="0.2">
      <c r="B58" s="1262"/>
      <c r="C58" s="1263"/>
      <c r="D58" s="1267" t="s">
        <v>26</v>
      </c>
      <c r="E58" s="1268"/>
      <c r="F58" s="1268"/>
      <c r="G58" s="1268"/>
      <c r="H58" s="1268"/>
      <c r="I58" s="1268"/>
      <c r="J58" s="1269"/>
      <c r="K58" s="86">
        <v>403</v>
      </c>
      <c r="L58" s="87">
        <v>505</v>
      </c>
      <c r="M58" s="87">
        <v>606</v>
      </c>
      <c r="N58" s="87">
        <v>708</v>
      </c>
      <c r="O58" s="88">
        <v>809</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UBGJ7mf9Netj2EsR2D8Fz3v3rBbP52yoZFdO8GvI7ibdtRDxHFt5WEXEdYBXgJLDBROZgzJJqB84wLwWUEteQ==" saltValue="yy7yiEEKdgPBVcx9hxJjB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564</v>
      </c>
      <c r="J40" s="100" t="s">
        <v>565</v>
      </c>
      <c r="K40" s="100" t="s">
        <v>566</v>
      </c>
      <c r="L40" s="100" t="s">
        <v>567</v>
      </c>
      <c r="M40" s="101" t="s">
        <v>568</v>
      </c>
    </row>
    <row r="41" spans="2:13" ht="27.75" customHeight="1" x14ac:dyDescent="0.15">
      <c r="B41" s="1290" t="s">
        <v>29</v>
      </c>
      <c r="C41" s="1291"/>
      <c r="D41" s="102"/>
      <c r="E41" s="1292" t="s">
        <v>30</v>
      </c>
      <c r="F41" s="1292"/>
      <c r="G41" s="1292"/>
      <c r="H41" s="1293"/>
      <c r="I41" s="103">
        <v>28461</v>
      </c>
      <c r="J41" s="104">
        <v>27407</v>
      </c>
      <c r="K41" s="104">
        <v>26665</v>
      </c>
      <c r="L41" s="104">
        <v>26060</v>
      </c>
      <c r="M41" s="105">
        <v>27421</v>
      </c>
    </row>
    <row r="42" spans="2:13" ht="27.75" customHeight="1" x14ac:dyDescent="0.15">
      <c r="B42" s="1280"/>
      <c r="C42" s="1281"/>
      <c r="D42" s="106"/>
      <c r="E42" s="1284" t="s">
        <v>31</v>
      </c>
      <c r="F42" s="1284"/>
      <c r="G42" s="1284"/>
      <c r="H42" s="1285"/>
      <c r="I42" s="107" t="s">
        <v>522</v>
      </c>
      <c r="J42" s="108" t="s">
        <v>522</v>
      </c>
      <c r="K42" s="108" t="s">
        <v>522</v>
      </c>
      <c r="L42" s="108" t="s">
        <v>522</v>
      </c>
      <c r="M42" s="109" t="s">
        <v>522</v>
      </c>
    </row>
    <row r="43" spans="2:13" ht="27.75" customHeight="1" x14ac:dyDescent="0.15">
      <c r="B43" s="1280"/>
      <c r="C43" s="1281"/>
      <c r="D43" s="106"/>
      <c r="E43" s="1284" t="s">
        <v>32</v>
      </c>
      <c r="F43" s="1284"/>
      <c r="G43" s="1284"/>
      <c r="H43" s="1285"/>
      <c r="I43" s="107">
        <v>12599</v>
      </c>
      <c r="J43" s="108">
        <v>11252</v>
      </c>
      <c r="K43" s="108">
        <v>10665</v>
      </c>
      <c r="L43" s="108">
        <v>10193</v>
      </c>
      <c r="M43" s="109">
        <v>8923</v>
      </c>
    </row>
    <row r="44" spans="2:13" ht="27.75" customHeight="1" x14ac:dyDescent="0.15">
      <c r="B44" s="1280"/>
      <c r="C44" s="1281"/>
      <c r="D44" s="106"/>
      <c r="E44" s="1284" t="s">
        <v>33</v>
      </c>
      <c r="F44" s="1284"/>
      <c r="G44" s="1284"/>
      <c r="H44" s="1285"/>
      <c r="I44" s="107">
        <v>126</v>
      </c>
      <c r="J44" s="108">
        <v>105</v>
      </c>
      <c r="K44" s="108">
        <v>85</v>
      </c>
      <c r="L44" s="108">
        <v>64</v>
      </c>
      <c r="M44" s="109">
        <v>43</v>
      </c>
    </row>
    <row r="45" spans="2:13" ht="27.75" customHeight="1" x14ac:dyDescent="0.15">
      <c r="B45" s="1280"/>
      <c r="C45" s="1281"/>
      <c r="D45" s="106"/>
      <c r="E45" s="1284" t="s">
        <v>34</v>
      </c>
      <c r="F45" s="1284"/>
      <c r="G45" s="1284"/>
      <c r="H45" s="1285"/>
      <c r="I45" s="107">
        <v>6681</v>
      </c>
      <c r="J45" s="108">
        <v>6763</v>
      </c>
      <c r="K45" s="108">
        <v>6425</v>
      </c>
      <c r="L45" s="108">
        <v>6281</v>
      </c>
      <c r="M45" s="109">
        <v>6115</v>
      </c>
    </row>
    <row r="46" spans="2:13" ht="27.75" customHeight="1" x14ac:dyDescent="0.15">
      <c r="B46" s="1280"/>
      <c r="C46" s="1281"/>
      <c r="D46" s="110"/>
      <c r="E46" s="1284" t="s">
        <v>35</v>
      </c>
      <c r="F46" s="1284"/>
      <c r="G46" s="1284"/>
      <c r="H46" s="1285"/>
      <c r="I46" s="107">
        <v>66</v>
      </c>
      <c r="J46" s="108">
        <v>60</v>
      </c>
      <c r="K46" s="108">
        <v>57</v>
      </c>
      <c r="L46" s="108">
        <v>15</v>
      </c>
      <c r="M46" s="109">
        <v>15</v>
      </c>
    </row>
    <row r="47" spans="2:13" ht="27.75" customHeight="1" x14ac:dyDescent="0.15">
      <c r="B47" s="1280"/>
      <c r="C47" s="1281"/>
      <c r="D47" s="111"/>
      <c r="E47" s="1294" t="s">
        <v>36</v>
      </c>
      <c r="F47" s="1295"/>
      <c r="G47" s="1295"/>
      <c r="H47" s="1296"/>
      <c r="I47" s="107" t="s">
        <v>522</v>
      </c>
      <c r="J47" s="108" t="s">
        <v>522</v>
      </c>
      <c r="K47" s="108" t="s">
        <v>522</v>
      </c>
      <c r="L47" s="108" t="s">
        <v>522</v>
      </c>
      <c r="M47" s="109" t="s">
        <v>522</v>
      </c>
    </row>
    <row r="48" spans="2:13" ht="27.75" customHeight="1" x14ac:dyDescent="0.15">
      <c r="B48" s="1280"/>
      <c r="C48" s="1281"/>
      <c r="D48" s="106"/>
      <c r="E48" s="1284" t="s">
        <v>37</v>
      </c>
      <c r="F48" s="1284"/>
      <c r="G48" s="1284"/>
      <c r="H48" s="1285"/>
      <c r="I48" s="107" t="s">
        <v>522</v>
      </c>
      <c r="J48" s="108" t="s">
        <v>522</v>
      </c>
      <c r="K48" s="108" t="s">
        <v>522</v>
      </c>
      <c r="L48" s="108" t="s">
        <v>522</v>
      </c>
      <c r="M48" s="109" t="s">
        <v>522</v>
      </c>
    </row>
    <row r="49" spans="2:13" ht="27.75" customHeight="1" x14ac:dyDescent="0.15">
      <c r="B49" s="1282"/>
      <c r="C49" s="1283"/>
      <c r="D49" s="106"/>
      <c r="E49" s="1284" t="s">
        <v>38</v>
      </c>
      <c r="F49" s="1284"/>
      <c r="G49" s="1284"/>
      <c r="H49" s="1285"/>
      <c r="I49" s="107" t="s">
        <v>522</v>
      </c>
      <c r="J49" s="108" t="s">
        <v>522</v>
      </c>
      <c r="K49" s="108" t="s">
        <v>522</v>
      </c>
      <c r="L49" s="108" t="s">
        <v>522</v>
      </c>
      <c r="M49" s="109" t="s">
        <v>522</v>
      </c>
    </row>
    <row r="50" spans="2:13" ht="27.75" customHeight="1" x14ac:dyDescent="0.15">
      <c r="B50" s="1278" t="s">
        <v>39</v>
      </c>
      <c r="C50" s="1279"/>
      <c r="D50" s="112"/>
      <c r="E50" s="1284" t="s">
        <v>40</v>
      </c>
      <c r="F50" s="1284"/>
      <c r="G50" s="1284"/>
      <c r="H50" s="1285"/>
      <c r="I50" s="107">
        <v>8849</v>
      </c>
      <c r="J50" s="108">
        <v>11121</v>
      </c>
      <c r="K50" s="108">
        <v>12192</v>
      </c>
      <c r="L50" s="108">
        <v>11290</v>
      </c>
      <c r="M50" s="109">
        <v>9439</v>
      </c>
    </row>
    <row r="51" spans="2:13" ht="27.75" customHeight="1" x14ac:dyDescent="0.15">
      <c r="B51" s="1280"/>
      <c r="C51" s="1281"/>
      <c r="D51" s="106"/>
      <c r="E51" s="1284" t="s">
        <v>41</v>
      </c>
      <c r="F51" s="1284"/>
      <c r="G51" s="1284"/>
      <c r="H51" s="1285"/>
      <c r="I51" s="107">
        <v>4726</v>
      </c>
      <c r="J51" s="108">
        <v>4401</v>
      </c>
      <c r="K51" s="108">
        <v>4146</v>
      </c>
      <c r="L51" s="108">
        <v>3854</v>
      </c>
      <c r="M51" s="109">
        <v>3508</v>
      </c>
    </row>
    <row r="52" spans="2:13" ht="27.75" customHeight="1" x14ac:dyDescent="0.15">
      <c r="B52" s="1282"/>
      <c r="C52" s="1283"/>
      <c r="D52" s="106"/>
      <c r="E52" s="1284" t="s">
        <v>42</v>
      </c>
      <c r="F52" s="1284"/>
      <c r="G52" s="1284"/>
      <c r="H52" s="1285"/>
      <c r="I52" s="107">
        <v>35863</v>
      </c>
      <c r="J52" s="108">
        <v>34913</v>
      </c>
      <c r="K52" s="108">
        <v>34041</v>
      </c>
      <c r="L52" s="108">
        <v>33218</v>
      </c>
      <c r="M52" s="109">
        <v>33371</v>
      </c>
    </row>
    <row r="53" spans="2:13" ht="27.75" customHeight="1" thickBot="1" x14ac:dyDescent="0.2">
      <c r="B53" s="1286" t="s">
        <v>43</v>
      </c>
      <c r="C53" s="1287"/>
      <c r="D53" s="113"/>
      <c r="E53" s="1288" t="s">
        <v>44</v>
      </c>
      <c r="F53" s="1288"/>
      <c r="G53" s="1288"/>
      <c r="H53" s="1289"/>
      <c r="I53" s="114">
        <v>-1504</v>
      </c>
      <c r="J53" s="115">
        <v>-4848</v>
      </c>
      <c r="K53" s="115">
        <v>-6481</v>
      </c>
      <c r="L53" s="115">
        <v>-5750</v>
      </c>
      <c r="M53" s="116">
        <v>-3801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AkIrBz/Qz/Y1S+ZsC4ORIcHWvzsuCBbeAHbwBYnzsxTBI0qEdLYpPy1c6DTVAeegSJ3z7IEwgzrAycRMdBiTg==" saltValue="LbBlB9SV89VfyHLhTggM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5" t="s">
        <v>47</v>
      </c>
      <c r="D55" s="1305"/>
      <c r="E55" s="1306"/>
      <c r="F55" s="128">
        <v>4096</v>
      </c>
      <c r="G55" s="128">
        <v>3534</v>
      </c>
      <c r="H55" s="129">
        <v>3238</v>
      </c>
    </row>
    <row r="56" spans="2:8" ht="52.5" customHeight="1" x14ac:dyDescent="0.15">
      <c r="B56" s="130"/>
      <c r="C56" s="1307" t="s">
        <v>48</v>
      </c>
      <c r="D56" s="1307"/>
      <c r="E56" s="1308"/>
      <c r="F56" s="131">
        <v>312</v>
      </c>
      <c r="G56" s="131">
        <v>312</v>
      </c>
      <c r="H56" s="132">
        <v>313</v>
      </c>
    </row>
    <row r="57" spans="2:8" ht="53.25" customHeight="1" x14ac:dyDescent="0.15">
      <c r="B57" s="130"/>
      <c r="C57" s="1309" t="s">
        <v>49</v>
      </c>
      <c r="D57" s="1309"/>
      <c r="E57" s="1310"/>
      <c r="F57" s="133">
        <v>5658</v>
      </c>
      <c r="G57" s="133">
        <v>5499</v>
      </c>
      <c r="H57" s="134">
        <v>4325</v>
      </c>
    </row>
    <row r="58" spans="2:8" ht="45.75" customHeight="1" x14ac:dyDescent="0.15">
      <c r="B58" s="135"/>
      <c r="C58" s="1297" t="s">
        <v>588</v>
      </c>
      <c r="D58" s="1298"/>
      <c r="E58" s="1299"/>
      <c r="F58" s="136">
        <v>1912</v>
      </c>
      <c r="G58" s="136">
        <v>1787</v>
      </c>
      <c r="H58" s="137">
        <v>1825</v>
      </c>
    </row>
    <row r="59" spans="2:8" ht="45.75" customHeight="1" x14ac:dyDescent="0.15">
      <c r="B59" s="135"/>
      <c r="C59" s="1297" t="s">
        <v>585</v>
      </c>
      <c r="D59" s="1298"/>
      <c r="E59" s="1299"/>
      <c r="F59" s="136">
        <v>2987</v>
      </c>
      <c r="G59" s="136">
        <v>2928</v>
      </c>
      <c r="H59" s="137">
        <v>1318</v>
      </c>
    </row>
    <row r="60" spans="2:8" ht="45.75" customHeight="1" x14ac:dyDescent="0.15">
      <c r="B60" s="135"/>
      <c r="C60" s="1297" t="s">
        <v>586</v>
      </c>
      <c r="D60" s="1298"/>
      <c r="E60" s="1299"/>
      <c r="F60" s="136">
        <v>662</v>
      </c>
      <c r="G60" s="136">
        <v>654</v>
      </c>
      <c r="H60" s="137">
        <v>945</v>
      </c>
    </row>
    <row r="61" spans="2:8" ht="45.75" customHeight="1" x14ac:dyDescent="0.15">
      <c r="B61" s="135"/>
      <c r="C61" s="1297" t="s">
        <v>587</v>
      </c>
      <c r="D61" s="1298"/>
      <c r="E61" s="1299"/>
      <c r="F61" s="136" t="s">
        <v>590</v>
      </c>
      <c r="G61" s="136">
        <v>22</v>
      </c>
      <c r="H61" s="137">
        <v>72</v>
      </c>
    </row>
    <row r="62" spans="2:8" ht="45.75" customHeight="1" thickBot="1" x14ac:dyDescent="0.2">
      <c r="B62" s="138"/>
      <c r="C62" s="1300" t="s">
        <v>589</v>
      </c>
      <c r="D62" s="1301"/>
      <c r="E62" s="1302"/>
      <c r="F62" s="139">
        <v>45</v>
      </c>
      <c r="G62" s="139">
        <v>45</v>
      </c>
      <c r="H62" s="140">
        <v>45</v>
      </c>
    </row>
    <row r="63" spans="2:8" ht="52.5" customHeight="1" thickBot="1" x14ac:dyDescent="0.2">
      <c r="B63" s="141"/>
      <c r="C63" s="1303" t="s">
        <v>50</v>
      </c>
      <c r="D63" s="1303"/>
      <c r="E63" s="1304"/>
      <c r="F63" s="142">
        <v>10066</v>
      </c>
      <c r="G63" s="142">
        <v>9345</v>
      </c>
      <c r="H63" s="143">
        <v>7875</v>
      </c>
    </row>
    <row r="64" spans="2:8" ht="15" customHeight="1" x14ac:dyDescent="0.15"/>
  </sheetData>
  <sheetProtection algorithmName="SHA-512" hashValue="Ze+kfF46Yv+XTcZGRTgZ9t1+8aGXEQGvKn5I6TavCT3lVmj+5Z0GjkQX7lUcZtVlxusWp+ZAx2TeQJWoByNNIw==" saltValue="htQRUciRfVGeRQR3ehWD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M160"/>
  <sheetViews>
    <sheetView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622</v>
      </c>
      <c r="AO43" s="1333"/>
      <c r="AP43" s="1333"/>
      <c r="AQ43" s="1333"/>
      <c r="AR43" s="1333"/>
      <c r="AS43" s="1333"/>
      <c r="AT43" s="1333"/>
      <c r="AU43" s="1333"/>
      <c r="AV43" s="1333"/>
      <c r="AW43" s="1333"/>
      <c r="AX43" s="1333"/>
      <c r="AY43" s="1333"/>
      <c r="AZ43" s="1333"/>
      <c r="BA43" s="1333"/>
      <c r="BB43" s="1333"/>
      <c r="BC43" s="1333"/>
      <c r="BD43" s="1333"/>
      <c r="BE43" s="1333"/>
      <c r="BF43" s="1333"/>
      <c r="BG43" s="1333"/>
      <c r="BH43" s="1333"/>
      <c r="BI43" s="1333"/>
      <c r="BJ43" s="1333"/>
      <c r="BK43" s="1333"/>
      <c r="BL43" s="1333"/>
      <c r="BM43" s="1333"/>
      <c r="BN43" s="1333"/>
      <c r="BO43" s="1333"/>
      <c r="BP43" s="1333"/>
      <c r="BQ43" s="1333"/>
      <c r="BR43" s="1333"/>
      <c r="BS43" s="1333"/>
      <c r="BT43" s="1333"/>
      <c r="BU43" s="1333"/>
      <c r="BV43" s="1333"/>
      <c r="BW43" s="1333"/>
      <c r="BX43" s="1333"/>
      <c r="BY43" s="1333"/>
      <c r="BZ43" s="1333"/>
      <c r="CA43" s="1333"/>
      <c r="CB43" s="1333"/>
      <c r="CC43" s="1333"/>
      <c r="CD43" s="1333"/>
      <c r="CE43" s="1333"/>
      <c r="CF43" s="1333"/>
      <c r="CG43" s="1333"/>
      <c r="CH43" s="1333"/>
      <c r="CI43" s="1333"/>
      <c r="CJ43" s="1333"/>
      <c r="CK43" s="1333"/>
      <c r="CL43" s="1333"/>
      <c r="CM43" s="1333"/>
      <c r="CN43" s="1333"/>
      <c r="CO43" s="1333"/>
      <c r="CP43" s="1333"/>
      <c r="CQ43" s="1333"/>
      <c r="CR43" s="1333"/>
      <c r="CS43" s="1333"/>
      <c r="CT43" s="1333"/>
      <c r="CU43" s="1333"/>
      <c r="CV43" s="1333"/>
      <c r="CW43" s="1333"/>
      <c r="CX43" s="1333"/>
      <c r="CY43" s="1333"/>
      <c r="CZ43" s="1333"/>
      <c r="DA43" s="1333"/>
      <c r="DB43" s="1333"/>
      <c r="DC43" s="1334"/>
    </row>
    <row r="44" spans="2:109" x14ac:dyDescent="0.15">
      <c r="B44" s="397"/>
      <c r="AN44" s="1335"/>
      <c r="AO44" s="1336"/>
      <c r="AP44" s="1336"/>
      <c r="AQ44" s="1336"/>
      <c r="AR44" s="1336"/>
      <c r="AS44" s="1336"/>
      <c r="AT44" s="1336"/>
      <c r="AU44" s="1336"/>
      <c r="AV44" s="1336"/>
      <c r="AW44" s="1336"/>
      <c r="AX44" s="1336"/>
      <c r="AY44" s="1336"/>
      <c r="AZ44" s="1336"/>
      <c r="BA44" s="1336"/>
      <c r="BB44" s="1336"/>
      <c r="BC44" s="1336"/>
      <c r="BD44" s="1336"/>
      <c r="BE44" s="1336"/>
      <c r="BF44" s="1336"/>
      <c r="BG44" s="1336"/>
      <c r="BH44" s="1336"/>
      <c r="BI44" s="1336"/>
      <c r="BJ44" s="1336"/>
      <c r="BK44" s="1336"/>
      <c r="BL44" s="1336"/>
      <c r="BM44" s="1336"/>
      <c r="BN44" s="1336"/>
      <c r="BO44" s="1336"/>
      <c r="BP44" s="1336"/>
      <c r="BQ44" s="1336"/>
      <c r="BR44" s="1336"/>
      <c r="BS44" s="1336"/>
      <c r="BT44" s="1336"/>
      <c r="BU44" s="1336"/>
      <c r="BV44" s="1336"/>
      <c r="BW44" s="1336"/>
      <c r="BX44" s="1336"/>
      <c r="BY44" s="1336"/>
      <c r="BZ44" s="1336"/>
      <c r="CA44" s="1336"/>
      <c r="CB44" s="1336"/>
      <c r="CC44" s="1336"/>
      <c r="CD44" s="1336"/>
      <c r="CE44" s="1336"/>
      <c r="CF44" s="1336"/>
      <c r="CG44" s="1336"/>
      <c r="CH44" s="1336"/>
      <c r="CI44" s="1336"/>
      <c r="CJ44" s="1336"/>
      <c r="CK44" s="1336"/>
      <c r="CL44" s="1336"/>
      <c r="CM44" s="1336"/>
      <c r="CN44" s="1336"/>
      <c r="CO44" s="1336"/>
      <c r="CP44" s="1336"/>
      <c r="CQ44" s="1336"/>
      <c r="CR44" s="1336"/>
      <c r="CS44" s="1336"/>
      <c r="CT44" s="1336"/>
      <c r="CU44" s="1336"/>
      <c r="CV44" s="1336"/>
      <c r="CW44" s="1336"/>
      <c r="CX44" s="1336"/>
      <c r="CY44" s="1336"/>
      <c r="CZ44" s="1336"/>
      <c r="DA44" s="1336"/>
      <c r="DB44" s="1336"/>
      <c r="DC44" s="1337"/>
    </row>
    <row r="45" spans="2:109" x14ac:dyDescent="0.15">
      <c r="B45" s="397"/>
      <c r="AN45" s="1335"/>
      <c r="AO45" s="1336"/>
      <c r="AP45" s="1336"/>
      <c r="AQ45" s="1336"/>
      <c r="AR45" s="1336"/>
      <c r="AS45" s="1336"/>
      <c r="AT45" s="1336"/>
      <c r="AU45" s="1336"/>
      <c r="AV45" s="1336"/>
      <c r="AW45" s="1336"/>
      <c r="AX45" s="1336"/>
      <c r="AY45" s="1336"/>
      <c r="AZ45" s="1336"/>
      <c r="BA45" s="1336"/>
      <c r="BB45" s="1336"/>
      <c r="BC45" s="1336"/>
      <c r="BD45" s="1336"/>
      <c r="BE45" s="1336"/>
      <c r="BF45" s="1336"/>
      <c r="BG45" s="1336"/>
      <c r="BH45" s="1336"/>
      <c r="BI45" s="1336"/>
      <c r="BJ45" s="1336"/>
      <c r="BK45" s="1336"/>
      <c r="BL45" s="1336"/>
      <c r="BM45" s="1336"/>
      <c r="BN45" s="1336"/>
      <c r="BO45" s="1336"/>
      <c r="BP45" s="1336"/>
      <c r="BQ45" s="1336"/>
      <c r="BR45" s="1336"/>
      <c r="BS45" s="1336"/>
      <c r="BT45" s="1336"/>
      <c r="BU45" s="1336"/>
      <c r="BV45" s="1336"/>
      <c r="BW45" s="1336"/>
      <c r="BX45" s="1336"/>
      <c r="BY45" s="1336"/>
      <c r="BZ45" s="1336"/>
      <c r="CA45" s="1336"/>
      <c r="CB45" s="1336"/>
      <c r="CC45" s="1336"/>
      <c r="CD45" s="1336"/>
      <c r="CE45" s="1336"/>
      <c r="CF45" s="1336"/>
      <c r="CG45" s="1336"/>
      <c r="CH45" s="1336"/>
      <c r="CI45" s="1336"/>
      <c r="CJ45" s="1336"/>
      <c r="CK45" s="1336"/>
      <c r="CL45" s="1336"/>
      <c r="CM45" s="1336"/>
      <c r="CN45" s="1336"/>
      <c r="CO45" s="1336"/>
      <c r="CP45" s="1336"/>
      <c r="CQ45" s="1336"/>
      <c r="CR45" s="1336"/>
      <c r="CS45" s="1336"/>
      <c r="CT45" s="1336"/>
      <c r="CU45" s="1336"/>
      <c r="CV45" s="1336"/>
      <c r="CW45" s="1336"/>
      <c r="CX45" s="1336"/>
      <c r="CY45" s="1336"/>
      <c r="CZ45" s="1336"/>
      <c r="DA45" s="1336"/>
      <c r="DB45" s="1336"/>
      <c r="DC45" s="1337"/>
    </row>
    <row r="46" spans="2:109" x14ac:dyDescent="0.15">
      <c r="B46" s="397"/>
      <c r="AN46" s="1335"/>
      <c r="AO46" s="1336"/>
      <c r="AP46" s="1336"/>
      <c r="AQ46" s="1336"/>
      <c r="AR46" s="1336"/>
      <c r="AS46" s="1336"/>
      <c r="AT46" s="1336"/>
      <c r="AU46" s="1336"/>
      <c r="AV46" s="1336"/>
      <c r="AW46" s="1336"/>
      <c r="AX46" s="1336"/>
      <c r="AY46" s="1336"/>
      <c r="AZ46" s="1336"/>
      <c r="BA46" s="1336"/>
      <c r="BB46" s="1336"/>
      <c r="BC46" s="1336"/>
      <c r="BD46" s="1336"/>
      <c r="BE46" s="1336"/>
      <c r="BF46" s="1336"/>
      <c r="BG46" s="1336"/>
      <c r="BH46" s="1336"/>
      <c r="BI46" s="1336"/>
      <c r="BJ46" s="1336"/>
      <c r="BK46" s="1336"/>
      <c r="BL46" s="1336"/>
      <c r="BM46" s="1336"/>
      <c r="BN46" s="1336"/>
      <c r="BO46" s="1336"/>
      <c r="BP46" s="1336"/>
      <c r="BQ46" s="1336"/>
      <c r="BR46" s="1336"/>
      <c r="BS46" s="1336"/>
      <c r="BT46" s="1336"/>
      <c r="BU46" s="1336"/>
      <c r="BV46" s="1336"/>
      <c r="BW46" s="1336"/>
      <c r="BX46" s="1336"/>
      <c r="BY46" s="1336"/>
      <c r="BZ46" s="1336"/>
      <c r="CA46" s="1336"/>
      <c r="CB46" s="1336"/>
      <c r="CC46" s="1336"/>
      <c r="CD46" s="1336"/>
      <c r="CE46" s="1336"/>
      <c r="CF46" s="1336"/>
      <c r="CG46" s="1336"/>
      <c r="CH46" s="1336"/>
      <c r="CI46" s="1336"/>
      <c r="CJ46" s="1336"/>
      <c r="CK46" s="1336"/>
      <c r="CL46" s="1336"/>
      <c r="CM46" s="1336"/>
      <c r="CN46" s="1336"/>
      <c r="CO46" s="1336"/>
      <c r="CP46" s="1336"/>
      <c r="CQ46" s="1336"/>
      <c r="CR46" s="1336"/>
      <c r="CS46" s="1336"/>
      <c r="CT46" s="1336"/>
      <c r="CU46" s="1336"/>
      <c r="CV46" s="1336"/>
      <c r="CW46" s="1336"/>
      <c r="CX46" s="1336"/>
      <c r="CY46" s="1336"/>
      <c r="CZ46" s="1336"/>
      <c r="DA46" s="1336"/>
      <c r="DB46" s="1336"/>
      <c r="DC46" s="1337"/>
    </row>
    <row r="47" spans="2:109" x14ac:dyDescent="0.15">
      <c r="B47" s="397"/>
      <c r="AN47" s="1338"/>
      <c r="AO47" s="1339"/>
      <c r="AP47" s="1339"/>
      <c r="AQ47" s="1339"/>
      <c r="AR47" s="1339"/>
      <c r="AS47" s="1339"/>
      <c r="AT47" s="1339"/>
      <c r="AU47" s="1339"/>
      <c r="AV47" s="1339"/>
      <c r="AW47" s="1339"/>
      <c r="AX47" s="1339"/>
      <c r="AY47" s="1339"/>
      <c r="AZ47" s="1339"/>
      <c r="BA47" s="1339"/>
      <c r="BB47" s="1339"/>
      <c r="BC47" s="1339"/>
      <c r="BD47" s="1339"/>
      <c r="BE47" s="1339"/>
      <c r="BF47" s="1339"/>
      <c r="BG47" s="1339"/>
      <c r="BH47" s="1339"/>
      <c r="BI47" s="1339"/>
      <c r="BJ47" s="1339"/>
      <c r="BK47" s="1339"/>
      <c r="BL47" s="1339"/>
      <c r="BM47" s="1339"/>
      <c r="BN47" s="1339"/>
      <c r="BO47" s="1339"/>
      <c r="BP47" s="1339"/>
      <c r="BQ47" s="1339"/>
      <c r="BR47" s="1339"/>
      <c r="BS47" s="1339"/>
      <c r="BT47" s="1339"/>
      <c r="BU47" s="1339"/>
      <c r="BV47" s="1339"/>
      <c r="BW47" s="1339"/>
      <c r="BX47" s="1339"/>
      <c r="BY47" s="1339"/>
      <c r="BZ47" s="1339"/>
      <c r="CA47" s="1339"/>
      <c r="CB47" s="1339"/>
      <c r="CC47" s="1339"/>
      <c r="CD47" s="1339"/>
      <c r="CE47" s="1339"/>
      <c r="CF47" s="1339"/>
      <c r="CG47" s="1339"/>
      <c r="CH47" s="1339"/>
      <c r="CI47" s="1339"/>
      <c r="CJ47" s="1339"/>
      <c r="CK47" s="1339"/>
      <c r="CL47" s="1339"/>
      <c r="CM47" s="1339"/>
      <c r="CN47" s="1339"/>
      <c r="CO47" s="1339"/>
      <c r="CP47" s="1339"/>
      <c r="CQ47" s="1339"/>
      <c r="CR47" s="1339"/>
      <c r="CS47" s="1339"/>
      <c r="CT47" s="1339"/>
      <c r="CU47" s="1339"/>
      <c r="CV47" s="1339"/>
      <c r="CW47" s="1339"/>
      <c r="CX47" s="1339"/>
      <c r="CY47" s="1339"/>
      <c r="CZ47" s="1339"/>
      <c r="DA47" s="1339"/>
      <c r="DB47" s="1339"/>
      <c r="DC47" s="134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623</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564</v>
      </c>
      <c r="BQ50" s="1316"/>
      <c r="BR50" s="1316"/>
      <c r="BS50" s="1316"/>
      <c r="BT50" s="1316"/>
      <c r="BU50" s="1316"/>
      <c r="BV50" s="1316"/>
      <c r="BW50" s="1316"/>
      <c r="BX50" s="1316" t="s">
        <v>565</v>
      </c>
      <c r="BY50" s="1316"/>
      <c r="BZ50" s="1316"/>
      <c r="CA50" s="1316"/>
      <c r="CB50" s="1316"/>
      <c r="CC50" s="1316"/>
      <c r="CD50" s="1316"/>
      <c r="CE50" s="1316"/>
      <c r="CF50" s="1316" t="s">
        <v>566</v>
      </c>
      <c r="CG50" s="1316"/>
      <c r="CH50" s="1316"/>
      <c r="CI50" s="1316"/>
      <c r="CJ50" s="1316"/>
      <c r="CK50" s="1316"/>
      <c r="CL50" s="1316"/>
      <c r="CM50" s="1316"/>
      <c r="CN50" s="1316" t="s">
        <v>567</v>
      </c>
      <c r="CO50" s="1316"/>
      <c r="CP50" s="1316"/>
      <c r="CQ50" s="1316"/>
      <c r="CR50" s="1316"/>
      <c r="CS50" s="1316"/>
      <c r="CT50" s="1316"/>
      <c r="CU50" s="1316"/>
      <c r="CV50" s="1316" t="s">
        <v>568</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624</v>
      </c>
      <c r="AO51" s="1314"/>
      <c r="AP51" s="1314"/>
      <c r="AQ51" s="1314"/>
      <c r="AR51" s="1314"/>
      <c r="AS51" s="1314"/>
      <c r="AT51" s="1314"/>
      <c r="AU51" s="1314"/>
      <c r="AV51" s="1314"/>
      <c r="AW51" s="1314"/>
      <c r="AX51" s="1314"/>
      <c r="AY51" s="1314"/>
      <c r="AZ51" s="1314"/>
      <c r="BA51" s="1314"/>
      <c r="BB51" s="1314" t="s">
        <v>625</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626</v>
      </c>
      <c r="BC53" s="1314"/>
      <c r="BD53" s="1314"/>
      <c r="BE53" s="1314"/>
      <c r="BF53" s="1314"/>
      <c r="BG53" s="1314"/>
      <c r="BH53" s="1314"/>
      <c r="BI53" s="1314"/>
      <c r="BJ53" s="1314"/>
      <c r="BK53" s="1314"/>
      <c r="BL53" s="1314"/>
      <c r="BM53" s="1314"/>
      <c r="BN53" s="1314"/>
      <c r="BO53" s="1314"/>
      <c r="BP53" s="1311">
        <v>46.5</v>
      </c>
      <c r="BQ53" s="1311"/>
      <c r="BR53" s="1311"/>
      <c r="BS53" s="1311"/>
      <c r="BT53" s="1311"/>
      <c r="BU53" s="1311"/>
      <c r="BV53" s="1311"/>
      <c r="BW53" s="1311"/>
      <c r="BX53" s="1311">
        <v>58.4</v>
      </c>
      <c r="BY53" s="1311"/>
      <c r="BZ53" s="1311"/>
      <c r="CA53" s="1311"/>
      <c r="CB53" s="1311"/>
      <c r="CC53" s="1311"/>
      <c r="CD53" s="1311"/>
      <c r="CE53" s="1311"/>
      <c r="CF53" s="1311">
        <v>60.6</v>
      </c>
      <c r="CG53" s="1311"/>
      <c r="CH53" s="1311"/>
      <c r="CI53" s="1311"/>
      <c r="CJ53" s="1311"/>
      <c r="CK53" s="1311"/>
      <c r="CL53" s="1311"/>
      <c r="CM53" s="1311"/>
      <c r="CN53" s="1311">
        <v>50.4</v>
      </c>
      <c r="CO53" s="1311"/>
      <c r="CP53" s="1311"/>
      <c r="CQ53" s="1311"/>
      <c r="CR53" s="1311"/>
      <c r="CS53" s="1311"/>
      <c r="CT53" s="1311"/>
      <c r="CU53" s="1311"/>
      <c r="CV53" s="1311">
        <v>63.4</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627</v>
      </c>
      <c r="AO55" s="1316"/>
      <c r="AP55" s="1316"/>
      <c r="AQ55" s="1316"/>
      <c r="AR55" s="1316"/>
      <c r="AS55" s="1316"/>
      <c r="AT55" s="1316"/>
      <c r="AU55" s="1316"/>
      <c r="AV55" s="1316"/>
      <c r="AW55" s="1316"/>
      <c r="AX55" s="1316"/>
      <c r="AY55" s="1316"/>
      <c r="AZ55" s="1316"/>
      <c r="BA55" s="1316"/>
      <c r="BB55" s="1314" t="s">
        <v>625</v>
      </c>
      <c r="BC55" s="1314"/>
      <c r="BD55" s="1314"/>
      <c r="BE55" s="1314"/>
      <c r="BF55" s="1314"/>
      <c r="BG55" s="1314"/>
      <c r="BH55" s="1314"/>
      <c r="BI55" s="1314"/>
      <c r="BJ55" s="1314"/>
      <c r="BK55" s="1314"/>
      <c r="BL55" s="1314"/>
      <c r="BM55" s="1314"/>
      <c r="BN55" s="1314"/>
      <c r="BO55" s="1314"/>
      <c r="BP55" s="1311">
        <v>33.1</v>
      </c>
      <c r="BQ55" s="1311"/>
      <c r="BR55" s="1311"/>
      <c r="BS55" s="1311"/>
      <c r="BT55" s="1311"/>
      <c r="BU55" s="1311"/>
      <c r="BV55" s="1311"/>
      <c r="BW55" s="1311"/>
      <c r="BX55" s="1311">
        <v>31.3</v>
      </c>
      <c r="BY55" s="1311"/>
      <c r="BZ55" s="1311"/>
      <c r="CA55" s="1311"/>
      <c r="CB55" s="1311"/>
      <c r="CC55" s="1311"/>
      <c r="CD55" s="1311"/>
      <c r="CE55" s="1311"/>
      <c r="CF55" s="1311">
        <v>25.3</v>
      </c>
      <c r="CG55" s="1311"/>
      <c r="CH55" s="1311"/>
      <c r="CI55" s="1311"/>
      <c r="CJ55" s="1311"/>
      <c r="CK55" s="1311"/>
      <c r="CL55" s="1311"/>
      <c r="CM55" s="1311"/>
      <c r="CN55" s="1311">
        <v>25.5</v>
      </c>
      <c r="CO55" s="1311"/>
      <c r="CP55" s="1311"/>
      <c r="CQ55" s="1311"/>
      <c r="CR55" s="1311"/>
      <c r="CS55" s="1311"/>
      <c r="CT55" s="1311"/>
      <c r="CU55" s="1311"/>
      <c r="CV55" s="1311">
        <v>25.1</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626</v>
      </c>
      <c r="BC57" s="1314"/>
      <c r="BD57" s="1314"/>
      <c r="BE57" s="1314"/>
      <c r="BF57" s="1314"/>
      <c r="BG57" s="1314"/>
      <c r="BH57" s="1314"/>
      <c r="BI57" s="1314"/>
      <c r="BJ57" s="1314"/>
      <c r="BK57" s="1314"/>
      <c r="BL57" s="1314"/>
      <c r="BM57" s="1314"/>
      <c r="BN57" s="1314"/>
      <c r="BO57" s="1314"/>
      <c r="BP57" s="1311">
        <v>57.2</v>
      </c>
      <c r="BQ57" s="1311"/>
      <c r="BR57" s="1311"/>
      <c r="BS57" s="1311"/>
      <c r="BT57" s="1311"/>
      <c r="BU57" s="1311"/>
      <c r="BV57" s="1311"/>
      <c r="BW57" s="1311"/>
      <c r="BX57" s="1311">
        <v>58.5</v>
      </c>
      <c r="BY57" s="1311"/>
      <c r="BZ57" s="1311"/>
      <c r="CA57" s="1311"/>
      <c r="CB57" s="1311"/>
      <c r="CC57" s="1311"/>
      <c r="CD57" s="1311"/>
      <c r="CE57" s="1311"/>
      <c r="CF57" s="1311">
        <v>59.8</v>
      </c>
      <c r="CG57" s="1311"/>
      <c r="CH57" s="1311"/>
      <c r="CI57" s="1311"/>
      <c r="CJ57" s="1311"/>
      <c r="CK57" s="1311"/>
      <c r="CL57" s="1311"/>
      <c r="CM57" s="1311"/>
      <c r="CN57" s="1311">
        <v>61.1</v>
      </c>
      <c r="CO57" s="1311"/>
      <c r="CP57" s="1311"/>
      <c r="CQ57" s="1311"/>
      <c r="CR57" s="1311"/>
      <c r="CS57" s="1311"/>
      <c r="CT57" s="1311"/>
      <c r="CU57" s="1311"/>
      <c r="CV57" s="1311">
        <v>61</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628</v>
      </c>
    </row>
    <row r="64" spans="1:109" x14ac:dyDescent="0.15">
      <c r="B64" s="397"/>
      <c r="G64" s="404"/>
      <c r="I64" s="417"/>
      <c r="J64" s="417"/>
      <c r="K64" s="417"/>
      <c r="L64" s="417"/>
      <c r="M64" s="417"/>
      <c r="N64" s="418"/>
      <c r="AM64" s="404"/>
      <c r="AN64" s="404" t="s">
        <v>621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629</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623</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564</v>
      </c>
      <c r="BQ72" s="1316"/>
      <c r="BR72" s="1316"/>
      <c r="BS72" s="1316"/>
      <c r="BT72" s="1316"/>
      <c r="BU72" s="1316"/>
      <c r="BV72" s="1316"/>
      <c r="BW72" s="1316"/>
      <c r="BX72" s="1316" t="s">
        <v>565</v>
      </c>
      <c r="BY72" s="1316"/>
      <c r="BZ72" s="1316"/>
      <c r="CA72" s="1316"/>
      <c r="CB72" s="1316"/>
      <c r="CC72" s="1316"/>
      <c r="CD72" s="1316"/>
      <c r="CE72" s="1316"/>
      <c r="CF72" s="1316" t="s">
        <v>566</v>
      </c>
      <c r="CG72" s="1316"/>
      <c r="CH72" s="1316"/>
      <c r="CI72" s="1316"/>
      <c r="CJ72" s="1316"/>
      <c r="CK72" s="1316"/>
      <c r="CL72" s="1316"/>
      <c r="CM72" s="1316"/>
      <c r="CN72" s="1316" t="s">
        <v>567</v>
      </c>
      <c r="CO72" s="1316"/>
      <c r="CP72" s="1316"/>
      <c r="CQ72" s="1316"/>
      <c r="CR72" s="1316"/>
      <c r="CS72" s="1316"/>
      <c r="CT72" s="1316"/>
      <c r="CU72" s="1316"/>
      <c r="CV72" s="1316" t="s">
        <v>568</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624</v>
      </c>
      <c r="AO73" s="1314"/>
      <c r="AP73" s="1314"/>
      <c r="AQ73" s="1314"/>
      <c r="AR73" s="1314"/>
      <c r="AS73" s="1314"/>
      <c r="AT73" s="1314"/>
      <c r="AU73" s="1314"/>
      <c r="AV73" s="1314"/>
      <c r="AW73" s="1314"/>
      <c r="AX73" s="1314"/>
      <c r="AY73" s="1314"/>
      <c r="AZ73" s="1314"/>
      <c r="BA73" s="1314"/>
      <c r="BB73" s="1314" t="s">
        <v>625</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630</v>
      </c>
      <c r="BC75" s="1314"/>
      <c r="BD75" s="1314"/>
      <c r="BE75" s="1314"/>
      <c r="BF75" s="1314"/>
      <c r="BG75" s="1314"/>
      <c r="BH75" s="1314"/>
      <c r="BI75" s="1314"/>
      <c r="BJ75" s="1314"/>
      <c r="BK75" s="1314"/>
      <c r="BL75" s="1314"/>
      <c r="BM75" s="1314"/>
      <c r="BN75" s="1314"/>
      <c r="BO75" s="1314"/>
      <c r="BP75" s="1311">
        <v>3.7</v>
      </c>
      <c r="BQ75" s="1311"/>
      <c r="BR75" s="1311"/>
      <c r="BS75" s="1311"/>
      <c r="BT75" s="1311"/>
      <c r="BU75" s="1311"/>
      <c r="BV75" s="1311"/>
      <c r="BW75" s="1311"/>
      <c r="BX75" s="1311">
        <v>3.4</v>
      </c>
      <c r="BY75" s="1311"/>
      <c r="BZ75" s="1311"/>
      <c r="CA75" s="1311"/>
      <c r="CB75" s="1311"/>
      <c r="CC75" s="1311"/>
      <c r="CD75" s="1311"/>
      <c r="CE75" s="1311"/>
      <c r="CF75" s="1311">
        <v>3.1</v>
      </c>
      <c r="CG75" s="1311"/>
      <c r="CH75" s="1311"/>
      <c r="CI75" s="1311"/>
      <c r="CJ75" s="1311"/>
      <c r="CK75" s="1311"/>
      <c r="CL75" s="1311"/>
      <c r="CM75" s="1311"/>
      <c r="CN75" s="1311">
        <v>2.9</v>
      </c>
      <c r="CO75" s="1311"/>
      <c r="CP75" s="1311"/>
      <c r="CQ75" s="1311"/>
      <c r="CR75" s="1311"/>
      <c r="CS75" s="1311"/>
      <c r="CT75" s="1311"/>
      <c r="CU75" s="1311"/>
      <c r="CV75" s="1311">
        <v>2.2999999999999998</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627</v>
      </c>
      <c r="AO77" s="1316"/>
      <c r="AP77" s="1316"/>
      <c r="AQ77" s="1316"/>
      <c r="AR77" s="1316"/>
      <c r="AS77" s="1316"/>
      <c r="AT77" s="1316"/>
      <c r="AU77" s="1316"/>
      <c r="AV77" s="1316"/>
      <c r="AW77" s="1316"/>
      <c r="AX77" s="1316"/>
      <c r="AY77" s="1316"/>
      <c r="AZ77" s="1316"/>
      <c r="BA77" s="1316"/>
      <c r="BB77" s="1314" t="s">
        <v>625</v>
      </c>
      <c r="BC77" s="1314"/>
      <c r="BD77" s="1314"/>
      <c r="BE77" s="1314"/>
      <c r="BF77" s="1314"/>
      <c r="BG77" s="1314"/>
      <c r="BH77" s="1314"/>
      <c r="BI77" s="1314"/>
      <c r="BJ77" s="1314"/>
      <c r="BK77" s="1314"/>
      <c r="BL77" s="1314"/>
      <c r="BM77" s="1314"/>
      <c r="BN77" s="1314"/>
      <c r="BO77" s="1314"/>
      <c r="BP77" s="1311">
        <v>33.1</v>
      </c>
      <c r="BQ77" s="1311"/>
      <c r="BR77" s="1311"/>
      <c r="BS77" s="1311"/>
      <c r="BT77" s="1311"/>
      <c r="BU77" s="1311"/>
      <c r="BV77" s="1311"/>
      <c r="BW77" s="1311"/>
      <c r="BX77" s="1311">
        <v>31.3</v>
      </c>
      <c r="BY77" s="1311"/>
      <c r="BZ77" s="1311"/>
      <c r="CA77" s="1311"/>
      <c r="CB77" s="1311"/>
      <c r="CC77" s="1311"/>
      <c r="CD77" s="1311"/>
      <c r="CE77" s="1311"/>
      <c r="CF77" s="1311">
        <v>25.3</v>
      </c>
      <c r="CG77" s="1311"/>
      <c r="CH77" s="1311"/>
      <c r="CI77" s="1311"/>
      <c r="CJ77" s="1311"/>
      <c r="CK77" s="1311"/>
      <c r="CL77" s="1311"/>
      <c r="CM77" s="1311"/>
      <c r="CN77" s="1311">
        <v>25.5</v>
      </c>
      <c r="CO77" s="1311"/>
      <c r="CP77" s="1311"/>
      <c r="CQ77" s="1311"/>
      <c r="CR77" s="1311"/>
      <c r="CS77" s="1311"/>
      <c r="CT77" s="1311"/>
      <c r="CU77" s="1311"/>
      <c r="CV77" s="1311">
        <v>25.1</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630</v>
      </c>
      <c r="BC79" s="1314"/>
      <c r="BD79" s="1314"/>
      <c r="BE79" s="1314"/>
      <c r="BF79" s="1314"/>
      <c r="BG79" s="1314"/>
      <c r="BH79" s="1314"/>
      <c r="BI79" s="1314"/>
      <c r="BJ79" s="1314"/>
      <c r="BK79" s="1314"/>
      <c r="BL79" s="1314"/>
      <c r="BM79" s="1314"/>
      <c r="BN79" s="1314"/>
      <c r="BO79" s="1314"/>
      <c r="BP79" s="1311">
        <v>7.5</v>
      </c>
      <c r="BQ79" s="1311"/>
      <c r="BR79" s="1311"/>
      <c r="BS79" s="1311"/>
      <c r="BT79" s="1311"/>
      <c r="BU79" s="1311"/>
      <c r="BV79" s="1311"/>
      <c r="BW79" s="1311"/>
      <c r="BX79" s="1311">
        <v>7.2</v>
      </c>
      <c r="BY79" s="1311"/>
      <c r="BZ79" s="1311"/>
      <c r="CA79" s="1311"/>
      <c r="CB79" s="1311"/>
      <c r="CC79" s="1311"/>
      <c r="CD79" s="1311"/>
      <c r="CE79" s="1311"/>
      <c r="CF79" s="1311">
        <v>6.9</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561</v>
      </c>
      <c r="G2" s="157"/>
      <c r="H2" s="158"/>
    </row>
    <row r="3" spans="1:8" x14ac:dyDescent="0.15">
      <c r="A3" s="154" t="s">
        <v>554</v>
      </c>
      <c r="B3" s="159"/>
      <c r="C3" s="160"/>
      <c r="D3" s="161">
        <v>28643</v>
      </c>
      <c r="E3" s="162"/>
      <c r="F3" s="163">
        <v>57295</v>
      </c>
      <c r="G3" s="164"/>
      <c r="H3" s="165"/>
    </row>
    <row r="4" spans="1:8" x14ac:dyDescent="0.15">
      <c r="A4" s="166"/>
      <c r="B4" s="167"/>
      <c r="C4" s="168"/>
      <c r="D4" s="169">
        <v>12365</v>
      </c>
      <c r="E4" s="170"/>
      <c r="F4" s="171">
        <v>32771</v>
      </c>
      <c r="G4" s="172"/>
      <c r="H4" s="173"/>
    </row>
    <row r="5" spans="1:8" x14ac:dyDescent="0.15">
      <c r="A5" s="154" t="s">
        <v>556</v>
      </c>
      <c r="B5" s="159"/>
      <c r="C5" s="160"/>
      <c r="D5" s="161">
        <v>35059</v>
      </c>
      <c r="E5" s="162"/>
      <c r="F5" s="163">
        <v>54110</v>
      </c>
      <c r="G5" s="164"/>
      <c r="H5" s="165"/>
    </row>
    <row r="6" spans="1:8" x14ac:dyDescent="0.15">
      <c r="A6" s="166"/>
      <c r="B6" s="167"/>
      <c r="C6" s="168"/>
      <c r="D6" s="169">
        <v>19493</v>
      </c>
      <c r="E6" s="170"/>
      <c r="F6" s="171">
        <v>30620</v>
      </c>
      <c r="G6" s="172"/>
      <c r="H6" s="173"/>
    </row>
    <row r="7" spans="1:8" x14ac:dyDescent="0.15">
      <c r="A7" s="154" t="s">
        <v>557</v>
      </c>
      <c r="B7" s="159"/>
      <c r="C7" s="160"/>
      <c r="D7" s="161">
        <v>34428</v>
      </c>
      <c r="E7" s="162"/>
      <c r="F7" s="163">
        <v>54684</v>
      </c>
      <c r="G7" s="164"/>
      <c r="H7" s="165"/>
    </row>
    <row r="8" spans="1:8" x14ac:dyDescent="0.15">
      <c r="A8" s="166"/>
      <c r="B8" s="167"/>
      <c r="C8" s="168"/>
      <c r="D8" s="169">
        <v>20993</v>
      </c>
      <c r="E8" s="170"/>
      <c r="F8" s="171">
        <v>32829</v>
      </c>
      <c r="G8" s="172"/>
      <c r="H8" s="173"/>
    </row>
    <row r="9" spans="1:8" x14ac:dyDescent="0.15">
      <c r="A9" s="154" t="s">
        <v>558</v>
      </c>
      <c r="B9" s="159"/>
      <c r="C9" s="160"/>
      <c r="D9" s="161">
        <v>41926</v>
      </c>
      <c r="E9" s="162"/>
      <c r="F9" s="163">
        <v>62383</v>
      </c>
      <c r="G9" s="164"/>
      <c r="H9" s="165"/>
    </row>
    <row r="10" spans="1:8" x14ac:dyDescent="0.15">
      <c r="A10" s="166"/>
      <c r="B10" s="167"/>
      <c r="C10" s="168"/>
      <c r="D10" s="169">
        <v>19574</v>
      </c>
      <c r="E10" s="170"/>
      <c r="F10" s="171">
        <v>35325</v>
      </c>
      <c r="G10" s="172"/>
      <c r="H10" s="173"/>
    </row>
    <row r="11" spans="1:8" x14ac:dyDescent="0.15">
      <c r="A11" s="154" t="s">
        <v>559</v>
      </c>
      <c r="B11" s="159"/>
      <c r="C11" s="160"/>
      <c r="D11" s="161">
        <v>62785</v>
      </c>
      <c r="E11" s="162"/>
      <c r="F11" s="163">
        <v>63812</v>
      </c>
      <c r="G11" s="164"/>
      <c r="H11" s="165"/>
    </row>
    <row r="12" spans="1:8" x14ac:dyDescent="0.15">
      <c r="A12" s="166"/>
      <c r="B12" s="167"/>
      <c r="C12" s="174"/>
      <c r="D12" s="169">
        <v>39485</v>
      </c>
      <c r="E12" s="170"/>
      <c r="F12" s="171">
        <v>33848</v>
      </c>
      <c r="G12" s="172"/>
      <c r="H12" s="173"/>
    </row>
    <row r="13" spans="1:8" x14ac:dyDescent="0.15">
      <c r="A13" s="154"/>
      <c r="B13" s="159"/>
      <c r="C13" s="175"/>
      <c r="D13" s="176">
        <v>40568</v>
      </c>
      <c r="E13" s="177"/>
      <c r="F13" s="178">
        <v>58457</v>
      </c>
      <c r="G13" s="179"/>
      <c r="H13" s="165"/>
    </row>
    <row r="14" spans="1:8" x14ac:dyDescent="0.15">
      <c r="A14" s="166"/>
      <c r="B14" s="167"/>
      <c r="C14" s="168"/>
      <c r="D14" s="169">
        <v>22382</v>
      </c>
      <c r="E14" s="170"/>
      <c r="F14" s="171">
        <v>33079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5.88</v>
      </c>
      <c r="C19" s="180">
        <f>ROUND(VALUE(SUBSTITUTE(実質収支比率等に係る経年分析!G$48,"▲","-")),2)</f>
        <v>3.3</v>
      </c>
      <c r="D19" s="180">
        <f>ROUND(VALUE(SUBSTITUTE(実質収支比率等に係る経年分析!H$48,"▲","-")),2)</f>
        <v>4.42</v>
      </c>
      <c r="E19" s="180">
        <f>ROUND(VALUE(SUBSTITUTE(実質収支比率等に係る経年分析!I$48,"▲","-")),2)</f>
        <v>4.6399999999999997</v>
      </c>
      <c r="F19" s="180">
        <f>ROUND(VALUE(SUBSTITUTE(実質収支比率等に係る経年分析!J$48,"▲","-")),2)</f>
        <v>7.17</v>
      </c>
    </row>
    <row r="20" spans="1:11" x14ac:dyDescent="0.15">
      <c r="A20" s="180" t="s">
        <v>54</v>
      </c>
      <c r="B20" s="180">
        <f>ROUND(VALUE(SUBSTITUTE(実質収支比率等に係る経年分析!F$47,"▲","-")),2)</f>
        <v>13.34</v>
      </c>
      <c r="C20" s="180">
        <f>ROUND(VALUE(SUBSTITUTE(実質収支比率等に係る経年分析!G$47,"▲","-")),2)</f>
        <v>16.68</v>
      </c>
      <c r="D20" s="180">
        <f>ROUND(VALUE(SUBSTITUTE(実質収支比率等に係る経年分析!H$47,"▲","-")),2)</f>
        <v>17.97</v>
      </c>
      <c r="E20" s="180">
        <f>ROUND(VALUE(SUBSTITUTE(実質収支比率等に係る経年分析!I$47,"▲","-")),2)</f>
        <v>15.52</v>
      </c>
      <c r="F20" s="180">
        <f>ROUND(VALUE(SUBSTITUTE(実質収支比率等に係る経年分析!J$47,"▲","-")),2)</f>
        <v>13.95</v>
      </c>
    </row>
    <row r="21" spans="1:11" x14ac:dyDescent="0.15">
      <c r="A21" s="180" t="s">
        <v>55</v>
      </c>
      <c r="B21" s="180">
        <f>IF(ISNUMBER(VALUE(SUBSTITUTE(実質収支比率等に係る経年分析!F$49,"▲","-"))),ROUND(VALUE(SUBSTITUTE(実質収支比率等に係る経年分析!F$49,"▲","-")),2),NA())</f>
        <v>3.14</v>
      </c>
      <c r="C21" s="180">
        <f>IF(ISNUMBER(VALUE(SUBSTITUTE(実質収支比率等に係る経年分析!G$49,"▲","-"))),ROUND(VALUE(SUBSTITUTE(実質収支比率等に係る経年分析!G$49,"▲","-")),2),NA())</f>
        <v>0.78</v>
      </c>
      <c r="D21" s="180">
        <f>IF(ISNUMBER(VALUE(SUBSTITUTE(実質収支比率等に係る経年分析!H$49,"▲","-"))),ROUND(VALUE(SUBSTITUTE(実質収支比率等に係る経年分析!H$49,"▲","-")),2),NA())</f>
        <v>2.52</v>
      </c>
      <c r="E21" s="180">
        <f>IF(ISNUMBER(VALUE(SUBSTITUTE(実質収支比率等に係る経年分析!I$49,"▲","-"))),ROUND(VALUE(SUBSTITUTE(実質収支比率等に係る経年分析!I$49,"▲","-")),2),NA())</f>
        <v>-2.2599999999999998</v>
      </c>
      <c r="F21" s="180">
        <f>IF(ISNUMBER(VALUE(SUBSTITUTE(実質収支比率等に係る経年分析!J$49,"▲","-"))),ROUND(VALUE(SUBSTITUTE(実質収支比率等に係る経年分析!J$49,"▲","-")),2),NA())</f>
        <v>1.34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0.28999999999999998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0.28999999999999998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3.81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公設地方卸売市場事業費特別会計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0.63</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0.75</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4.58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5.88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4.63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7.15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14.87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14.17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14.22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14.48</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4219</v>
      </c>
      <c r="E42" s="182"/>
      <c r="F42" s="182"/>
      <c r="G42" s="182">
        <f>'実質公債費比率（分子）の構造'!L$52</f>
        <v>4166</v>
      </c>
      <c r="H42" s="182"/>
      <c r="I42" s="182"/>
      <c r="J42" s="182">
        <f>'実質公債費比率（分子）の構造'!M$52</f>
        <v>4191</v>
      </c>
      <c r="K42" s="182"/>
      <c r="L42" s="182"/>
      <c r="M42" s="182">
        <f>'実質公債費比率（分子）の構造'!N$52</f>
        <v>4180</v>
      </c>
      <c r="N42" s="182"/>
      <c r="O42" s="182"/>
      <c r="P42" s="182">
        <f>'実質公債費比率（分子）の構造'!O$52</f>
        <v>3913</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19</v>
      </c>
      <c r="C45" s="182"/>
      <c r="D45" s="182"/>
      <c r="E45" s="182">
        <f>'実質公債費比率（分子）の構造'!L$49</f>
        <v>16</v>
      </c>
      <c r="F45" s="182"/>
      <c r="G45" s="182"/>
      <c r="H45" s="182">
        <f>'実質公債費比率（分子）の構造'!M$49</f>
        <v>16</v>
      </c>
      <c r="I45" s="182"/>
      <c r="J45" s="182"/>
      <c r="K45" s="182">
        <f>'実質公債費比率（分子）の構造'!N$49</f>
        <v>16</v>
      </c>
      <c r="L45" s="182"/>
      <c r="M45" s="182"/>
      <c r="N45" s="182">
        <f>'実質公債費比率（分子）の構造'!O$49</f>
        <v>16</v>
      </c>
      <c r="O45" s="182"/>
      <c r="P45" s="182"/>
    </row>
    <row r="46" spans="1:16" x14ac:dyDescent="0.15">
      <c r="A46" s="182" t="s">
        <v>66</v>
      </c>
      <c r="B46" s="182">
        <f>'実質公債費比率（分子）の構造'!K$48</f>
        <v>1209</v>
      </c>
      <c r="C46" s="182"/>
      <c r="D46" s="182"/>
      <c r="E46" s="182">
        <f>'実質公債費比率（分子）の構造'!L$48</f>
        <v>1244</v>
      </c>
      <c r="F46" s="182"/>
      <c r="G46" s="182"/>
      <c r="H46" s="182">
        <f>'実質公債費比率（分子）の構造'!M$48</f>
        <v>1144</v>
      </c>
      <c r="I46" s="182"/>
      <c r="J46" s="182"/>
      <c r="K46" s="182">
        <f>'実質公債費比率（分子）の構造'!N$48</f>
        <v>1037</v>
      </c>
      <c r="L46" s="182"/>
      <c r="M46" s="182"/>
      <c r="N46" s="182">
        <f>'実質公債費比率（分子）の構造'!O$48</f>
        <v>798</v>
      </c>
      <c r="O46" s="182"/>
      <c r="P46" s="182"/>
    </row>
    <row r="47" spans="1:16" x14ac:dyDescent="0.15">
      <c r="A47" s="182" t="s">
        <v>67</v>
      </c>
      <c r="B47" s="182">
        <f>'実質公債費比率（分子）の構造'!K$47</f>
        <v>102</v>
      </c>
      <c r="C47" s="182"/>
      <c r="D47" s="182"/>
      <c r="E47" s="182">
        <f>'実質公債費比率（分子）の構造'!L$47</f>
        <v>102</v>
      </c>
      <c r="F47" s="182"/>
      <c r="G47" s="182"/>
      <c r="H47" s="182">
        <f>'実質公債費比率（分子）の構造'!M$47</f>
        <v>102</v>
      </c>
      <c r="I47" s="182"/>
      <c r="J47" s="182"/>
      <c r="K47" s="182">
        <f>'実質公債費比率（分子）の構造'!N$47</f>
        <v>102</v>
      </c>
      <c r="L47" s="182"/>
      <c r="M47" s="182"/>
      <c r="N47" s="182">
        <f>'実質公債費比率（分子）の構造'!O$47</f>
        <v>102</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3506</v>
      </c>
      <c r="C49" s="182"/>
      <c r="D49" s="182"/>
      <c r="E49" s="182">
        <f>'実質公債費比率（分子）の構造'!L$45</f>
        <v>3476</v>
      </c>
      <c r="F49" s="182"/>
      <c r="G49" s="182"/>
      <c r="H49" s="182">
        <f>'実質公債費比率（分子）の構造'!M$45</f>
        <v>3444</v>
      </c>
      <c r="I49" s="182"/>
      <c r="J49" s="182"/>
      <c r="K49" s="182">
        <f>'実質公債費比率（分子）の構造'!N$45</f>
        <v>3526</v>
      </c>
      <c r="L49" s="182"/>
      <c r="M49" s="182"/>
      <c r="N49" s="182">
        <f>'実質公債費比率（分子）の構造'!O$45</f>
        <v>3319</v>
      </c>
      <c r="O49" s="182"/>
      <c r="P49" s="182"/>
    </row>
    <row r="50" spans="1:16" x14ac:dyDescent="0.15">
      <c r="A50" s="182" t="s">
        <v>70</v>
      </c>
      <c r="B50" s="182" t="e">
        <f>NA()</f>
        <v>#N/A</v>
      </c>
      <c r="C50" s="182">
        <f>IF(ISNUMBER('実質公債費比率（分子）の構造'!K$53),'実質公債費比率（分子）の構造'!K$53,NA())</f>
        <v>617</v>
      </c>
      <c r="D50" s="182" t="e">
        <f>NA()</f>
        <v>#N/A</v>
      </c>
      <c r="E50" s="182" t="e">
        <f>NA()</f>
        <v>#N/A</v>
      </c>
      <c r="F50" s="182">
        <f>IF(ISNUMBER('実質公債費比率（分子）の構造'!L$53),'実質公債費比率（分子）の構造'!L$53,NA())</f>
        <v>672</v>
      </c>
      <c r="G50" s="182" t="e">
        <f>NA()</f>
        <v>#N/A</v>
      </c>
      <c r="H50" s="182" t="e">
        <f>NA()</f>
        <v>#N/A</v>
      </c>
      <c r="I50" s="182">
        <f>IF(ISNUMBER('実質公債費比率（分子）の構造'!M$53),'実質公債費比率（分子）の構造'!M$53,NA())</f>
        <v>515</v>
      </c>
      <c r="J50" s="182" t="e">
        <f>NA()</f>
        <v>#N/A</v>
      </c>
      <c r="K50" s="182" t="e">
        <f>NA()</f>
        <v>#N/A</v>
      </c>
      <c r="L50" s="182">
        <f>IF(ISNUMBER('実質公債費比率（分子）の構造'!N$53),'実質公債費比率（分子）の構造'!N$53,NA())</f>
        <v>501</v>
      </c>
      <c r="M50" s="182" t="e">
        <f>NA()</f>
        <v>#N/A</v>
      </c>
      <c r="N50" s="182" t="e">
        <f>NA()</f>
        <v>#N/A</v>
      </c>
      <c r="O50" s="182">
        <f>IF(ISNUMBER('実質公債費比率（分子）の構造'!O$53),'実質公債費比率（分子）の構造'!O$53,NA())</f>
        <v>322</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35863</v>
      </c>
      <c r="E56" s="181"/>
      <c r="F56" s="181"/>
      <c r="G56" s="181">
        <f>'将来負担比率（分子）の構造'!J$52</f>
        <v>34913</v>
      </c>
      <c r="H56" s="181"/>
      <c r="I56" s="181"/>
      <c r="J56" s="181">
        <f>'将来負担比率（分子）の構造'!K$52</f>
        <v>34041</v>
      </c>
      <c r="K56" s="181"/>
      <c r="L56" s="181"/>
      <c r="M56" s="181">
        <f>'将来負担比率（分子）の構造'!L$52</f>
        <v>33218</v>
      </c>
      <c r="N56" s="181"/>
      <c r="O56" s="181"/>
      <c r="P56" s="181">
        <f>'将来負担比率（分子）の構造'!M$52</f>
        <v>33371</v>
      </c>
    </row>
    <row r="57" spans="1:16" x14ac:dyDescent="0.15">
      <c r="A57" s="181" t="s">
        <v>41</v>
      </c>
      <c r="B57" s="181"/>
      <c r="C57" s="181"/>
      <c r="D57" s="181">
        <f>'将来負担比率（分子）の構造'!I$51</f>
        <v>4726</v>
      </c>
      <c r="E57" s="181"/>
      <c r="F57" s="181"/>
      <c r="G57" s="181">
        <f>'将来負担比率（分子）の構造'!J$51</f>
        <v>4401</v>
      </c>
      <c r="H57" s="181"/>
      <c r="I57" s="181"/>
      <c r="J57" s="181">
        <f>'将来負担比率（分子）の構造'!K$51</f>
        <v>4146</v>
      </c>
      <c r="K57" s="181"/>
      <c r="L57" s="181"/>
      <c r="M57" s="181">
        <f>'将来負担比率（分子）の構造'!L$51</f>
        <v>3854</v>
      </c>
      <c r="N57" s="181"/>
      <c r="O57" s="181"/>
      <c r="P57" s="181">
        <f>'将来負担比率（分子）の構造'!M$51</f>
        <v>3508</v>
      </c>
    </row>
    <row r="58" spans="1:16" x14ac:dyDescent="0.15">
      <c r="A58" s="181" t="s">
        <v>40</v>
      </c>
      <c r="B58" s="181"/>
      <c r="C58" s="181"/>
      <c r="D58" s="181">
        <f>'将来負担比率（分子）の構造'!I$50</f>
        <v>8849</v>
      </c>
      <c r="E58" s="181"/>
      <c r="F58" s="181"/>
      <c r="G58" s="181">
        <f>'将来負担比率（分子）の構造'!J$50</f>
        <v>11121</v>
      </c>
      <c r="H58" s="181"/>
      <c r="I58" s="181"/>
      <c r="J58" s="181">
        <f>'将来負担比率（分子）の構造'!K$50</f>
        <v>12192</v>
      </c>
      <c r="K58" s="181"/>
      <c r="L58" s="181"/>
      <c r="M58" s="181">
        <f>'将来負担比率（分子）の構造'!L$50</f>
        <v>11290</v>
      </c>
      <c r="N58" s="181"/>
      <c r="O58" s="181"/>
      <c r="P58" s="181">
        <f>'将来負担比率（分子）の構造'!M$50</f>
        <v>9439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66</v>
      </c>
      <c r="C61" s="181"/>
      <c r="D61" s="181"/>
      <c r="E61" s="181">
        <f>'将来負担比率（分子）の構造'!J$46</f>
        <v>60</v>
      </c>
      <c r="F61" s="181"/>
      <c r="G61" s="181"/>
      <c r="H61" s="181">
        <f>'将来負担比率（分子）の構造'!K$46</f>
        <v>57</v>
      </c>
      <c r="I61" s="181"/>
      <c r="J61" s="181"/>
      <c r="K61" s="181">
        <f>'将来負担比率（分子）の構造'!L$46</f>
        <v>15</v>
      </c>
      <c r="L61" s="181"/>
      <c r="M61" s="181"/>
      <c r="N61" s="181">
        <f>'将来負担比率（分子）の構造'!M$46</f>
        <v>15</v>
      </c>
      <c r="O61" s="181"/>
      <c r="P61" s="181"/>
    </row>
    <row r="62" spans="1:16" x14ac:dyDescent="0.15">
      <c r="A62" s="181" t="s">
        <v>34</v>
      </c>
      <c r="B62" s="181">
        <f>'将来負担比率（分子）の構造'!I$45</f>
        <v>6681</v>
      </c>
      <c r="C62" s="181"/>
      <c r="D62" s="181"/>
      <c r="E62" s="181">
        <f>'将来負担比率（分子）の構造'!J$45</f>
        <v>6763</v>
      </c>
      <c r="F62" s="181"/>
      <c r="G62" s="181"/>
      <c r="H62" s="181">
        <f>'将来負担比率（分子）の構造'!K$45</f>
        <v>6425</v>
      </c>
      <c r="I62" s="181"/>
      <c r="J62" s="181"/>
      <c r="K62" s="181">
        <f>'将来負担比率（分子）の構造'!L$45</f>
        <v>6281</v>
      </c>
      <c r="L62" s="181"/>
      <c r="M62" s="181"/>
      <c r="N62" s="181">
        <f>'将来負担比率（分子）の構造'!M$45</f>
        <v>6115</v>
      </c>
      <c r="O62" s="181"/>
      <c r="P62" s="181"/>
    </row>
    <row r="63" spans="1:16" x14ac:dyDescent="0.15">
      <c r="A63" s="181" t="s">
        <v>33</v>
      </c>
      <c r="B63" s="181">
        <f>'将来負担比率（分子）の構造'!I$44</f>
        <v>126</v>
      </c>
      <c r="C63" s="181"/>
      <c r="D63" s="181"/>
      <c r="E63" s="181">
        <f>'将来負担比率（分子）の構造'!J$44</f>
        <v>105</v>
      </c>
      <c r="F63" s="181"/>
      <c r="G63" s="181"/>
      <c r="H63" s="181">
        <f>'将来負担比率（分子）の構造'!K$44</f>
        <v>85</v>
      </c>
      <c r="I63" s="181"/>
      <c r="J63" s="181"/>
      <c r="K63" s="181">
        <f>'将来負担比率（分子）の構造'!L$44</f>
        <v>64</v>
      </c>
      <c r="L63" s="181"/>
      <c r="M63" s="181"/>
      <c r="N63" s="181">
        <f>'将来負担比率（分子）の構造'!M$44</f>
        <v>43</v>
      </c>
      <c r="O63" s="181"/>
      <c r="P63" s="181"/>
    </row>
    <row r="64" spans="1:16" x14ac:dyDescent="0.15">
      <c r="A64" s="181" t="s">
        <v>32</v>
      </c>
      <c r="B64" s="181">
        <f>'将来負担比率（分子）の構造'!I$43</f>
        <v>12599</v>
      </c>
      <c r="C64" s="181"/>
      <c r="D64" s="181"/>
      <c r="E64" s="181">
        <f>'将来負担比率（分子）の構造'!J$43</f>
        <v>11252</v>
      </c>
      <c r="F64" s="181"/>
      <c r="G64" s="181"/>
      <c r="H64" s="181">
        <f>'将来負担比率（分子）の構造'!K$43</f>
        <v>10665</v>
      </c>
      <c r="I64" s="181"/>
      <c r="J64" s="181"/>
      <c r="K64" s="181">
        <f>'将来負担比率（分子）の構造'!L$43</f>
        <v>10193</v>
      </c>
      <c r="L64" s="181"/>
      <c r="M64" s="181"/>
      <c r="N64" s="181">
        <f>'将来負担比率（分子）の構造'!M$43</f>
        <v>8923</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28461</v>
      </c>
      <c r="C66" s="181"/>
      <c r="D66" s="181"/>
      <c r="E66" s="181">
        <f>'将来負担比率（分子）の構造'!J$41</f>
        <v>27407</v>
      </c>
      <c r="F66" s="181"/>
      <c r="G66" s="181"/>
      <c r="H66" s="181">
        <f>'将来負担比率（分子）の構造'!K$41</f>
        <v>26665</v>
      </c>
      <c r="I66" s="181"/>
      <c r="J66" s="181"/>
      <c r="K66" s="181">
        <f>'将来負担比率（分子）の構造'!L$41</f>
        <v>26060</v>
      </c>
      <c r="L66" s="181"/>
      <c r="M66" s="181"/>
      <c r="N66" s="181">
        <f>'将来負担比率（分子）の構造'!M$41</f>
        <v>27421</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4096</v>
      </c>
      <c r="C72" s="185">
        <f>基金残高に係る経年分析!G55</f>
        <v>3534</v>
      </c>
      <c r="D72" s="185">
        <f>基金残高に係る経年分析!H55</f>
        <v>3238</v>
      </c>
    </row>
    <row r="73" spans="1:16" x14ac:dyDescent="0.15">
      <c r="A73" s="184" t="s">
        <v>77</v>
      </c>
      <c r="B73" s="185">
        <f>基金残高に係る経年分析!F56</f>
        <v>312</v>
      </c>
      <c r="C73" s="185">
        <f>基金残高に係る経年分析!G56</f>
        <v>312</v>
      </c>
      <c r="D73" s="185">
        <f>基金残高に係る経年分析!H56</f>
        <v>313</v>
      </c>
    </row>
    <row r="74" spans="1:16" x14ac:dyDescent="0.15">
      <c r="A74" s="184" t="s">
        <v>78</v>
      </c>
      <c r="B74" s="185">
        <f>基金残高に係る経年分析!F57</f>
        <v>5658</v>
      </c>
      <c r="C74" s="185">
        <f>基金残高に係る経年分析!G57</f>
        <v>5499</v>
      </c>
      <c r="D74" s="185">
        <f>基金残高に係る経年分析!H57</f>
        <v>4325</v>
      </c>
    </row>
  </sheetData>
  <sheetProtection algorithmName="SHA-512" hashValue="enHfOhzfh+rosBm8HlkTDOCdFyeVsv7O2/1XM7Scxtkya3SadRhrGT0jRrMLd0OMzr2bawhQbrbfk0ttJXslRg==" saltValue="sCK83VcZdMB5/iEU82ci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14480541</v>
      </c>
      <c r="S5" s="736"/>
      <c r="T5" s="736"/>
      <c r="U5" s="736"/>
      <c r="V5" s="736"/>
      <c r="W5" s="736"/>
      <c r="X5" s="736"/>
      <c r="Y5" s="779"/>
      <c r="Z5" s="797">
        <v>24.7</v>
      </c>
      <c r="AA5" s="797"/>
      <c r="AB5" s="797"/>
      <c r="AC5" s="797"/>
      <c r="AD5" s="798">
        <v>13668082</v>
      </c>
      <c r="AE5" s="798"/>
      <c r="AF5" s="798"/>
      <c r="AG5" s="798"/>
      <c r="AH5" s="798"/>
      <c r="AI5" s="798"/>
      <c r="AJ5" s="798"/>
      <c r="AK5" s="798"/>
      <c r="AL5" s="780">
        <v>61.8</v>
      </c>
      <c r="AM5" s="751"/>
      <c r="AN5" s="751"/>
      <c r="AO5" s="781"/>
      <c r="AP5" s="746" t="s">
        <v>225</v>
      </c>
      <c r="AQ5" s="747"/>
      <c r="AR5" s="747"/>
      <c r="AS5" s="747"/>
      <c r="AT5" s="747"/>
      <c r="AU5" s="747"/>
      <c r="AV5" s="747"/>
      <c r="AW5" s="747"/>
      <c r="AX5" s="747"/>
      <c r="AY5" s="747"/>
      <c r="AZ5" s="747"/>
      <c r="BA5" s="747"/>
      <c r="BB5" s="747"/>
      <c r="BC5" s="747"/>
      <c r="BD5" s="747"/>
      <c r="BE5" s="747"/>
      <c r="BF5" s="748"/>
      <c r="BG5" s="680">
        <v>13664784</v>
      </c>
      <c r="BH5" s="681"/>
      <c r="BI5" s="681"/>
      <c r="BJ5" s="681"/>
      <c r="BK5" s="681"/>
      <c r="BL5" s="681"/>
      <c r="BM5" s="681"/>
      <c r="BN5" s="682"/>
      <c r="BO5" s="713">
        <v>94.4</v>
      </c>
      <c r="BP5" s="713"/>
      <c r="BQ5" s="713"/>
      <c r="BR5" s="713"/>
      <c r="BS5" s="714">
        <v>221631</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468315</v>
      </c>
      <c r="S6" s="681"/>
      <c r="T6" s="681"/>
      <c r="U6" s="681"/>
      <c r="V6" s="681"/>
      <c r="W6" s="681"/>
      <c r="X6" s="681"/>
      <c r="Y6" s="682"/>
      <c r="Z6" s="713">
        <v>0.8</v>
      </c>
      <c r="AA6" s="713"/>
      <c r="AB6" s="713"/>
      <c r="AC6" s="713"/>
      <c r="AD6" s="714">
        <v>468315</v>
      </c>
      <c r="AE6" s="714"/>
      <c r="AF6" s="714"/>
      <c r="AG6" s="714"/>
      <c r="AH6" s="714"/>
      <c r="AI6" s="714"/>
      <c r="AJ6" s="714"/>
      <c r="AK6" s="714"/>
      <c r="AL6" s="683">
        <v>2.1</v>
      </c>
      <c r="AM6" s="684"/>
      <c r="AN6" s="684"/>
      <c r="AO6" s="715"/>
      <c r="AP6" s="677" t="s">
        <v>230</v>
      </c>
      <c r="AQ6" s="678"/>
      <c r="AR6" s="678"/>
      <c r="AS6" s="678"/>
      <c r="AT6" s="678"/>
      <c r="AU6" s="678"/>
      <c r="AV6" s="678"/>
      <c r="AW6" s="678"/>
      <c r="AX6" s="678"/>
      <c r="AY6" s="678"/>
      <c r="AZ6" s="678"/>
      <c r="BA6" s="678"/>
      <c r="BB6" s="678"/>
      <c r="BC6" s="678"/>
      <c r="BD6" s="678"/>
      <c r="BE6" s="678"/>
      <c r="BF6" s="679"/>
      <c r="BG6" s="680">
        <v>13664784</v>
      </c>
      <c r="BH6" s="681"/>
      <c r="BI6" s="681"/>
      <c r="BJ6" s="681"/>
      <c r="BK6" s="681"/>
      <c r="BL6" s="681"/>
      <c r="BM6" s="681"/>
      <c r="BN6" s="682"/>
      <c r="BO6" s="713">
        <v>94.4</v>
      </c>
      <c r="BP6" s="713"/>
      <c r="BQ6" s="713"/>
      <c r="BR6" s="713"/>
      <c r="BS6" s="714">
        <v>221631</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275693</v>
      </c>
      <c r="CS6" s="681"/>
      <c r="CT6" s="681"/>
      <c r="CU6" s="681"/>
      <c r="CV6" s="681"/>
      <c r="CW6" s="681"/>
      <c r="CX6" s="681"/>
      <c r="CY6" s="682"/>
      <c r="CZ6" s="780">
        <v>0.5</v>
      </c>
      <c r="DA6" s="751"/>
      <c r="DB6" s="751"/>
      <c r="DC6" s="783"/>
      <c r="DD6" s="686" t="s">
        <v>232</v>
      </c>
      <c r="DE6" s="681"/>
      <c r="DF6" s="681"/>
      <c r="DG6" s="681"/>
      <c r="DH6" s="681"/>
      <c r="DI6" s="681"/>
      <c r="DJ6" s="681"/>
      <c r="DK6" s="681"/>
      <c r="DL6" s="681"/>
      <c r="DM6" s="681"/>
      <c r="DN6" s="681"/>
      <c r="DO6" s="681"/>
      <c r="DP6" s="682"/>
      <c r="DQ6" s="686">
        <v>275693</v>
      </c>
      <c r="DR6" s="681"/>
      <c r="DS6" s="681"/>
      <c r="DT6" s="681"/>
      <c r="DU6" s="681"/>
      <c r="DV6" s="681"/>
      <c r="DW6" s="681"/>
      <c r="DX6" s="681"/>
      <c r="DY6" s="681"/>
      <c r="DZ6" s="681"/>
      <c r="EA6" s="681"/>
      <c r="EB6" s="681"/>
      <c r="EC6" s="727"/>
    </row>
    <row r="7" spans="2:143" ht="11.25" customHeight="1" x14ac:dyDescent="0.15">
      <c r="B7" s="677" t="s">
        <v>233</v>
      </c>
      <c r="C7" s="678"/>
      <c r="D7" s="678"/>
      <c r="E7" s="678"/>
      <c r="F7" s="678"/>
      <c r="G7" s="678"/>
      <c r="H7" s="678"/>
      <c r="I7" s="678"/>
      <c r="J7" s="678"/>
      <c r="K7" s="678"/>
      <c r="L7" s="678"/>
      <c r="M7" s="678"/>
      <c r="N7" s="678"/>
      <c r="O7" s="678"/>
      <c r="P7" s="678"/>
      <c r="Q7" s="679"/>
      <c r="R7" s="680">
        <v>9478</v>
      </c>
      <c r="S7" s="681"/>
      <c r="T7" s="681"/>
      <c r="U7" s="681"/>
      <c r="V7" s="681"/>
      <c r="W7" s="681"/>
      <c r="X7" s="681"/>
      <c r="Y7" s="682"/>
      <c r="Z7" s="713">
        <v>0</v>
      </c>
      <c r="AA7" s="713"/>
      <c r="AB7" s="713"/>
      <c r="AC7" s="713"/>
      <c r="AD7" s="714">
        <v>9478</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5927738</v>
      </c>
      <c r="BH7" s="681"/>
      <c r="BI7" s="681"/>
      <c r="BJ7" s="681"/>
      <c r="BK7" s="681"/>
      <c r="BL7" s="681"/>
      <c r="BM7" s="681"/>
      <c r="BN7" s="682"/>
      <c r="BO7" s="713">
        <v>40.9</v>
      </c>
      <c r="BP7" s="713"/>
      <c r="BQ7" s="713"/>
      <c r="BR7" s="713"/>
      <c r="BS7" s="714">
        <v>221631</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16072038</v>
      </c>
      <c r="CS7" s="681"/>
      <c r="CT7" s="681"/>
      <c r="CU7" s="681"/>
      <c r="CV7" s="681"/>
      <c r="CW7" s="681"/>
      <c r="CX7" s="681"/>
      <c r="CY7" s="682"/>
      <c r="CZ7" s="713">
        <v>29</v>
      </c>
      <c r="DA7" s="713"/>
      <c r="DB7" s="713"/>
      <c r="DC7" s="713"/>
      <c r="DD7" s="686">
        <v>1718409</v>
      </c>
      <c r="DE7" s="681"/>
      <c r="DF7" s="681"/>
      <c r="DG7" s="681"/>
      <c r="DH7" s="681"/>
      <c r="DI7" s="681"/>
      <c r="DJ7" s="681"/>
      <c r="DK7" s="681"/>
      <c r="DL7" s="681"/>
      <c r="DM7" s="681"/>
      <c r="DN7" s="681"/>
      <c r="DO7" s="681"/>
      <c r="DP7" s="682"/>
      <c r="DQ7" s="686">
        <v>4160728</v>
      </c>
      <c r="DR7" s="681"/>
      <c r="DS7" s="681"/>
      <c r="DT7" s="681"/>
      <c r="DU7" s="681"/>
      <c r="DV7" s="681"/>
      <c r="DW7" s="681"/>
      <c r="DX7" s="681"/>
      <c r="DY7" s="681"/>
      <c r="DZ7" s="681"/>
      <c r="EA7" s="681"/>
      <c r="EB7" s="681"/>
      <c r="EC7" s="727"/>
    </row>
    <row r="8" spans="2:143" ht="11.25" customHeight="1" x14ac:dyDescent="0.15">
      <c r="B8" s="677" t="s">
        <v>236</v>
      </c>
      <c r="C8" s="678"/>
      <c r="D8" s="678"/>
      <c r="E8" s="678"/>
      <c r="F8" s="678"/>
      <c r="G8" s="678"/>
      <c r="H8" s="678"/>
      <c r="I8" s="678"/>
      <c r="J8" s="678"/>
      <c r="K8" s="678"/>
      <c r="L8" s="678"/>
      <c r="M8" s="678"/>
      <c r="N8" s="678"/>
      <c r="O8" s="678"/>
      <c r="P8" s="678"/>
      <c r="Q8" s="679"/>
      <c r="R8" s="680">
        <v>44545</v>
      </c>
      <c r="S8" s="681"/>
      <c r="T8" s="681"/>
      <c r="U8" s="681"/>
      <c r="V8" s="681"/>
      <c r="W8" s="681"/>
      <c r="X8" s="681"/>
      <c r="Y8" s="682"/>
      <c r="Z8" s="713">
        <v>0.1</v>
      </c>
      <c r="AA8" s="713"/>
      <c r="AB8" s="713"/>
      <c r="AC8" s="713"/>
      <c r="AD8" s="714">
        <v>44545</v>
      </c>
      <c r="AE8" s="714"/>
      <c r="AF8" s="714"/>
      <c r="AG8" s="714"/>
      <c r="AH8" s="714"/>
      <c r="AI8" s="714"/>
      <c r="AJ8" s="714"/>
      <c r="AK8" s="714"/>
      <c r="AL8" s="683">
        <v>0.2</v>
      </c>
      <c r="AM8" s="684"/>
      <c r="AN8" s="684"/>
      <c r="AO8" s="715"/>
      <c r="AP8" s="677" t="s">
        <v>237</v>
      </c>
      <c r="AQ8" s="678"/>
      <c r="AR8" s="678"/>
      <c r="AS8" s="678"/>
      <c r="AT8" s="678"/>
      <c r="AU8" s="678"/>
      <c r="AV8" s="678"/>
      <c r="AW8" s="678"/>
      <c r="AX8" s="678"/>
      <c r="AY8" s="678"/>
      <c r="AZ8" s="678"/>
      <c r="BA8" s="678"/>
      <c r="BB8" s="678"/>
      <c r="BC8" s="678"/>
      <c r="BD8" s="678"/>
      <c r="BE8" s="678"/>
      <c r="BF8" s="679"/>
      <c r="BG8" s="680">
        <v>177351</v>
      </c>
      <c r="BH8" s="681"/>
      <c r="BI8" s="681"/>
      <c r="BJ8" s="681"/>
      <c r="BK8" s="681"/>
      <c r="BL8" s="681"/>
      <c r="BM8" s="681"/>
      <c r="BN8" s="682"/>
      <c r="BO8" s="713">
        <v>1.2</v>
      </c>
      <c r="BP8" s="713"/>
      <c r="BQ8" s="713"/>
      <c r="BR8" s="713"/>
      <c r="BS8" s="686" t="s">
        <v>238</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14356739</v>
      </c>
      <c r="CS8" s="681"/>
      <c r="CT8" s="681"/>
      <c r="CU8" s="681"/>
      <c r="CV8" s="681"/>
      <c r="CW8" s="681"/>
      <c r="CX8" s="681"/>
      <c r="CY8" s="682"/>
      <c r="CZ8" s="713">
        <v>25.9</v>
      </c>
      <c r="DA8" s="713"/>
      <c r="DB8" s="713"/>
      <c r="DC8" s="713"/>
      <c r="DD8" s="686">
        <v>240247</v>
      </c>
      <c r="DE8" s="681"/>
      <c r="DF8" s="681"/>
      <c r="DG8" s="681"/>
      <c r="DH8" s="681"/>
      <c r="DI8" s="681"/>
      <c r="DJ8" s="681"/>
      <c r="DK8" s="681"/>
      <c r="DL8" s="681"/>
      <c r="DM8" s="681"/>
      <c r="DN8" s="681"/>
      <c r="DO8" s="681"/>
      <c r="DP8" s="682"/>
      <c r="DQ8" s="686">
        <v>6869587</v>
      </c>
      <c r="DR8" s="681"/>
      <c r="DS8" s="681"/>
      <c r="DT8" s="681"/>
      <c r="DU8" s="681"/>
      <c r="DV8" s="681"/>
      <c r="DW8" s="681"/>
      <c r="DX8" s="681"/>
      <c r="DY8" s="681"/>
      <c r="DZ8" s="681"/>
      <c r="EA8" s="681"/>
      <c r="EB8" s="681"/>
      <c r="EC8" s="727"/>
    </row>
    <row r="9" spans="2:143" ht="11.25" customHeight="1" x14ac:dyDescent="0.15">
      <c r="B9" s="677" t="s">
        <v>240</v>
      </c>
      <c r="C9" s="678"/>
      <c r="D9" s="678"/>
      <c r="E9" s="678"/>
      <c r="F9" s="678"/>
      <c r="G9" s="678"/>
      <c r="H9" s="678"/>
      <c r="I9" s="678"/>
      <c r="J9" s="678"/>
      <c r="K9" s="678"/>
      <c r="L9" s="678"/>
      <c r="M9" s="678"/>
      <c r="N9" s="678"/>
      <c r="O9" s="678"/>
      <c r="P9" s="678"/>
      <c r="Q9" s="679"/>
      <c r="R9" s="680">
        <v>51075</v>
      </c>
      <c r="S9" s="681"/>
      <c r="T9" s="681"/>
      <c r="U9" s="681"/>
      <c r="V9" s="681"/>
      <c r="W9" s="681"/>
      <c r="X9" s="681"/>
      <c r="Y9" s="682"/>
      <c r="Z9" s="713">
        <v>0.1</v>
      </c>
      <c r="AA9" s="713"/>
      <c r="AB9" s="713"/>
      <c r="AC9" s="713"/>
      <c r="AD9" s="714">
        <v>51075</v>
      </c>
      <c r="AE9" s="714"/>
      <c r="AF9" s="714"/>
      <c r="AG9" s="714"/>
      <c r="AH9" s="714"/>
      <c r="AI9" s="714"/>
      <c r="AJ9" s="714"/>
      <c r="AK9" s="714"/>
      <c r="AL9" s="683">
        <v>0.2</v>
      </c>
      <c r="AM9" s="684"/>
      <c r="AN9" s="684"/>
      <c r="AO9" s="715"/>
      <c r="AP9" s="677" t="s">
        <v>241</v>
      </c>
      <c r="AQ9" s="678"/>
      <c r="AR9" s="678"/>
      <c r="AS9" s="678"/>
      <c r="AT9" s="678"/>
      <c r="AU9" s="678"/>
      <c r="AV9" s="678"/>
      <c r="AW9" s="678"/>
      <c r="AX9" s="678"/>
      <c r="AY9" s="678"/>
      <c r="AZ9" s="678"/>
      <c r="BA9" s="678"/>
      <c r="BB9" s="678"/>
      <c r="BC9" s="678"/>
      <c r="BD9" s="678"/>
      <c r="BE9" s="678"/>
      <c r="BF9" s="679"/>
      <c r="BG9" s="680">
        <v>4737164</v>
      </c>
      <c r="BH9" s="681"/>
      <c r="BI9" s="681"/>
      <c r="BJ9" s="681"/>
      <c r="BK9" s="681"/>
      <c r="BL9" s="681"/>
      <c r="BM9" s="681"/>
      <c r="BN9" s="682"/>
      <c r="BO9" s="713">
        <v>32.700000000000003</v>
      </c>
      <c r="BP9" s="713"/>
      <c r="BQ9" s="713"/>
      <c r="BR9" s="713"/>
      <c r="BS9" s="686" t="s">
        <v>232</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3096351</v>
      </c>
      <c r="CS9" s="681"/>
      <c r="CT9" s="681"/>
      <c r="CU9" s="681"/>
      <c r="CV9" s="681"/>
      <c r="CW9" s="681"/>
      <c r="CX9" s="681"/>
      <c r="CY9" s="682"/>
      <c r="CZ9" s="713">
        <v>5.6</v>
      </c>
      <c r="DA9" s="713"/>
      <c r="DB9" s="713"/>
      <c r="DC9" s="713"/>
      <c r="DD9" s="686">
        <v>221178</v>
      </c>
      <c r="DE9" s="681"/>
      <c r="DF9" s="681"/>
      <c r="DG9" s="681"/>
      <c r="DH9" s="681"/>
      <c r="DI9" s="681"/>
      <c r="DJ9" s="681"/>
      <c r="DK9" s="681"/>
      <c r="DL9" s="681"/>
      <c r="DM9" s="681"/>
      <c r="DN9" s="681"/>
      <c r="DO9" s="681"/>
      <c r="DP9" s="682"/>
      <c r="DQ9" s="686">
        <v>2305941</v>
      </c>
      <c r="DR9" s="681"/>
      <c r="DS9" s="681"/>
      <c r="DT9" s="681"/>
      <c r="DU9" s="681"/>
      <c r="DV9" s="681"/>
      <c r="DW9" s="681"/>
      <c r="DX9" s="681"/>
      <c r="DY9" s="681"/>
      <c r="DZ9" s="681"/>
      <c r="EA9" s="681"/>
      <c r="EB9" s="681"/>
      <c r="EC9" s="727"/>
    </row>
    <row r="10" spans="2:143" ht="11.25" customHeight="1" x14ac:dyDescent="0.15">
      <c r="B10" s="677" t="s">
        <v>243</v>
      </c>
      <c r="C10" s="678"/>
      <c r="D10" s="678"/>
      <c r="E10" s="678"/>
      <c r="F10" s="678"/>
      <c r="G10" s="678"/>
      <c r="H10" s="678"/>
      <c r="I10" s="678"/>
      <c r="J10" s="678"/>
      <c r="K10" s="678"/>
      <c r="L10" s="678"/>
      <c r="M10" s="678"/>
      <c r="N10" s="678"/>
      <c r="O10" s="678"/>
      <c r="P10" s="678"/>
      <c r="Q10" s="679"/>
      <c r="R10" s="680" t="s">
        <v>232</v>
      </c>
      <c r="S10" s="681"/>
      <c r="T10" s="681"/>
      <c r="U10" s="681"/>
      <c r="V10" s="681"/>
      <c r="W10" s="681"/>
      <c r="X10" s="681"/>
      <c r="Y10" s="682"/>
      <c r="Z10" s="713" t="s">
        <v>232</v>
      </c>
      <c r="AA10" s="713"/>
      <c r="AB10" s="713"/>
      <c r="AC10" s="713"/>
      <c r="AD10" s="714" t="s">
        <v>232</v>
      </c>
      <c r="AE10" s="714"/>
      <c r="AF10" s="714"/>
      <c r="AG10" s="714"/>
      <c r="AH10" s="714"/>
      <c r="AI10" s="714"/>
      <c r="AJ10" s="714"/>
      <c r="AK10" s="714"/>
      <c r="AL10" s="683" t="s">
        <v>232</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362269</v>
      </c>
      <c r="BH10" s="681"/>
      <c r="BI10" s="681"/>
      <c r="BJ10" s="681"/>
      <c r="BK10" s="681"/>
      <c r="BL10" s="681"/>
      <c r="BM10" s="681"/>
      <c r="BN10" s="682"/>
      <c r="BO10" s="713">
        <v>2.5</v>
      </c>
      <c r="BP10" s="713"/>
      <c r="BQ10" s="713"/>
      <c r="BR10" s="713"/>
      <c r="BS10" s="686">
        <v>59677</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v>29286</v>
      </c>
      <c r="CS10" s="681"/>
      <c r="CT10" s="681"/>
      <c r="CU10" s="681"/>
      <c r="CV10" s="681"/>
      <c r="CW10" s="681"/>
      <c r="CX10" s="681"/>
      <c r="CY10" s="682"/>
      <c r="CZ10" s="713">
        <v>0.1</v>
      </c>
      <c r="DA10" s="713"/>
      <c r="DB10" s="713"/>
      <c r="DC10" s="713"/>
      <c r="DD10" s="686" t="s">
        <v>128</v>
      </c>
      <c r="DE10" s="681"/>
      <c r="DF10" s="681"/>
      <c r="DG10" s="681"/>
      <c r="DH10" s="681"/>
      <c r="DI10" s="681"/>
      <c r="DJ10" s="681"/>
      <c r="DK10" s="681"/>
      <c r="DL10" s="681"/>
      <c r="DM10" s="681"/>
      <c r="DN10" s="681"/>
      <c r="DO10" s="681"/>
      <c r="DP10" s="682"/>
      <c r="DQ10" s="686">
        <v>27584</v>
      </c>
      <c r="DR10" s="681"/>
      <c r="DS10" s="681"/>
      <c r="DT10" s="681"/>
      <c r="DU10" s="681"/>
      <c r="DV10" s="681"/>
      <c r="DW10" s="681"/>
      <c r="DX10" s="681"/>
      <c r="DY10" s="681"/>
      <c r="DZ10" s="681"/>
      <c r="EA10" s="681"/>
      <c r="EB10" s="681"/>
      <c r="EC10" s="727"/>
    </row>
    <row r="11" spans="2:143" ht="11.25" customHeight="1" x14ac:dyDescent="0.15">
      <c r="B11" s="677" t="s">
        <v>246</v>
      </c>
      <c r="C11" s="678"/>
      <c r="D11" s="678"/>
      <c r="E11" s="678"/>
      <c r="F11" s="678"/>
      <c r="G11" s="678"/>
      <c r="H11" s="678"/>
      <c r="I11" s="678"/>
      <c r="J11" s="678"/>
      <c r="K11" s="678"/>
      <c r="L11" s="678"/>
      <c r="M11" s="678"/>
      <c r="N11" s="678"/>
      <c r="O11" s="678"/>
      <c r="P11" s="678"/>
      <c r="Q11" s="679"/>
      <c r="R11" s="680">
        <v>2219405</v>
      </c>
      <c r="S11" s="681"/>
      <c r="T11" s="681"/>
      <c r="U11" s="681"/>
      <c r="V11" s="681"/>
      <c r="W11" s="681"/>
      <c r="X11" s="681"/>
      <c r="Y11" s="682"/>
      <c r="Z11" s="683">
        <v>3.8</v>
      </c>
      <c r="AA11" s="684"/>
      <c r="AB11" s="684"/>
      <c r="AC11" s="685"/>
      <c r="AD11" s="686">
        <v>2219405</v>
      </c>
      <c r="AE11" s="681"/>
      <c r="AF11" s="681"/>
      <c r="AG11" s="681"/>
      <c r="AH11" s="681"/>
      <c r="AI11" s="681"/>
      <c r="AJ11" s="681"/>
      <c r="AK11" s="682"/>
      <c r="AL11" s="683">
        <v>10</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650954</v>
      </c>
      <c r="BH11" s="681"/>
      <c r="BI11" s="681"/>
      <c r="BJ11" s="681"/>
      <c r="BK11" s="681"/>
      <c r="BL11" s="681"/>
      <c r="BM11" s="681"/>
      <c r="BN11" s="682"/>
      <c r="BO11" s="713">
        <v>4.5</v>
      </c>
      <c r="BP11" s="713"/>
      <c r="BQ11" s="713"/>
      <c r="BR11" s="713"/>
      <c r="BS11" s="686">
        <v>161954</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989705</v>
      </c>
      <c r="CS11" s="681"/>
      <c r="CT11" s="681"/>
      <c r="CU11" s="681"/>
      <c r="CV11" s="681"/>
      <c r="CW11" s="681"/>
      <c r="CX11" s="681"/>
      <c r="CY11" s="682"/>
      <c r="CZ11" s="713">
        <v>1.8</v>
      </c>
      <c r="DA11" s="713"/>
      <c r="DB11" s="713"/>
      <c r="DC11" s="713"/>
      <c r="DD11" s="686">
        <v>186333</v>
      </c>
      <c r="DE11" s="681"/>
      <c r="DF11" s="681"/>
      <c r="DG11" s="681"/>
      <c r="DH11" s="681"/>
      <c r="DI11" s="681"/>
      <c r="DJ11" s="681"/>
      <c r="DK11" s="681"/>
      <c r="DL11" s="681"/>
      <c r="DM11" s="681"/>
      <c r="DN11" s="681"/>
      <c r="DO11" s="681"/>
      <c r="DP11" s="682"/>
      <c r="DQ11" s="686">
        <v>720931</v>
      </c>
      <c r="DR11" s="681"/>
      <c r="DS11" s="681"/>
      <c r="DT11" s="681"/>
      <c r="DU11" s="681"/>
      <c r="DV11" s="681"/>
      <c r="DW11" s="681"/>
      <c r="DX11" s="681"/>
      <c r="DY11" s="681"/>
      <c r="DZ11" s="681"/>
      <c r="EA11" s="681"/>
      <c r="EB11" s="681"/>
      <c r="EC11" s="727"/>
    </row>
    <row r="12" spans="2:143" ht="11.25" customHeight="1" x14ac:dyDescent="0.15">
      <c r="B12" s="677" t="s">
        <v>249</v>
      </c>
      <c r="C12" s="678"/>
      <c r="D12" s="678"/>
      <c r="E12" s="678"/>
      <c r="F12" s="678"/>
      <c r="G12" s="678"/>
      <c r="H12" s="678"/>
      <c r="I12" s="678"/>
      <c r="J12" s="678"/>
      <c r="K12" s="678"/>
      <c r="L12" s="678"/>
      <c r="M12" s="678"/>
      <c r="N12" s="678"/>
      <c r="O12" s="678"/>
      <c r="P12" s="678"/>
      <c r="Q12" s="679"/>
      <c r="R12" s="680">
        <v>177373</v>
      </c>
      <c r="S12" s="681"/>
      <c r="T12" s="681"/>
      <c r="U12" s="681"/>
      <c r="V12" s="681"/>
      <c r="W12" s="681"/>
      <c r="X12" s="681"/>
      <c r="Y12" s="682"/>
      <c r="Z12" s="713">
        <v>0.3</v>
      </c>
      <c r="AA12" s="713"/>
      <c r="AB12" s="713"/>
      <c r="AC12" s="713"/>
      <c r="AD12" s="714">
        <v>172405</v>
      </c>
      <c r="AE12" s="714"/>
      <c r="AF12" s="714"/>
      <c r="AG12" s="714"/>
      <c r="AH12" s="714"/>
      <c r="AI12" s="714"/>
      <c r="AJ12" s="714"/>
      <c r="AK12" s="714"/>
      <c r="AL12" s="683">
        <v>0.8</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6772444</v>
      </c>
      <c r="BH12" s="681"/>
      <c r="BI12" s="681"/>
      <c r="BJ12" s="681"/>
      <c r="BK12" s="681"/>
      <c r="BL12" s="681"/>
      <c r="BM12" s="681"/>
      <c r="BN12" s="682"/>
      <c r="BO12" s="713">
        <v>46.8</v>
      </c>
      <c r="BP12" s="713"/>
      <c r="BQ12" s="713"/>
      <c r="BR12" s="713"/>
      <c r="BS12" s="686" t="s">
        <v>232</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3378909</v>
      </c>
      <c r="CS12" s="681"/>
      <c r="CT12" s="681"/>
      <c r="CU12" s="681"/>
      <c r="CV12" s="681"/>
      <c r="CW12" s="681"/>
      <c r="CX12" s="681"/>
      <c r="CY12" s="682"/>
      <c r="CZ12" s="713">
        <v>6.1</v>
      </c>
      <c r="DA12" s="713"/>
      <c r="DB12" s="713"/>
      <c r="DC12" s="713"/>
      <c r="DD12" s="686">
        <v>40686</v>
      </c>
      <c r="DE12" s="681"/>
      <c r="DF12" s="681"/>
      <c r="DG12" s="681"/>
      <c r="DH12" s="681"/>
      <c r="DI12" s="681"/>
      <c r="DJ12" s="681"/>
      <c r="DK12" s="681"/>
      <c r="DL12" s="681"/>
      <c r="DM12" s="681"/>
      <c r="DN12" s="681"/>
      <c r="DO12" s="681"/>
      <c r="DP12" s="682"/>
      <c r="DQ12" s="686">
        <v>958752</v>
      </c>
      <c r="DR12" s="681"/>
      <c r="DS12" s="681"/>
      <c r="DT12" s="681"/>
      <c r="DU12" s="681"/>
      <c r="DV12" s="681"/>
      <c r="DW12" s="681"/>
      <c r="DX12" s="681"/>
      <c r="DY12" s="681"/>
      <c r="DZ12" s="681"/>
      <c r="EA12" s="681"/>
      <c r="EB12" s="681"/>
      <c r="EC12" s="727"/>
    </row>
    <row r="13" spans="2:143" ht="11.25" customHeight="1" x14ac:dyDescent="0.15">
      <c r="B13" s="677" t="s">
        <v>252</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232</v>
      </c>
      <c r="AA13" s="713"/>
      <c r="AB13" s="713"/>
      <c r="AC13" s="713"/>
      <c r="AD13" s="714" t="s">
        <v>232</v>
      </c>
      <c r="AE13" s="714"/>
      <c r="AF13" s="714"/>
      <c r="AG13" s="714"/>
      <c r="AH13" s="714"/>
      <c r="AI13" s="714"/>
      <c r="AJ13" s="714"/>
      <c r="AK13" s="714"/>
      <c r="AL13" s="683" t="s">
        <v>232</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6759691</v>
      </c>
      <c r="BH13" s="681"/>
      <c r="BI13" s="681"/>
      <c r="BJ13" s="681"/>
      <c r="BK13" s="681"/>
      <c r="BL13" s="681"/>
      <c r="BM13" s="681"/>
      <c r="BN13" s="682"/>
      <c r="BO13" s="713">
        <v>46.7</v>
      </c>
      <c r="BP13" s="713"/>
      <c r="BQ13" s="713"/>
      <c r="BR13" s="713"/>
      <c r="BS13" s="686" t="s">
        <v>232</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3721951</v>
      </c>
      <c r="CS13" s="681"/>
      <c r="CT13" s="681"/>
      <c r="CU13" s="681"/>
      <c r="CV13" s="681"/>
      <c r="CW13" s="681"/>
      <c r="CX13" s="681"/>
      <c r="CY13" s="682"/>
      <c r="CZ13" s="713">
        <v>6.7</v>
      </c>
      <c r="DA13" s="713"/>
      <c r="DB13" s="713"/>
      <c r="DC13" s="713"/>
      <c r="DD13" s="686">
        <v>1761551</v>
      </c>
      <c r="DE13" s="681"/>
      <c r="DF13" s="681"/>
      <c r="DG13" s="681"/>
      <c r="DH13" s="681"/>
      <c r="DI13" s="681"/>
      <c r="DJ13" s="681"/>
      <c r="DK13" s="681"/>
      <c r="DL13" s="681"/>
      <c r="DM13" s="681"/>
      <c r="DN13" s="681"/>
      <c r="DO13" s="681"/>
      <c r="DP13" s="682"/>
      <c r="DQ13" s="686">
        <v>2031376</v>
      </c>
      <c r="DR13" s="681"/>
      <c r="DS13" s="681"/>
      <c r="DT13" s="681"/>
      <c r="DU13" s="681"/>
      <c r="DV13" s="681"/>
      <c r="DW13" s="681"/>
      <c r="DX13" s="681"/>
      <c r="DY13" s="681"/>
      <c r="DZ13" s="681"/>
      <c r="EA13" s="681"/>
      <c r="EB13" s="681"/>
      <c r="EC13" s="727"/>
    </row>
    <row r="14" spans="2:143" ht="11.25" customHeight="1" x14ac:dyDescent="0.15">
      <c r="B14" s="677" t="s">
        <v>255</v>
      </c>
      <c r="C14" s="678"/>
      <c r="D14" s="678"/>
      <c r="E14" s="678"/>
      <c r="F14" s="678"/>
      <c r="G14" s="678"/>
      <c r="H14" s="678"/>
      <c r="I14" s="678"/>
      <c r="J14" s="678"/>
      <c r="K14" s="678"/>
      <c r="L14" s="678"/>
      <c r="M14" s="678"/>
      <c r="N14" s="678"/>
      <c r="O14" s="678"/>
      <c r="P14" s="678"/>
      <c r="Q14" s="679"/>
      <c r="R14" s="680">
        <v>10</v>
      </c>
      <c r="S14" s="681"/>
      <c r="T14" s="681"/>
      <c r="U14" s="681"/>
      <c r="V14" s="681"/>
      <c r="W14" s="681"/>
      <c r="X14" s="681"/>
      <c r="Y14" s="682"/>
      <c r="Z14" s="713">
        <v>0</v>
      </c>
      <c r="AA14" s="713"/>
      <c r="AB14" s="713"/>
      <c r="AC14" s="713"/>
      <c r="AD14" s="714">
        <v>10</v>
      </c>
      <c r="AE14" s="714"/>
      <c r="AF14" s="714"/>
      <c r="AG14" s="714"/>
      <c r="AH14" s="714"/>
      <c r="AI14" s="714"/>
      <c r="AJ14" s="714"/>
      <c r="AK14" s="714"/>
      <c r="AL14" s="683">
        <v>0</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317026</v>
      </c>
      <c r="BH14" s="681"/>
      <c r="BI14" s="681"/>
      <c r="BJ14" s="681"/>
      <c r="BK14" s="681"/>
      <c r="BL14" s="681"/>
      <c r="BM14" s="681"/>
      <c r="BN14" s="682"/>
      <c r="BO14" s="713">
        <v>2.2000000000000002</v>
      </c>
      <c r="BP14" s="713"/>
      <c r="BQ14" s="713"/>
      <c r="BR14" s="713"/>
      <c r="BS14" s="686" t="s">
        <v>232</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1171074</v>
      </c>
      <c r="CS14" s="681"/>
      <c r="CT14" s="681"/>
      <c r="CU14" s="681"/>
      <c r="CV14" s="681"/>
      <c r="CW14" s="681"/>
      <c r="CX14" s="681"/>
      <c r="CY14" s="682"/>
      <c r="CZ14" s="713">
        <v>2.1</v>
      </c>
      <c r="DA14" s="713"/>
      <c r="DB14" s="713"/>
      <c r="DC14" s="713"/>
      <c r="DD14" s="686">
        <v>52698</v>
      </c>
      <c r="DE14" s="681"/>
      <c r="DF14" s="681"/>
      <c r="DG14" s="681"/>
      <c r="DH14" s="681"/>
      <c r="DI14" s="681"/>
      <c r="DJ14" s="681"/>
      <c r="DK14" s="681"/>
      <c r="DL14" s="681"/>
      <c r="DM14" s="681"/>
      <c r="DN14" s="681"/>
      <c r="DO14" s="681"/>
      <c r="DP14" s="682"/>
      <c r="DQ14" s="686">
        <v>1127972</v>
      </c>
      <c r="DR14" s="681"/>
      <c r="DS14" s="681"/>
      <c r="DT14" s="681"/>
      <c r="DU14" s="681"/>
      <c r="DV14" s="681"/>
      <c r="DW14" s="681"/>
      <c r="DX14" s="681"/>
      <c r="DY14" s="681"/>
      <c r="DZ14" s="681"/>
      <c r="EA14" s="681"/>
      <c r="EB14" s="681"/>
      <c r="EC14" s="727"/>
    </row>
    <row r="15" spans="2:143" ht="11.25" customHeight="1" x14ac:dyDescent="0.15">
      <c r="B15" s="677" t="s">
        <v>258</v>
      </c>
      <c r="C15" s="678"/>
      <c r="D15" s="678"/>
      <c r="E15" s="678"/>
      <c r="F15" s="678"/>
      <c r="G15" s="678"/>
      <c r="H15" s="678"/>
      <c r="I15" s="678"/>
      <c r="J15" s="678"/>
      <c r="K15" s="678"/>
      <c r="L15" s="678"/>
      <c r="M15" s="678"/>
      <c r="N15" s="678"/>
      <c r="O15" s="678"/>
      <c r="P15" s="678"/>
      <c r="Q15" s="679"/>
      <c r="R15" s="680" t="s">
        <v>232</v>
      </c>
      <c r="S15" s="681"/>
      <c r="T15" s="681"/>
      <c r="U15" s="681"/>
      <c r="V15" s="681"/>
      <c r="W15" s="681"/>
      <c r="X15" s="681"/>
      <c r="Y15" s="682"/>
      <c r="Z15" s="713" t="s">
        <v>238</v>
      </c>
      <c r="AA15" s="713"/>
      <c r="AB15" s="713"/>
      <c r="AC15" s="713"/>
      <c r="AD15" s="714" t="s">
        <v>232</v>
      </c>
      <c r="AE15" s="714"/>
      <c r="AF15" s="714"/>
      <c r="AG15" s="714"/>
      <c r="AH15" s="714"/>
      <c r="AI15" s="714"/>
      <c r="AJ15" s="714"/>
      <c r="AK15" s="714"/>
      <c r="AL15" s="683" t="s">
        <v>232</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647103</v>
      </c>
      <c r="BH15" s="681"/>
      <c r="BI15" s="681"/>
      <c r="BJ15" s="681"/>
      <c r="BK15" s="681"/>
      <c r="BL15" s="681"/>
      <c r="BM15" s="681"/>
      <c r="BN15" s="682"/>
      <c r="BO15" s="713">
        <v>4.5</v>
      </c>
      <c r="BP15" s="713"/>
      <c r="BQ15" s="713"/>
      <c r="BR15" s="713"/>
      <c r="BS15" s="686" t="s">
        <v>232</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6455918</v>
      </c>
      <c r="CS15" s="681"/>
      <c r="CT15" s="681"/>
      <c r="CU15" s="681"/>
      <c r="CV15" s="681"/>
      <c r="CW15" s="681"/>
      <c r="CX15" s="681"/>
      <c r="CY15" s="682"/>
      <c r="CZ15" s="713">
        <v>11.6</v>
      </c>
      <c r="DA15" s="713"/>
      <c r="DB15" s="713"/>
      <c r="DC15" s="713"/>
      <c r="DD15" s="686">
        <v>1827653</v>
      </c>
      <c r="DE15" s="681"/>
      <c r="DF15" s="681"/>
      <c r="DG15" s="681"/>
      <c r="DH15" s="681"/>
      <c r="DI15" s="681"/>
      <c r="DJ15" s="681"/>
      <c r="DK15" s="681"/>
      <c r="DL15" s="681"/>
      <c r="DM15" s="681"/>
      <c r="DN15" s="681"/>
      <c r="DO15" s="681"/>
      <c r="DP15" s="682"/>
      <c r="DQ15" s="686">
        <v>3695368</v>
      </c>
      <c r="DR15" s="681"/>
      <c r="DS15" s="681"/>
      <c r="DT15" s="681"/>
      <c r="DU15" s="681"/>
      <c r="DV15" s="681"/>
      <c r="DW15" s="681"/>
      <c r="DX15" s="681"/>
      <c r="DY15" s="681"/>
      <c r="DZ15" s="681"/>
      <c r="EA15" s="681"/>
      <c r="EB15" s="681"/>
      <c r="EC15" s="727"/>
    </row>
    <row r="16" spans="2:143" ht="11.25" customHeight="1" x14ac:dyDescent="0.15">
      <c r="B16" s="677" t="s">
        <v>261</v>
      </c>
      <c r="C16" s="678"/>
      <c r="D16" s="678"/>
      <c r="E16" s="678"/>
      <c r="F16" s="678"/>
      <c r="G16" s="678"/>
      <c r="H16" s="678"/>
      <c r="I16" s="678"/>
      <c r="J16" s="678"/>
      <c r="K16" s="678"/>
      <c r="L16" s="678"/>
      <c r="M16" s="678"/>
      <c r="N16" s="678"/>
      <c r="O16" s="678"/>
      <c r="P16" s="678"/>
      <c r="Q16" s="679"/>
      <c r="R16" s="680">
        <v>38673</v>
      </c>
      <c r="S16" s="681"/>
      <c r="T16" s="681"/>
      <c r="U16" s="681"/>
      <c r="V16" s="681"/>
      <c r="W16" s="681"/>
      <c r="X16" s="681"/>
      <c r="Y16" s="682"/>
      <c r="Z16" s="713">
        <v>0.1</v>
      </c>
      <c r="AA16" s="713"/>
      <c r="AB16" s="713"/>
      <c r="AC16" s="713"/>
      <c r="AD16" s="714">
        <v>38673</v>
      </c>
      <c r="AE16" s="714"/>
      <c r="AF16" s="714"/>
      <c r="AG16" s="714"/>
      <c r="AH16" s="714"/>
      <c r="AI16" s="714"/>
      <c r="AJ16" s="714"/>
      <c r="AK16" s="714"/>
      <c r="AL16" s="683">
        <v>0.2</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v>473</v>
      </c>
      <c r="BH16" s="681"/>
      <c r="BI16" s="681"/>
      <c r="BJ16" s="681"/>
      <c r="BK16" s="681"/>
      <c r="BL16" s="681"/>
      <c r="BM16" s="681"/>
      <c r="BN16" s="682"/>
      <c r="BO16" s="713">
        <v>0</v>
      </c>
      <c r="BP16" s="713"/>
      <c r="BQ16" s="713"/>
      <c r="BR16" s="713"/>
      <c r="BS16" s="686" t="s">
        <v>232</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v>2566145</v>
      </c>
      <c r="CS16" s="681"/>
      <c r="CT16" s="681"/>
      <c r="CU16" s="681"/>
      <c r="CV16" s="681"/>
      <c r="CW16" s="681"/>
      <c r="CX16" s="681"/>
      <c r="CY16" s="682"/>
      <c r="CZ16" s="713">
        <v>4.5999999999999996</v>
      </c>
      <c r="DA16" s="713"/>
      <c r="DB16" s="713"/>
      <c r="DC16" s="713"/>
      <c r="DD16" s="686" t="s">
        <v>232</v>
      </c>
      <c r="DE16" s="681"/>
      <c r="DF16" s="681"/>
      <c r="DG16" s="681"/>
      <c r="DH16" s="681"/>
      <c r="DI16" s="681"/>
      <c r="DJ16" s="681"/>
      <c r="DK16" s="681"/>
      <c r="DL16" s="681"/>
      <c r="DM16" s="681"/>
      <c r="DN16" s="681"/>
      <c r="DO16" s="681"/>
      <c r="DP16" s="682"/>
      <c r="DQ16" s="686">
        <v>353342</v>
      </c>
      <c r="DR16" s="681"/>
      <c r="DS16" s="681"/>
      <c r="DT16" s="681"/>
      <c r="DU16" s="681"/>
      <c r="DV16" s="681"/>
      <c r="DW16" s="681"/>
      <c r="DX16" s="681"/>
      <c r="DY16" s="681"/>
      <c r="DZ16" s="681"/>
      <c r="EA16" s="681"/>
      <c r="EB16" s="681"/>
      <c r="EC16" s="727"/>
    </row>
    <row r="17" spans="2:133" ht="11.25" customHeight="1" x14ac:dyDescent="0.15">
      <c r="B17" s="677" t="s">
        <v>264</v>
      </c>
      <c r="C17" s="678"/>
      <c r="D17" s="678"/>
      <c r="E17" s="678"/>
      <c r="F17" s="678"/>
      <c r="G17" s="678"/>
      <c r="H17" s="678"/>
      <c r="I17" s="678"/>
      <c r="J17" s="678"/>
      <c r="K17" s="678"/>
      <c r="L17" s="678"/>
      <c r="M17" s="678"/>
      <c r="N17" s="678"/>
      <c r="O17" s="678"/>
      <c r="P17" s="678"/>
      <c r="Q17" s="679"/>
      <c r="R17" s="680">
        <v>94989</v>
      </c>
      <c r="S17" s="681"/>
      <c r="T17" s="681"/>
      <c r="U17" s="681"/>
      <c r="V17" s="681"/>
      <c r="W17" s="681"/>
      <c r="X17" s="681"/>
      <c r="Y17" s="682"/>
      <c r="Z17" s="713">
        <v>0.2</v>
      </c>
      <c r="AA17" s="713"/>
      <c r="AB17" s="713"/>
      <c r="AC17" s="713"/>
      <c r="AD17" s="714">
        <v>94989</v>
      </c>
      <c r="AE17" s="714"/>
      <c r="AF17" s="714"/>
      <c r="AG17" s="714"/>
      <c r="AH17" s="714"/>
      <c r="AI17" s="714"/>
      <c r="AJ17" s="714"/>
      <c r="AK17" s="714"/>
      <c r="AL17" s="683">
        <v>0.4</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232</v>
      </c>
      <c r="BH17" s="681"/>
      <c r="BI17" s="681"/>
      <c r="BJ17" s="681"/>
      <c r="BK17" s="681"/>
      <c r="BL17" s="681"/>
      <c r="BM17" s="681"/>
      <c r="BN17" s="682"/>
      <c r="BO17" s="713" t="s">
        <v>232</v>
      </c>
      <c r="BP17" s="713"/>
      <c r="BQ17" s="713"/>
      <c r="BR17" s="713"/>
      <c r="BS17" s="686" t="s">
        <v>238</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3315516</v>
      </c>
      <c r="CS17" s="681"/>
      <c r="CT17" s="681"/>
      <c r="CU17" s="681"/>
      <c r="CV17" s="681"/>
      <c r="CW17" s="681"/>
      <c r="CX17" s="681"/>
      <c r="CY17" s="682"/>
      <c r="CZ17" s="713">
        <v>6</v>
      </c>
      <c r="DA17" s="713"/>
      <c r="DB17" s="713"/>
      <c r="DC17" s="713"/>
      <c r="DD17" s="686" t="s">
        <v>232</v>
      </c>
      <c r="DE17" s="681"/>
      <c r="DF17" s="681"/>
      <c r="DG17" s="681"/>
      <c r="DH17" s="681"/>
      <c r="DI17" s="681"/>
      <c r="DJ17" s="681"/>
      <c r="DK17" s="681"/>
      <c r="DL17" s="681"/>
      <c r="DM17" s="681"/>
      <c r="DN17" s="681"/>
      <c r="DO17" s="681"/>
      <c r="DP17" s="682"/>
      <c r="DQ17" s="686">
        <v>3242059</v>
      </c>
      <c r="DR17" s="681"/>
      <c r="DS17" s="681"/>
      <c r="DT17" s="681"/>
      <c r="DU17" s="681"/>
      <c r="DV17" s="681"/>
      <c r="DW17" s="681"/>
      <c r="DX17" s="681"/>
      <c r="DY17" s="681"/>
      <c r="DZ17" s="681"/>
      <c r="EA17" s="681"/>
      <c r="EB17" s="681"/>
      <c r="EC17" s="727"/>
    </row>
    <row r="18" spans="2:133" ht="11.25" customHeight="1" x14ac:dyDescent="0.15">
      <c r="B18" s="677" t="s">
        <v>267</v>
      </c>
      <c r="C18" s="678"/>
      <c r="D18" s="678"/>
      <c r="E18" s="678"/>
      <c r="F18" s="678"/>
      <c r="G18" s="678"/>
      <c r="H18" s="678"/>
      <c r="I18" s="678"/>
      <c r="J18" s="678"/>
      <c r="K18" s="678"/>
      <c r="L18" s="678"/>
      <c r="M18" s="678"/>
      <c r="N18" s="678"/>
      <c r="O18" s="678"/>
      <c r="P18" s="678"/>
      <c r="Q18" s="679"/>
      <c r="R18" s="680">
        <v>114866</v>
      </c>
      <c r="S18" s="681"/>
      <c r="T18" s="681"/>
      <c r="U18" s="681"/>
      <c r="V18" s="681"/>
      <c r="W18" s="681"/>
      <c r="X18" s="681"/>
      <c r="Y18" s="682"/>
      <c r="Z18" s="713">
        <v>0.2</v>
      </c>
      <c r="AA18" s="713"/>
      <c r="AB18" s="713"/>
      <c r="AC18" s="713"/>
      <c r="AD18" s="714">
        <v>114866</v>
      </c>
      <c r="AE18" s="714"/>
      <c r="AF18" s="714"/>
      <c r="AG18" s="714"/>
      <c r="AH18" s="714"/>
      <c r="AI18" s="714"/>
      <c r="AJ18" s="714"/>
      <c r="AK18" s="714"/>
      <c r="AL18" s="683">
        <v>0.5</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232</v>
      </c>
      <c r="BH18" s="681"/>
      <c r="BI18" s="681"/>
      <c r="BJ18" s="681"/>
      <c r="BK18" s="681"/>
      <c r="BL18" s="681"/>
      <c r="BM18" s="681"/>
      <c r="BN18" s="682"/>
      <c r="BO18" s="713" t="s">
        <v>128</v>
      </c>
      <c r="BP18" s="713"/>
      <c r="BQ18" s="713"/>
      <c r="BR18" s="713"/>
      <c r="BS18" s="686" t="s">
        <v>232</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128</v>
      </c>
      <c r="CS18" s="681"/>
      <c r="CT18" s="681"/>
      <c r="CU18" s="681"/>
      <c r="CV18" s="681"/>
      <c r="CW18" s="681"/>
      <c r="CX18" s="681"/>
      <c r="CY18" s="682"/>
      <c r="CZ18" s="713" t="s">
        <v>232</v>
      </c>
      <c r="DA18" s="713"/>
      <c r="DB18" s="713"/>
      <c r="DC18" s="713"/>
      <c r="DD18" s="686" t="s">
        <v>232</v>
      </c>
      <c r="DE18" s="681"/>
      <c r="DF18" s="681"/>
      <c r="DG18" s="681"/>
      <c r="DH18" s="681"/>
      <c r="DI18" s="681"/>
      <c r="DJ18" s="681"/>
      <c r="DK18" s="681"/>
      <c r="DL18" s="681"/>
      <c r="DM18" s="681"/>
      <c r="DN18" s="681"/>
      <c r="DO18" s="681"/>
      <c r="DP18" s="682"/>
      <c r="DQ18" s="686" t="s">
        <v>232</v>
      </c>
      <c r="DR18" s="681"/>
      <c r="DS18" s="681"/>
      <c r="DT18" s="681"/>
      <c r="DU18" s="681"/>
      <c r="DV18" s="681"/>
      <c r="DW18" s="681"/>
      <c r="DX18" s="681"/>
      <c r="DY18" s="681"/>
      <c r="DZ18" s="681"/>
      <c r="EA18" s="681"/>
      <c r="EB18" s="681"/>
      <c r="EC18" s="727"/>
    </row>
    <row r="19" spans="2:133" ht="11.25" customHeight="1" x14ac:dyDescent="0.15">
      <c r="B19" s="677" t="s">
        <v>270</v>
      </c>
      <c r="C19" s="678"/>
      <c r="D19" s="678"/>
      <c r="E19" s="678"/>
      <c r="F19" s="678"/>
      <c r="G19" s="678"/>
      <c r="H19" s="678"/>
      <c r="I19" s="678"/>
      <c r="J19" s="678"/>
      <c r="K19" s="678"/>
      <c r="L19" s="678"/>
      <c r="M19" s="678"/>
      <c r="N19" s="678"/>
      <c r="O19" s="678"/>
      <c r="P19" s="678"/>
      <c r="Q19" s="679"/>
      <c r="R19" s="680">
        <v>88848</v>
      </c>
      <c r="S19" s="681"/>
      <c r="T19" s="681"/>
      <c r="U19" s="681"/>
      <c r="V19" s="681"/>
      <c r="W19" s="681"/>
      <c r="X19" s="681"/>
      <c r="Y19" s="682"/>
      <c r="Z19" s="713">
        <v>0.2</v>
      </c>
      <c r="AA19" s="713"/>
      <c r="AB19" s="713"/>
      <c r="AC19" s="713"/>
      <c r="AD19" s="714">
        <v>88848</v>
      </c>
      <c r="AE19" s="714"/>
      <c r="AF19" s="714"/>
      <c r="AG19" s="714"/>
      <c r="AH19" s="714"/>
      <c r="AI19" s="714"/>
      <c r="AJ19" s="714"/>
      <c r="AK19" s="714"/>
      <c r="AL19" s="683">
        <v>0.4</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v>815757</v>
      </c>
      <c r="BH19" s="681"/>
      <c r="BI19" s="681"/>
      <c r="BJ19" s="681"/>
      <c r="BK19" s="681"/>
      <c r="BL19" s="681"/>
      <c r="BM19" s="681"/>
      <c r="BN19" s="682"/>
      <c r="BO19" s="713">
        <v>5.6</v>
      </c>
      <c r="BP19" s="713"/>
      <c r="BQ19" s="713"/>
      <c r="BR19" s="713"/>
      <c r="BS19" s="686" t="s">
        <v>232</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232</v>
      </c>
      <c r="CS19" s="681"/>
      <c r="CT19" s="681"/>
      <c r="CU19" s="681"/>
      <c r="CV19" s="681"/>
      <c r="CW19" s="681"/>
      <c r="CX19" s="681"/>
      <c r="CY19" s="682"/>
      <c r="CZ19" s="713" t="s">
        <v>232</v>
      </c>
      <c r="DA19" s="713"/>
      <c r="DB19" s="713"/>
      <c r="DC19" s="713"/>
      <c r="DD19" s="686" t="s">
        <v>128</v>
      </c>
      <c r="DE19" s="681"/>
      <c r="DF19" s="681"/>
      <c r="DG19" s="681"/>
      <c r="DH19" s="681"/>
      <c r="DI19" s="681"/>
      <c r="DJ19" s="681"/>
      <c r="DK19" s="681"/>
      <c r="DL19" s="681"/>
      <c r="DM19" s="681"/>
      <c r="DN19" s="681"/>
      <c r="DO19" s="681"/>
      <c r="DP19" s="682"/>
      <c r="DQ19" s="686" t="s">
        <v>136</v>
      </c>
      <c r="DR19" s="681"/>
      <c r="DS19" s="681"/>
      <c r="DT19" s="681"/>
      <c r="DU19" s="681"/>
      <c r="DV19" s="681"/>
      <c r="DW19" s="681"/>
      <c r="DX19" s="681"/>
      <c r="DY19" s="681"/>
      <c r="DZ19" s="681"/>
      <c r="EA19" s="681"/>
      <c r="EB19" s="681"/>
      <c r="EC19" s="727"/>
    </row>
    <row r="20" spans="2:133" ht="11.25" customHeight="1" x14ac:dyDescent="0.15">
      <c r="B20" s="677" t="s">
        <v>273</v>
      </c>
      <c r="C20" s="678"/>
      <c r="D20" s="678"/>
      <c r="E20" s="678"/>
      <c r="F20" s="678"/>
      <c r="G20" s="678"/>
      <c r="H20" s="678"/>
      <c r="I20" s="678"/>
      <c r="J20" s="678"/>
      <c r="K20" s="678"/>
      <c r="L20" s="678"/>
      <c r="M20" s="678"/>
      <c r="N20" s="678"/>
      <c r="O20" s="678"/>
      <c r="P20" s="678"/>
      <c r="Q20" s="679"/>
      <c r="R20" s="680">
        <v>20061</v>
      </c>
      <c r="S20" s="681"/>
      <c r="T20" s="681"/>
      <c r="U20" s="681"/>
      <c r="V20" s="681"/>
      <c r="W20" s="681"/>
      <c r="X20" s="681"/>
      <c r="Y20" s="682"/>
      <c r="Z20" s="713">
        <v>0</v>
      </c>
      <c r="AA20" s="713"/>
      <c r="AB20" s="713"/>
      <c r="AC20" s="713"/>
      <c r="AD20" s="714">
        <v>20061</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v>815757</v>
      </c>
      <c r="BH20" s="681"/>
      <c r="BI20" s="681"/>
      <c r="BJ20" s="681"/>
      <c r="BK20" s="681"/>
      <c r="BL20" s="681"/>
      <c r="BM20" s="681"/>
      <c r="BN20" s="682"/>
      <c r="BO20" s="713">
        <v>5.6</v>
      </c>
      <c r="BP20" s="713"/>
      <c r="BQ20" s="713"/>
      <c r="BR20" s="713"/>
      <c r="BS20" s="686" t="s">
        <v>232</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55429325</v>
      </c>
      <c r="CS20" s="681"/>
      <c r="CT20" s="681"/>
      <c r="CU20" s="681"/>
      <c r="CV20" s="681"/>
      <c r="CW20" s="681"/>
      <c r="CX20" s="681"/>
      <c r="CY20" s="682"/>
      <c r="CZ20" s="713">
        <v>100</v>
      </c>
      <c r="DA20" s="713"/>
      <c r="DB20" s="713"/>
      <c r="DC20" s="713"/>
      <c r="DD20" s="686">
        <v>6048755</v>
      </c>
      <c r="DE20" s="681"/>
      <c r="DF20" s="681"/>
      <c r="DG20" s="681"/>
      <c r="DH20" s="681"/>
      <c r="DI20" s="681"/>
      <c r="DJ20" s="681"/>
      <c r="DK20" s="681"/>
      <c r="DL20" s="681"/>
      <c r="DM20" s="681"/>
      <c r="DN20" s="681"/>
      <c r="DO20" s="681"/>
      <c r="DP20" s="682"/>
      <c r="DQ20" s="686">
        <v>25769333</v>
      </c>
      <c r="DR20" s="681"/>
      <c r="DS20" s="681"/>
      <c r="DT20" s="681"/>
      <c r="DU20" s="681"/>
      <c r="DV20" s="681"/>
      <c r="DW20" s="681"/>
      <c r="DX20" s="681"/>
      <c r="DY20" s="681"/>
      <c r="DZ20" s="681"/>
      <c r="EA20" s="681"/>
      <c r="EB20" s="681"/>
      <c r="EC20" s="727"/>
    </row>
    <row r="21" spans="2:133" ht="11.25" customHeight="1" x14ac:dyDescent="0.15">
      <c r="B21" s="677" t="s">
        <v>276</v>
      </c>
      <c r="C21" s="678"/>
      <c r="D21" s="678"/>
      <c r="E21" s="678"/>
      <c r="F21" s="678"/>
      <c r="G21" s="678"/>
      <c r="H21" s="678"/>
      <c r="I21" s="678"/>
      <c r="J21" s="678"/>
      <c r="K21" s="678"/>
      <c r="L21" s="678"/>
      <c r="M21" s="678"/>
      <c r="N21" s="678"/>
      <c r="O21" s="678"/>
      <c r="P21" s="678"/>
      <c r="Q21" s="679"/>
      <c r="R21" s="680">
        <v>5957</v>
      </c>
      <c r="S21" s="681"/>
      <c r="T21" s="681"/>
      <c r="U21" s="681"/>
      <c r="V21" s="681"/>
      <c r="W21" s="681"/>
      <c r="X21" s="681"/>
      <c r="Y21" s="682"/>
      <c r="Z21" s="713">
        <v>0</v>
      </c>
      <c r="AA21" s="713"/>
      <c r="AB21" s="713"/>
      <c r="AC21" s="713"/>
      <c r="AD21" s="714">
        <v>5957</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v>3298</v>
      </c>
      <c r="BH21" s="681"/>
      <c r="BI21" s="681"/>
      <c r="BJ21" s="681"/>
      <c r="BK21" s="681"/>
      <c r="BL21" s="681"/>
      <c r="BM21" s="681"/>
      <c r="BN21" s="682"/>
      <c r="BO21" s="713">
        <v>0</v>
      </c>
      <c r="BP21" s="713"/>
      <c r="BQ21" s="713"/>
      <c r="BR21" s="713"/>
      <c r="BS21" s="686" t="s">
        <v>232</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278</v>
      </c>
      <c r="C22" s="678"/>
      <c r="D22" s="678"/>
      <c r="E22" s="678"/>
      <c r="F22" s="678"/>
      <c r="G22" s="678"/>
      <c r="H22" s="678"/>
      <c r="I22" s="678"/>
      <c r="J22" s="678"/>
      <c r="K22" s="678"/>
      <c r="L22" s="678"/>
      <c r="M22" s="678"/>
      <c r="N22" s="678"/>
      <c r="O22" s="678"/>
      <c r="P22" s="678"/>
      <c r="Q22" s="679"/>
      <c r="R22" s="680">
        <v>5737186</v>
      </c>
      <c r="S22" s="681"/>
      <c r="T22" s="681"/>
      <c r="U22" s="681"/>
      <c r="V22" s="681"/>
      <c r="W22" s="681"/>
      <c r="X22" s="681"/>
      <c r="Y22" s="682"/>
      <c r="Z22" s="713">
        <v>9.8000000000000007</v>
      </c>
      <c r="AA22" s="713"/>
      <c r="AB22" s="713"/>
      <c r="AC22" s="713"/>
      <c r="AD22" s="714">
        <v>5181678</v>
      </c>
      <c r="AE22" s="714"/>
      <c r="AF22" s="714"/>
      <c r="AG22" s="714"/>
      <c r="AH22" s="714"/>
      <c r="AI22" s="714"/>
      <c r="AJ22" s="714"/>
      <c r="AK22" s="714"/>
      <c r="AL22" s="683">
        <v>23.4</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232</v>
      </c>
      <c r="BH22" s="681"/>
      <c r="BI22" s="681"/>
      <c r="BJ22" s="681"/>
      <c r="BK22" s="681"/>
      <c r="BL22" s="681"/>
      <c r="BM22" s="681"/>
      <c r="BN22" s="682"/>
      <c r="BO22" s="713" t="s">
        <v>232</v>
      </c>
      <c r="BP22" s="713"/>
      <c r="BQ22" s="713"/>
      <c r="BR22" s="713"/>
      <c r="BS22" s="686" t="s">
        <v>232</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281</v>
      </c>
      <c r="C23" s="678"/>
      <c r="D23" s="678"/>
      <c r="E23" s="678"/>
      <c r="F23" s="678"/>
      <c r="G23" s="678"/>
      <c r="H23" s="678"/>
      <c r="I23" s="678"/>
      <c r="J23" s="678"/>
      <c r="K23" s="678"/>
      <c r="L23" s="678"/>
      <c r="M23" s="678"/>
      <c r="N23" s="678"/>
      <c r="O23" s="678"/>
      <c r="P23" s="678"/>
      <c r="Q23" s="679"/>
      <c r="R23" s="680">
        <v>5181678</v>
      </c>
      <c r="S23" s="681"/>
      <c r="T23" s="681"/>
      <c r="U23" s="681"/>
      <c r="V23" s="681"/>
      <c r="W23" s="681"/>
      <c r="X23" s="681"/>
      <c r="Y23" s="682"/>
      <c r="Z23" s="713">
        <v>8.8000000000000007</v>
      </c>
      <c r="AA23" s="713"/>
      <c r="AB23" s="713"/>
      <c r="AC23" s="713"/>
      <c r="AD23" s="714">
        <v>5181678</v>
      </c>
      <c r="AE23" s="714"/>
      <c r="AF23" s="714"/>
      <c r="AG23" s="714"/>
      <c r="AH23" s="714"/>
      <c r="AI23" s="714"/>
      <c r="AJ23" s="714"/>
      <c r="AK23" s="714"/>
      <c r="AL23" s="683">
        <v>23.4</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v>812459</v>
      </c>
      <c r="BH23" s="681"/>
      <c r="BI23" s="681"/>
      <c r="BJ23" s="681"/>
      <c r="BK23" s="681"/>
      <c r="BL23" s="681"/>
      <c r="BM23" s="681"/>
      <c r="BN23" s="682"/>
      <c r="BO23" s="713">
        <v>5.6</v>
      </c>
      <c r="BP23" s="713"/>
      <c r="BQ23" s="713"/>
      <c r="BR23" s="713"/>
      <c r="BS23" s="686" t="s">
        <v>128</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15">
      <c r="B24" s="677" t="s">
        <v>288</v>
      </c>
      <c r="C24" s="678"/>
      <c r="D24" s="678"/>
      <c r="E24" s="678"/>
      <c r="F24" s="678"/>
      <c r="G24" s="678"/>
      <c r="H24" s="678"/>
      <c r="I24" s="678"/>
      <c r="J24" s="678"/>
      <c r="K24" s="678"/>
      <c r="L24" s="678"/>
      <c r="M24" s="678"/>
      <c r="N24" s="678"/>
      <c r="O24" s="678"/>
      <c r="P24" s="678"/>
      <c r="Q24" s="679"/>
      <c r="R24" s="680">
        <v>555010</v>
      </c>
      <c r="S24" s="681"/>
      <c r="T24" s="681"/>
      <c r="U24" s="681"/>
      <c r="V24" s="681"/>
      <c r="W24" s="681"/>
      <c r="X24" s="681"/>
      <c r="Y24" s="682"/>
      <c r="Z24" s="713">
        <v>0.9</v>
      </c>
      <c r="AA24" s="713"/>
      <c r="AB24" s="713"/>
      <c r="AC24" s="713"/>
      <c r="AD24" s="714" t="s">
        <v>128</v>
      </c>
      <c r="AE24" s="714"/>
      <c r="AF24" s="714"/>
      <c r="AG24" s="714"/>
      <c r="AH24" s="714"/>
      <c r="AI24" s="714"/>
      <c r="AJ24" s="714"/>
      <c r="AK24" s="714"/>
      <c r="AL24" s="683" t="s">
        <v>232</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232</v>
      </c>
      <c r="BH24" s="681"/>
      <c r="BI24" s="681"/>
      <c r="BJ24" s="681"/>
      <c r="BK24" s="681"/>
      <c r="BL24" s="681"/>
      <c r="BM24" s="681"/>
      <c r="BN24" s="682"/>
      <c r="BO24" s="713" t="s">
        <v>232</v>
      </c>
      <c r="BP24" s="713"/>
      <c r="BQ24" s="713"/>
      <c r="BR24" s="713"/>
      <c r="BS24" s="686" t="s">
        <v>232</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20449466</v>
      </c>
      <c r="CS24" s="736"/>
      <c r="CT24" s="736"/>
      <c r="CU24" s="736"/>
      <c r="CV24" s="736"/>
      <c r="CW24" s="736"/>
      <c r="CX24" s="736"/>
      <c r="CY24" s="779"/>
      <c r="CZ24" s="780">
        <v>36.9</v>
      </c>
      <c r="DA24" s="751"/>
      <c r="DB24" s="751"/>
      <c r="DC24" s="783"/>
      <c r="DD24" s="778">
        <v>13171799</v>
      </c>
      <c r="DE24" s="736"/>
      <c r="DF24" s="736"/>
      <c r="DG24" s="736"/>
      <c r="DH24" s="736"/>
      <c r="DI24" s="736"/>
      <c r="DJ24" s="736"/>
      <c r="DK24" s="779"/>
      <c r="DL24" s="778">
        <v>12601292</v>
      </c>
      <c r="DM24" s="736"/>
      <c r="DN24" s="736"/>
      <c r="DO24" s="736"/>
      <c r="DP24" s="736"/>
      <c r="DQ24" s="736"/>
      <c r="DR24" s="736"/>
      <c r="DS24" s="736"/>
      <c r="DT24" s="736"/>
      <c r="DU24" s="736"/>
      <c r="DV24" s="779"/>
      <c r="DW24" s="780">
        <v>53.9</v>
      </c>
      <c r="DX24" s="751"/>
      <c r="DY24" s="751"/>
      <c r="DZ24" s="751"/>
      <c r="EA24" s="751"/>
      <c r="EB24" s="751"/>
      <c r="EC24" s="781"/>
    </row>
    <row r="25" spans="2:133" ht="11.25" customHeight="1" x14ac:dyDescent="0.15">
      <c r="B25" s="677" t="s">
        <v>291</v>
      </c>
      <c r="C25" s="678"/>
      <c r="D25" s="678"/>
      <c r="E25" s="678"/>
      <c r="F25" s="678"/>
      <c r="G25" s="678"/>
      <c r="H25" s="678"/>
      <c r="I25" s="678"/>
      <c r="J25" s="678"/>
      <c r="K25" s="678"/>
      <c r="L25" s="678"/>
      <c r="M25" s="678"/>
      <c r="N25" s="678"/>
      <c r="O25" s="678"/>
      <c r="P25" s="678"/>
      <c r="Q25" s="679"/>
      <c r="R25" s="680">
        <v>498</v>
      </c>
      <c r="S25" s="681"/>
      <c r="T25" s="681"/>
      <c r="U25" s="681"/>
      <c r="V25" s="681"/>
      <c r="W25" s="681"/>
      <c r="X25" s="681"/>
      <c r="Y25" s="682"/>
      <c r="Z25" s="713">
        <v>0</v>
      </c>
      <c r="AA25" s="713"/>
      <c r="AB25" s="713"/>
      <c r="AC25" s="713"/>
      <c r="AD25" s="714" t="s">
        <v>238</v>
      </c>
      <c r="AE25" s="714"/>
      <c r="AF25" s="714"/>
      <c r="AG25" s="714"/>
      <c r="AH25" s="714"/>
      <c r="AI25" s="714"/>
      <c r="AJ25" s="714"/>
      <c r="AK25" s="714"/>
      <c r="AL25" s="683" t="s">
        <v>232</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232</v>
      </c>
      <c r="BH25" s="681"/>
      <c r="BI25" s="681"/>
      <c r="BJ25" s="681"/>
      <c r="BK25" s="681"/>
      <c r="BL25" s="681"/>
      <c r="BM25" s="681"/>
      <c r="BN25" s="682"/>
      <c r="BO25" s="713" t="s">
        <v>232</v>
      </c>
      <c r="BP25" s="713"/>
      <c r="BQ25" s="713"/>
      <c r="BR25" s="713"/>
      <c r="BS25" s="686" t="s">
        <v>232</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7653136</v>
      </c>
      <c r="CS25" s="699"/>
      <c r="CT25" s="699"/>
      <c r="CU25" s="699"/>
      <c r="CV25" s="699"/>
      <c r="CW25" s="699"/>
      <c r="CX25" s="699"/>
      <c r="CY25" s="700"/>
      <c r="CZ25" s="683">
        <v>13.8</v>
      </c>
      <c r="DA25" s="701"/>
      <c r="DB25" s="701"/>
      <c r="DC25" s="702"/>
      <c r="DD25" s="686">
        <v>7086133</v>
      </c>
      <c r="DE25" s="699"/>
      <c r="DF25" s="699"/>
      <c r="DG25" s="699"/>
      <c r="DH25" s="699"/>
      <c r="DI25" s="699"/>
      <c r="DJ25" s="699"/>
      <c r="DK25" s="700"/>
      <c r="DL25" s="686">
        <v>6534458</v>
      </c>
      <c r="DM25" s="699"/>
      <c r="DN25" s="699"/>
      <c r="DO25" s="699"/>
      <c r="DP25" s="699"/>
      <c r="DQ25" s="699"/>
      <c r="DR25" s="699"/>
      <c r="DS25" s="699"/>
      <c r="DT25" s="699"/>
      <c r="DU25" s="699"/>
      <c r="DV25" s="700"/>
      <c r="DW25" s="683">
        <v>28</v>
      </c>
      <c r="DX25" s="701"/>
      <c r="DY25" s="701"/>
      <c r="DZ25" s="701"/>
      <c r="EA25" s="701"/>
      <c r="EB25" s="701"/>
      <c r="EC25" s="722"/>
    </row>
    <row r="26" spans="2:133" ht="11.25" customHeight="1" x14ac:dyDescent="0.15">
      <c r="B26" s="677" t="s">
        <v>294</v>
      </c>
      <c r="C26" s="678"/>
      <c r="D26" s="678"/>
      <c r="E26" s="678"/>
      <c r="F26" s="678"/>
      <c r="G26" s="678"/>
      <c r="H26" s="678"/>
      <c r="I26" s="678"/>
      <c r="J26" s="678"/>
      <c r="K26" s="678"/>
      <c r="L26" s="678"/>
      <c r="M26" s="678"/>
      <c r="N26" s="678"/>
      <c r="O26" s="678"/>
      <c r="P26" s="678"/>
      <c r="Q26" s="679"/>
      <c r="R26" s="680">
        <v>23436456</v>
      </c>
      <c r="S26" s="681"/>
      <c r="T26" s="681"/>
      <c r="U26" s="681"/>
      <c r="V26" s="681"/>
      <c r="W26" s="681"/>
      <c r="X26" s="681"/>
      <c r="Y26" s="682"/>
      <c r="Z26" s="713">
        <v>40</v>
      </c>
      <c r="AA26" s="713"/>
      <c r="AB26" s="713"/>
      <c r="AC26" s="713"/>
      <c r="AD26" s="714">
        <v>22063521</v>
      </c>
      <c r="AE26" s="714"/>
      <c r="AF26" s="714"/>
      <c r="AG26" s="714"/>
      <c r="AH26" s="714"/>
      <c r="AI26" s="714"/>
      <c r="AJ26" s="714"/>
      <c r="AK26" s="714"/>
      <c r="AL26" s="683">
        <v>99.8</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128</v>
      </c>
      <c r="BH26" s="681"/>
      <c r="BI26" s="681"/>
      <c r="BJ26" s="681"/>
      <c r="BK26" s="681"/>
      <c r="BL26" s="681"/>
      <c r="BM26" s="681"/>
      <c r="BN26" s="682"/>
      <c r="BO26" s="713" t="s">
        <v>232</v>
      </c>
      <c r="BP26" s="713"/>
      <c r="BQ26" s="713"/>
      <c r="BR26" s="713"/>
      <c r="BS26" s="686" t="s">
        <v>232</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4624156</v>
      </c>
      <c r="CS26" s="681"/>
      <c r="CT26" s="681"/>
      <c r="CU26" s="681"/>
      <c r="CV26" s="681"/>
      <c r="CW26" s="681"/>
      <c r="CX26" s="681"/>
      <c r="CY26" s="682"/>
      <c r="CZ26" s="683">
        <v>8.3000000000000007</v>
      </c>
      <c r="DA26" s="701"/>
      <c r="DB26" s="701"/>
      <c r="DC26" s="702"/>
      <c r="DD26" s="686">
        <v>4215310</v>
      </c>
      <c r="DE26" s="681"/>
      <c r="DF26" s="681"/>
      <c r="DG26" s="681"/>
      <c r="DH26" s="681"/>
      <c r="DI26" s="681"/>
      <c r="DJ26" s="681"/>
      <c r="DK26" s="682"/>
      <c r="DL26" s="686" t="s">
        <v>232</v>
      </c>
      <c r="DM26" s="681"/>
      <c r="DN26" s="681"/>
      <c r="DO26" s="681"/>
      <c r="DP26" s="681"/>
      <c r="DQ26" s="681"/>
      <c r="DR26" s="681"/>
      <c r="DS26" s="681"/>
      <c r="DT26" s="681"/>
      <c r="DU26" s="681"/>
      <c r="DV26" s="682"/>
      <c r="DW26" s="683" t="s">
        <v>232</v>
      </c>
      <c r="DX26" s="701"/>
      <c r="DY26" s="701"/>
      <c r="DZ26" s="701"/>
      <c r="EA26" s="701"/>
      <c r="EB26" s="701"/>
      <c r="EC26" s="722"/>
    </row>
    <row r="27" spans="2:133" ht="11.25" customHeight="1" x14ac:dyDescent="0.15">
      <c r="B27" s="677" t="s">
        <v>297</v>
      </c>
      <c r="C27" s="678"/>
      <c r="D27" s="678"/>
      <c r="E27" s="678"/>
      <c r="F27" s="678"/>
      <c r="G27" s="678"/>
      <c r="H27" s="678"/>
      <c r="I27" s="678"/>
      <c r="J27" s="678"/>
      <c r="K27" s="678"/>
      <c r="L27" s="678"/>
      <c r="M27" s="678"/>
      <c r="N27" s="678"/>
      <c r="O27" s="678"/>
      <c r="P27" s="678"/>
      <c r="Q27" s="679"/>
      <c r="R27" s="680">
        <v>11007</v>
      </c>
      <c r="S27" s="681"/>
      <c r="T27" s="681"/>
      <c r="U27" s="681"/>
      <c r="V27" s="681"/>
      <c r="W27" s="681"/>
      <c r="X27" s="681"/>
      <c r="Y27" s="682"/>
      <c r="Z27" s="713">
        <v>0</v>
      </c>
      <c r="AA27" s="713"/>
      <c r="AB27" s="713"/>
      <c r="AC27" s="713"/>
      <c r="AD27" s="714">
        <v>11007</v>
      </c>
      <c r="AE27" s="714"/>
      <c r="AF27" s="714"/>
      <c r="AG27" s="714"/>
      <c r="AH27" s="714"/>
      <c r="AI27" s="714"/>
      <c r="AJ27" s="714"/>
      <c r="AK27" s="714"/>
      <c r="AL27" s="683">
        <v>0</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14480541</v>
      </c>
      <c r="BH27" s="681"/>
      <c r="BI27" s="681"/>
      <c r="BJ27" s="681"/>
      <c r="BK27" s="681"/>
      <c r="BL27" s="681"/>
      <c r="BM27" s="681"/>
      <c r="BN27" s="682"/>
      <c r="BO27" s="713">
        <v>100</v>
      </c>
      <c r="BP27" s="713"/>
      <c r="BQ27" s="713"/>
      <c r="BR27" s="713"/>
      <c r="BS27" s="686">
        <v>221631</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9480814</v>
      </c>
      <c r="CS27" s="699"/>
      <c r="CT27" s="699"/>
      <c r="CU27" s="699"/>
      <c r="CV27" s="699"/>
      <c r="CW27" s="699"/>
      <c r="CX27" s="699"/>
      <c r="CY27" s="700"/>
      <c r="CZ27" s="683">
        <v>17.100000000000001</v>
      </c>
      <c r="DA27" s="701"/>
      <c r="DB27" s="701"/>
      <c r="DC27" s="702"/>
      <c r="DD27" s="686">
        <v>2843607</v>
      </c>
      <c r="DE27" s="699"/>
      <c r="DF27" s="699"/>
      <c r="DG27" s="699"/>
      <c r="DH27" s="699"/>
      <c r="DI27" s="699"/>
      <c r="DJ27" s="699"/>
      <c r="DK27" s="700"/>
      <c r="DL27" s="686">
        <v>2824775</v>
      </c>
      <c r="DM27" s="699"/>
      <c r="DN27" s="699"/>
      <c r="DO27" s="699"/>
      <c r="DP27" s="699"/>
      <c r="DQ27" s="699"/>
      <c r="DR27" s="699"/>
      <c r="DS27" s="699"/>
      <c r="DT27" s="699"/>
      <c r="DU27" s="699"/>
      <c r="DV27" s="700"/>
      <c r="DW27" s="683">
        <v>12.1</v>
      </c>
      <c r="DX27" s="701"/>
      <c r="DY27" s="701"/>
      <c r="DZ27" s="701"/>
      <c r="EA27" s="701"/>
      <c r="EB27" s="701"/>
      <c r="EC27" s="722"/>
    </row>
    <row r="28" spans="2:133" ht="11.25" customHeight="1" x14ac:dyDescent="0.15">
      <c r="B28" s="677" t="s">
        <v>300</v>
      </c>
      <c r="C28" s="678"/>
      <c r="D28" s="678"/>
      <c r="E28" s="678"/>
      <c r="F28" s="678"/>
      <c r="G28" s="678"/>
      <c r="H28" s="678"/>
      <c r="I28" s="678"/>
      <c r="J28" s="678"/>
      <c r="K28" s="678"/>
      <c r="L28" s="678"/>
      <c r="M28" s="678"/>
      <c r="N28" s="678"/>
      <c r="O28" s="678"/>
      <c r="P28" s="678"/>
      <c r="Q28" s="679"/>
      <c r="R28" s="680">
        <v>314685</v>
      </c>
      <c r="S28" s="681"/>
      <c r="T28" s="681"/>
      <c r="U28" s="681"/>
      <c r="V28" s="681"/>
      <c r="W28" s="681"/>
      <c r="X28" s="681"/>
      <c r="Y28" s="682"/>
      <c r="Z28" s="713">
        <v>0.5</v>
      </c>
      <c r="AA28" s="713"/>
      <c r="AB28" s="713"/>
      <c r="AC28" s="713"/>
      <c r="AD28" s="714" t="s">
        <v>232</v>
      </c>
      <c r="AE28" s="714"/>
      <c r="AF28" s="714"/>
      <c r="AG28" s="714"/>
      <c r="AH28" s="714"/>
      <c r="AI28" s="714"/>
      <c r="AJ28" s="714"/>
      <c r="AK28" s="714"/>
      <c r="AL28" s="683" t="s">
        <v>232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3315516</v>
      </c>
      <c r="CS28" s="681"/>
      <c r="CT28" s="681"/>
      <c r="CU28" s="681"/>
      <c r="CV28" s="681"/>
      <c r="CW28" s="681"/>
      <c r="CX28" s="681"/>
      <c r="CY28" s="682"/>
      <c r="CZ28" s="683">
        <v>6</v>
      </c>
      <c r="DA28" s="701"/>
      <c r="DB28" s="701"/>
      <c r="DC28" s="702"/>
      <c r="DD28" s="686">
        <v>3242059</v>
      </c>
      <c r="DE28" s="681"/>
      <c r="DF28" s="681"/>
      <c r="DG28" s="681"/>
      <c r="DH28" s="681"/>
      <c r="DI28" s="681"/>
      <c r="DJ28" s="681"/>
      <c r="DK28" s="682"/>
      <c r="DL28" s="686">
        <v>3242059</v>
      </c>
      <c r="DM28" s="681"/>
      <c r="DN28" s="681"/>
      <c r="DO28" s="681"/>
      <c r="DP28" s="681"/>
      <c r="DQ28" s="681"/>
      <c r="DR28" s="681"/>
      <c r="DS28" s="681"/>
      <c r="DT28" s="681"/>
      <c r="DU28" s="681"/>
      <c r="DV28" s="682"/>
      <c r="DW28" s="683">
        <v>13.9</v>
      </c>
      <c r="DX28" s="701"/>
      <c r="DY28" s="701"/>
      <c r="DZ28" s="701"/>
      <c r="EA28" s="701"/>
      <c r="EB28" s="701"/>
      <c r="EC28" s="722"/>
    </row>
    <row r="29" spans="2:133" ht="11.25" customHeight="1" x14ac:dyDescent="0.15">
      <c r="B29" s="677" t="s">
        <v>302</v>
      </c>
      <c r="C29" s="678"/>
      <c r="D29" s="678"/>
      <c r="E29" s="678"/>
      <c r="F29" s="678"/>
      <c r="G29" s="678"/>
      <c r="H29" s="678"/>
      <c r="I29" s="678"/>
      <c r="J29" s="678"/>
      <c r="K29" s="678"/>
      <c r="L29" s="678"/>
      <c r="M29" s="678"/>
      <c r="N29" s="678"/>
      <c r="O29" s="678"/>
      <c r="P29" s="678"/>
      <c r="Q29" s="679"/>
      <c r="R29" s="680">
        <v>401612</v>
      </c>
      <c r="S29" s="681"/>
      <c r="T29" s="681"/>
      <c r="U29" s="681"/>
      <c r="V29" s="681"/>
      <c r="W29" s="681"/>
      <c r="X29" s="681"/>
      <c r="Y29" s="682"/>
      <c r="Z29" s="713">
        <v>0.7</v>
      </c>
      <c r="AA29" s="713"/>
      <c r="AB29" s="713"/>
      <c r="AC29" s="713"/>
      <c r="AD29" s="714">
        <v>24672</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303</v>
      </c>
      <c r="CE29" s="766"/>
      <c r="CF29" s="719" t="s">
        <v>304</v>
      </c>
      <c r="CG29" s="720"/>
      <c r="CH29" s="720"/>
      <c r="CI29" s="720"/>
      <c r="CJ29" s="720"/>
      <c r="CK29" s="720"/>
      <c r="CL29" s="720"/>
      <c r="CM29" s="720"/>
      <c r="CN29" s="720"/>
      <c r="CO29" s="720"/>
      <c r="CP29" s="720"/>
      <c r="CQ29" s="721"/>
      <c r="CR29" s="680">
        <v>3315516</v>
      </c>
      <c r="CS29" s="699"/>
      <c r="CT29" s="699"/>
      <c r="CU29" s="699"/>
      <c r="CV29" s="699"/>
      <c r="CW29" s="699"/>
      <c r="CX29" s="699"/>
      <c r="CY29" s="700"/>
      <c r="CZ29" s="683">
        <v>6</v>
      </c>
      <c r="DA29" s="701"/>
      <c r="DB29" s="701"/>
      <c r="DC29" s="702"/>
      <c r="DD29" s="686">
        <v>3242059</v>
      </c>
      <c r="DE29" s="699"/>
      <c r="DF29" s="699"/>
      <c r="DG29" s="699"/>
      <c r="DH29" s="699"/>
      <c r="DI29" s="699"/>
      <c r="DJ29" s="699"/>
      <c r="DK29" s="700"/>
      <c r="DL29" s="686">
        <v>3242059</v>
      </c>
      <c r="DM29" s="699"/>
      <c r="DN29" s="699"/>
      <c r="DO29" s="699"/>
      <c r="DP29" s="699"/>
      <c r="DQ29" s="699"/>
      <c r="DR29" s="699"/>
      <c r="DS29" s="699"/>
      <c r="DT29" s="699"/>
      <c r="DU29" s="699"/>
      <c r="DV29" s="700"/>
      <c r="DW29" s="683">
        <v>13.9</v>
      </c>
      <c r="DX29" s="701"/>
      <c r="DY29" s="701"/>
      <c r="DZ29" s="701"/>
      <c r="EA29" s="701"/>
      <c r="EB29" s="701"/>
      <c r="EC29" s="722"/>
    </row>
    <row r="30" spans="2:133" ht="11.25" customHeight="1" x14ac:dyDescent="0.15">
      <c r="B30" s="677" t="s">
        <v>305</v>
      </c>
      <c r="C30" s="678"/>
      <c r="D30" s="678"/>
      <c r="E30" s="678"/>
      <c r="F30" s="678"/>
      <c r="G30" s="678"/>
      <c r="H30" s="678"/>
      <c r="I30" s="678"/>
      <c r="J30" s="678"/>
      <c r="K30" s="678"/>
      <c r="L30" s="678"/>
      <c r="M30" s="678"/>
      <c r="N30" s="678"/>
      <c r="O30" s="678"/>
      <c r="P30" s="678"/>
      <c r="Q30" s="679"/>
      <c r="R30" s="680">
        <v>353427</v>
      </c>
      <c r="S30" s="681"/>
      <c r="T30" s="681"/>
      <c r="U30" s="681"/>
      <c r="V30" s="681"/>
      <c r="W30" s="681"/>
      <c r="X30" s="681"/>
      <c r="Y30" s="682"/>
      <c r="Z30" s="713">
        <v>0.6</v>
      </c>
      <c r="AA30" s="713"/>
      <c r="AB30" s="713"/>
      <c r="AC30" s="713"/>
      <c r="AD30" s="714" t="s">
        <v>232</v>
      </c>
      <c r="AE30" s="714"/>
      <c r="AF30" s="714"/>
      <c r="AG30" s="714"/>
      <c r="AH30" s="714"/>
      <c r="AI30" s="714"/>
      <c r="AJ30" s="714"/>
      <c r="AK30" s="714"/>
      <c r="AL30" s="683" t="s">
        <v>232</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306</v>
      </c>
      <c r="BH30" s="754"/>
      <c r="BI30" s="754"/>
      <c r="BJ30" s="754"/>
      <c r="BK30" s="754"/>
      <c r="BL30" s="754"/>
      <c r="BM30" s="754"/>
      <c r="BN30" s="754"/>
      <c r="BO30" s="754"/>
      <c r="BP30" s="754"/>
      <c r="BQ30" s="755"/>
      <c r="BR30" s="741" t="s">
        <v>307</v>
      </c>
      <c r="BS30" s="754"/>
      <c r="BT30" s="754"/>
      <c r="BU30" s="754"/>
      <c r="BV30" s="754"/>
      <c r="BW30" s="754"/>
      <c r="BX30" s="754"/>
      <c r="BY30" s="754"/>
      <c r="BZ30" s="754"/>
      <c r="CA30" s="754"/>
      <c r="CB30" s="755"/>
      <c r="CD30" s="767"/>
      <c r="CE30" s="768"/>
      <c r="CF30" s="719" t="s">
        <v>308</v>
      </c>
      <c r="CG30" s="720"/>
      <c r="CH30" s="720"/>
      <c r="CI30" s="720"/>
      <c r="CJ30" s="720"/>
      <c r="CK30" s="720"/>
      <c r="CL30" s="720"/>
      <c r="CM30" s="720"/>
      <c r="CN30" s="720"/>
      <c r="CO30" s="720"/>
      <c r="CP30" s="720"/>
      <c r="CQ30" s="721"/>
      <c r="CR30" s="680">
        <v>3234855</v>
      </c>
      <c r="CS30" s="681"/>
      <c r="CT30" s="681"/>
      <c r="CU30" s="681"/>
      <c r="CV30" s="681"/>
      <c r="CW30" s="681"/>
      <c r="CX30" s="681"/>
      <c r="CY30" s="682"/>
      <c r="CZ30" s="683">
        <v>5.8</v>
      </c>
      <c r="DA30" s="701"/>
      <c r="DB30" s="701"/>
      <c r="DC30" s="702"/>
      <c r="DD30" s="686">
        <v>3161641</v>
      </c>
      <c r="DE30" s="681"/>
      <c r="DF30" s="681"/>
      <c r="DG30" s="681"/>
      <c r="DH30" s="681"/>
      <c r="DI30" s="681"/>
      <c r="DJ30" s="681"/>
      <c r="DK30" s="682"/>
      <c r="DL30" s="686">
        <v>3161641</v>
      </c>
      <c r="DM30" s="681"/>
      <c r="DN30" s="681"/>
      <c r="DO30" s="681"/>
      <c r="DP30" s="681"/>
      <c r="DQ30" s="681"/>
      <c r="DR30" s="681"/>
      <c r="DS30" s="681"/>
      <c r="DT30" s="681"/>
      <c r="DU30" s="681"/>
      <c r="DV30" s="682"/>
      <c r="DW30" s="683">
        <v>13.5</v>
      </c>
      <c r="DX30" s="701"/>
      <c r="DY30" s="701"/>
      <c r="DZ30" s="701"/>
      <c r="EA30" s="701"/>
      <c r="EB30" s="701"/>
      <c r="EC30" s="722"/>
    </row>
    <row r="31" spans="2:133" ht="11.25" customHeight="1" x14ac:dyDescent="0.15">
      <c r="B31" s="677" t="s">
        <v>309</v>
      </c>
      <c r="C31" s="678"/>
      <c r="D31" s="678"/>
      <c r="E31" s="678"/>
      <c r="F31" s="678"/>
      <c r="G31" s="678"/>
      <c r="H31" s="678"/>
      <c r="I31" s="678"/>
      <c r="J31" s="678"/>
      <c r="K31" s="678"/>
      <c r="L31" s="678"/>
      <c r="M31" s="678"/>
      <c r="N31" s="678"/>
      <c r="O31" s="678"/>
      <c r="P31" s="678"/>
      <c r="Q31" s="679"/>
      <c r="R31" s="680">
        <v>17675436</v>
      </c>
      <c r="S31" s="681"/>
      <c r="T31" s="681"/>
      <c r="U31" s="681"/>
      <c r="V31" s="681"/>
      <c r="W31" s="681"/>
      <c r="X31" s="681"/>
      <c r="Y31" s="682"/>
      <c r="Z31" s="713">
        <v>30.1</v>
      </c>
      <c r="AA31" s="713"/>
      <c r="AB31" s="713"/>
      <c r="AC31" s="713"/>
      <c r="AD31" s="714" t="s">
        <v>232</v>
      </c>
      <c r="AE31" s="714"/>
      <c r="AF31" s="714"/>
      <c r="AG31" s="714"/>
      <c r="AH31" s="714"/>
      <c r="AI31" s="714"/>
      <c r="AJ31" s="714"/>
      <c r="AK31" s="714"/>
      <c r="AL31" s="683" t="s">
        <v>232</v>
      </c>
      <c r="AM31" s="684"/>
      <c r="AN31" s="684"/>
      <c r="AO31" s="715"/>
      <c r="AP31" s="756" t="s">
        <v>310</v>
      </c>
      <c r="AQ31" s="757"/>
      <c r="AR31" s="757"/>
      <c r="AS31" s="757"/>
      <c r="AT31" s="762" t="s">
        <v>311</v>
      </c>
      <c r="AU31" s="231"/>
      <c r="AV31" s="231"/>
      <c r="AW31" s="231"/>
      <c r="AX31" s="746" t="s">
        <v>184</v>
      </c>
      <c r="AY31" s="747"/>
      <c r="AZ31" s="747"/>
      <c r="BA31" s="747"/>
      <c r="BB31" s="747"/>
      <c r="BC31" s="747"/>
      <c r="BD31" s="747"/>
      <c r="BE31" s="747"/>
      <c r="BF31" s="748"/>
      <c r="BG31" s="749">
        <v>98.8</v>
      </c>
      <c r="BH31" s="750"/>
      <c r="BI31" s="750"/>
      <c r="BJ31" s="750"/>
      <c r="BK31" s="750"/>
      <c r="BL31" s="750"/>
      <c r="BM31" s="751">
        <v>95.3</v>
      </c>
      <c r="BN31" s="750"/>
      <c r="BO31" s="750"/>
      <c r="BP31" s="750"/>
      <c r="BQ31" s="752"/>
      <c r="BR31" s="749">
        <v>98.6</v>
      </c>
      <c r="BS31" s="750"/>
      <c r="BT31" s="750"/>
      <c r="BU31" s="750"/>
      <c r="BV31" s="750"/>
      <c r="BW31" s="750"/>
      <c r="BX31" s="751">
        <v>94.8</v>
      </c>
      <c r="BY31" s="750"/>
      <c r="BZ31" s="750"/>
      <c r="CA31" s="750"/>
      <c r="CB31" s="752"/>
      <c r="CD31" s="767"/>
      <c r="CE31" s="768"/>
      <c r="CF31" s="719" t="s">
        <v>312</v>
      </c>
      <c r="CG31" s="720"/>
      <c r="CH31" s="720"/>
      <c r="CI31" s="720"/>
      <c r="CJ31" s="720"/>
      <c r="CK31" s="720"/>
      <c r="CL31" s="720"/>
      <c r="CM31" s="720"/>
      <c r="CN31" s="720"/>
      <c r="CO31" s="720"/>
      <c r="CP31" s="720"/>
      <c r="CQ31" s="721"/>
      <c r="CR31" s="680">
        <v>80661</v>
      </c>
      <c r="CS31" s="699"/>
      <c r="CT31" s="699"/>
      <c r="CU31" s="699"/>
      <c r="CV31" s="699"/>
      <c r="CW31" s="699"/>
      <c r="CX31" s="699"/>
      <c r="CY31" s="700"/>
      <c r="CZ31" s="683">
        <v>0.1</v>
      </c>
      <c r="DA31" s="701"/>
      <c r="DB31" s="701"/>
      <c r="DC31" s="702"/>
      <c r="DD31" s="686">
        <v>80418</v>
      </c>
      <c r="DE31" s="699"/>
      <c r="DF31" s="699"/>
      <c r="DG31" s="699"/>
      <c r="DH31" s="699"/>
      <c r="DI31" s="699"/>
      <c r="DJ31" s="699"/>
      <c r="DK31" s="700"/>
      <c r="DL31" s="686">
        <v>80418</v>
      </c>
      <c r="DM31" s="699"/>
      <c r="DN31" s="699"/>
      <c r="DO31" s="699"/>
      <c r="DP31" s="699"/>
      <c r="DQ31" s="699"/>
      <c r="DR31" s="699"/>
      <c r="DS31" s="699"/>
      <c r="DT31" s="699"/>
      <c r="DU31" s="699"/>
      <c r="DV31" s="700"/>
      <c r="DW31" s="683">
        <v>0.3</v>
      </c>
      <c r="DX31" s="701"/>
      <c r="DY31" s="701"/>
      <c r="DZ31" s="701"/>
      <c r="EA31" s="701"/>
      <c r="EB31" s="701"/>
      <c r="EC31" s="722"/>
    </row>
    <row r="32" spans="2:133" ht="11.25" customHeight="1" x14ac:dyDescent="0.15">
      <c r="B32" s="771" t="s">
        <v>313</v>
      </c>
      <c r="C32" s="772"/>
      <c r="D32" s="772"/>
      <c r="E32" s="772"/>
      <c r="F32" s="772"/>
      <c r="G32" s="772"/>
      <c r="H32" s="772"/>
      <c r="I32" s="772"/>
      <c r="J32" s="772"/>
      <c r="K32" s="772"/>
      <c r="L32" s="772"/>
      <c r="M32" s="772"/>
      <c r="N32" s="772"/>
      <c r="O32" s="772"/>
      <c r="P32" s="772"/>
      <c r="Q32" s="773"/>
      <c r="R32" s="680" t="s">
        <v>232</v>
      </c>
      <c r="S32" s="681"/>
      <c r="T32" s="681"/>
      <c r="U32" s="681"/>
      <c r="V32" s="681"/>
      <c r="W32" s="681"/>
      <c r="X32" s="681"/>
      <c r="Y32" s="682"/>
      <c r="Z32" s="713" t="s">
        <v>232</v>
      </c>
      <c r="AA32" s="713"/>
      <c r="AB32" s="713"/>
      <c r="AC32" s="713"/>
      <c r="AD32" s="714" t="s">
        <v>238</v>
      </c>
      <c r="AE32" s="714"/>
      <c r="AF32" s="714"/>
      <c r="AG32" s="714"/>
      <c r="AH32" s="714"/>
      <c r="AI32" s="714"/>
      <c r="AJ32" s="714"/>
      <c r="AK32" s="714"/>
      <c r="AL32" s="683" t="s">
        <v>128</v>
      </c>
      <c r="AM32" s="684"/>
      <c r="AN32" s="684"/>
      <c r="AO32" s="715"/>
      <c r="AP32" s="758"/>
      <c r="AQ32" s="759"/>
      <c r="AR32" s="759"/>
      <c r="AS32" s="759"/>
      <c r="AT32" s="763"/>
      <c r="AU32" s="230" t="s">
        <v>314</v>
      </c>
      <c r="AV32" s="230"/>
      <c r="AW32" s="230"/>
      <c r="AX32" s="677" t="s">
        <v>315</v>
      </c>
      <c r="AY32" s="678"/>
      <c r="AZ32" s="678"/>
      <c r="BA32" s="678"/>
      <c r="BB32" s="678"/>
      <c r="BC32" s="678"/>
      <c r="BD32" s="678"/>
      <c r="BE32" s="678"/>
      <c r="BF32" s="679"/>
      <c r="BG32" s="753">
        <v>99</v>
      </c>
      <c r="BH32" s="699"/>
      <c r="BI32" s="699"/>
      <c r="BJ32" s="699"/>
      <c r="BK32" s="699"/>
      <c r="BL32" s="699"/>
      <c r="BM32" s="684">
        <v>96.4</v>
      </c>
      <c r="BN32" s="745"/>
      <c r="BO32" s="745"/>
      <c r="BP32" s="745"/>
      <c r="BQ32" s="726"/>
      <c r="BR32" s="753">
        <v>98.9</v>
      </c>
      <c r="BS32" s="699"/>
      <c r="BT32" s="699"/>
      <c r="BU32" s="699"/>
      <c r="BV32" s="699"/>
      <c r="BW32" s="699"/>
      <c r="BX32" s="684">
        <v>96.2</v>
      </c>
      <c r="BY32" s="745"/>
      <c r="BZ32" s="745"/>
      <c r="CA32" s="745"/>
      <c r="CB32" s="726"/>
      <c r="CD32" s="769"/>
      <c r="CE32" s="770"/>
      <c r="CF32" s="719" t="s">
        <v>316</v>
      </c>
      <c r="CG32" s="720"/>
      <c r="CH32" s="720"/>
      <c r="CI32" s="720"/>
      <c r="CJ32" s="720"/>
      <c r="CK32" s="720"/>
      <c r="CL32" s="720"/>
      <c r="CM32" s="720"/>
      <c r="CN32" s="720"/>
      <c r="CO32" s="720"/>
      <c r="CP32" s="720"/>
      <c r="CQ32" s="721"/>
      <c r="CR32" s="680" t="s">
        <v>232</v>
      </c>
      <c r="CS32" s="681"/>
      <c r="CT32" s="681"/>
      <c r="CU32" s="681"/>
      <c r="CV32" s="681"/>
      <c r="CW32" s="681"/>
      <c r="CX32" s="681"/>
      <c r="CY32" s="682"/>
      <c r="CZ32" s="683" t="s">
        <v>232</v>
      </c>
      <c r="DA32" s="701"/>
      <c r="DB32" s="701"/>
      <c r="DC32" s="702"/>
      <c r="DD32" s="686" t="s">
        <v>238</v>
      </c>
      <c r="DE32" s="681"/>
      <c r="DF32" s="681"/>
      <c r="DG32" s="681"/>
      <c r="DH32" s="681"/>
      <c r="DI32" s="681"/>
      <c r="DJ32" s="681"/>
      <c r="DK32" s="682"/>
      <c r="DL32" s="686" t="s">
        <v>232</v>
      </c>
      <c r="DM32" s="681"/>
      <c r="DN32" s="681"/>
      <c r="DO32" s="681"/>
      <c r="DP32" s="681"/>
      <c r="DQ32" s="681"/>
      <c r="DR32" s="681"/>
      <c r="DS32" s="681"/>
      <c r="DT32" s="681"/>
      <c r="DU32" s="681"/>
      <c r="DV32" s="682"/>
      <c r="DW32" s="683" t="s">
        <v>238</v>
      </c>
      <c r="DX32" s="701"/>
      <c r="DY32" s="701"/>
      <c r="DZ32" s="701"/>
      <c r="EA32" s="701"/>
      <c r="EB32" s="701"/>
      <c r="EC32" s="722"/>
    </row>
    <row r="33" spans="2:133" ht="11.25" customHeight="1" x14ac:dyDescent="0.15">
      <c r="B33" s="677" t="s">
        <v>317</v>
      </c>
      <c r="C33" s="678"/>
      <c r="D33" s="678"/>
      <c r="E33" s="678"/>
      <c r="F33" s="678"/>
      <c r="G33" s="678"/>
      <c r="H33" s="678"/>
      <c r="I33" s="678"/>
      <c r="J33" s="678"/>
      <c r="K33" s="678"/>
      <c r="L33" s="678"/>
      <c r="M33" s="678"/>
      <c r="N33" s="678"/>
      <c r="O33" s="678"/>
      <c r="P33" s="678"/>
      <c r="Q33" s="679"/>
      <c r="R33" s="680">
        <v>3897966</v>
      </c>
      <c r="S33" s="681"/>
      <c r="T33" s="681"/>
      <c r="U33" s="681"/>
      <c r="V33" s="681"/>
      <c r="W33" s="681"/>
      <c r="X33" s="681"/>
      <c r="Y33" s="682"/>
      <c r="Z33" s="713">
        <v>6.6</v>
      </c>
      <c r="AA33" s="713"/>
      <c r="AB33" s="713"/>
      <c r="AC33" s="713"/>
      <c r="AD33" s="714" t="s">
        <v>232</v>
      </c>
      <c r="AE33" s="714"/>
      <c r="AF33" s="714"/>
      <c r="AG33" s="714"/>
      <c r="AH33" s="714"/>
      <c r="AI33" s="714"/>
      <c r="AJ33" s="714"/>
      <c r="AK33" s="714"/>
      <c r="AL33" s="683" t="s">
        <v>128</v>
      </c>
      <c r="AM33" s="684"/>
      <c r="AN33" s="684"/>
      <c r="AO33" s="715"/>
      <c r="AP33" s="760"/>
      <c r="AQ33" s="761"/>
      <c r="AR33" s="761"/>
      <c r="AS33" s="761"/>
      <c r="AT33" s="764"/>
      <c r="AU33" s="232"/>
      <c r="AV33" s="232"/>
      <c r="AW33" s="232"/>
      <c r="AX33" s="661" t="s">
        <v>318</v>
      </c>
      <c r="AY33" s="662"/>
      <c r="AZ33" s="662"/>
      <c r="BA33" s="662"/>
      <c r="BB33" s="662"/>
      <c r="BC33" s="662"/>
      <c r="BD33" s="662"/>
      <c r="BE33" s="662"/>
      <c r="BF33" s="663"/>
      <c r="BG33" s="744">
        <v>98.5</v>
      </c>
      <c r="BH33" s="665"/>
      <c r="BI33" s="665"/>
      <c r="BJ33" s="665"/>
      <c r="BK33" s="665"/>
      <c r="BL33" s="665"/>
      <c r="BM33" s="707">
        <v>94.3</v>
      </c>
      <c r="BN33" s="665"/>
      <c r="BO33" s="665"/>
      <c r="BP33" s="665"/>
      <c r="BQ33" s="709"/>
      <c r="BR33" s="744">
        <v>98.4</v>
      </c>
      <c r="BS33" s="665"/>
      <c r="BT33" s="665"/>
      <c r="BU33" s="665"/>
      <c r="BV33" s="665"/>
      <c r="BW33" s="665"/>
      <c r="BX33" s="707">
        <v>93.6</v>
      </c>
      <c r="BY33" s="665"/>
      <c r="BZ33" s="665"/>
      <c r="CA33" s="665"/>
      <c r="CB33" s="709"/>
      <c r="CD33" s="719" t="s">
        <v>319</v>
      </c>
      <c r="CE33" s="720"/>
      <c r="CF33" s="720"/>
      <c r="CG33" s="720"/>
      <c r="CH33" s="720"/>
      <c r="CI33" s="720"/>
      <c r="CJ33" s="720"/>
      <c r="CK33" s="720"/>
      <c r="CL33" s="720"/>
      <c r="CM33" s="720"/>
      <c r="CN33" s="720"/>
      <c r="CO33" s="720"/>
      <c r="CP33" s="720"/>
      <c r="CQ33" s="721"/>
      <c r="CR33" s="680">
        <v>26364959</v>
      </c>
      <c r="CS33" s="699"/>
      <c r="CT33" s="699"/>
      <c r="CU33" s="699"/>
      <c r="CV33" s="699"/>
      <c r="CW33" s="699"/>
      <c r="CX33" s="699"/>
      <c r="CY33" s="700"/>
      <c r="CZ33" s="683">
        <v>47.6</v>
      </c>
      <c r="DA33" s="701"/>
      <c r="DB33" s="701"/>
      <c r="DC33" s="702"/>
      <c r="DD33" s="686">
        <v>11495077</v>
      </c>
      <c r="DE33" s="699"/>
      <c r="DF33" s="699"/>
      <c r="DG33" s="699"/>
      <c r="DH33" s="699"/>
      <c r="DI33" s="699"/>
      <c r="DJ33" s="699"/>
      <c r="DK33" s="700"/>
      <c r="DL33" s="686">
        <v>8130468</v>
      </c>
      <c r="DM33" s="699"/>
      <c r="DN33" s="699"/>
      <c r="DO33" s="699"/>
      <c r="DP33" s="699"/>
      <c r="DQ33" s="699"/>
      <c r="DR33" s="699"/>
      <c r="DS33" s="699"/>
      <c r="DT33" s="699"/>
      <c r="DU33" s="699"/>
      <c r="DV33" s="700"/>
      <c r="DW33" s="683">
        <v>34.799999999999997</v>
      </c>
      <c r="DX33" s="701"/>
      <c r="DY33" s="701"/>
      <c r="DZ33" s="701"/>
      <c r="EA33" s="701"/>
      <c r="EB33" s="701"/>
      <c r="EC33" s="722"/>
    </row>
    <row r="34" spans="2:133" ht="11.25" customHeight="1" x14ac:dyDescent="0.15">
      <c r="B34" s="677" t="s">
        <v>320</v>
      </c>
      <c r="C34" s="678"/>
      <c r="D34" s="678"/>
      <c r="E34" s="678"/>
      <c r="F34" s="678"/>
      <c r="G34" s="678"/>
      <c r="H34" s="678"/>
      <c r="I34" s="678"/>
      <c r="J34" s="678"/>
      <c r="K34" s="678"/>
      <c r="L34" s="678"/>
      <c r="M34" s="678"/>
      <c r="N34" s="678"/>
      <c r="O34" s="678"/>
      <c r="P34" s="678"/>
      <c r="Q34" s="679"/>
      <c r="R34" s="680">
        <v>153363</v>
      </c>
      <c r="S34" s="681"/>
      <c r="T34" s="681"/>
      <c r="U34" s="681"/>
      <c r="V34" s="681"/>
      <c r="W34" s="681"/>
      <c r="X34" s="681"/>
      <c r="Y34" s="682"/>
      <c r="Z34" s="713">
        <v>0.3</v>
      </c>
      <c r="AA34" s="713"/>
      <c r="AB34" s="713"/>
      <c r="AC34" s="713"/>
      <c r="AD34" s="714" t="s">
        <v>232</v>
      </c>
      <c r="AE34" s="714"/>
      <c r="AF34" s="714"/>
      <c r="AG34" s="714"/>
      <c r="AH34" s="714"/>
      <c r="AI34" s="714"/>
      <c r="AJ34" s="714"/>
      <c r="AK34" s="714"/>
      <c r="AL34" s="683" t="s">
        <v>232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5884434</v>
      </c>
      <c r="CS34" s="681"/>
      <c r="CT34" s="681"/>
      <c r="CU34" s="681"/>
      <c r="CV34" s="681"/>
      <c r="CW34" s="681"/>
      <c r="CX34" s="681"/>
      <c r="CY34" s="682"/>
      <c r="CZ34" s="683">
        <v>10.6</v>
      </c>
      <c r="DA34" s="701"/>
      <c r="DB34" s="701"/>
      <c r="DC34" s="702"/>
      <c r="DD34" s="686">
        <v>4382547</v>
      </c>
      <c r="DE34" s="681"/>
      <c r="DF34" s="681"/>
      <c r="DG34" s="681"/>
      <c r="DH34" s="681"/>
      <c r="DI34" s="681"/>
      <c r="DJ34" s="681"/>
      <c r="DK34" s="682"/>
      <c r="DL34" s="686">
        <v>3489437</v>
      </c>
      <c r="DM34" s="681"/>
      <c r="DN34" s="681"/>
      <c r="DO34" s="681"/>
      <c r="DP34" s="681"/>
      <c r="DQ34" s="681"/>
      <c r="DR34" s="681"/>
      <c r="DS34" s="681"/>
      <c r="DT34" s="681"/>
      <c r="DU34" s="681"/>
      <c r="DV34" s="682"/>
      <c r="DW34" s="683">
        <v>14.9</v>
      </c>
      <c r="DX34" s="701"/>
      <c r="DY34" s="701"/>
      <c r="DZ34" s="701"/>
      <c r="EA34" s="701"/>
      <c r="EB34" s="701"/>
      <c r="EC34" s="722"/>
    </row>
    <row r="35" spans="2:133" ht="11.25" customHeight="1" x14ac:dyDescent="0.15">
      <c r="B35" s="677" t="s">
        <v>322</v>
      </c>
      <c r="C35" s="678"/>
      <c r="D35" s="678"/>
      <c r="E35" s="678"/>
      <c r="F35" s="678"/>
      <c r="G35" s="678"/>
      <c r="H35" s="678"/>
      <c r="I35" s="678"/>
      <c r="J35" s="678"/>
      <c r="K35" s="678"/>
      <c r="L35" s="678"/>
      <c r="M35" s="678"/>
      <c r="N35" s="678"/>
      <c r="O35" s="678"/>
      <c r="P35" s="678"/>
      <c r="Q35" s="679"/>
      <c r="R35" s="680">
        <v>116117</v>
      </c>
      <c r="S35" s="681"/>
      <c r="T35" s="681"/>
      <c r="U35" s="681"/>
      <c r="V35" s="681"/>
      <c r="W35" s="681"/>
      <c r="X35" s="681"/>
      <c r="Y35" s="682"/>
      <c r="Z35" s="713">
        <v>0.2</v>
      </c>
      <c r="AA35" s="713"/>
      <c r="AB35" s="713"/>
      <c r="AC35" s="713"/>
      <c r="AD35" s="714" t="s">
        <v>232</v>
      </c>
      <c r="AE35" s="714"/>
      <c r="AF35" s="714"/>
      <c r="AG35" s="714"/>
      <c r="AH35" s="714"/>
      <c r="AI35" s="714"/>
      <c r="AJ35" s="714"/>
      <c r="AK35" s="714"/>
      <c r="AL35" s="683" t="s">
        <v>232</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772095</v>
      </c>
      <c r="CS35" s="699"/>
      <c r="CT35" s="699"/>
      <c r="CU35" s="699"/>
      <c r="CV35" s="699"/>
      <c r="CW35" s="699"/>
      <c r="CX35" s="699"/>
      <c r="CY35" s="700"/>
      <c r="CZ35" s="683">
        <v>1.4</v>
      </c>
      <c r="DA35" s="701"/>
      <c r="DB35" s="701"/>
      <c r="DC35" s="702"/>
      <c r="DD35" s="686">
        <v>617652</v>
      </c>
      <c r="DE35" s="699"/>
      <c r="DF35" s="699"/>
      <c r="DG35" s="699"/>
      <c r="DH35" s="699"/>
      <c r="DI35" s="699"/>
      <c r="DJ35" s="699"/>
      <c r="DK35" s="700"/>
      <c r="DL35" s="686">
        <v>617652</v>
      </c>
      <c r="DM35" s="699"/>
      <c r="DN35" s="699"/>
      <c r="DO35" s="699"/>
      <c r="DP35" s="699"/>
      <c r="DQ35" s="699"/>
      <c r="DR35" s="699"/>
      <c r="DS35" s="699"/>
      <c r="DT35" s="699"/>
      <c r="DU35" s="699"/>
      <c r="DV35" s="700"/>
      <c r="DW35" s="683">
        <v>2.6</v>
      </c>
      <c r="DX35" s="701"/>
      <c r="DY35" s="701"/>
      <c r="DZ35" s="701"/>
      <c r="EA35" s="701"/>
      <c r="EB35" s="701"/>
      <c r="EC35" s="722"/>
    </row>
    <row r="36" spans="2:133" ht="11.25" customHeight="1" x14ac:dyDescent="0.15">
      <c r="B36" s="677" t="s">
        <v>326</v>
      </c>
      <c r="C36" s="678"/>
      <c r="D36" s="678"/>
      <c r="E36" s="678"/>
      <c r="F36" s="678"/>
      <c r="G36" s="678"/>
      <c r="H36" s="678"/>
      <c r="I36" s="678"/>
      <c r="J36" s="678"/>
      <c r="K36" s="678"/>
      <c r="L36" s="678"/>
      <c r="M36" s="678"/>
      <c r="N36" s="678"/>
      <c r="O36" s="678"/>
      <c r="P36" s="678"/>
      <c r="Q36" s="679"/>
      <c r="R36" s="680">
        <v>2200266</v>
      </c>
      <c r="S36" s="681"/>
      <c r="T36" s="681"/>
      <c r="U36" s="681"/>
      <c r="V36" s="681"/>
      <c r="W36" s="681"/>
      <c r="X36" s="681"/>
      <c r="Y36" s="682"/>
      <c r="Z36" s="713">
        <v>3.8</v>
      </c>
      <c r="AA36" s="713"/>
      <c r="AB36" s="713"/>
      <c r="AC36" s="713"/>
      <c r="AD36" s="714" t="s">
        <v>232</v>
      </c>
      <c r="AE36" s="714"/>
      <c r="AF36" s="714"/>
      <c r="AG36" s="714"/>
      <c r="AH36" s="714"/>
      <c r="AI36" s="714"/>
      <c r="AJ36" s="714"/>
      <c r="AK36" s="714"/>
      <c r="AL36" s="683" t="s">
        <v>232</v>
      </c>
      <c r="AM36" s="684"/>
      <c r="AN36" s="684"/>
      <c r="AO36" s="715"/>
      <c r="AP36" s="235"/>
      <c r="AQ36" s="732" t="s">
        <v>327</v>
      </c>
      <c r="AR36" s="733"/>
      <c r="AS36" s="733"/>
      <c r="AT36" s="733"/>
      <c r="AU36" s="733"/>
      <c r="AV36" s="733"/>
      <c r="AW36" s="733"/>
      <c r="AX36" s="733"/>
      <c r="AY36" s="734"/>
      <c r="AZ36" s="735">
        <v>4357263</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306622</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13245318</v>
      </c>
      <c r="CS36" s="681"/>
      <c r="CT36" s="681"/>
      <c r="CU36" s="681"/>
      <c r="CV36" s="681"/>
      <c r="CW36" s="681"/>
      <c r="CX36" s="681"/>
      <c r="CY36" s="682"/>
      <c r="CZ36" s="683">
        <v>23.9</v>
      </c>
      <c r="DA36" s="701"/>
      <c r="DB36" s="701"/>
      <c r="DC36" s="702"/>
      <c r="DD36" s="686">
        <v>3186281</v>
      </c>
      <c r="DE36" s="681"/>
      <c r="DF36" s="681"/>
      <c r="DG36" s="681"/>
      <c r="DH36" s="681"/>
      <c r="DI36" s="681"/>
      <c r="DJ36" s="681"/>
      <c r="DK36" s="682"/>
      <c r="DL36" s="686">
        <v>1438595</v>
      </c>
      <c r="DM36" s="681"/>
      <c r="DN36" s="681"/>
      <c r="DO36" s="681"/>
      <c r="DP36" s="681"/>
      <c r="DQ36" s="681"/>
      <c r="DR36" s="681"/>
      <c r="DS36" s="681"/>
      <c r="DT36" s="681"/>
      <c r="DU36" s="681"/>
      <c r="DV36" s="682"/>
      <c r="DW36" s="683">
        <v>6.2</v>
      </c>
      <c r="DX36" s="701"/>
      <c r="DY36" s="701"/>
      <c r="DZ36" s="701"/>
      <c r="EA36" s="701"/>
      <c r="EB36" s="701"/>
      <c r="EC36" s="722"/>
    </row>
    <row r="37" spans="2:133" ht="11.25" customHeight="1" x14ac:dyDescent="0.15">
      <c r="B37" s="677" t="s">
        <v>330</v>
      </c>
      <c r="C37" s="678"/>
      <c r="D37" s="678"/>
      <c r="E37" s="678"/>
      <c r="F37" s="678"/>
      <c r="G37" s="678"/>
      <c r="H37" s="678"/>
      <c r="I37" s="678"/>
      <c r="J37" s="678"/>
      <c r="K37" s="678"/>
      <c r="L37" s="678"/>
      <c r="M37" s="678"/>
      <c r="N37" s="678"/>
      <c r="O37" s="678"/>
      <c r="P37" s="678"/>
      <c r="Q37" s="679"/>
      <c r="R37" s="680">
        <v>2484496</v>
      </c>
      <c r="S37" s="681"/>
      <c r="T37" s="681"/>
      <c r="U37" s="681"/>
      <c r="V37" s="681"/>
      <c r="W37" s="681"/>
      <c r="X37" s="681"/>
      <c r="Y37" s="682"/>
      <c r="Z37" s="713">
        <v>4.2</v>
      </c>
      <c r="AA37" s="713"/>
      <c r="AB37" s="713"/>
      <c r="AC37" s="713"/>
      <c r="AD37" s="714" t="s">
        <v>232</v>
      </c>
      <c r="AE37" s="714"/>
      <c r="AF37" s="714"/>
      <c r="AG37" s="714"/>
      <c r="AH37" s="714"/>
      <c r="AI37" s="714"/>
      <c r="AJ37" s="714"/>
      <c r="AK37" s="714"/>
      <c r="AL37" s="683" t="s">
        <v>232</v>
      </c>
      <c r="AM37" s="684"/>
      <c r="AN37" s="684"/>
      <c r="AO37" s="715"/>
      <c r="AQ37" s="723" t="s">
        <v>331</v>
      </c>
      <c r="AR37" s="724"/>
      <c r="AS37" s="724"/>
      <c r="AT37" s="724"/>
      <c r="AU37" s="724"/>
      <c r="AV37" s="724"/>
      <c r="AW37" s="724"/>
      <c r="AX37" s="724"/>
      <c r="AY37" s="725"/>
      <c r="AZ37" s="680">
        <v>1105274</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306622</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68856</v>
      </c>
      <c r="CS37" s="699"/>
      <c r="CT37" s="699"/>
      <c r="CU37" s="699"/>
      <c r="CV37" s="699"/>
      <c r="CW37" s="699"/>
      <c r="CX37" s="699"/>
      <c r="CY37" s="700"/>
      <c r="CZ37" s="683">
        <v>0.1</v>
      </c>
      <c r="DA37" s="701"/>
      <c r="DB37" s="701"/>
      <c r="DC37" s="702"/>
      <c r="DD37" s="686">
        <v>68856</v>
      </c>
      <c r="DE37" s="699"/>
      <c r="DF37" s="699"/>
      <c r="DG37" s="699"/>
      <c r="DH37" s="699"/>
      <c r="DI37" s="699"/>
      <c r="DJ37" s="699"/>
      <c r="DK37" s="700"/>
      <c r="DL37" s="686">
        <v>67988</v>
      </c>
      <c r="DM37" s="699"/>
      <c r="DN37" s="699"/>
      <c r="DO37" s="699"/>
      <c r="DP37" s="699"/>
      <c r="DQ37" s="699"/>
      <c r="DR37" s="699"/>
      <c r="DS37" s="699"/>
      <c r="DT37" s="699"/>
      <c r="DU37" s="699"/>
      <c r="DV37" s="700"/>
      <c r="DW37" s="683">
        <v>0.3</v>
      </c>
      <c r="DX37" s="701"/>
      <c r="DY37" s="701"/>
      <c r="DZ37" s="701"/>
      <c r="EA37" s="701"/>
      <c r="EB37" s="701"/>
      <c r="EC37" s="722"/>
    </row>
    <row r="38" spans="2:133" ht="11.25" customHeight="1" x14ac:dyDescent="0.15">
      <c r="B38" s="677" t="s">
        <v>334</v>
      </c>
      <c r="C38" s="678"/>
      <c r="D38" s="678"/>
      <c r="E38" s="678"/>
      <c r="F38" s="678"/>
      <c r="G38" s="678"/>
      <c r="H38" s="678"/>
      <c r="I38" s="678"/>
      <c r="J38" s="678"/>
      <c r="K38" s="678"/>
      <c r="L38" s="678"/>
      <c r="M38" s="678"/>
      <c r="N38" s="678"/>
      <c r="O38" s="678"/>
      <c r="P38" s="678"/>
      <c r="Q38" s="679"/>
      <c r="R38" s="680">
        <v>2995100</v>
      </c>
      <c r="S38" s="681"/>
      <c r="T38" s="681"/>
      <c r="U38" s="681"/>
      <c r="V38" s="681"/>
      <c r="W38" s="681"/>
      <c r="X38" s="681"/>
      <c r="Y38" s="682"/>
      <c r="Z38" s="713">
        <v>5.0999999999999996</v>
      </c>
      <c r="AA38" s="713"/>
      <c r="AB38" s="713"/>
      <c r="AC38" s="713"/>
      <c r="AD38" s="714">
        <v>16311</v>
      </c>
      <c r="AE38" s="714"/>
      <c r="AF38" s="714"/>
      <c r="AG38" s="714"/>
      <c r="AH38" s="714"/>
      <c r="AI38" s="714"/>
      <c r="AJ38" s="714"/>
      <c r="AK38" s="714"/>
      <c r="AL38" s="683">
        <v>0.1</v>
      </c>
      <c r="AM38" s="684"/>
      <c r="AN38" s="684"/>
      <c r="AO38" s="715"/>
      <c r="AQ38" s="723" t="s">
        <v>335</v>
      </c>
      <c r="AR38" s="724"/>
      <c r="AS38" s="724"/>
      <c r="AT38" s="724"/>
      <c r="AU38" s="724"/>
      <c r="AV38" s="724"/>
      <c r="AW38" s="724"/>
      <c r="AX38" s="724"/>
      <c r="AY38" s="725"/>
      <c r="AZ38" s="680">
        <v>74946</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13479</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3167391</v>
      </c>
      <c r="CS38" s="681"/>
      <c r="CT38" s="681"/>
      <c r="CU38" s="681"/>
      <c r="CV38" s="681"/>
      <c r="CW38" s="681"/>
      <c r="CX38" s="681"/>
      <c r="CY38" s="682"/>
      <c r="CZ38" s="683">
        <v>5.7</v>
      </c>
      <c r="DA38" s="701"/>
      <c r="DB38" s="701"/>
      <c r="DC38" s="702"/>
      <c r="DD38" s="686">
        <v>2583204</v>
      </c>
      <c r="DE38" s="681"/>
      <c r="DF38" s="681"/>
      <c r="DG38" s="681"/>
      <c r="DH38" s="681"/>
      <c r="DI38" s="681"/>
      <c r="DJ38" s="681"/>
      <c r="DK38" s="682"/>
      <c r="DL38" s="686">
        <v>2530834</v>
      </c>
      <c r="DM38" s="681"/>
      <c r="DN38" s="681"/>
      <c r="DO38" s="681"/>
      <c r="DP38" s="681"/>
      <c r="DQ38" s="681"/>
      <c r="DR38" s="681"/>
      <c r="DS38" s="681"/>
      <c r="DT38" s="681"/>
      <c r="DU38" s="681"/>
      <c r="DV38" s="682"/>
      <c r="DW38" s="683">
        <v>10.8</v>
      </c>
      <c r="DX38" s="701"/>
      <c r="DY38" s="701"/>
      <c r="DZ38" s="701"/>
      <c r="EA38" s="701"/>
      <c r="EB38" s="701"/>
      <c r="EC38" s="722"/>
    </row>
    <row r="39" spans="2:133" ht="11.25" customHeight="1" x14ac:dyDescent="0.15">
      <c r="B39" s="677" t="s">
        <v>338</v>
      </c>
      <c r="C39" s="678"/>
      <c r="D39" s="678"/>
      <c r="E39" s="678"/>
      <c r="F39" s="678"/>
      <c r="G39" s="678"/>
      <c r="H39" s="678"/>
      <c r="I39" s="678"/>
      <c r="J39" s="678"/>
      <c r="K39" s="678"/>
      <c r="L39" s="678"/>
      <c r="M39" s="678"/>
      <c r="N39" s="678"/>
      <c r="O39" s="678"/>
      <c r="P39" s="678"/>
      <c r="Q39" s="679"/>
      <c r="R39" s="680">
        <v>4596600</v>
      </c>
      <c r="S39" s="681"/>
      <c r="T39" s="681"/>
      <c r="U39" s="681"/>
      <c r="V39" s="681"/>
      <c r="W39" s="681"/>
      <c r="X39" s="681"/>
      <c r="Y39" s="682"/>
      <c r="Z39" s="713">
        <v>7.8</v>
      </c>
      <c r="AA39" s="713"/>
      <c r="AB39" s="713"/>
      <c r="AC39" s="713"/>
      <c r="AD39" s="714" t="s">
        <v>232</v>
      </c>
      <c r="AE39" s="714"/>
      <c r="AF39" s="714"/>
      <c r="AG39" s="714"/>
      <c r="AH39" s="714"/>
      <c r="AI39" s="714"/>
      <c r="AJ39" s="714"/>
      <c r="AK39" s="714"/>
      <c r="AL39" s="683" t="s">
        <v>136</v>
      </c>
      <c r="AM39" s="684"/>
      <c r="AN39" s="684"/>
      <c r="AO39" s="715"/>
      <c r="AQ39" s="723" t="s">
        <v>339</v>
      </c>
      <c r="AR39" s="724"/>
      <c r="AS39" s="724"/>
      <c r="AT39" s="724"/>
      <c r="AU39" s="724"/>
      <c r="AV39" s="724"/>
      <c r="AW39" s="724"/>
      <c r="AX39" s="724"/>
      <c r="AY39" s="725"/>
      <c r="AZ39" s="680">
        <v>9652</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21711</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726431</v>
      </c>
      <c r="CS39" s="699"/>
      <c r="CT39" s="699"/>
      <c r="CU39" s="699"/>
      <c r="CV39" s="699"/>
      <c r="CW39" s="699"/>
      <c r="CX39" s="699"/>
      <c r="CY39" s="700"/>
      <c r="CZ39" s="683">
        <v>1.3</v>
      </c>
      <c r="DA39" s="701"/>
      <c r="DB39" s="701"/>
      <c r="DC39" s="702"/>
      <c r="DD39" s="686">
        <v>603322</v>
      </c>
      <c r="DE39" s="699"/>
      <c r="DF39" s="699"/>
      <c r="DG39" s="699"/>
      <c r="DH39" s="699"/>
      <c r="DI39" s="699"/>
      <c r="DJ39" s="699"/>
      <c r="DK39" s="700"/>
      <c r="DL39" s="686" t="s">
        <v>232</v>
      </c>
      <c r="DM39" s="699"/>
      <c r="DN39" s="699"/>
      <c r="DO39" s="699"/>
      <c r="DP39" s="699"/>
      <c r="DQ39" s="699"/>
      <c r="DR39" s="699"/>
      <c r="DS39" s="699"/>
      <c r="DT39" s="699"/>
      <c r="DU39" s="699"/>
      <c r="DV39" s="700"/>
      <c r="DW39" s="683" t="s">
        <v>128</v>
      </c>
      <c r="DX39" s="701"/>
      <c r="DY39" s="701"/>
      <c r="DZ39" s="701"/>
      <c r="EA39" s="701"/>
      <c r="EB39" s="701"/>
      <c r="EC39" s="722"/>
    </row>
    <row r="40" spans="2:133" ht="11.25" customHeight="1" x14ac:dyDescent="0.15">
      <c r="B40" s="677" t="s">
        <v>342</v>
      </c>
      <c r="C40" s="678"/>
      <c r="D40" s="678"/>
      <c r="E40" s="678"/>
      <c r="F40" s="678"/>
      <c r="G40" s="678"/>
      <c r="H40" s="678"/>
      <c r="I40" s="678"/>
      <c r="J40" s="678"/>
      <c r="K40" s="678"/>
      <c r="L40" s="678"/>
      <c r="M40" s="678"/>
      <c r="N40" s="678"/>
      <c r="O40" s="678"/>
      <c r="P40" s="678"/>
      <c r="Q40" s="679"/>
      <c r="R40" s="680" t="s">
        <v>232</v>
      </c>
      <c r="S40" s="681"/>
      <c r="T40" s="681"/>
      <c r="U40" s="681"/>
      <c r="V40" s="681"/>
      <c r="W40" s="681"/>
      <c r="X40" s="681"/>
      <c r="Y40" s="682"/>
      <c r="Z40" s="713" t="s">
        <v>232</v>
      </c>
      <c r="AA40" s="713"/>
      <c r="AB40" s="713"/>
      <c r="AC40" s="713"/>
      <c r="AD40" s="714" t="s">
        <v>232</v>
      </c>
      <c r="AE40" s="714"/>
      <c r="AF40" s="714"/>
      <c r="AG40" s="714"/>
      <c r="AH40" s="714"/>
      <c r="AI40" s="714"/>
      <c r="AJ40" s="714"/>
      <c r="AK40" s="714"/>
      <c r="AL40" s="683" t="s">
        <v>238</v>
      </c>
      <c r="AM40" s="684"/>
      <c r="AN40" s="684"/>
      <c r="AO40" s="715"/>
      <c r="AQ40" s="723" t="s">
        <v>343</v>
      </c>
      <c r="AR40" s="724"/>
      <c r="AS40" s="724"/>
      <c r="AT40" s="724"/>
      <c r="AU40" s="724"/>
      <c r="AV40" s="724"/>
      <c r="AW40" s="724"/>
      <c r="AX40" s="724"/>
      <c r="AY40" s="725"/>
      <c r="AZ40" s="680">
        <v>8675</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96</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2569290</v>
      </c>
      <c r="CS40" s="681"/>
      <c r="CT40" s="681"/>
      <c r="CU40" s="681"/>
      <c r="CV40" s="681"/>
      <c r="CW40" s="681"/>
      <c r="CX40" s="681"/>
      <c r="CY40" s="682"/>
      <c r="CZ40" s="683">
        <v>4.5999999999999996</v>
      </c>
      <c r="DA40" s="701"/>
      <c r="DB40" s="701"/>
      <c r="DC40" s="702"/>
      <c r="DD40" s="686">
        <v>122071</v>
      </c>
      <c r="DE40" s="681"/>
      <c r="DF40" s="681"/>
      <c r="DG40" s="681"/>
      <c r="DH40" s="681"/>
      <c r="DI40" s="681"/>
      <c r="DJ40" s="681"/>
      <c r="DK40" s="682"/>
      <c r="DL40" s="686">
        <v>53950</v>
      </c>
      <c r="DM40" s="681"/>
      <c r="DN40" s="681"/>
      <c r="DO40" s="681"/>
      <c r="DP40" s="681"/>
      <c r="DQ40" s="681"/>
      <c r="DR40" s="681"/>
      <c r="DS40" s="681"/>
      <c r="DT40" s="681"/>
      <c r="DU40" s="681"/>
      <c r="DV40" s="682"/>
      <c r="DW40" s="683">
        <v>0.2</v>
      </c>
      <c r="DX40" s="701"/>
      <c r="DY40" s="701"/>
      <c r="DZ40" s="701"/>
      <c r="EA40" s="701"/>
      <c r="EB40" s="701"/>
      <c r="EC40" s="722"/>
    </row>
    <row r="41" spans="2:133" ht="11.25" customHeight="1" x14ac:dyDescent="0.15">
      <c r="B41" s="677" t="s">
        <v>347</v>
      </c>
      <c r="C41" s="678"/>
      <c r="D41" s="678"/>
      <c r="E41" s="678"/>
      <c r="F41" s="678"/>
      <c r="G41" s="678"/>
      <c r="H41" s="678"/>
      <c r="I41" s="678"/>
      <c r="J41" s="678"/>
      <c r="K41" s="678"/>
      <c r="L41" s="678"/>
      <c r="M41" s="678"/>
      <c r="N41" s="678"/>
      <c r="O41" s="678"/>
      <c r="P41" s="678"/>
      <c r="Q41" s="679"/>
      <c r="R41" s="680" t="s">
        <v>232</v>
      </c>
      <c r="S41" s="681"/>
      <c r="T41" s="681"/>
      <c r="U41" s="681"/>
      <c r="V41" s="681"/>
      <c r="W41" s="681"/>
      <c r="X41" s="681"/>
      <c r="Y41" s="682"/>
      <c r="Z41" s="713" t="s">
        <v>232</v>
      </c>
      <c r="AA41" s="713"/>
      <c r="AB41" s="713"/>
      <c r="AC41" s="713"/>
      <c r="AD41" s="714" t="s">
        <v>232</v>
      </c>
      <c r="AE41" s="714"/>
      <c r="AF41" s="714"/>
      <c r="AG41" s="714"/>
      <c r="AH41" s="714"/>
      <c r="AI41" s="714"/>
      <c r="AJ41" s="714"/>
      <c r="AK41" s="714"/>
      <c r="AL41" s="683" t="s">
        <v>136</v>
      </c>
      <c r="AM41" s="684"/>
      <c r="AN41" s="684"/>
      <c r="AO41" s="715"/>
      <c r="AQ41" s="723" t="s">
        <v>348</v>
      </c>
      <c r="AR41" s="724"/>
      <c r="AS41" s="724"/>
      <c r="AT41" s="724"/>
      <c r="AU41" s="724"/>
      <c r="AV41" s="724"/>
      <c r="AW41" s="724"/>
      <c r="AX41" s="724"/>
      <c r="AY41" s="725"/>
      <c r="AZ41" s="680">
        <v>701188</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v>1</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128</v>
      </c>
      <c r="CS41" s="699"/>
      <c r="CT41" s="699"/>
      <c r="CU41" s="699"/>
      <c r="CV41" s="699"/>
      <c r="CW41" s="699"/>
      <c r="CX41" s="699"/>
      <c r="CY41" s="700"/>
      <c r="CZ41" s="683" t="s">
        <v>232</v>
      </c>
      <c r="DA41" s="701"/>
      <c r="DB41" s="701"/>
      <c r="DC41" s="702"/>
      <c r="DD41" s="686" t="s">
        <v>232</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351</v>
      </c>
      <c r="C42" s="678"/>
      <c r="D42" s="678"/>
      <c r="E42" s="678"/>
      <c r="F42" s="678"/>
      <c r="G42" s="678"/>
      <c r="H42" s="678"/>
      <c r="I42" s="678"/>
      <c r="J42" s="678"/>
      <c r="K42" s="678"/>
      <c r="L42" s="678"/>
      <c r="M42" s="678"/>
      <c r="N42" s="678"/>
      <c r="O42" s="678"/>
      <c r="P42" s="678"/>
      <c r="Q42" s="679"/>
      <c r="R42" s="680">
        <v>1247000</v>
      </c>
      <c r="S42" s="681"/>
      <c r="T42" s="681"/>
      <c r="U42" s="681"/>
      <c r="V42" s="681"/>
      <c r="W42" s="681"/>
      <c r="X42" s="681"/>
      <c r="Y42" s="682"/>
      <c r="Z42" s="713">
        <v>2.1</v>
      </c>
      <c r="AA42" s="713"/>
      <c r="AB42" s="713"/>
      <c r="AC42" s="713"/>
      <c r="AD42" s="714" t="s">
        <v>128</v>
      </c>
      <c r="AE42" s="714"/>
      <c r="AF42" s="714"/>
      <c r="AG42" s="714"/>
      <c r="AH42" s="714"/>
      <c r="AI42" s="714"/>
      <c r="AJ42" s="714"/>
      <c r="AK42" s="714"/>
      <c r="AL42" s="683" t="s">
        <v>232</v>
      </c>
      <c r="AM42" s="684"/>
      <c r="AN42" s="684"/>
      <c r="AO42" s="715"/>
      <c r="AQ42" s="716" t="s">
        <v>352</v>
      </c>
      <c r="AR42" s="717"/>
      <c r="AS42" s="717"/>
      <c r="AT42" s="717"/>
      <c r="AU42" s="717"/>
      <c r="AV42" s="717"/>
      <c r="AW42" s="717"/>
      <c r="AX42" s="717"/>
      <c r="AY42" s="718"/>
      <c r="AZ42" s="664">
        <v>2457528</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311</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8614900</v>
      </c>
      <c r="CS42" s="681"/>
      <c r="CT42" s="681"/>
      <c r="CU42" s="681"/>
      <c r="CV42" s="681"/>
      <c r="CW42" s="681"/>
      <c r="CX42" s="681"/>
      <c r="CY42" s="682"/>
      <c r="CZ42" s="683">
        <v>15.5</v>
      </c>
      <c r="DA42" s="684"/>
      <c r="DB42" s="684"/>
      <c r="DC42" s="685"/>
      <c r="DD42" s="686">
        <v>1102457</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355</v>
      </c>
      <c r="C43" s="662"/>
      <c r="D43" s="662"/>
      <c r="E43" s="662"/>
      <c r="F43" s="662"/>
      <c r="G43" s="662"/>
      <c r="H43" s="662"/>
      <c r="I43" s="662"/>
      <c r="J43" s="662"/>
      <c r="K43" s="662"/>
      <c r="L43" s="662"/>
      <c r="M43" s="662"/>
      <c r="N43" s="662"/>
      <c r="O43" s="662"/>
      <c r="P43" s="662"/>
      <c r="Q43" s="663"/>
      <c r="R43" s="664">
        <v>58636531</v>
      </c>
      <c r="S43" s="703"/>
      <c r="T43" s="703"/>
      <c r="U43" s="703"/>
      <c r="V43" s="703"/>
      <c r="W43" s="703"/>
      <c r="X43" s="703"/>
      <c r="Y43" s="704"/>
      <c r="Z43" s="705">
        <v>100</v>
      </c>
      <c r="AA43" s="705"/>
      <c r="AB43" s="705"/>
      <c r="AC43" s="705"/>
      <c r="AD43" s="706">
        <v>22115511</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315129</v>
      </c>
      <c r="CS43" s="699"/>
      <c r="CT43" s="699"/>
      <c r="CU43" s="699"/>
      <c r="CV43" s="699"/>
      <c r="CW43" s="699"/>
      <c r="CX43" s="699"/>
      <c r="CY43" s="700"/>
      <c r="CZ43" s="683">
        <v>0.6</v>
      </c>
      <c r="DA43" s="701"/>
      <c r="DB43" s="701"/>
      <c r="DC43" s="702"/>
      <c r="DD43" s="686">
        <v>315129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357</v>
      </c>
      <c r="CG44" s="678"/>
      <c r="CH44" s="678"/>
      <c r="CI44" s="678"/>
      <c r="CJ44" s="678"/>
      <c r="CK44" s="678"/>
      <c r="CL44" s="678"/>
      <c r="CM44" s="678"/>
      <c r="CN44" s="678"/>
      <c r="CO44" s="678"/>
      <c r="CP44" s="678"/>
      <c r="CQ44" s="679"/>
      <c r="CR44" s="680">
        <v>6048755</v>
      </c>
      <c r="CS44" s="681"/>
      <c r="CT44" s="681"/>
      <c r="CU44" s="681"/>
      <c r="CV44" s="681"/>
      <c r="CW44" s="681"/>
      <c r="CX44" s="681"/>
      <c r="CY44" s="682"/>
      <c r="CZ44" s="683">
        <v>10.9</v>
      </c>
      <c r="DA44" s="684"/>
      <c r="DB44" s="684"/>
      <c r="DC44" s="685"/>
      <c r="DD44" s="686">
        <v>749115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2191001</v>
      </c>
      <c r="CS45" s="699"/>
      <c r="CT45" s="699"/>
      <c r="CU45" s="699"/>
      <c r="CV45" s="699"/>
      <c r="CW45" s="699"/>
      <c r="CX45" s="699"/>
      <c r="CY45" s="700"/>
      <c r="CZ45" s="683">
        <v>4</v>
      </c>
      <c r="DA45" s="701"/>
      <c r="DB45" s="701"/>
      <c r="DC45" s="702"/>
      <c r="DD45" s="686">
        <v>65270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3803951</v>
      </c>
      <c r="CS46" s="681"/>
      <c r="CT46" s="681"/>
      <c r="CU46" s="681"/>
      <c r="CV46" s="681"/>
      <c r="CW46" s="681"/>
      <c r="CX46" s="681"/>
      <c r="CY46" s="682"/>
      <c r="CZ46" s="683">
        <v>6.9</v>
      </c>
      <c r="DA46" s="684"/>
      <c r="DB46" s="684"/>
      <c r="DC46" s="685"/>
      <c r="DD46" s="686">
        <v>642328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2566145</v>
      </c>
      <c r="CS47" s="699"/>
      <c r="CT47" s="699"/>
      <c r="CU47" s="699"/>
      <c r="CV47" s="699"/>
      <c r="CW47" s="699"/>
      <c r="CX47" s="699"/>
      <c r="CY47" s="700"/>
      <c r="CZ47" s="683">
        <v>4.5999999999999996</v>
      </c>
      <c r="DA47" s="701"/>
      <c r="DB47" s="701"/>
      <c r="DC47" s="702"/>
      <c r="DD47" s="686">
        <v>353342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128</v>
      </c>
      <c r="CS48" s="681"/>
      <c r="CT48" s="681"/>
      <c r="CU48" s="681"/>
      <c r="CV48" s="681"/>
      <c r="CW48" s="681"/>
      <c r="CX48" s="681"/>
      <c r="CY48" s="682"/>
      <c r="CZ48" s="683" t="s">
        <v>128</v>
      </c>
      <c r="DA48" s="684"/>
      <c r="DB48" s="684"/>
      <c r="DC48" s="685"/>
      <c r="DD48" s="686" t="s">
        <v>238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55429325</v>
      </c>
      <c r="CS49" s="665"/>
      <c r="CT49" s="665"/>
      <c r="CU49" s="665"/>
      <c r="CV49" s="665"/>
      <c r="CW49" s="665"/>
      <c r="CX49" s="665"/>
      <c r="CY49" s="666"/>
      <c r="CZ49" s="667">
        <v>100</v>
      </c>
      <c r="DA49" s="668"/>
      <c r="DB49" s="668"/>
      <c r="DC49" s="669"/>
      <c r="DD49" s="670">
        <v>25769333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LxPpVPC8ImY+/qABReKT28kWNCOHwpIrfYCOz//7ZqDbv1ilpg75khNr0gWeAGr7RDQehyDvOqQpdLKKHQU3lw==" saltValue="lXL4SC1WtXiVtQD8P9eET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388</v>
      </c>
      <c r="C7" s="1146"/>
      <c r="D7" s="1146"/>
      <c r="E7" s="1146"/>
      <c r="F7" s="1146"/>
      <c r="G7" s="1146"/>
      <c r="H7" s="1146"/>
      <c r="I7" s="1146"/>
      <c r="J7" s="1146"/>
      <c r="K7" s="1146"/>
      <c r="L7" s="1146"/>
      <c r="M7" s="1146"/>
      <c r="N7" s="1146"/>
      <c r="O7" s="1146"/>
      <c r="P7" s="1147"/>
      <c r="Q7" s="1199">
        <v>58637</v>
      </c>
      <c r="R7" s="1200"/>
      <c r="S7" s="1200"/>
      <c r="T7" s="1200"/>
      <c r="U7" s="1200"/>
      <c r="V7" s="1200">
        <v>55433</v>
      </c>
      <c r="W7" s="1200"/>
      <c r="X7" s="1200"/>
      <c r="Y7" s="1200"/>
      <c r="Z7" s="1200"/>
      <c r="AA7" s="1200">
        <v>3204</v>
      </c>
      <c r="AB7" s="1200"/>
      <c r="AC7" s="1200"/>
      <c r="AD7" s="1200"/>
      <c r="AE7" s="1201"/>
      <c r="AF7" s="1202">
        <v>1660</v>
      </c>
      <c r="AG7" s="1203"/>
      <c r="AH7" s="1203"/>
      <c r="AI7" s="1203"/>
      <c r="AJ7" s="1204"/>
      <c r="AK7" s="1186">
        <v>2200</v>
      </c>
      <c r="AL7" s="1187"/>
      <c r="AM7" s="1187"/>
      <c r="AN7" s="1187"/>
      <c r="AO7" s="1187"/>
      <c r="AP7" s="1187">
        <v>27421</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597</v>
      </c>
      <c r="BT7" s="1191"/>
      <c r="BU7" s="1191"/>
      <c r="BV7" s="1191"/>
      <c r="BW7" s="1191"/>
      <c r="BX7" s="1191"/>
      <c r="BY7" s="1191"/>
      <c r="BZ7" s="1191"/>
      <c r="CA7" s="1191"/>
      <c r="CB7" s="1191"/>
      <c r="CC7" s="1191"/>
      <c r="CD7" s="1191"/>
      <c r="CE7" s="1191"/>
      <c r="CF7" s="1191"/>
      <c r="CG7" s="1192"/>
      <c r="CH7" s="1183">
        <v>-2</v>
      </c>
      <c r="CI7" s="1184"/>
      <c r="CJ7" s="1184"/>
      <c r="CK7" s="1184"/>
      <c r="CL7" s="1185"/>
      <c r="CM7" s="1183">
        <v>65</v>
      </c>
      <c r="CN7" s="1184"/>
      <c r="CO7" s="1184"/>
      <c r="CP7" s="1184"/>
      <c r="CQ7" s="1185"/>
      <c r="CR7" s="1183">
        <v>30</v>
      </c>
      <c r="CS7" s="1184"/>
      <c r="CT7" s="1184"/>
      <c r="CU7" s="1184"/>
      <c r="CV7" s="1185"/>
      <c r="CW7" s="1183">
        <v>2</v>
      </c>
      <c r="CX7" s="1184"/>
      <c r="CY7" s="1184"/>
      <c r="CZ7" s="1184"/>
      <c r="DA7" s="1185"/>
      <c r="DB7" s="1183" t="s">
        <v>611</v>
      </c>
      <c r="DC7" s="1184"/>
      <c r="DD7" s="1184"/>
      <c r="DE7" s="1184"/>
      <c r="DF7" s="1185"/>
      <c r="DG7" s="1183" t="s">
        <v>604</v>
      </c>
      <c r="DH7" s="1184"/>
      <c r="DI7" s="1184"/>
      <c r="DJ7" s="1184"/>
      <c r="DK7" s="1185"/>
      <c r="DL7" s="1183" t="s">
        <v>608</v>
      </c>
      <c r="DM7" s="1184"/>
      <c r="DN7" s="1184"/>
      <c r="DO7" s="1184"/>
      <c r="DP7" s="1185"/>
      <c r="DQ7" s="1183" t="s">
        <v>604</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t="s">
        <v>603</v>
      </c>
      <c r="BS8" s="1109" t="s">
        <v>598</v>
      </c>
      <c r="BT8" s="1110"/>
      <c r="BU8" s="1110"/>
      <c r="BV8" s="1110"/>
      <c r="BW8" s="1110"/>
      <c r="BX8" s="1110"/>
      <c r="BY8" s="1110"/>
      <c r="BZ8" s="1110"/>
      <c r="CA8" s="1110"/>
      <c r="CB8" s="1110"/>
      <c r="CC8" s="1110"/>
      <c r="CD8" s="1110"/>
      <c r="CE8" s="1110"/>
      <c r="CF8" s="1110"/>
      <c r="CG8" s="1111"/>
      <c r="CH8" s="1084">
        <v>13</v>
      </c>
      <c r="CI8" s="1085"/>
      <c r="CJ8" s="1085"/>
      <c r="CK8" s="1085"/>
      <c r="CL8" s="1086"/>
      <c r="CM8" s="1084">
        <v>10</v>
      </c>
      <c r="CN8" s="1085"/>
      <c r="CO8" s="1085"/>
      <c r="CP8" s="1085"/>
      <c r="CQ8" s="1086"/>
      <c r="CR8" s="1084">
        <v>1</v>
      </c>
      <c r="CS8" s="1085"/>
      <c r="CT8" s="1085"/>
      <c r="CU8" s="1085"/>
      <c r="CV8" s="1086"/>
      <c r="CW8" s="1084">
        <v>3</v>
      </c>
      <c r="CX8" s="1085"/>
      <c r="CY8" s="1085"/>
      <c r="CZ8" s="1085"/>
      <c r="DA8" s="1086"/>
      <c r="DB8" s="1084" t="s">
        <v>604</v>
      </c>
      <c r="DC8" s="1085"/>
      <c r="DD8" s="1085"/>
      <c r="DE8" s="1085"/>
      <c r="DF8" s="1086"/>
      <c r="DG8" s="1084" t="s">
        <v>613</v>
      </c>
      <c r="DH8" s="1085"/>
      <c r="DI8" s="1085"/>
      <c r="DJ8" s="1085"/>
      <c r="DK8" s="1086"/>
      <c r="DL8" s="1084" t="s">
        <v>614</v>
      </c>
      <c r="DM8" s="1085"/>
      <c r="DN8" s="1085"/>
      <c r="DO8" s="1085"/>
      <c r="DP8" s="1086"/>
      <c r="DQ8" s="1084" t="s">
        <v>604</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599</v>
      </c>
      <c r="BT9" s="1110"/>
      <c r="BU9" s="1110"/>
      <c r="BV9" s="1110"/>
      <c r="BW9" s="1110"/>
      <c r="BX9" s="1110"/>
      <c r="BY9" s="1110"/>
      <c r="BZ9" s="1110"/>
      <c r="CA9" s="1110"/>
      <c r="CB9" s="1110"/>
      <c r="CC9" s="1110"/>
      <c r="CD9" s="1110"/>
      <c r="CE9" s="1110"/>
      <c r="CF9" s="1110"/>
      <c r="CG9" s="1111"/>
      <c r="CH9" s="1084" t="s">
        <v>604</v>
      </c>
      <c r="CI9" s="1085"/>
      <c r="CJ9" s="1085"/>
      <c r="CK9" s="1085"/>
      <c r="CL9" s="1086"/>
      <c r="CM9" s="1084">
        <v>10</v>
      </c>
      <c r="CN9" s="1085"/>
      <c r="CO9" s="1085"/>
      <c r="CP9" s="1085"/>
      <c r="CQ9" s="1086"/>
      <c r="CR9" s="1084">
        <v>10</v>
      </c>
      <c r="CS9" s="1085"/>
      <c r="CT9" s="1085"/>
      <c r="CU9" s="1085"/>
      <c r="CV9" s="1086"/>
      <c r="CW9" s="1084">
        <v>5</v>
      </c>
      <c r="CX9" s="1085"/>
      <c r="CY9" s="1085"/>
      <c r="CZ9" s="1085"/>
      <c r="DA9" s="1086"/>
      <c r="DB9" s="1084" t="s">
        <v>604</v>
      </c>
      <c r="DC9" s="1085"/>
      <c r="DD9" s="1085"/>
      <c r="DE9" s="1085"/>
      <c r="DF9" s="1086"/>
      <c r="DG9" s="1084" t="s">
        <v>604</v>
      </c>
      <c r="DH9" s="1085"/>
      <c r="DI9" s="1085"/>
      <c r="DJ9" s="1085"/>
      <c r="DK9" s="1086"/>
      <c r="DL9" s="1084" t="s">
        <v>604</v>
      </c>
      <c r="DM9" s="1085"/>
      <c r="DN9" s="1085"/>
      <c r="DO9" s="1085"/>
      <c r="DP9" s="1086"/>
      <c r="DQ9" s="1084" t="s">
        <v>609</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600</v>
      </c>
      <c r="BT10" s="1110"/>
      <c r="BU10" s="1110"/>
      <c r="BV10" s="1110"/>
      <c r="BW10" s="1110"/>
      <c r="BX10" s="1110"/>
      <c r="BY10" s="1110"/>
      <c r="BZ10" s="1110"/>
      <c r="CA10" s="1110"/>
      <c r="CB10" s="1110"/>
      <c r="CC10" s="1110"/>
      <c r="CD10" s="1110"/>
      <c r="CE10" s="1110"/>
      <c r="CF10" s="1110"/>
      <c r="CG10" s="1111"/>
      <c r="CH10" s="1084">
        <v>1</v>
      </c>
      <c r="CI10" s="1085"/>
      <c r="CJ10" s="1085"/>
      <c r="CK10" s="1085"/>
      <c r="CL10" s="1086"/>
      <c r="CM10" s="1084">
        <v>40</v>
      </c>
      <c r="CN10" s="1085"/>
      <c r="CO10" s="1085"/>
      <c r="CP10" s="1085"/>
      <c r="CQ10" s="1086"/>
      <c r="CR10" s="1084">
        <v>50</v>
      </c>
      <c r="CS10" s="1085"/>
      <c r="CT10" s="1085"/>
      <c r="CU10" s="1085"/>
      <c r="CV10" s="1086"/>
      <c r="CW10" s="1084" t="s">
        <v>610</v>
      </c>
      <c r="CX10" s="1085"/>
      <c r="CY10" s="1085"/>
      <c r="CZ10" s="1085"/>
      <c r="DA10" s="1086"/>
      <c r="DB10" s="1084" t="s">
        <v>604</v>
      </c>
      <c r="DC10" s="1085"/>
      <c r="DD10" s="1085"/>
      <c r="DE10" s="1085"/>
      <c r="DF10" s="1086"/>
      <c r="DG10" s="1084" t="s">
        <v>604</v>
      </c>
      <c r="DH10" s="1085"/>
      <c r="DI10" s="1085"/>
      <c r="DJ10" s="1085"/>
      <c r="DK10" s="1086"/>
      <c r="DL10" s="1084" t="s">
        <v>615</v>
      </c>
      <c r="DM10" s="1085"/>
      <c r="DN10" s="1085"/>
      <c r="DO10" s="1085"/>
      <c r="DP10" s="1086"/>
      <c r="DQ10" s="1084" t="s">
        <v>608</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601</v>
      </c>
      <c r="BT11" s="1110"/>
      <c r="BU11" s="1110"/>
      <c r="BV11" s="1110"/>
      <c r="BW11" s="1110"/>
      <c r="BX11" s="1110"/>
      <c r="BY11" s="1110"/>
      <c r="BZ11" s="1110"/>
      <c r="CA11" s="1110"/>
      <c r="CB11" s="1110"/>
      <c r="CC11" s="1110"/>
      <c r="CD11" s="1110"/>
      <c r="CE11" s="1110"/>
      <c r="CF11" s="1110"/>
      <c r="CG11" s="1111"/>
      <c r="CH11" s="1084">
        <v>76</v>
      </c>
      <c r="CI11" s="1085"/>
      <c r="CJ11" s="1085"/>
      <c r="CK11" s="1085"/>
      <c r="CL11" s="1086"/>
      <c r="CM11" s="1084">
        <v>138</v>
      </c>
      <c r="CN11" s="1085"/>
      <c r="CO11" s="1085"/>
      <c r="CP11" s="1085"/>
      <c r="CQ11" s="1086"/>
      <c r="CR11" s="1084">
        <v>3</v>
      </c>
      <c r="CS11" s="1085"/>
      <c r="CT11" s="1085"/>
      <c r="CU11" s="1085"/>
      <c r="CV11" s="1086"/>
      <c r="CW11" s="1084" t="s">
        <v>604</v>
      </c>
      <c r="CX11" s="1085"/>
      <c r="CY11" s="1085"/>
      <c r="CZ11" s="1085"/>
      <c r="DA11" s="1086"/>
      <c r="DB11" s="1084" t="s">
        <v>604</v>
      </c>
      <c r="DC11" s="1085"/>
      <c r="DD11" s="1085"/>
      <c r="DE11" s="1085"/>
      <c r="DF11" s="1086"/>
      <c r="DG11" s="1084" t="s">
        <v>604</v>
      </c>
      <c r="DH11" s="1085"/>
      <c r="DI11" s="1085"/>
      <c r="DJ11" s="1085"/>
      <c r="DK11" s="1086"/>
      <c r="DL11" s="1084" t="s">
        <v>610</v>
      </c>
      <c r="DM11" s="1085"/>
      <c r="DN11" s="1085"/>
      <c r="DO11" s="1085"/>
      <c r="DP11" s="1086"/>
      <c r="DQ11" s="1084" t="s">
        <v>608</v>
      </c>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t="s">
        <v>602</v>
      </c>
      <c r="BT12" s="1110"/>
      <c r="BU12" s="1110"/>
      <c r="BV12" s="1110"/>
      <c r="BW12" s="1110"/>
      <c r="BX12" s="1110"/>
      <c r="BY12" s="1110"/>
      <c r="BZ12" s="1110"/>
      <c r="CA12" s="1110"/>
      <c r="CB12" s="1110"/>
      <c r="CC12" s="1110"/>
      <c r="CD12" s="1110"/>
      <c r="CE12" s="1110"/>
      <c r="CF12" s="1110"/>
      <c r="CG12" s="1111"/>
      <c r="CH12" s="1084">
        <v>-1</v>
      </c>
      <c r="CI12" s="1085"/>
      <c r="CJ12" s="1085"/>
      <c r="CK12" s="1085"/>
      <c r="CL12" s="1086"/>
      <c r="CM12" s="1084">
        <v>53</v>
      </c>
      <c r="CN12" s="1085"/>
      <c r="CO12" s="1085"/>
      <c r="CP12" s="1085"/>
      <c r="CQ12" s="1086"/>
      <c r="CR12" s="1084">
        <v>30</v>
      </c>
      <c r="CS12" s="1085"/>
      <c r="CT12" s="1085"/>
      <c r="CU12" s="1085"/>
      <c r="CV12" s="1086"/>
      <c r="CW12" s="1084">
        <v>10</v>
      </c>
      <c r="CX12" s="1085"/>
      <c r="CY12" s="1085"/>
      <c r="CZ12" s="1085"/>
      <c r="DA12" s="1086"/>
      <c r="DB12" s="1084" t="s">
        <v>612</v>
      </c>
      <c r="DC12" s="1085"/>
      <c r="DD12" s="1085"/>
      <c r="DE12" s="1085"/>
      <c r="DF12" s="1086"/>
      <c r="DG12" s="1084" t="s">
        <v>615</v>
      </c>
      <c r="DH12" s="1085"/>
      <c r="DI12" s="1085"/>
      <c r="DJ12" s="1085"/>
      <c r="DK12" s="1086"/>
      <c r="DL12" s="1084" t="s">
        <v>604</v>
      </c>
      <c r="DM12" s="1085"/>
      <c r="DN12" s="1085"/>
      <c r="DO12" s="1085"/>
      <c r="DP12" s="1086"/>
      <c r="DQ12" s="1084" t="s">
        <v>604</v>
      </c>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390</v>
      </c>
      <c r="B23" s="1039" t="s">
        <v>391</v>
      </c>
      <c r="C23" s="1040"/>
      <c r="D23" s="1040"/>
      <c r="E23" s="1040"/>
      <c r="F23" s="1040"/>
      <c r="G23" s="1040"/>
      <c r="H23" s="1040"/>
      <c r="I23" s="1040"/>
      <c r="J23" s="1040"/>
      <c r="K23" s="1040"/>
      <c r="L23" s="1040"/>
      <c r="M23" s="1040"/>
      <c r="N23" s="1040"/>
      <c r="O23" s="1040"/>
      <c r="P23" s="1041"/>
      <c r="Q23" s="1163">
        <v>58637</v>
      </c>
      <c r="R23" s="1164"/>
      <c r="S23" s="1164"/>
      <c r="T23" s="1164"/>
      <c r="U23" s="1164"/>
      <c r="V23" s="1164">
        <v>55433</v>
      </c>
      <c r="W23" s="1164"/>
      <c r="X23" s="1164"/>
      <c r="Y23" s="1164"/>
      <c r="Z23" s="1164"/>
      <c r="AA23" s="1164">
        <v>3204</v>
      </c>
      <c r="AB23" s="1164"/>
      <c r="AC23" s="1164"/>
      <c r="AD23" s="1164"/>
      <c r="AE23" s="1165"/>
      <c r="AF23" s="1166">
        <v>1660</v>
      </c>
      <c r="AG23" s="1164"/>
      <c r="AH23" s="1164"/>
      <c r="AI23" s="1164"/>
      <c r="AJ23" s="1167"/>
      <c r="AK23" s="1168"/>
      <c r="AL23" s="1169"/>
      <c r="AM23" s="1169"/>
      <c r="AN23" s="1169"/>
      <c r="AO23" s="1169"/>
      <c r="AP23" s="1164">
        <v>27421</v>
      </c>
      <c r="AQ23" s="1164"/>
      <c r="AR23" s="1164"/>
      <c r="AS23" s="1164"/>
      <c r="AT23" s="1164"/>
      <c r="AU23" s="1170"/>
      <c r="AV23" s="1170"/>
      <c r="AW23" s="1170"/>
      <c r="AX23" s="1170"/>
      <c r="AY23" s="1171"/>
      <c r="AZ23" s="1160" t="s">
        <v>392</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371</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403</v>
      </c>
      <c r="C28" s="1146"/>
      <c r="D28" s="1146"/>
      <c r="E28" s="1146"/>
      <c r="F28" s="1146"/>
      <c r="G28" s="1146"/>
      <c r="H28" s="1146"/>
      <c r="I28" s="1146"/>
      <c r="J28" s="1146"/>
      <c r="K28" s="1146"/>
      <c r="L28" s="1146"/>
      <c r="M28" s="1146"/>
      <c r="N28" s="1146"/>
      <c r="O28" s="1146"/>
      <c r="P28" s="1147"/>
      <c r="Q28" s="1148">
        <v>10382</v>
      </c>
      <c r="R28" s="1149"/>
      <c r="S28" s="1149"/>
      <c r="T28" s="1149"/>
      <c r="U28" s="1149"/>
      <c r="V28" s="1149">
        <v>10076</v>
      </c>
      <c r="W28" s="1149"/>
      <c r="X28" s="1149"/>
      <c r="Y28" s="1149"/>
      <c r="Z28" s="1149"/>
      <c r="AA28" s="1149">
        <v>307</v>
      </c>
      <c r="AB28" s="1149"/>
      <c r="AC28" s="1149"/>
      <c r="AD28" s="1149"/>
      <c r="AE28" s="1150"/>
      <c r="AF28" s="1151">
        <v>307</v>
      </c>
      <c r="AG28" s="1149"/>
      <c r="AH28" s="1149"/>
      <c r="AI28" s="1149"/>
      <c r="AJ28" s="1152"/>
      <c r="AK28" s="1153">
        <v>1066</v>
      </c>
      <c r="AL28" s="1141"/>
      <c r="AM28" s="1141"/>
      <c r="AN28" s="1141"/>
      <c r="AO28" s="1141"/>
      <c r="AP28" s="1141">
        <v>0</v>
      </c>
      <c r="AQ28" s="1141"/>
      <c r="AR28" s="1141"/>
      <c r="AS28" s="1141"/>
      <c r="AT28" s="1141"/>
      <c r="AU28" s="1141">
        <v>0</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404</v>
      </c>
      <c r="C29" s="1133"/>
      <c r="D29" s="1133"/>
      <c r="E29" s="1133"/>
      <c r="F29" s="1133"/>
      <c r="G29" s="1133"/>
      <c r="H29" s="1133"/>
      <c r="I29" s="1133"/>
      <c r="J29" s="1133"/>
      <c r="K29" s="1133"/>
      <c r="L29" s="1133"/>
      <c r="M29" s="1133"/>
      <c r="N29" s="1133"/>
      <c r="O29" s="1133"/>
      <c r="P29" s="1134"/>
      <c r="Q29" s="1138">
        <v>8335</v>
      </c>
      <c r="R29" s="1139"/>
      <c r="S29" s="1139"/>
      <c r="T29" s="1139"/>
      <c r="U29" s="1139"/>
      <c r="V29" s="1139">
        <v>8187</v>
      </c>
      <c r="W29" s="1139"/>
      <c r="X29" s="1139"/>
      <c r="Y29" s="1139"/>
      <c r="Z29" s="1139"/>
      <c r="AA29" s="1139">
        <v>148</v>
      </c>
      <c r="AB29" s="1139"/>
      <c r="AC29" s="1139"/>
      <c r="AD29" s="1139"/>
      <c r="AE29" s="1140"/>
      <c r="AF29" s="1114">
        <v>148</v>
      </c>
      <c r="AG29" s="1115"/>
      <c r="AH29" s="1115"/>
      <c r="AI29" s="1115"/>
      <c r="AJ29" s="1116"/>
      <c r="AK29" s="1075">
        <v>1273</v>
      </c>
      <c r="AL29" s="1066"/>
      <c r="AM29" s="1066"/>
      <c r="AN29" s="1066"/>
      <c r="AO29" s="1066"/>
      <c r="AP29" s="1066">
        <v>0</v>
      </c>
      <c r="AQ29" s="1066"/>
      <c r="AR29" s="1066"/>
      <c r="AS29" s="1066"/>
      <c r="AT29" s="1066"/>
      <c r="AU29" s="1066">
        <v>0</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405</v>
      </c>
      <c r="C30" s="1133"/>
      <c r="D30" s="1133"/>
      <c r="E30" s="1133"/>
      <c r="F30" s="1133"/>
      <c r="G30" s="1133"/>
      <c r="H30" s="1133"/>
      <c r="I30" s="1133"/>
      <c r="J30" s="1133"/>
      <c r="K30" s="1133"/>
      <c r="L30" s="1133"/>
      <c r="M30" s="1133"/>
      <c r="N30" s="1133"/>
      <c r="O30" s="1133"/>
      <c r="P30" s="1134"/>
      <c r="Q30" s="1138">
        <v>1153</v>
      </c>
      <c r="R30" s="1139"/>
      <c r="S30" s="1139"/>
      <c r="T30" s="1139"/>
      <c r="U30" s="1139"/>
      <c r="V30" s="1139">
        <v>1144</v>
      </c>
      <c r="W30" s="1139"/>
      <c r="X30" s="1139"/>
      <c r="Y30" s="1139"/>
      <c r="Z30" s="1139"/>
      <c r="AA30" s="1139">
        <v>9</v>
      </c>
      <c r="AB30" s="1139"/>
      <c r="AC30" s="1139"/>
      <c r="AD30" s="1139"/>
      <c r="AE30" s="1140"/>
      <c r="AF30" s="1114">
        <v>9</v>
      </c>
      <c r="AG30" s="1115"/>
      <c r="AH30" s="1115"/>
      <c r="AI30" s="1115"/>
      <c r="AJ30" s="1116"/>
      <c r="AK30" s="1075">
        <v>240</v>
      </c>
      <c r="AL30" s="1066"/>
      <c r="AM30" s="1066"/>
      <c r="AN30" s="1066"/>
      <c r="AO30" s="1066"/>
      <c r="AP30" s="1066">
        <v>0</v>
      </c>
      <c r="AQ30" s="1066"/>
      <c r="AR30" s="1066"/>
      <c r="AS30" s="1066"/>
      <c r="AT30" s="1066"/>
      <c r="AU30" s="1066">
        <v>0</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406</v>
      </c>
      <c r="C31" s="1133"/>
      <c r="D31" s="1133"/>
      <c r="E31" s="1133"/>
      <c r="F31" s="1133"/>
      <c r="G31" s="1133"/>
      <c r="H31" s="1133"/>
      <c r="I31" s="1133"/>
      <c r="J31" s="1133"/>
      <c r="K31" s="1133"/>
      <c r="L31" s="1133"/>
      <c r="M31" s="1133"/>
      <c r="N31" s="1133"/>
      <c r="O31" s="1133"/>
      <c r="P31" s="1134"/>
      <c r="Q31" s="1138">
        <v>1464</v>
      </c>
      <c r="R31" s="1139"/>
      <c r="S31" s="1139"/>
      <c r="T31" s="1139"/>
      <c r="U31" s="1139"/>
      <c r="V31" s="1139">
        <v>1242</v>
      </c>
      <c r="W31" s="1139"/>
      <c r="X31" s="1139"/>
      <c r="Y31" s="1139"/>
      <c r="Z31" s="1139"/>
      <c r="AA31" s="1139">
        <v>222</v>
      </c>
      <c r="AB31" s="1139"/>
      <c r="AC31" s="1139"/>
      <c r="AD31" s="1139"/>
      <c r="AE31" s="1140"/>
      <c r="AF31" s="1114">
        <v>3362</v>
      </c>
      <c r="AG31" s="1115"/>
      <c r="AH31" s="1115"/>
      <c r="AI31" s="1115"/>
      <c r="AJ31" s="1116"/>
      <c r="AK31" s="1075">
        <v>75</v>
      </c>
      <c r="AL31" s="1066"/>
      <c r="AM31" s="1066"/>
      <c r="AN31" s="1066"/>
      <c r="AO31" s="1066"/>
      <c r="AP31" s="1066">
        <v>6295</v>
      </c>
      <c r="AQ31" s="1066"/>
      <c r="AR31" s="1066"/>
      <c r="AS31" s="1066"/>
      <c r="AT31" s="1066"/>
      <c r="AU31" s="1066">
        <v>1001</v>
      </c>
      <c r="AV31" s="1066"/>
      <c r="AW31" s="1066"/>
      <c r="AX31" s="1066"/>
      <c r="AY31" s="1066"/>
      <c r="AZ31" s="1137"/>
      <c r="BA31" s="1137"/>
      <c r="BB31" s="1137"/>
      <c r="BC31" s="1137"/>
      <c r="BD31" s="1137"/>
      <c r="BE31" s="1127" t="s">
        <v>407</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408</v>
      </c>
      <c r="C32" s="1133"/>
      <c r="D32" s="1133"/>
      <c r="E32" s="1133"/>
      <c r="F32" s="1133"/>
      <c r="G32" s="1133"/>
      <c r="H32" s="1133"/>
      <c r="I32" s="1133"/>
      <c r="J32" s="1133"/>
      <c r="K32" s="1133"/>
      <c r="L32" s="1133"/>
      <c r="M32" s="1133"/>
      <c r="N32" s="1133"/>
      <c r="O32" s="1133"/>
      <c r="P32" s="1134"/>
      <c r="Q32" s="1138">
        <v>2615</v>
      </c>
      <c r="R32" s="1139"/>
      <c r="S32" s="1139"/>
      <c r="T32" s="1139"/>
      <c r="U32" s="1139"/>
      <c r="V32" s="1139">
        <v>2015</v>
      </c>
      <c r="W32" s="1139"/>
      <c r="X32" s="1139"/>
      <c r="Y32" s="1139"/>
      <c r="Z32" s="1139"/>
      <c r="AA32" s="1139">
        <v>600</v>
      </c>
      <c r="AB32" s="1139"/>
      <c r="AC32" s="1139"/>
      <c r="AD32" s="1139"/>
      <c r="AE32" s="1140"/>
      <c r="AF32" s="1114">
        <v>175</v>
      </c>
      <c r="AG32" s="1115"/>
      <c r="AH32" s="1115"/>
      <c r="AI32" s="1115"/>
      <c r="AJ32" s="1116"/>
      <c r="AK32" s="1075">
        <v>1105</v>
      </c>
      <c r="AL32" s="1066"/>
      <c r="AM32" s="1066"/>
      <c r="AN32" s="1066"/>
      <c r="AO32" s="1066"/>
      <c r="AP32" s="1066">
        <v>11253</v>
      </c>
      <c r="AQ32" s="1066"/>
      <c r="AR32" s="1066"/>
      <c r="AS32" s="1066"/>
      <c r="AT32" s="1066"/>
      <c r="AU32" s="1066">
        <v>7922</v>
      </c>
      <c r="AV32" s="1066"/>
      <c r="AW32" s="1066"/>
      <c r="AX32" s="1066"/>
      <c r="AY32" s="1066"/>
      <c r="AZ32" s="1137"/>
      <c r="BA32" s="1137"/>
      <c r="BB32" s="1137"/>
      <c r="BC32" s="1137"/>
      <c r="BD32" s="1137"/>
      <c r="BE32" s="1127" t="s">
        <v>409</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410</v>
      </c>
      <c r="C33" s="1133"/>
      <c r="D33" s="1133"/>
      <c r="E33" s="1133"/>
      <c r="F33" s="1133"/>
      <c r="G33" s="1133"/>
      <c r="H33" s="1133"/>
      <c r="I33" s="1133"/>
      <c r="J33" s="1133"/>
      <c r="K33" s="1133"/>
      <c r="L33" s="1133"/>
      <c r="M33" s="1133"/>
      <c r="N33" s="1133"/>
      <c r="O33" s="1133"/>
      <c r="P33" s="1134"/>
      <c r="Q33" s="1138">
        <v>14</v>
      </c>
      <c r="R33" s="1139"/>
      <c r="S33" s="1139"/>
      <c r="T33" s="1139"/>
      <c r="U33" s="1139"/>
      <c r="V33" s="1139">
        <v>13</v>
      </c>
      <c r="W33" s="1139"/>
      <c r="X33" s="1139"/>
      <c r="Y33" s="1139"/>
      <c r="Z33" s="1139"/>
      <c r="AA33" s="1139">
        <v>2</v>
      </c>
      <c r="AB33" s="1139"/>
      <c r="AC33" s="1139"/>
      <c r="AD33" s="1139"/>
      <c r="AE33" s="1140"/>
      <c r="AF33" s="1114">
        <v>2</v>
      </c>
      <c r="AG33" s="1115"/>
      <c r="AH33" s="1115"/>
      <c r="AI33" s="1115"/>
      <c r="AJ33" s="1116"/>
      <c r="AK33" s="1075">
        <v>9</v>
      </c>
      <c r="AL33" s="1066"/>
      <c r="AM33" s="1066"/>
      <c r="AN33" s="1066"/>
      <c r="AO33" s="1066"/>
      <c r="AP33" s="1066">
        <v>0</v>
      </c>
      <c r="AQ33" s="1066"/>
      <c r="AR33" s="1066"/>
      <c r="AS33" s="1066"/>
      <c r="AT33" s="1066"/>
      <c r="AU33" s="1066">
        <v>0</v>
      </c>
      <c r="AV33" s="1066"/>
      <c r="AW33" s="1066"/>
      <c r="AX33" s="1066"/>
      <c r="AY33" s="1066"/>
      <c r="AZ33" s="1137"/>
      <c r="BA33" s="1137"/>
      <c r="BB33" s="1137"/>
      <c r="BC33" s="1137"/>
      <c r="BD33" s="1137"/>
      <c r="BE33" s="1127" t="s">
        <v>411</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412</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390</v>
      </c>
      <c r="B63" s="1039" t="s">
        <v>413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4003</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392</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415</v>
      </c>
      <c r="B66" s="1091"/>
      <c r="C66" s="1091"/>
      <c r="D66" s="1091"/>
      <c r="E66" s="1091"/>
      <c r="F66" s="1091"/>
      <c r="G66" s="1091"/>
      <c r="H66" s="1091"/>
      <c r="I66" s="1091"/>
      <c r="J66" s="1091"/>
      <c r="K66" s="1091"/>
      <c r="L66" s="1091"/>
      <c r="M66" s="1091"/>
      <c r="N66" s="1091"/>
      <c r="O66" s="1091"/>
      <c r="P66" s="1092"/>
      <c r="Q66" s="1096" t="s">
        <v>416</v>
      </c>
      <c r="R66" s="1097"/>
      <c r="S66" s="1097"/>
      <c r="T66" s="1097"/>
      <c r="U66" s="1098"/>
      <c r="V66" s="1096" t="s">
        <v>417</v>
      </c>
      <c r="W66" s="1097"/>
      <c r="X66" s="1097"/>
      <c r="Y66" s="1097"/>
      <c r="Z66" s="1098"/>
      <c r="AA66" s="1096" t="s">
        <v>418</v>
      </c>
      <c r="AB66" s="1097"/>
      <c r="AC66" s="1097"/>
      <c r="AD66" s="1097"/>
      <c r="AE66" s="1098"/>
      <c r="AF66" s="1102" t="s">
        <v>419</v>
      </c>
      <c r="AG66" s="1103"/>
      <c r="AH66" s="1103"/>
      <c r="AI66" s="1103"/>
      <c r="AJ66" s="1104"/>
      <c r="AK66" s="1096" t="s">
        <v>420</v>
      </c>
      <c r="AL66" s="1091"/>
      <c r="AM66" s="1091"/>
      <c r="AN66" s="1091"/>
      <c r="AO66" s="1092"/>
      <c r="AP66" s="1096" t="s">
        <v>421</v>
      </c>
      <c r="AQ66" s="1097"/>
      <c r="AR66" s="1097"/>
      <c r="AS66" s="1097"/>
      <c r="AT66" s="1098"/>
      <c r="AU66" s="1096" t="s">
        <v>422</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591</v>
      </c>
      <c r="C68" s="1081"/>
      <c r="D68" s="1081"/>
      <c r="E68" s="1081"/>
      <c r="F68" s="1081"/>
      <c r="G68" s="1081"/>
      <c r="H68" s="1081"/>
      <c r="I68" s="1081"/>
      <c r="J68" s="1081"/>
      <c r="K68" s="1081"/>
      <c r="L68" s="1081"/>
      <c r="M68" s="1081"/>
      <c r="N68" s="1081"/>
      <c r="O68" s="1081"/>
      <c r="P68" s="1082"/>
      <c r="Q68" s="1083">
        <v>7831</v>
      </c>
      <c r="R68" s="1077"/>
      <c r="S68" s="1077"/>
      <c r="T68" s="1077"/>
      <c r="U68" s="1077"/>
      <c r="V68" s="1077">
        <v>7620</v>
      </c>
      <c r="W68" s="1077"/>
      <c r="X68" s="1077"/>
      <c r="Y68" s="1077"/>
      <c r="Z68" s="1077"/>
      <c r="AA68" s="1077">
        <v>210</v>
      </c>
      <c r="AB68" s="1077"/>
      <c r="AC68" s="1077"/>
      <c r="AD68" s="1077"/>
      <c r="AE68" s="1077"/>
      <c r="AF68" s="1077">
        <v>210</v>
      </c>
      <c r="AG68" s="1077"/>
      <c r="AH68" s="1077"/>
      <c r="AI68" s="1077"/>
      <c r="AJ68" s="1077"/>
      <c r="AK68" s="1077">
        <v>29</v>
      </c>
      <c r="AL68" s="1077"/>
      <c r="AM68" s="1077"/>
      <c r="AN68" s="1077"/>
      <c r="AO68" s="1077"/>
      <c r="AP68" s="1077" t="s">
        <v>604</v>
      </c>
      <c r="AQ68" s="1077"/>
      <c r="AR68" s="1077"/>
      <c r="AS68" s="1077"/>
      <c r="AT68" s="1077"/>
      <c r="AU68" s="1077" t="s">
        <v>604</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592</v>
      </c>
      <c r="C69" s="1070"/>
      <c r="D69" s="1070"/>
      <c r="E69" s="1070"/>
      <c r="F69" s="1070"/>
      <c r="G69" s="1070"/>
      <c r="H69" s="1070"/>
      <c r="I69" s="1070"/>
      <c r="J69" s="1070"/>
      <c r="K69" s="1070"/>
      <c r="L69" s="1070"/>
      <c r="M69" s="1070"/>
      <c r="N69" s="1070"/>
      <c r="O69" s="1070"/>
      <c r="P69" s="1071"/>
      <c r="Q69" s="1072">
        <v>20</v>
      </c>
      <c r="R69" s="1066"/>
      <c r="S69" s="1066"/>
      <c r="T69" s="1066"/>
      <c r="U69" s="1066"/>
      <c r="V69" s="1066">
        <v>14</v>
      </c>
      <c r="W69" s="1066"/>
      <c r="X69" s="1066"/>
      <c r="Y69" s="1066"/>
      <c r="Z69" s="1066"/>
      <c r="AA69" s="1066">
        <v>6</v>
      </c>
      <c r="AB69" s="1066"/>
      <c r="AC69" s="1066"/>
      <c r="AD69" s="1066"/>
      <c r="AE69" s="1066"/>
      <c r="AF69" s="1066">
        <v>6</v>
      </c>
      <c r="AG69" s="1066"/>
      <c r="AH69" s="1066"/>
      <c r="AI69" s="1066"/>
      <c r="AJ69" s="1066"/>
      <c r="AK69" s="1066">
        <v>2</v>
      </c>
      <c r="AL69" s="1066"/>
      <c r="AM69" s="1066"/>
      <c r="AN69" s="1066"/>
      <c r="AO69" s="1066"/>
      <c r="AP69" s="1066" t="s">
        <v>605</v>
      </c>
      <c r="AQ69" s="1066"/>
      <c r="AR69" s="1066"/>
      <c r="AS69" s="1066"/>
      <c r="AT69" s="1066"/>
      <c r="AU69" s="1066" t="s">
        <v>606</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593</v>
      </c>
      <c r="C70" s="1070"/>
      <c r="D70" s="1070"/>
      <c r="E70" s="1070"/>
      <c r="F70" s="1070"/>
      <c r="G70" s="1070"/>
      <c r="H70" s="1070"/>
      <c r="I70" s="1070"/>
      <c r="J70" s="1070"/>
      <c r="K70" s="1070"/>
      <c r="L70" s="1070"/>
      <c r="M70" s="1070"/>
      <c r="N70" s="1070"/>
      <c r="O70" s="1070"/>
      <c r="P70" s="1071"/>
      <c r="Q70" s="1072">
        <v>141</v>
      </c>
      <c r="R70" s="1066"/>
      <c r="S70" s="1066"/>
      <c r="T70" s="1066"/>
      <c r="U70" s="1066"/>
      <c r="V70" s="1066">
        <v>132</v>
      </c>
      <c r="W70" s="1066"/>
      <c r="X70" s="1066"/>
      <c r="Y70" s="1066"/>
      <c r="Z70" s="1066"/>
      <c r="AA70" s="1066">
        <v>10</v>
      </c>
      <c r="AB70" s="1066"/>
      <c r="AC70" s="1066"/>
      <c r="AD70" s="1066"/>
      <c r="AE70" s="1066"/>
      <c r="AF70" s="1066">
        <v>10</v>
      </c>
      <c r="AG70" s="1066"/>
      <c r="AH70" s="1066"/>
      <c r="AI70" s="1066"/>
      <c r="AJ70" s="1066"/>
      <c r="AK70" s="1066">
        <v>19</v>
      </c>
      <c r="AL70" s="1066"/>
      <c r="AM70" s="1066"/>
      <c r="AN70" s="1066"/>
      <c r="AO70" s="1066"/>
      <c r="AP70" s="1066" t="s">
        <v>604</v>
      </c>
      <c r="AQ70" s="1066"/>
      <c r="AR70" s="1066"/>
      <c r="AS70" s="1066"/>
      <c r="AT70" s="1066"/>
      <c r="AU70" s="1066" t="s">
        <v>604</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594</v>
      </c>
      <c r="C71" s="1070"/>
      <c r="D71" s="1070"/>
      <c r="E71" s="1070"/>
      <c r="F71" s="1070"/>
      <c r="G71" s="1070"/>
      <c r="H71" s="1070"/>
      <c r="I71" s="1070"/>
      <c r="J71" s="1070"/>
      <c r="K71" s="1070"/>
      <c r="L71" s="1070"/>
      <c r="M71" s="1070"/>
      <c r="N71" s="1070"/>
      <c r="O71" s="1070"/>
      <c r="P71" s="1071"/>
      <c r="Q71" s="1072">
        <v>221588</v>
      </c>
      <c r="R71" s="1066"/>
      <c r="S71" s="1066"/>
      <c r="T71" s="1066"/>
      <c r="U71" s="1066"/>
      <c r="V71" s="1066">
        <v>209994</v>
      </c>
      <c r="W71" s="1066"/>
      <c r="X71" s="1066"/>
      <c r="Y71" s="1066"/>
      <c r="Z71" s="1066"/>
      <c r="AA71" s="1066">
        <v>11594</v>
      </c>
      <c r="AB71" s="1066"/>
      <c r="AC71" s="1066"/>
      <c r="AD71" s="1066"/>
      <c r="AE71" s="1066"/>
      <c r="AF71" s="1066">
        <v>11594</v>
      </c>
      <c r="AG71" s="1066"/>
      <c r="AH71" s="1066"/>
      <c r="AI71" s="1066"/>
      <c r="AJ71" s="1066"/>
      <c r="AK71" s="1066" t="s">
        <v>604</v>
      </c>
      <c r="AL71" s="1066"/>
      <c r="AM71" s="1066"/>
      <c r="AN71" s="1066"/>
      <c r="AO71" s="1066"/>
      <c r="AP71" s="1066" t="s">
        <v>607</v>
      </c>
      <c r="AQ71" s="1066"/>
      <c r="AR71" s="1066"/>
      <c r="AS71" s="1066"/>
      <c r="AT71" s="1066"/>
      <c r="AU71" s="1066" t="s">
        <v>608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595</v>
      </c>
      <c r="C72" s="1070"/>
      <c r="D72" s="1070"/>
      <c r="E72" s="1070"/>
      <c r="F72" s="1070"/>
      <c r="G72" s="1070"/>
      <c r="H72" s="1070"/>
      <c r="I72" s="1070"/>
      <c r="J72" s="1070"/>
      <c r="K72" s="1070"/>
      <c r="L72" s="1070"/>
      <c r="M72" s="1070"/>
      <c r="N72" s="1070"/>
      <c r="O72" s="1070"/>
      <c r="P72" s="1071"/>
      <c r="Q72" s="1072">
        <v>160</v>
      </c>
      <c r="R72" s="1066"/>
      <c r="S72" s="1066"/>
      <c r="T72" s="1066"/>
      <c r="U72" s="1066"/>
      <c r="V72" s="1066">
        <v>133</v>
      </c>
      <c r="W72" s="1066"/>
      <c r="X72" s="1066"/>
      <c r="Y72" s="1066"/>
      <c r="Z72" s="1066"/>
      <c r="AA72" s="1066">
        <v>28</v>
      </c>
      <c r="AB72" s="1066"/>
      <c r="AC72" s="1066"/>
      <c r="AD72" s="1066"/>
      <c r="AE72" s="1066"/>
      <c r="AF72" s="1066">
        <v>28</v>
      </c>
      <c r="AG72" s="1066"/>
      <c r="AH72" s="1066"/>
      <c r="AI72" s="1066"/>
      <c r="AJ72" s="1066"/>
      <c r="AK72" s="1066" t="s">
        <v>609</v>
      </c>
      <c r="AL72" s="1066"/>
      <c r="AM72" s="1066"/>
      <c r="AN72" s="1066"/>
      <c r="AO72" s="1066"/>
      <c r="AP72" s="1066">
        <v>38</v>
      </c>
      <c r="AQ72" s="1066"/>
      <c r="AR72" s="1066"/>
      <c r="AS72" s="1066"/>
      <c r="AT72" s="1066"/>
      <c r="AU72" s="1066">
        <v>16</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596</v>
      </c>
      <c r="C73" s="1070"/>
      <c r="D73" s="1070"/>
      <c r="E73" s="1070"/>
      <c r="F73" s="1070"/>
      <c r="G73" s="1070"/>
      <c r="H73" s="1070"/>
      <c r="I73" s="1070"/>
      <c r="J73" s="1070"/>
      <c r="K73" s="1070"/>
      <c r="L73" s="1070"/>
      <c r="M73" s="1070"/>
      <c r="N73" s="1070"/>
      <c r="O73" s="1070"/>
      <c r="P73" s="1071"/>
      <c r="Q73" s="1072">
        <v>49</v>
      </c>
      <c r="R73" s="1066"/>
      <c r="S73" s="1066"/>
      <c r="T73" s="1066"/>
      <c r="U73" s="1066"/>
      <c r="V73" s="1066">
        <v>30</v>
      </c>
      <c r="W73" s="1066"/>
      <c r="X73" s="1066"/>
      <c r="Y73" s="1066"/>
      <c r="Z73" s="1066"/>
      <c r="AA73" s="1066">
        <v>19</v>
      </c>
      <c r="AB73" s="1066"/>
      <c r="AC73" s="1066"/>
      <c r="AD73" s="1066"/>
      <c r="AE73" s="1066"/>
      <c r="AF73" s="1066">
        <v>28</v>
      </c>
      <c r="AG73" s="1066"/>
      <c r="AH73" s="1066"/>
      <c r="AI73" s="1066"/>
      <c r="AJ73" s="1066"/>
      <c r="AK73" s="1066" t="s">
        <v>608</v>
      </c>
      <c r="AL73" s="1066"/>
      <c r="AM73" s="1066"/>
      <c r="AN73" s="1066"/>
      <c r="AO73" s="1066"/>
      <c r="AP73" s="1066">
        <v>60</v>
      </c>
      <c r="AQ73" s="1066"/>
      <c r="AR73" s="1066"/>
      <c r="AS73" s="1066"/>
      <c r="AT73" s="1066"/>
      <c r="AU73" s="1066">
        <v>27</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390</v>
      </c>
      <c r="B88" s="1039" t="s">
        <v>423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432</v>
      </c>
      <c r="AB109" s="989"/>
      <c r="AC109" s="989"/>
      <c r="AD109" s="989"/>
      <c r="AE109" s="990"/>
      <c r="AF109" s="991" t="s">
        <v>433</v>
      </c>
      <c r="AG109" s="989"/>
      <c r="AH109" s="989"/>
      <c r="AI109" s="989"/>
      <c r="AJ109" s="990"/>
      <c r="AK109" s="991" t="s">
        <v>306</v>
      </c>
      <c r="AL109" s="989"/>
      <c r="AM109" s="989"/>
      <c r="AN109" s="989"/>
      <c r="AO109" s="990"/>
      <c r="AP109" s="991" t="s">
        <v>434</v>
      </c>
      <c r="AQ109" s="989"/>
      <c r="AR109" s="989"/>
      <c r="AS109" s="989"/>
      <c r="AT109" s="1020"/>
      <c r="AU109" s="988" t="s">
        <v>431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432</v>
      </c>
      <c r="BR109" s="989"/>
      <c r="BS109" s="989"/>
      <c r="BT109" s="989"/>
      <c r="BU109" s="990"/>
      <c r="BV109" s="991" t="s">
        <v>433</v>
      </c>
      <c r="BW109" s="989"/>
      <c r="BX109" s="989"/>
      <c r="BY109" s="989"/>
      <c r="BZ109" s="990"/>
      <c r="CA109" s="991" t="s">
        <v>306</v>
      </c>
      <c r="CB109" s="989"/>
      <c r="CC109" s="989"/>
      <c r="CD109" s="989"/>
      <c r="CE109" s="990"/>
      <c r="CF109" s="1027" t="s">
        <v>434</v>
      </c>
      <c r="CG109" s="1027"/>
      <c r="CH109" s="1027"/>
      <c r="CI109" s="1027"/>
      <c r="CJ109" s="1027"/>
      <c r="CK109" s="991" t="s">
        <v>435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432</v>
      </c>
      <c r="DH109" s="989"/>
      <c r="DI109" s="989"/>
      <c r="DJ109" s="989"/>
      <c r="DK109" s="990"/>
      <c r="DL109" s="991" t="s">
        <v>433</v>
      </c>
      <c r="DM109" s="989"/>
      <c r="DN109" s="989"/>
      <c r="DO109" s="989"/>
      <c r="DP109" s="990"/>
      <c r="DQ109" s="991" t="s">
        <v>306</v>
      </c>
      <c r="DR109" s="989"/>
      <c r="DS109" s="989"/>
      <c r="DT109" s="989"/>
      <c r="DU109" s="990"/>
      <c r="DV109" s="991" t="s">
        <v>434</v>
      </c>
      <c r="DW109" s="989"/>
      <c r="DX109" s="989"/>
      <c r="DY109" s="989"/>
      <c r="DZ109" s="1020"/>
    </row>
    <row r="110" spans="1:131" s="248" customFormat="1" ht="26.25" customHeight="1" x14ac:dyDescent="0.15">
      <c r="A110" s="891" t="s">
        <v>436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3444043</v>
      </c>
      <c r="AB110" s="982"/>
      <c r="AC110" s="982"/>
      <c r="AD110" s="982"/>
      <c r="AE110" s="983"/>
      <c r="AF110" s="984">
        <v>3526085</v>
      </c>
      <c r="AG110" s="982"/>
      <c r="AH110" s="982"/>
      <c r="AI110" s="982"/>
      <c r="AJ110" s="983"/>
      <c r="AK110" s="984">
        <v>3318874</v>
      </c>
      <c r="AL110" s="982"/>
      <c r="AM110" s="982"/>
      <c r="AN110" s="982"/>
      <c r="AO110" s="983"/>
      <c r="AP110" s="985">
        <v>16.8</v>
      </c>
      <c r="AQ110" s="986"/>
      <c r="AR110" s="986"/>
      <c r="AS110" s="986"/>
      <c r="AT110" s="987"/>
      <c r="AU110" s="1021" t="s">
        <v>72</v>
      </c>
      <c r="AV110" s="1022"/>
      <c r="AW110" s="1022"/>
      <c r="AX110" s="1022"/>
      <c r="AY110" s="1022"/>
      <c r="AZ110" s="947" t="s">
        <v>437</v>
      </c>
      <c r="BA110" s="892"/>
      <c r="BB110" s="892"/>
      <c r="BC110" s="892"/>
      <c r="BD110" s="892"/>
      <c r="BE110" s="892"/>
      <c r="BF110" s="892"/>
      <c r="BG110" s="892"/>
      <c r="BH110" s="892"/>
      <c r="BI110" s="892"/>
      <c r="BJ110" s="892"/>
      <c r="BK110" s="892"/>
      <c r="BL110" s="892"/>
      <c r="BM110" s="892"/>
      <c r="BN110" s="892"/>
      <c r="BO110" s="892"/>
      <c r="BP110" s="893"/>
      <c r="BQ110" s="948">
        <v>26665161</v>
      </c>
      <c r="BR110" s="929"/>
      <c r="BS110" s="929"/>
      <c r="BT110" s="929"/>
      <c r="BU110" s="929"/>
      <c r="BV110" s="929">
        <v>26059676</v>
      </c>
      <c r="BW110" s="929"/>
      <c r="BX110" s="929"/>
      <c r="BY110" s="929"/>
      <c r="BZ110" s="929"/>
      <c r="CA110" s="929">
        <v>27421421</v>
      </c>
      <c r="CB110" s="929"/>
      <c r="CC110" s="929"/>
      <c r="CD110" s="929"/>
      <c r="CE110" s="929"/>
      <c r="CF110" s="953">
        <v>138.4</v>
      </c>
      <c r="CG110" s="954"/>
      <c r="CH110" s="954"/>
      <c r="CI110" s="954"/>
      <c r="CJ110" s="954"/>
      <c r="CK110" s="1017" t="s">
        <v>438</v>
      </c>
      <c r="CL110" s="903"/>
      <c r="CM110" s="978" t="s">
        <v>439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440</v>
      </c>
      <c r="DH110" s="929"/>
      <c r="DI110" s="929"/>
      <c r="DJ110" s="929"/>
      <c r="DK110" s="929"/>
      <c r="DL110" s="929" t="s">
        <v>440</v>
      </c>
      <c r="DM110" s="929"/>
      <c r="DN110" s="929"/>
      <c r="DO110" s="929"/>
      <c r="DP110" s="929"/>
      <c r="DQ110" s="929" t="s">
        <v>441</v>
      </c>
      <c r="DR110" s="929"/>
      <c r="DS110" s="929"/>
      <c r="DT110" s="929"/>
      <c r="DU110" s="929"/>
      <c r="DV110" s="930" t="s">
        <v>440</v>
      </c>
      <c r="DW110" s="930"/>
      <c r="DX110" s="930"/>
      <c r="DY110" s="930"/>
      <c r="DZ110" s="931"/>
    </row>
    <row r="111" spans="1:131" s="248" customFormat="1" ht="26.25" customHeight="1" x14ac:dyDescent="0.15">
      <c r="A111" s="858" t="s">
        <v>442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443</v>
      </c>
      <c r="AB111" s="1010"/>
      <c r="AC111" s="1010"/>
      <c r="AD111" s="1010"/>
      <c r="AE111" s="1011"/>
      <c r="AF111" s="1012" t="s">
        <v>440</v>
      </c>
      <c r="AG111" s="1010"/>
      <c r="AH111" s="1010"/>
      <c r="AI111" s="1010"/>
      <c r="AJ111" s="1011"/>
      <c r="AK111" s="1012" t="s">
        <v>440</v>
      </c>
      <c r="AL111" s="1010"/>
      <c r="AM111" s="1010"/>
      <c r="AN111" s="1010"/>
      <c r="AO111" s="1011"/>
      <c r="AP111" s="1013" t="s">
        <v>440</v>
      </c>
      <c r="AQ111" s="1014"/>
      <c r="AR111" s="1014"/>
      <c r="AS111" s="1014"/>
      <c r="AT111" s="1015"/>
      <c r="AU111" s="1023"/>
      <c r="AV111" s="1024"/>
      <c r="AW111" s="1024"/>
      <c r="AX111" s="1024"/>
      <c r="AY111" s="1024"/>
      <c r="AZ111" s="899" t="s">
        <v>444</v>
      </c>
      <c r="BA111" s="834"/>
      <c r="BB111" s="834"/>
      <c r="BC111" s="834"/>
      <c r="BD111" s="834"/>
      <c r="BE111" s="834"/>
      <c r="BF111" s="834"/>
      <c r="BG111" s="834"/>
      <c r="BH111" s="834"/>
      <c r="BI111" s="834"/>
      <c r="BJ111" s="834"/>
      <c r="BK111" s="834"/>
      <c r="BL111" s="834"/>
      <c r="BM111" s="834"/>
      <c r="BN111" s="834"/>
      <c r="BO111" s="834"/>
      <c r="BP111" s="835"/>
      <c r="BQ111" s="900" t="s">
        <v>440</v>
      </c>
      <c r="BR111" s="901"/>
      <c r="BS111" s="901"/>
      <c r="BT111" s="901"/>
      <c r="BU111" s="901"/>
      <c r="BV111" s="901" t="s">
        <v>441</v>
      </c>
      <c r="BW111" s="901"/>
      <c r="BX111" s="901"/>
      <c r="BY111" s="901"/>
      <c r="BZ111" s="901"/>
      <c r="CA111" s="901" t="s">
        <v>440</v>
      </c>
      <c r="CB111" s="901"/>
      <c r="CC111" s="901"/>
      <c r="CD111" s="901"/>
      <c r="CE111" s="901"/>
      <c r="CF111" s="962" t="s">
        <v>440</v>
      </c>
      <c r="CG111" s="963"/>
      <c r="CH111" s="963"/>
      <c r="CI111" s="963"/>
      <c r="CJ111" s="963"/>
      <c r="CK111" s="1018"/>
      <c r="CL111" s="905"/>
      <c r="CM111" s="908" t="s">
        <v>445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440</v>
      </c>
      <c r="DH111" s="901"/>
      <c r="DI111" s="901"/>
      <c r="DJ111" s="901"/>
      <c r="DK111" s="901"/>
      <c r="DL111" s="901" t="s">
        <v>440</v>
      </c>
      <c r="DM111" s="901"/>
      <c r="DN111" s="901"/>
      <c r="DO111" s="901"/>
      <c r="DP111" s="901"/>
      <c r="DQ111" s="901" t="s">
        <v>446</v>
      </c>
      <c r="DR111" s="901"/>
      <c r="DS111" s="901"/>
      <c r="DT111" s="901"/>
      <c r="DU111" s="901"/>
      <c r="DV111" s="878" t="s">
        <v>440</v>
      </c>
      <c r="DW111" s="878"/>
      <c r="DX111" s="878"/>
      <c r="DY111" s="878"/>
      <c r="DZ111" s="879"/>
    </row>
    <row r="112" spans="1:131" s="248" customFormat="1" ht="26.25" customHeight="1" x14ac:dyDescent="0.15">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v>101504</v>
      </c>
      <c r="AB112" s="864"/>
      <c r="AC112" s="864"/>
      <c r="AD112" s="864"/>
      <c r="AE112" s="865"/>
      <c r="AF112" s="866">
        <v>101504</v>
      </c>
      <c r="AG112" s="864"/>
      <c r="AH112" s="864"/>
      <c r="AI112" s="864"/>
      <c r="AJ112" s="865"/>
      <c r="AK112" s="866">
        <v>101504</v>
      </c>
      <c r="AL112" s="864"/>
      <c r="AM112" s="864"/>
      <c r="AN112" s="864"/>
      <c r="AO112" s="865"/>
      <c r="AP112" s="911">
        <v>0.5</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10665460</v>
      </c>
      <c r="BR112" s="901"/>
      <c r="BS112" s="901"/>
      <c r="BT112" s="901"/>
      <c r="BU112" s="901"/>
      <c r="BV112" s="901">
        <v>10192611</v>
      </c>
      <c r="BW112" s="901"/>
      <c r="BX112" s="901"/>
      <c r="BY112" s="901"/>
      <c r="BZ112" s="901"/>
      <c r="CA112" s="901">
        <v>8923124</v>
      </c>
      <c r="CB112" s="901"/>
      <c r="CC112" s="901"/>
      <c r="CD112" s="901"/>
      <c r="CE112" s="901"/>
      <c r="CF112" s="962">
        <v>45.1</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440</v>
      </c>
      <c r="DH112" s="901"/>
      <c r="DI112" s="901"/>
      <c r="DJ112" s="901"/>
      <c r="DK112" s="901"/>
      <c r="DL112" s="901" t="s">
        <v>451</v>
      </c>
      <c r="DM112" s="901"/>
      <c r="DN112" s="901"/>
      <c r="DO112" s="901"/>
      <c r="DP112" s="901"/>
      <c r="DQ112" s="901" t="s">
        <v>440</v>
      </c>
      <c r="DR112" s="901"/>
      <c r="DS112" s="901"/>
      <c r="DT112" s="901"/>
      <c r="DU112" s="901"/>
      <c r="DV112" s="878" t="s">
        <v>440</v>
      </c>
      <c r="DW112" s="878"/>
      <c r="DX112" s="878"/>
      <c r="DY112" s="878"/>
      <c r="DZ112" s="879"/>
    </row>
    <row r="113" spans="1:130" s="248" customFormat="1" ht="26.25" customHeight="1" x14ac:dyDescent="0.15">
      <c r="A113" s="1005"/>
      <c r="B113" s="1006"/>
      <c r="C113" s="834" t="s">
        <v>452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1143680</v>
      </c>
      <c r="AB113" s="1010"/>
      <c r="AC113" s="1010"/>
      <c r="AD113" s="1010"/>
      <c r="AE113" s="1011"/>
      <c r="AF113" s="1012">
        <v>1036619</v>
      </c>
      <c r="AG113" s="1010"/>
      <c r="AH113" s="1010"/>
      <c r="AI113" s="1010"/>
      <c r="AJ113" s="1011"/>
      <c r="AK113" s="1012">
        <v>797632</v>
      </c>
      <c r="AL113" s="1010"/>
      <c r="AM113" s="1010"/>
      <c r="AN113" s="1010"/>
      <c r="AO113" s="1011"/>
      <c r="AP113" s="1013">
        <v>4</v>
      </c>
      <c r="AQ113" s="1014"/>
      <c r="AR113" s="1014"/>
      <c r="AS113" s="1014"/>
      <c r="AT113" s="1015"/>
      <c r="AU113" s="1023"/>
      <c r="AV113" s="1024"/>
      <c r="AW113" s="1024"/>
      <c r="AX113" s="1024"/>
      <c r="AY113" s="1024"/>
      <c r="AZ113" s="899" t="s">
        <v>453</v>
      </c>
      <c r="BA113" s="834"/>
      <c r="BB113" s="834"/>
      <c r="BC113" s="834"/>
      <c r="BD113" s="834"/>
      <c r="BE113" s="834"/>
      <c r="BF113" s="834"/>
      <c r="BG113" s="834"/>
      <c r="BH113" s="834"/>
      <c r="BI113" s="834"/>
      <c r="BJ113" s="834"/>
      <c r="BK113" s="834"/>
      <c r="BL113" s="834"/>
      <c r="BM113" s="834"/>
      <c r="BN113" s="834"/>
      <c r="BO113" s="834"/>
      <c r="BP113" s="835"/>
      <c r="BQ113" s="900">
        <v>84708</v>
      </c>
      <c r="BR113" s="901"/>
      <c r="BS113" s="901"/>
      <c r="BT113" s="901"/>
      <c r="BU113" s="901"/>
      <c r="BV113" s="901">
        <v>63847</v>
      </c>
      <c r="BW113" s="901"/>
      <c r="BX113" s="901"/>
      <c r="BY113" s="901"/>
      <c r="BZ113" s="901"/>
      <c r="CA113" s="901">
        <v>42776</v>
      </c>
      <c r="CB113" s="901"/>
      <c r="CC113" s="901"/>
      <c r="CD113" s="901"/>
      <c r="CE113" s="901"/>
      <c r="CF113" s="962">
        <v>0.2</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451</v>
      </c>
      <c r="DH113" s="864"/>
      <c r="DI113" s="864"/>
      <c r="DJ113" s="864"/>
      <c r="DK113" s="865"/>
      <c r="DL113" s="866" t="s">
        <v>441</v>
      </c>
      <c r="DM113" s="864"/>
      <c r="DN113" s="864"/>
      <c r="DO113" s="864"/>
      <c r="DP113" s="865"/>
      <c r="DQ113" s="866" t="s">
        <v>446</v>
      </c>
      <c r="DR113" s="864"/>
      <c r="DS113" s="864"/>
      <c r="DT113" s="864"/>
      <c r="DU113" s="865"/>
      <c r="DV113" s="911" t="s">
        <v>440</v>
      </c>
      <c r="DW113" s="912"/>
      <c r="DX113" s="912"/>
      <c r="DY113" s="912"/>
      <c r="DZ113" s="913"/>
    </row>
    <row r="114" spans="1:130" s="248" customFormat="1" ht="26.25" customHeight="1" x14ac:dyDescent="0.15">
      <c r="A114" s="1005"/>
      <c r="B114" s="1006"/>
      <c r="C114" s="834" t="s">
        <v>455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15947</v>
      </c>
      <c r="AB114" s="864"/>
      <c r="AC114" s="864"/>
      <c r="AD114" s="864"/>
      <c r="AE114" s="865"/>
      <c r="AF114" s="866">
        <v>15699</v>
      </c>
      <c r="AG114" s="864"/>
      <c r="AH114" s="864"/>
      <c r="AI114" s="864"/>
      <c r="AJ114" s="865"/>
      <c r="AK114" s="866">
        <v>15890</v>
      </c>
      <c r="AL114" s="864"/>
      <c r="AM114" s="864"/>
      <c r="AN114" s="864"/>
      <c r="AO114" s="865"/>
      <c r="AP114" s="911">
        <v>0.1</v>
      </c>
      <c r="AQ114" s="912"/>
      <c r="AR114" s="912"/>
      <c r="AS114" s="912"/>
      <c r="AT114" s="913"/>
      <c r="AU114" s="1023"/>
      <c r="AV114" s="1024"/>
      <c r="AW114" s="1024"/>
      <c r="AX114" s="1024"/>
      <c r="AY114" s="1024"/>
      <c r="AZ114" s="899" t="s">
        <v>456</v>
      </c>
      <c r="BA114" s="834"/>
      <c r="BB114" s="834"/>
      <c r="BC114" s="834"/>
      <c r="BD114" s="834"/>
      <c r="BE114" s="834"/>
      <c r="BF114" s="834"/>
      <c r="BG114" s="834"/>
      <c r="BH114" s="834"/>
      <c r="BI114" s="834"/>
      <c r="BJ114" s="834"/>
      <c r="BK114" s="834"/>
      <c r="BL114" s="834"/>
      <c r="BM114" s="834"/>
      <c r="BN114" s="834"/>
      <c r="BO114" s="834"/>
      <c r="BP114" s="835"/>
      <c r="BQ114" s="900">
        <v>6425425</v>
      </c>
      <c r="BR114" s="901"/>
      <c r="BS114" s="901"/>
      <c r="BT114" s="901"/>
      <c r="BU114" s="901"/>
      <c r="BV114" s="901">
        <v>6281058</v>
      </c>
      <c r="BW114" s="901"/>
      <c r="BX114" s="901"/>
      <c r="BY114" s="901"/>
      <c r="BZ114" s="901"/>
      <c r="CA114" s="901">
        <v>6114932</v>
      </c>
      <c r="CB114" s="901"/>
      <c r="CC114" s="901"/>
      <c r="CD114" s="901"/>
      <c r="CE114" s="901"/>
      <c r="CF114" s="962">
        <v>30.9</v>
      </c>
      <c r="CG114" s="963"/>
      <c r="CH114" s="963"/>
      <c r="CI114" s="963"/>
      <c r="CJ114" s="963"/>
      <c r="CK114" s="1018"/>
      <c r="CL114" s="905"/>
      <c r="CM114" s="908" t="s">
        <v>457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458</v>
      </c>
      <c r="DH114" s="864"/>
      <c r="DI114" s="864"/>
      <c r="DJ114" s="864"/>
      <c r="DK114" s="865"/>
      <c r="DL114" s="866" t="s">
        <v>446</v>
      </c>
      <c r="DM114" s="864"/>
      <c r="DN114" s="864"/>
      <c r="DO114" s="864"/>
      <c r="DP114" s="865"/>
      <c r="DQ114" s="866" t="s">
        <v>440</v>
      </c>
      <c r="DR114" s="864"/>
      <c r="DS114" s="864"/>
      <c r="DT114" s="864"/>
      <c r="DU114" s="865"/>
      <c r="DV114" s="911" t="s">
        <v>441</v>
      </c>
      <c r="DW114" s="912"/>
      <c r="DX114" s="912"/>
      <c r="DY114" s="912"/>
      <c r="DZ114" s="913"/>
    </row>
    <row r="115" spans="1:130" s="248" customFormat="1" ht="26.25" customHeight="1" x14ac:dyDescent="0.15">
      <c r="A115" s="1005"/>
      <c r="B115" s="1006"/>
      <c r="C115" s="834" t="s">
        <v>459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440</v>
      </c>
      <c r="AB115" s="1010"/>
      <c r="AC115" s="1010"/>
      <c r="AD115" s="1010"/>
      <c r="AE115" s="1011"/>
      <c r="AF115" s="1012" t="s">
        <v>440</v>
      </c>
      <c r="AG115" s="1010"/>
      <c r="AH115" s="1010"/>
      <c r="AI115" s="1010"/>
      <c r="AJ115" s="1011"/>
      <c r="AK115" s="1012" t="s">
        <v>440</v>
      </c>
      <c r="AL115" s="1010"/>
      <c r="AM115" s="1010"/>
      <c r="AN115" s="1010"/>
      <c r="AO115" s="1011"/>
      <c r="AP115" s="1013" t="s">
        <v>446</v>
      </c>
      <c r="AQ115" s="1014"/>
      <c r="AR115" s="1014"/>
      <c r="AS115" s="1014"/>
      <c r="AT115" s="1015"/>
      <c r="AU115" s="1023"/>
      <c r="AV115" s="1024"/>
      <c r="AW115" s="1024"/>
      <c r="AX115" s="1024"/>
      <c r="AY115" s="1024"/>
      <c r="AZ115" s="899" t="s">
        <v>460</v>
      </c>
      <c r="BA115" s="834"/>
      <c r="BB115" s="834"/>
      <c r="BC115" s="834"/>
      <c r="BD115" s="834"/>
      <c r="BE115" s="834"/>
      <c r="BF115" s="834"/>
      <c r="BG115" s="834"/>
      <c r="BH115" s="834"/>
      <c r="BI115" s="834"/>
      <c r="BJ115" s="834"/>
      <c r="BK115" s="834"/>
      <c r="BL115" s="834"/>
      <c r="BM115" s="834"/>
      <c r="BN115" s="834"/>
      <c r="BO115" s="834"/>
      <c r="BP115" s="835"/>
      <c r="BQ115" s="900">
        <v>57000</v>
      </c>
      <c r="BR115" s="901"/>
      <c r="BS115" s="901"/>
      <c r="BT115" s="901"/>
      <c r="BU115" s="901"/>
      <c r="BV115" s="901">
        <v>15000</v>
      </c>
      <c r="BW115" s="901"/>
      <c r="BX115" s="901"/>
      <c r="BY115" s="901"/>
      <c r="BZ115" s="901"/>
      <c r="CA115" s="901">
        <v>15000</v>
      </c>
      <c r="CB115" s="901"/>
      <c r="CC115" s="901"/>
      <c r="CD115" s="901"/>
      <c r="CE115" s="901"/>
      <c r="CF115" s="962">
        <v>0.1</v>
      </c>
      <c r="CG115" s="963"/>
      <c r="CH115" s="963"/>
      <c r="CI115" s="963"/>
      <c r="CJ115" s="963"/>
      <c r="CK115" s="1018"/>
      <c r="CL115" s="905"/>
      <c r="CM115" s="899" t="s">
        <v>461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440</v>
      </c>
      <c r="DH115" s="864"/>
      <c r="DI115" s="864"/>
      <c r="DJ115" s="864"/>
      <c r="DK115" s="865"/>
      <c r="DL115" s="866" t="s">
        <v>462</v>
      </c>
      <c r="DM115" s="864"/>
      <c r="DN115" s="864"/>
      <c r="DO115" s="864"/>
      <c r="DP115" s="865"/>
      <c r="DQ115" s="866" t="s">
        <v>440</v>
      </c>
      <c r="DR115" s="864"/>
      <c r="DS115" s="864"/>
      <c r="DT115" s="864"/>
      <c r="DU115" s="865"/>
      <c r="DV115" s="911" t="s">
        <v>440</v>
      </c>
      <c r="DW115" s="912"/>
      <c r="DX115" s="912"/>
      <c r="DY115" s="912"/>
      <c r="DZ115" s="913"/>
    </row>
    <row r="116" spans="1:130" s="248" customFormat="1" ht="26.25" customHeight="1" x14ac:dyDescent="0.15">
      <c r="A116" s="1007"/>
      <c r="B116" s="1008"/>
      <c r="C116" s="967" t="s">
        <v>463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441</v>
      </c>
      <c r="AB116" s="864"/>
      <c r="AC116" s="864"/>
      <c r="AD116" s="864"/>
      <c r="AE116" s="865"/>
      <c r="AF116" s="866" t="s">
        <v>440</v>
      </c>
      <c r="AG116" s="864"/>
      <c r="AH116" s="864"/>
      <c r="AI116" s="864"/>
      <c r="AJ116" s="865"/>
      <c r="AK116" s="866" t="s">
        <v>440</v>
      </c>
      <c r="AL116" s="864"/>
      <c r="AM116" s="864"/>
      <c r="AN116" s="864"/>
      <c r="AO116" s="865"/>
      <c r="AP116" s="911" t="s">
        <v>458</v>
      </c>
      <c r="AQ116" s="912"/>
      <c r="AR116" s="912"/>
      <c r="AS116" s="912"/>
      <c r="AT116" s="913"/>
      <c r="AU116" s="1023"/>
      <c r="AV116" s="1024"/>
      <c r="AW116" s="1024"/>
      <c r="AX116" s="1024"/>
      <c r="AY116" s="1024"/>
      <c r="AZ116" s="950" t="s">
        <v>464</v>
      </c>
      <c r="BA116" s="951"/>
      <c r="BB116" s="951"/>
      <c r="BC116" s="951"/>
      <c r="BD116" s="951"/>
      <c r="BE116" s="951"/>
      <c r="BF116" s="951"/>
      <c r="BG116" s="951"/>
      <c r="BH116" s="951"/>
      <c r="BI116" s="951"/>
      <c r="BJ116" s="951"/>
      <c r="BK116" s="951"/>
      <c r="BL116" s="951"/>
      <c r="BM116" s="951"/>
      <c r="BN116" s="951"/>
      <c r="BO116" s="951"/>
      <c r="BP116" s="952"/>
      <c r="BQ116" s="900" t="s">
        <v>446</v>
      </c>
      <c r="BR116" s="901"/>
      <c r="BS116" s="901"/>
      <c r="BT116" s="901"/>
      <c r="BU116" s="901"/>
      <c r="BV116" s="901" t="s">
        <v>446</v>
      </c>
      <c r="BW116" s="901"/>
      <c r="BX116" s="901"/>
      <c r="BY116" s="901"/>
      <c r="BZ116" s="901"/>
      <c r="CA116" s="901" t="s">
        <v>440</v>
      </c>
      <c r="CB116" s="901"/>
      <c r="CC116" s="901"/>
      <c r="CD116" s="901"/>
      <c r="CE116" s="901"/>
      <c r="CF116" s="962" t="s">
        <v>440</v>
      </c>
      <c r="CG116" s="963"/>
      <c r="CH116" s="963"/>
      <c r="CI116" s="963"/>
      <c r="CJ116" s="963"/>
      <c r="CK116" s="1018"/>
      <c r="CL116" s="905"/>
      <c r="CM116" s="908" t="s">
        <v>465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440</v>
      </c>
      <c r="DH116" s="864"/>
      <c r="DI116" s="864"/>
      <c r="DJ116" s="864"/>
      <c r="DK116" s="865"/>
      <c r="DL116" s="866" t="s">
        <v>440</v>
      </c>
      <c r="DM116" s="864"/>
      <c r="DN116" s="864"/>
      <c r="DO116" s="864"/>
      <c r="DP116" s="865"/>
      <c r="DQ116" s="866" t="s">
        <v>440</v>
      </c>
      <c r="DR116" s="864"/>
      <c r="DS116" s="864"/>
      <c r="DT116" s="864"/>
      <c r="DU116" s="865"/>
      <c r="DV116" s="911" t="s">
        <v>440</v>
      </c>
      <c r="DW116" s="912"/>
      <c r="DX116" s="912"/>
      <c r="DY116" s="912"/>
      <c r="DZ116" s="913"/>
    </row>
    <row r="117" spans="1:130" s="248" customFormat="1" ht="26.25" customHeight="1" x14ac:dyDescent="0.15">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466</v>
      </c>
      <c r="Z117" s="990"/>
      <c r="AA117" s="995">
        <v>4705174</v>
      </c>
      <c r="AB117" s="996"/>
      <c r="AC117" s="996"/>
      <c r="AD117" s="996"/>
      <c r="AE117" s="997"/>
      <c r="AF117" s="998">
        <v>4679907</v>
      </c>
      <c r="AG117" s="996"/>
      <c r="AH117" s="996"/>
      <c r="AI117" s="996"/>
      <c r="AJ117" s="997"/>
      <c r="AK117" s="998">
        <v>4233900</v>
      </c>
      <c r="AL117" s="996"/>
      <c r="AM117" s="996"/>
      <c r="AN117" s="996"/>
      <c r="AO117" s="997"/>
      <c r="AP117" s="999"/>
      <c r="AQ117" s="1000"/>
      <c r="AR117" s="1000"/>
      <c r="AS117" s="1000"/>
      <c r="AT117" s="1001"/>
      <c r="AU117" s="1023"/>
      <c r="AV117" s="1024"/>
      <c r="AW117" s="1024"/>
      <c r="AX117" s="1024"/>
      <c r="AY117" s="1024"/>
      <c r="AZ117" s="950" t="s">
        <v>467</v>
      </c>
      <c r="BA117" s="951"/>
      <c r="BB117" s="951"/>
      <c r="BC117" s="951"/>
      <c r="BD117" s="951"/>
      <c r="BE117" s="951"/>
      <c r="BF117" s="951"/>
      <c r="BG117" s="951"/>
      <c r="BH117" s="951"/>
      <c r="BI117" s="951"/>
      <c r="BJ117" s="951"/>
      <c r="BK117" s="951"/>
      <c r="BL117" s="951"/>
      <c r="BM117" s="951"/>
      <c r="BN117" s="951"/>
      <c r="BO117" s="951"/>
      <c r="BP117" s="952"/>
      <c r="BQ117" s="900" t="s">
        <v>440</v>
      </c>
      <c r="BR117" s="901"/>
      <c r="BS117" s="901"/>
      <c r="BT117" s="901"/>
      <c r="BU117" s="901"/>
      <c r="BV117" s="901" t="s">
        <v>446</v>
      </c>
      <c r="BW117" s="901"/>
      <c r="BX117" s="901"/>
      <c r="BY117" s="901"/>
      <c r="BZ117" s="901"/>
      <c r="CA117" s="901" t="s">
        <v>440</v>
      </c>
      <c r="CB117" s="901"/>
      <c r="CC117" s="901"/>
      <c r="CD117" s="901"/>
      <c r="CE117" s="901"/>
      <c r="CF117" s="962" t="s">
        <v>440</v>
      </c>
      <c r="CG117" s="963"/>
      <c r="CH117" s="963"/>
      <c r="CI117" s="963"/>
      <c r="CJ117" s="963"/>
      <c r="CK117" s="1018"/>
      <c r="CL117" s="905"/>
      <c r="CM117" s="908" t="s">
        <v>468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446</v>
      </c>
      <c r="DH117" s="864"/>
      <c r="DI117" s="864"/>
      <c r="DJ117" s="864"/>
      <c r="DK117" s="865"/>
      <c r="DL117" s="866" t="s">
        <v>446</v>
      </c>
      <c r="DM117" s="864"/>
      <c r="DN117" s="864"/>
      <c r="DO117" s="864"/>
      <c r="DP117" s="865"/>
      <c r="DQ117" s="866" t="s">
        <v>440</v>
      </c>
      <c r="DR117" s="864"/>
      <c r="DS117" s="864"/>
      <c r="DT117" s="864"/>
      <c r="DU117" s="865"/>
      <c r="DV117" s="911" t="s">
        <v>440</v>
      </c>
      <c r="DW117" s="912"/>
      <c r="DX117" s="912"/>
      <c r="DY117" s="912"/>
      <c r="DZ117" s="913"/>
    </row>
    <row r="118" spans="1:130" s="248" customFormat="1" ht="26.25" customHeight="1" x14ac:dyDescent="0.15">
      <c r="A118" s="988" t="s">
        <v>435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432</v>
      </c>
      <c r="AB118" s="989"/>
      <c r="AC118" s="989"/>
      <c r="AD118" s="989"/>
      <c r="AE118" s="990"/>
      <c r="AF118" s="991" t="s">
        <v>433</v>
      </c>
      <c r="AG118" s="989"/>
      <c r="AH118" s="989"/>
      <c r="AI118" s="989"/>
      <c r="AJ118" s="990"/>
      <c r="AK118" s="991" t="s">
        <v>306</v>
      </c>
      <c r="AL118" s="989"/>
      <c r="AM118" s="989"/>
      <c r="AN118" s="989"/>
      <c r="AO118" s="990"/>
      <c r="AP118" s="992" t="s">
        <v>434</v>
      </c>
      <c r="AQ118" s="993"/>
      <c r="AR118" s="993"/>
      <c r="AS118" s="993"/>
      <c r="AT118" s="994"/>
      <c r="AU118" s="1023"/>
      <c r="AV118" s="1024"/>
      <c r="AW118" s="1024"/>
      <c r="AX118" s="1024"/>
      <c r="AY118" s="1024"/>
      <c r="AZ118" s="966" t="s">
        <v>469</v>
      </c>
      <c r="BA118" s="967"/>
      <c r="BB118" s="967"/>
      <c r="BC118" s="967"/>
      <c r="BD118" s="967"/>
      <c r="BE118" s="967"/>
      <c r="BF118" s="967"/>
      <c r="BG118" s="967"/>
      <c r="BH118" s="967"/>
      <c r="BI118" s="967"/>
      <c r="BJ118" s="967"/>
      <c r="BK118" s="967"/>
      <c r="BL118" s="967"/>
      <c r="BM118" s="967"/>
      <c r="BN118" s="967"/>
      <c r="BO118" s="967"/>
      <c r="BP118" s="968"/>
      <c r="BQ118" s="969" t="s">
        <v>440</v>
      </c>
      <c r="BR118" s="932"/>
      <c r="BS118" s="932"/>
      <c r="BT118" s="932"/>
      <c r="BU118" s="932"/>
      <c r="BV118" s="932" t="s">
        <v>440</v>
      </c>
      <c r="BW118" s="932"/>
      <c r="BX118" s="932"/>
      <c r="BY118" s="932"/>
      <c r="BZ118" s="932"/>
      <c r="CA118" s="932" t="s">
        <v>440</v>
      </c>
      <c r="CB118" s="932"/>
      <c r="CC118" s="932"/>
      <c r="CD118" s="932"/>
      <c r="CE118" s="932"/>
      <c r="CF118" s="962" t="s">
        <v>440</v>
      </c>
      <c r="CG118" s="963"/>
      <c r="CH118" s="963"/>
      <c r="CI118" s="963"/>
      <c r="CJ118" s="963"/>
      <c r="CK118" s="1018"/>
      <c r="CL118" s="905"/>
      <c r="CM118" s="908" t="s">
        <v>470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440</v>
      </c>
      <c r="DH118" s="864"/>
      <c r="DI118" s="864"/>
      <c r="DJ118" s="864"/>
      <c r="DK118" s="865"/>
      <c r="DL118" s="866" t="s">
        <v>440</v>
      </c>
      <c r="DM118" s="864"/>
      <c r="DN118" s="864"/>
      <c r="DO118" s="864"/>
      <c r="DP118" s="865"/>
      <c r="DQ118" s="866" t="s">
        <v>440</v>
      </c>
      <c r="DR118" s="864"/>
      <c r="DS118" s="864"/>
      <c r="DT118" s="864"/>
      <c r="DU118" s="865"/>
      <c r="DV118" s="911" t="s">
        <v>440</v>
      </c>
      <c r="DW118" s="912"/>
      <c r="DX118" s="912"/>
      <c r="DY118" s="912"/>
      <c r="DZ118" s="913"/>
    </row>
    <row r="119" spans="1:130" s="248" customFormat="1" ht="26.25" customHeight="1" x14ac:dyDescent="0.15">
      <c r="A119" s="902" t="s">
        <v>438</v>
      </c>
      <c r="B119" s="903"/>
      <c r="C119" s="978" t="s">
        <v>439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443</v>
      </c>
      <c r="AB119" s="982"/>
      <c r="AC119" s="982"/>
      <c r="AD119" s="982"/>
      <c r="AE119" s="983"/>
      <c r="AF119" s="984" t="s">
        <v>440</v>
      </c>
      <c r="AG119" s="982"/>
      <c r="AH119" s="982"/>
      <c r="AI119" s="982"/>
      <c r="AJ119" s="983"/>
      <c r="AK119" s="984" t="s">
        <v>440</v>
      </c>
      <c r="AL119" s="982"/>
      <c r="AM119" s="982"/>
      <c r="AN119" s="982"/>
      <c r="AO119" s="983"/>
      <c r="AP119" s="985" t="s">
        <v>440</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471</v>
      </c>
      <c r="BP119" s="965"/>
      <c r="BQ119" s="969">
        <v>43897754</v>
      </c>
      <c r="BR119" s="932"/>
      <c r="BS119" s="932"/>
      <c r="BT119" s="932"/>
      <c r="BU119" s="932"/>
      <c r="BV119" s="932">
        <v>42612192</v>
      </c>
      <c r="BW119" s="932"/>
      <c r="BX119" s="932"/>
      <c r="BY119" s="932"/>
      <c r="BZ119" s="932"/>
      <c r="CA119" s="932">
        <v>42517253</v>
      </c>
      <c r="CB119" s="932"/>
      <c r="CC119" s="932"/>
      <c r="CD119" s="932"/>
      <c r="CE119" s="932"/>
      <c r="CF119" s="830"/>
      <c r="CG119" s="831"/>
      <c r="CH119" s="831"/>
      <c r="CI119" s="831"/>
      <c r="CJ119" s="921"/>
      <c r="CK119" s="1019"/>
      <c r="CL119" s="907"/>
      <c r="CM119" s="925" t="s">
        <v>472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440</v>
      </c>
      <c r="DH119" s="847"/>
      <c r="DI119" s="847"/>
      <c r="DJ119" s="847"/>
      <c r="DK119" s="848"/>
      <c r="DL119" s="849" t="s">
        <v>462</v>
      </c>
      <c r="DM119" s="847"/>
      <c r="DN119" s="847"/>
      <c r="DO119" s="847"/>
      <c r="DP119" s="848"/>
      <c r="DQ119" s="849" t="s">
        <v>440</v>
      </c>
      <c r="DR119" s="847"/>
      <c r="DS119" s="847"/>
      <c r="DT119" s="847"/>
      <c r="DU119" s="848"/>
      <c r="DV119" s="935" t="s">
        <v>462</v>
      </c>
      <c r="DW119" s="936"/>
      <c r="DX119" s="936"/>
      <c r="DY119" s="936"/>
      <c r="DZ119" s="937"/>
    </row>
    <row r="120" spans="1:130" s="248" customFormat="1" ht="26.25" customHeight="1" x14ac:dyDescent="0.15">
      <c r="A120" s="904"/>
      <c r="B120" s="905"/>
      <c r="C120" s="908" t="s">
        <v>445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440</v>
      </c>
      <c r="AB120" s="864"/>
      <c r="AC120" s="864"/>
      <c r="AD120" s="864"/>
      <c r="AE120" s="865"/>
      <c r="AF120" s="866" t="s">
        <v>440</v>
      </c>
      <c r="AG120" s="864"/>
      <c r="AH120" s="864"/>
      <c r="AI120" s="864"/>
      <c r="AJ120" s="865"/>
      <c r="AK120" s="866" t="s">
        <v>440</v>
      </c>
      <c r="AL120" s="864"/>
      <c r="AM120" s="864"/>
      <c r="AN120" s="864"/>
      <c r="AO120" s="865"/>
      <c r="AP120" s="911" t="s">
        <v>462</v>
      </c>
      <c r="AQ120" s="912"/>
      <c r="AR120" s="912"/>
      <c r="AS120" s="912"/>
      <c r="AT120" s="913"/>
      <c r="AU120" s="970" t="s">
        <v>473</v>
      </c>
      <c r="AV120" s="971"/>
      <c r="AW120" s="971"/>
      <c r="AX120" s="971"/>
      <c r="AY120" s="972"/>
      <c r="AZ120" s="947" t="s">
        <v>474</v>
      </c>
      <c r="BA120" s="892"/>
      <c r="BB120" s="892"/>
      <c r="BC120" s="892"/>
      <c r="BD120" s="892"/>
      <c r="BE120" s="892"/>
      <c r="BF120" s="892"/>
      <c r="BG120" s="892"/>
      <c r="BH120" s="892"/>
      <c r="BI120" s="892"/>
      <c r="BJ120" s="892"/>
      <c r="BK120" s="892"/>
      <c r="BL120" s="892"/>
      <c r="BM120" s="892"/>
      <c r="BN120" s="892"/>
      <c r="BO120" s="892"/>
      <c r="BP120" s="893"/>
      <c r="BQ120" s="948">
        <v>12191816</v>
      </c>
      <c r="BR120" s="929"/>
      <c r="BS120" s="929"/>
      <c r="BT120" s="929"/>
      <c r="BU120" s="929"/>
      <c r="BV120" s="929">
        <v>11290099</v>
      </c>
      <c r="BW120" s="929"/>
      <c r="BX120" s="929"/>
      <c r="BY120" s="929"/>
      <c r="BZ120" s="929"/>
      <c r="CA120" s="929">
        <v>9439291</v>
      </c>
      <c r="CB120" s="929"/>
      <c r="CC120" s="929"/>
      <c r="CD120" s="929"/>
      <c r="CE120" s="929"/>
      <c r="CF120" s="953">
        <v>47.7</v>
      </c>
      <c r="CG120" s="954"/>
      <c r="CH120" s="954"/>
      <c r="CI120" s="954"/>
      <c r="CJ120" s="954"/>
      <c r="CK120" s="955" t="s">
        <v>475</v>
      </c>
      <c r="CL120" s="939"/>
      <c r="CM120" s="939"/>
      <c r="CN120" s="939"/>
      <c r="CO120" s="940"/>
      <c r="CP120" s="959" t="s">
        <v>476</v>
      </c>
      <c r="CQ120" s="960"/>
      <c r="CR120" s="960"/>
      <c r="CS120" s="960"/>
      <c r="CT120" s="960"/>
      <c r="CU120" s="960"/>
      <c r="CV120" s="960"/>
      <c r="CW120" s="960"/>
      <c r="CX120" s="960"/>
      <c r="CY120" s="960"/>
      <c r="CZ120" s="960"/>
      <c r="DA120" s="960"/>
      <c r="DB120" s="960"/>
      <c r="DC120" s="960"/>
      <c r="DD120" s="960"/>
      <c r="DE120" s="960"/>
      <c r="DF120" s="961"/>
      <c r="DG120" s="948" t="s">
        <v>440</v>
      </c>
      <c r="DH120" s="929"/>
      <c r="DI120" s="929"/>
      <c r="DJ120" s="929"/>
      <c r="DK120" s="929"/>
      <c r="DL120" s="929" t="s">
        <v>440</v>
      </c>
      <c r="DM120" s="929"/>
      <c r="DN120" s="929"/>
      <c r="DO120" s="929"/>
      <c r="DP120" s="929"/>
      <c r="DQ120" s="929">
        <v>7922261</v>
      </c>
      <c r="DR120" s="929"/>
      <c r="DS120" s="929"/>
      <c r="DT120" s="929"/>
      <c r="DU120" s="929"/>
      <c r="DV120" s="930">
        <v>40</v>
      </c>
      <c r="DW120" s="930"/>
      <c r="DX120" s="930"/>
      <c r="DY120" s="930"/>
      <c r="DZ120" s="931"/>
    </row>
    <row r="121" spans="1:130" s="248" customFormat="1" ht="26.25" customHeight="1" x14ac:dyDescent="0.15">
      <c r="A121" s="904"/>
      <c r="B121" s="905"/>
      <c r="C121" s="950" t="s">
        <v>477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440</v>
      </c>
      <c r="AB121" s="864"/>
      <c r="AC121" s="864"/>
      <c r="AD121" s="864"/>
      <c r="AE121" s="865"/>
      <c r="AF121" s="866" t="s">
        <v>440</v>
      </c>
      <c r="AG121" s="864"/>
      <c r="AH121" s="864"/>
      <c r="AI121" s="864"/>
      <c r="AJ121" s="865"/>
      <c r="AK121" s="866" t="s">
        <v>440</v>
      </c>
      <c r="AL121" s="864"/>
      <c r="AM121" s="864"/>
      <c r="AN121" s="864"/>
      <c r="AO121" s="865"/>
      <c r="AP121" s="911" t="s">
        <v>440</v>
      </c>
      <c r="AQ121" s="912"/>
      <c r="AR121" s="912"/>
      <c r="AS121" s="912"/>
      <c r="AT121" s="913"/>
      <c r="AU121" s="973"/>
      <c r="AV121" s="974"/>
      <c r="AW121" s="974"/>
      <c r="AX121" s="974"/>
      <c r="AY121" s="975"/>
      <c r="AZ121" s="899" t="s">
        <v>478</v>
      </c>
      <c r="BA121" s="834"/>
      <c r="BB121" s="834"/>
      <c r="BC121" s="834"/>
      <c r="BD121" s="834"/>
      <c r="BE121" s="834"/>
      <c r="BF121" s="834"/>
      <c r="BG121" s="834"/>
      <c r="BH121" s="834"/>
      <c r="BI121" s="834"/>
      <c r="BJ121" s="834"/>
      <c r="BK121" s="834"/>
      <c r="BL121" s="834"/>
      <c r="BM121" s="834"/>
      <c r="BN121" s="834"/>
      <c r="BO121" s="834"/>
      <c r="BP121" s="835"/>
      <c r="BQ121" s="900">
        <v>4145781</v>
      </c>
      <c r="BR121" s="901"/>
      <c r="BS121" s="901"/>
      <c r="BT121" s="901"/>
      <c r="BU121" s="901"/>
      <c r="BV121" s="901">
        <v>3853921</v>
      </c>
      <c r="BW121" s="901"/>
      <c r="BX121" s="901"/>
      <c r="BY121" s="901"/>
      <c r="BZ121" s="901"/>
      <c r="CA121" s="901">
        <v>3507651</v>
      </c>
      <c r="CB121" s="901"/>
      <c r="CC121" s="901"/>
      <c r="CD121" s="901"/>
      <c r="CE121" s="901"/>
      <c r="CF121" s="962">
        <v>17.7</v>
      </c>
      <c r="CG121" s="963"/>
      <c r="CH121" s="963"/>
      <c r="CI121" s="963"/>
      <c r="CJ121" s="963"/>
      <c r="CK121" s="956"/>
      <c r="CL121" s="942"/>
      <c r="CM121" s="942"/>
      <c r="CN121" s="942"/>
      <c r="CO121" s="943"/>
      <c r="CP121" s="922" t="s">
        <v>479</v>
      </c>
      <c r="CQ121" s="923"/>
      <c r="CR121" s="923"/>
      <c r="CS121" s="923"/>
      <c r="CT121" s="923"/>
      <c r="CU121" s="923"/>
      <c r="CV121" s="923"/>
      <c r="CW121" s="923"/>
      <c r="CX121" s="923"/>
      <c r="CY121" s="923"/>
      <c r="CZ121" s="923"/>
      <c r="DA121" s="923"/>
      <c r="DB121" s="923"/>
      <c r="DC121" s="923"/>
      <c r="DD121" s="923"/>
      <c r="DE121" s="923"/>
      <c r="DF121" s="924"/>
      <c r="DG121" s="900">
        <v>526213</v>
      </c>
      <c r="DH121" s="901"/>
      <c r="DI121" s="901"/>
      <c r="DJ121" s="901"/>
      <c r="DK121" s="901"/>
      <c r="DL121" s="901">
        <v>874480</v>
      </c>
      <c r="DM121" s="901"/>
      <c r="DN121" s="901"/>
      <c r="DO121" s="901"/>
      <c r="DP121" s="901"/>
      <c r="DQ121" s="901">
        <v>1000863</v>
      </c>
      <c r="DR121" s="901"/>
      <c r="DS121" s="901"/>
      <c r="DT121" s="901"/>
      <c r="DU121" s="901"/>
      <c r="DV121" s="878">
        <v>5.0999999999999996</v>
      </c>
      <c r="DW121" s="878"/>
      <c r="DX121" s="878"/>
      <c r="DY121" s="878"/>
      <c r="DZ121" s="879"/>
    </row>
    <row r="122" spans="1:130" s="248" customFormat="1" ht="26.25" customHeight="1" x14ac:dyDescent="0.15">
      <c r="A122" s="904"/>
      <c r="B122" s="905"/>
      <c r="C122" s="908" t="s">
        <v>457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446</v>
      </c>
      <c r="AB122" s="864"/>
      <c r="AC122" s="864"/>
      <c r="AD122" s="864"/>
      <c r="AE122" s="865"/>
      <c r="AF122" s="866" t="s">
        <v>440</v>
      </c>
      <c r="AG122" s="864"/>
      <c r="AH122" s="864"/>
      <c r="AI122" s="864"/>
      <c r="AJ122" s="865"/>
      <c r="AK122" s="866" t="s">
        <v>440</v>
      </c>
      <c r="AL122" s="864"/>
      <c r="AM122" s="864"/>
      <c r="AN122" s="864"/>
      <c r="AO122" s="865"/>
      <c r="AP122" s="911" t="s">
        <v>440</v>
      </c>
      <c r="AQ122" s="912"/>
      <c r="AR122" s="912"/>
      <c r="AS122" s="912"/>
      <c r="AT122" s="913"/>
      <c r="AU122" s="973"/>
      <c r="AV122" s="974"/>
      <c r="AW122" s="974"/>
      <c r="AX122" s="974"/>
      <c r="AY122" s="975"/>
      <c r="AZ122" s="966" t="s">
        <v>480</v>
      </c>
      <c r="BA122" s="967"/>
      <c r="BB122" s="967"/>
      <c r="BC122" s="967"/>
      <c r="BD122" s="967"/>
      <c r="BE122" s="967"/>
      <c r="BF122" s="967"/>
      <c r="BG122" s="967"/>
      <c r="BH122" s="967"/>
      <c r="BI122" s="967"/>
      <c r="BJ122" s="967"/>
      <c r="BK122" s="967"/>
      <c r="BL122" s="967"/>
      <c r="BM122" s="967"/>
      <c r="BN122" s="967"/>
      <c r="BO122" s="967"/>
      <c r="BP122" s="968"/>
      <c r="BQ122" s="969">
        <v>34041404</v>
      </c>
      <c r="BR122" s="932"/>
      <c r="BS122" s="932"/>
      <c r="BT122" s="932"/>
      <c r="BU122" s="932"/>
      <c r="BV122" s="932">
        <v>33218438</v>
      </c>
      <c r="BW122" s="932"/>
      <c r="BX122" s="932"/>
      <c r="BY122" s="932"/>
      <c r="BZ122" s="932"/>
      <c r="CA122" s="932">
        <v>33371494</v>
      </c>
      <c r="CB122" s="932"/>
      <c r="CC122" s="932"/>
      <c r="CD122" s="932"/>
      <c r="CE122" s="932"/>
      <c r="CF122" s="933">
        <v>168.5</v>
      </c>
      <c r="CG122" s="934"/>
      <c r="CH122" s="934"/>
      <c r="CI122" s="934"/>
      <c r="CJ122" s="934"/>
      <c r="CK122" s="956"/>
      <c r="CL122" s="942"/>
      <c r="CM122" s="942"/>
      <c r="CN122" s="942"/>
      <c r="CO122" s="943"/>
      <c r="CP122" s="922" t="s">
        <v>481</v>
      </c>
      <c r="CQ122" s="923"/>
      <c r="CR122" s="923"/>
      <c r="CS122" s="923"/>
      <c r="CT122" s="923"/>
      <c r="CU122" s="923"/>
      <c r="CV122" s="923"/>
      <c r="CW122" s="923"/>
      <c r="CX122" s="923"/>
      <c r="CY122" s="923"/>
      <c r="CZ122" s="923"/>
      <c r="DA122" s="923"/>
      <c r="DB122" s="923"/>
      <c r="DC122" s="923"/>
      <c r="DD122" s="923"/>
      <c r="DE122" s="923"/>
      <c r="DF122" s="924"/>
      <c r="DG122" s="900" t="s">
        <v>440</v>
      </c>
      <c r="DH122" s="901"/>
      <c r="DI122" s="901"/>
      <c r="DJ122" s="901"/>
      <c r="DK122" s="901"/>
      <c r="DL122" s="901" t="s">
        <v>440</v>
      </c>
      <c r="DM122" s="901"/>
      <c r="DN122" s="901"/>
      <c r="DO122" s="901"/>
      <c r="DP122" s="901"/>
      <c r="DQ122" s="901" t="s">
        <v>462</v>
      </c>
      <c r="DR122" s="901"/>
      <c r="DS122" s="901"/>
      <c r="DT122" s="901"/>
      <c r="DU122" s="901"/>
      <c r="DV122" s="878" t="s">
        <v>446</v>
      </c>
      <c r="DW122" s="878"/>
      <c r="DX122" s="878"/>
      <c r="DY122" s="878"/>
      <c r="DZ122" s="879"/>
    </row>
    <row r="123" spans="1:130" s="248" customFormat="1" ht="26.25" customHeight="1" x14ac:dyDescent="0.15">
      <c r="A123" s="904"/>
      <c r="B123" s="905"/>
      <c r="C123" s="908" t="s">
        <v>465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462</v>
      </c>
      <c r="AB123" s="864"/>
      <c r="AC123" s="864"/>
      <c r="AD123" s="864"/>
      <c r="AE123" s="865"/>
      <c r="AF123" s="866" t="s">
        <v>451</v>
      </c>
      <c r="AG123" s="864"/>
      <c r="AH123" s="864"/>
      <c r="AI123" s="864"/>
      <c r="AJ123" s="865"/>
      <c r="AK123" s="866" t="s">
        <v>462</v>
      </c>
      <c r="AL123" s="864"/>
      <c r="AM123" s="864"/>
      <c r="AN123" s="864"/>
      <c r="AO123" s="865"/>
      <c r="AP123" s="911" t="s">
        <v>440</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482</v>
      </c>
      <c r="BP123" s="965"/>
      <c r="BQ123" s="919">
        <v>50379001</v>
      </c>
      <c r="BR123" s="920"/>
      <c r="BS123" s="920"/>
      <c r="BT123" s="920"/>
      <c r="BU123" s="920"/>
      <c r="BV123" s="920">
        <v>48362458</v>
      </c>
      <c r="BW123" s="920"/>
      <c r="BX123" s="920"/>
      <c r="BY123" s="920"/>
      <c r="BZ123" s="920"/>
      <c r="CA123" s="920">
        <v>46318436</v>
      </c>
      <c r="CB123" s="920"/>
      <c r="CC123" s="920"/>
      <c r="CD123" s="920"/>
      <c r="CE123" s="920"/>
      <c r="CF123" s="830"/>
      <c r="CG123" s="831"/>
      <c r="CH123" s="831"/>
      <c r="CI123" s="831"/>
      <c r="CJ123" s="921"/>
      <c r="CK123" s="956"/>
      <c r="CL123" s="942"/>
      <c r="CM123" s="942"/>
      <c r="CN123" s="942"/>
      <c r="CO123" s="943"/>
      <c r="CP123" s="922" t="s">
        <v>483</v>
      </c>
      <c r="CQ123" s="923"/>
      <c r="CR123" s="923"/>
      <c r="CS123" s="923"/>
      <c r="CT123" s="923"/>
      <c r="CU123" s="923"/>
      <c r="CV123" s="923"/>
      <c r="CW123" s="923"/>
      <c r="CX123" s="923"/>
      <c r="CY123" s="923"/>
      <c r="CZ123" s="923"/>
      <c r="DA123" s="923"/>
      <c r="DB123" s="923"/>
      <c r="DC123" s="923"/>
      <c r="DD123" s="923"/>
      <c r="DE123" s="923"/>
      <c r="DF123" s="924"/>
      <c r="DG123" s="863" t="s">
        <v>440</v>
      </c>
      <c r="DH123" s="864"/>
      <c r="DI123" s="864"/>
      <c r="DJ123" s="864"/>
      <c r="DK123" s="865"/>
      <c r="DL123" s="866" t="s">
        <v>462</v>
      </c>
      <c r="DM123" s="864"/>
      <c r="DN123" s="864"/>
      <c r="DO123" s="864"/>
      <c r="DP123" s="865"/>
      <c r="DQ123" s="866" t="s">
        <v>440</v>
      </c>
      <c r="DR123" s="864"/>
      <c r="DS123" s="864"/>
      <c r="DT123" s="864"/>
      <c r="DU123" s="865"/>
      <c r="DV123" s="911" t="s">
        <v>440</v>
      </c>
      <c r="DW123" s="912"/>
      <c r="DX123" s="912"/>
      <c r="DY123" s="912"/>
      <c r="DZ123" s="913"/>
    </row>
    <row r="124" spans="1:130" s="248" customFormat="1" ht="26.25" customHeight="1" thickBot="1" x14ac:dyDescent="0.2">
      <c r="A124" s="904"/>
      <c r="B124" s="905"/>
      <c r="C124" s="908" t="s">
        <v>468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440</v>
      </c>
      <c r="AB124" s="864"/>
      <c r="AC124" s="864"/>
      <c r="AD124" s="864"/>
      <c r="AE124" s="865"/>
      <c r="AF124" s="866" t="s">
        <v>440</v>
      </c>
      <c r="AG124" s="864"/>
      <c r="AH124" s="864"/>
      <c r="AI124" s="864"/>
      <c r="AJ124" s="865"/>
      <c r="AK124" s="866" t="s">
        <v>462</v>
      </c>
      <c r="AL124" s="864"/>
      <c r="AM124" s="864"/>
      <c r="AN124" s="864"/>
      <c r="AO124" s="865"/>
      <c r="AP124" s="911" t="s">
        <v>440</v>
      </c>
      <c r="AQ124" s="912"/>
      <c r="AR124" s="912"/>
      <c r="AS124" s="912"/>
      <c r="AT124" s="913"/>
      <c r="AU124" s="914" t="s">
        <v>484</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462</v>
      </c>
      <c r="BR124" s="918"/>
      <c r="BS124" s="918"/>
      <c r="BT124" s="918"/>
      <c r="BU124" s="918"/>
      <c r="BV124" s="918" t="s">
        <v>462</v>
      </c>
      <c r="BW124" s="918"/>
      <c r="BX124" s="918"/>
      <c r="BY124" s="918"/>
      <c r="BZ124" s="918"/>
      <c r="CA124" s="918" t="s">
        <v>462</v>
      </c>
      <c r="CB124" s="918"/>
      <c r="CC124" s="918"/>
      <c r="CD124" s="918"/>
      <c r="CE124" s="918"/>
      <c r="CF124" s="808"/>
      <c r="CG124" s="809"/>
      <c r="CH124" s="809"/>
      <c r="CI124" s="809"/>
      <c r="CJ124" s="949"/>
      <c r="CK124" s="957"/>
      <c r="CL124" s="957"/>
      <c r="CM124" s="957"/>
      <c r="CN124" s="957"/>
      <c r="CO124" s="958"/>
      <c r="CP124" s="922" t="s">
        <v>485</v>
      </c>
      <c r="CQ124" s="923"/>
      <c r="CR124" s="923"/>
      <c r="CS124" s="923"/>
      <c r="CT124" s="923"/>
      <c r="CU124" s="923"/>
      <c r="CV124" s="923"/>
      <c r="CW124" s="923"/>
      <c r="CX124" s="923"/>
      <c r="CY124" s="923"/>
      <c r="CZ124" s="923"/>
      <c r="DA124" s="923"/>
      <c r="DB124" s="923"/>
      <c r="DC124" s="923"/>
      <c r="DD124" s="923"/>
      <c r="DE124" s="923"/>
      <c r="DF124" s="924"/>
      <c r="DG124" s="846">
        <v>10139247</v>
      </c>
      <c r="DH124" s="847"/>
      <c r="DI124" s="847"/>
      <c r="DJ124" s="847"/>
      <c r="DK124" s="848"/>
      <c r="DL124" s="849">
        <v>9318131</v>
      </c>
      <c r="DM124" s="847"/>
      <c r="DN124" s="847"/>
      <c r="DO124" s="847"/>
      <c r="DP124" s="848"/>
      <c r="DQ124" s="849" t="s">
        <v>440</v>
      </c>
      <c r="DR124" s="847"/>
      <c r="DS124" s="847"/>
      <c r="DT124" s="847"/>
      <c r="DU124" s="848"/>
      <c r="DV124" s="935" t="s">
        <v>440</v>
      </c>
      <c r="DW124" s="936"/>
      <c r="DX124" s="936"/>
      <c r="DY124" s="936"/>
      <c r="DZ124" s="937"/>
    </row>
    <row r="125" spans="1:130" s="248" customFormat="1" ht="26.25" customHeight="1" x14ac:dyDescent="0.15">
      <c r="A125" s="904"/>
      <c r="B125" s="905"/>
      <c r="C125" s="908" t="s">
        <v>470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440</v>
      </c>
      <c r="AB125" s="864"/>
      <c r="AC125" s="864"/>
      <c r="AD125" s="864"/>
      <c r="AE125" s="865"/>
      <c r="AF125" s="866" t="s">
        <v>440</v>
      </c>
      <c r="AG125" s="864"/>
      <c r="AH125" s="864"/>
      <c r="AI125" s="864"/>
      <c r="AJ125" s="865"/>
      <c r="AK125" s="866" t="s">
        <v>440</v>
      </c>
      <c r="AL125" s="864"/>
      <c r="AM125" s="864"/>
      <c r="AN125" s="864"/>
      <c r="AO125" s="865"/>
      <c r="AP125" s="911" t="s">
        <v>440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486</v>
      </c>
      <c r="CL125" s="939"/>
      <c r="CM125" s="939"/>
      <c r="CN125" s="939"/>
      <c r="CO125" s="940"/>
      <c r="CP125" s="947" t="s">
        <v>487</v>
      </c>
      <c r="CQ125" s="892"/>
      <c r="CR125" s="892"/>
      <c r="CS125" s="892"/>
      <c r="CT125" s="892"/>
      <c r="CU125" s="892"/>
      <c r="CV125" s="892"/>
      <c r="CW125" s="892"/>
      <c r="CX125" s="892"/>
      <c r="CY125" s="892"/>
      <c r="CZ125" s="892"/>
      <c r="DA125" s="892"/>
      <c r="DB125" s="892"/>
      <c r="DC125" s="892"/>
      <c r="DD125" s="892"/>
      <c r="DE125" s="892"/>
      <c r="DF125" s="893"/>
      <c r="DG125" s="948" t="s">
        <v>458</v>
      </c>
      <c r="DH125" s="929"/>
      <c r="DI125" s="929"/>
      <c r="DJ125" s="929"/>
      <c r="DK125" s="929"/>
      <c r="DL125" s="929" t="s">
        <v>440</v>
      </c>
      <c r="DM125" s="929"/>
      <c r="DN125" s="929"/>
      <c r="DO125" s="929"/>
      <c r="DP125" s="929"/>
      <c r="DQ125" s="929" t="s">
        <v>440</v>
      </c>
      <c r="DR125" s="929"/>
      <c r="DS125" s="929"/>
      <c r="DT125" s="929"/>
      <c r="DU125" s="929"/>
      <c r="DV125" s="930" t="s">
        <v>440</v>
      </c>
      <c r="DW125" s="930"/>
      <c r="DX125" s="930"/>
      <c r="DY125" s="930"/>
      <c r="DZ125" s="931"/>
    </row>
    <row r="126" spans="1:130" s="248" customFormat="1" ht="26.25" customHeight="1" thickBot="1" x14ac:dyDescent="0.2">
      <c r="A126" s="904"/>
      <c r="B126" s="905"/>
      <c r="C126" s="908" t="s">
        <v>472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440</v>
      </c>
      <c r="AB126" s="864"/>
      <c r="AC126" s="864"/>
      <c r="AD126" s="864"/>
      <c r="AE126" s="865"/>
      <c r="AF126" s="866" t="s">
        <v>440</v>
      </c>
      <c r="AG126" s="864"/>
      <c r="AH126" s="864"/>
      <c r="AI126" s="864"/>
      <c r="AJ126" s="865"/>
      <c r="AK126" s="866" t="s">
        <v>440</v>
      </c>
      <c r="AL126" s="864"/>
      <c r="AM126" s="864"/>
      <c r="AN126" s="864"/>
      <c r="AO126" s="865"/>
      <c r="AP126" s="911" t="s">
        <v>440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488</v>
      </c>
      <c r="CQ126" s="834"/>
      <c r="CR126" s="834"/>
      <c r="CS126" s="834"/>
      <c r="CT126" s="834"/>
      <c r="CU126" s="834"/>
      <c r="CV126" s="834"/>
      <c r="CW126" s="834"/>
      <c r="CX126" s="834"/>
      <c r="CY126" s="834"/>
      <c r="CZ126" s="834"/>
      <c r="DA126" s="834"/>
      <c r="DB126" s="834"/>
      <c r="DC126" s="834"/>
      <c r="DD126" s="834"/>
      <c r="DE126" s="834"/>
      <c r="DF126" s="835"/>
      <c r="DG126" s="900" t="s">
        <v>440</v>
      </c>
      <c r="DH126" s="901"/>
      <c r="DI126" s="901"/>
      <c r="DJ126" s="901"/>
      <c r="DK126" s="901"/>
      <c r="DL126" s="901" t="s">
        <v>440</v>
      </c>
      <c r="DM126" s="901"/>
      <c r="DN126" s="901"/>
      <c r="DO126" s="901"/>
      <c r="DP126" s="901"/>
      <c r="DQ126" s="901" t="s">
        <v>440</v>
      </c>
      <c r="DR126" s="901"/>
      <c r="DS126" s="901"/>
      <c r="DT126" s="901"/>
      <c r="DU126" s="901"/>
      <c r="DV126" s="878" t="s">
        <v>440</v>
      </c>
      <c r="DW126" s="878"/>
      <c r="DX126" s="878"/>
      <c r="DY126" s="878"/>
      <c r="DZ126" s="879"/>
    </row>
    <row r="127" spans="1:130" s="248" customFormat="1" ht="26.25" customHeight="1" x14ac:dyDescent="0.15">
      <c r="A127" s="906"/>
      <c r="B127" s="907"/>
      <c r="C127" s="925" t="s">
        <v>489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440</v>
      </c>
      <c r="AB127" s="864"/>
      <c r="AC127" s="864"/>
      <c r="AD127" s="864"/>
      <c r="AE127" s="865"/>
      <c r="AF127" s="866" t="s">
        <v>440</v>
      </c>
      <c r="AG127" s="864"/>
      <c r="AH127" s="864"/>
      <c r="AI127" s="864"/>
      <c r="AJ127" s="865"/>
      <c r="AK127" s="866" t="s">
        <v>440</v>
      </c>
      <c r="AL127" s="864"/>
      <c r="AM127" s="864"/>
      <c r="AN127" s="864"/>
      <c r="AO127" s="865"/>
      <c r="AP127" s="911" t="s">
        <v>440</v>
      </c>
      <c r="AQ127" s="912"/>
      <c r="AR127" s="912"/>
      <c r="AS127" s="912"/>
      <c r="AT127" s="913"/>
      <c r="AU127" s="284"/>
      <c r="AV127" s="284"/>
      <c r="AW127" s="284"/>
      <c r="AX127" s="928" t="s">
        <v>490</v>
      </c>
      <c r="AY127" s="896"/>
      <c r="AZ127" s="896"/>
      <c r="BA127" s="896"/>
      <c r="BB127" s="896"/>
      <c r="BC127" s="896"/>
      <c r="BD127" s="896"/>
      <c r="BE127" s="897"/>
      <c r="BF127" s="895" t="s">
        <v>491</v>
      </c>
      <c r="BG127" s="896"/>
      <c r="BH127" s="896"/>
      <c r="BI127" s="896"/>
      <c r="BJ127" s="896"/>
      <c r="BK127" s="896"/>
      <c r="BL127" s="897"/>
      <c r="BM127" s="895" t="s">
        <v>492</v>
      </c>
      <c r="BN127" s="896"/>
      <c r="BO127" s="896"/>
      <c r="BP127" s="896"/>
      <c r="BQ127" s="896"/>
      <c r="BR127" s="896"/>
      <c r="BS127" s="897"/>
      <c r="BT127" s="895" t="s">
        <v>493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494</v>
      </c>
      <c r="CQ127" s="834"/>
      <c r="CR127" s="834"/>
      <c r="CS127" s="834"/>
      <c r="CT127" s="834"/>
      <c r="CU127" s="834"/>
      <c r="CV127" s="834"/>
      <c r="CW127" s="834"/>
      <c r="CX127" s="834"/>
      <c r="CY127" s="834"/>
      <c r="CZ127" s="834"/>
      <c r="DA127" s="834"/>
      <c r="DB127" s="834"/>
      <c r="DC127" s="834"/>
      <c r="DD127" s="834"/>
      <c r="DE127" s="834"/>
      <c r="DF127" s="835"/>
      <c r="DG127" s="900" t="s">
        <v>440</v>
      </c>
      <c r="DH127" s="901"/>
      <c r="DI127" s="901"/>
      <c r="DJ127" s="901"/>
      <c r="DK127" s="901"/>
      <c r="DL127" s="901" t="s">
        <v>440</v>
      </c>
      <c r="DM127" s="901"/>
      <c r="DN127" s="901"/>
      <c r="DO127" s="901"/>
      <c r="DP127" s="901"/>
      <c r="DQ127" s="901" t="s">
        <v>440</v>
      </c>
      <c r="DR127" s="901"/>
      <c r="DS127" s="901"/>
      <c r="DT127" s="901"/>
      <c r="DU127" s="901"/>
      <c r="DV127" s="878" t="s">
        <v>440</v>
      </c>
      <c r="DW127" s="878"/>
      <c r="DX127" s="878"/>
      <c r="DY127" s="878"/>
      <c r="DZ127" s="879"/>
    </row>
    <row r="128" spans="1:130" s="248" customFormat="1" ht="26.25" customHeight="1" thickBot="1" x14ac:dyDescent="0.2">
      <c r="A128" s="880" t="s">
        <v>495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496</v>
      </c>
      <c r="X128" s="882"/>
      <c r="Y128" s="882"/>
      <c r="Z128" s="883"/>
      <c r="AA128" s="884">
        <v>650297</v>
      </c>
      <c r="AB128" s="885"/>
      <c r="AC128" s="885"/>
      <c r="AD128" s="885"/>
      <c r="AE128" s="886"/>
      <c r="AF128" s="887">
        <v>600266</v>
      </c>
      <c r="AG128" s="885"/>
      <c r="AH128" s="885"/>
      <c r="AI128" s="885"/>
      <c r="AJ128" s="886"/>
      <c r="AK128" s="887">
        <v>506106</v>
      </c>
      <c r="AL128" s="885"/>
      <c r="AM128" s="885"/>
      <c r="AN128" s="885"/>
      <c r="AO128" s="886"/>
      <c r="AP128" s="888"/>
      <c r="AQ128" s="889"/>
      <c r="AR128" s="889"/>
      <c r="AS128" s="889"/>
      <c r="AT128" s="890"/>
      <c r="AU128" s="284"/>
      <c r="AV128" s="284"/>
      <c r="AW128" s="284"/>
      <c r="AX128" s="891" t="s">
        <v>497</v>
      </c>
      <c r="AY128" s="892"/>
      <c r="AZ128" s="892"/>
      <c r="BA128" s="892"/>
      <c r="BB128" s="892"/>
      <c r="BC128" s="892"/>
      <c r="BD128" s="892"/>
      <c r="BE128" s="893"/>
      <c r="BF128" s="870" t="s">
        <v>440</v>
      </c>
      <c r="BG128" s="871"/>
      <c r="BH128" s="871"/>
      <c r="BI128" s="871"/>
      <c r="BJ128" s="871"/>
      <c r="BK128" s="871"/>
      <c r="BL128" s="894"/>
      <c r="BM128" s="870">
        <v>12.21</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498</v>
      </c>
      <c r="CQ128" s="812"/>
      <c r="CR128" s="812"/>
      <c r="CS128" s="812"/>
      <c r="CT128" s="812"/>
      <c r="CU128" s="812"/>
      <c r="CV128" s="812"/>
      <c r="CW128" s="812"/>
      <c r="CX128" s="812"/>
      <c r="CY128" s="812"/>
      <c r="CZ128" s="812"/>
      <c r="DA128" s="812"/>
      <c r="DB128" s="812"/>
      <c r="DC128" s="812"/>
      <c r="DD128" s="812"/>
      <c r="DE128" s="812"/>
      <c r="DF128" s="813"/>
      <c r="DG128" s="874">
        <v>57000</v>
      </c>
      <c r="DH128" s="875"/>
      <c r="DI128" s="875"/>
      <c r="DJ128" s="875"/>
      <c r="DK128" s="875"/>
      <c r="DL128" s="875">
        <v>15000</v>
      </c>
      <c r="DM128" s="875"/>
      <c r="DN128" s="875"/>
      <c r="DO128" s="875"/>
      <c r="DP128" s="875"/>
      <c r="DQ128" s="875">
        <v>15000</v>
      </c>
      <c r="DR128" s="875"/>
      <c r="DS128" s="875"/>
      <c r="DT128" s="875"/>
      <c r="DU128" s="875"/>
      <c r="DV128" s="876">
        <v>0.1</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499</v>
      </c>
      <c r="X129" s="861"/>
      <c r="Y129" s="861"/>
      <c r="Z129" s="862"/>
      <c r="AA129" s="863">
        <v>22792571</v>
      </c>
      <c r="AB129" s="864"/>
      <c r="AC129" s="864"/>
      <c r="AD129" s="864"/>
      <c r="AE129" s="865"/>
      <c r="AF129" s="866">
        <v>22765869</v>
      </c>
      <c r="AG129" s="864"/>
      <c r="AH129" s="864"/>
      <c r="AI129" s="864"/>
      <c r="AJ129" s="865"/>
      <c r="AK129" s="866">
        <v>23213323</v>
      </c>
      <c r="AL129" s="864"/>
      <c r="AM129" s="864"/>
      <c r="AN129" s="864"/>
      <c r="AO129" s="865"/>
      <c r="AP129" s="867"/>
      <c r="AQ129" s="868"/>
      <c r="AR129" s="868"/>
      <c r="AS129" s="868"/>
      <c r="AT129" s="869"/>
      <c r="AU129" s="286"/>
      <c r="AV129" s="286"/>
      <c r="AW129" s="286"/>
      <c r="AX129" s="833" t="s">
        <v>500</v>
      </c>
      <c r="AY129" s="834"/>
      <c r="AZ129" s="834"/>
      <c r="BA129" s="834"/>
      <c r="BB129" s="834"/>
      <c r="BC129" s="834"/>
      <c r="BD129" s="834"/>
      <c r="BE129" s="835"/>
      <c r="BF129" s="853" t="s">
        <v>501</v>
      </c>
      <c r="BG129" s="854"/>
      <c r="BH129" s="854"/>
      <c r="BI129" s="854"/>
      <c r="BJ129" s="854"/>
      <c r="BK129" s="854"/>
      <c r="BL129" s="855"/>
      <c r="BM129" s="853">
        <v>17.21</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503</v>
      </c>
      <c r="X130" s="861"/>
      <c r="Y130" s="861"/>
      <c r="Z130" s="862"/>
      <c r="AA130" s="863">
        <v>3540522</v>
      </c>
      <c r="AB130" s="864"/>
      <c r="AC130" s="864"/>
      <c r="AD130" s="864"/>
      <c r="AE130" s="865"/>
      <c r="AF130" s="866">
        <v>3579186</v>
      </c>
      <c r="AG130" s="864"/>
      <c r="AH130" s="864"/>
      <c r="AI130" s="864"/>
      <c r="AJ130" s="865"/>
      <c r="AK130" s="866">
        <v>3406722</v>
      </c>
      <c r="AL130" s="864"/>
      <c r="AM130" s="864"/>
      <c r="AN130" s="864"/>
      <c r="AO130" s="865"/>
      <c r="AP130" s="867"/>
      <c r="AQ130" s="868"/>
      <c r="AR130" s="868"/>
      <c r="AS130" s="868"/>
      <c r="AT130" s="869"/>
      <c r="AU130" s="286"/>
      <c r="AV130" s="286"/>
      <c r="AW130" s="286"/>
      <c r="AX130" s="833" t="s">
        <v>504</v>
      </c>
      <c r="AY130" s="834"/>
      <c r="AZ130" s="834"/>
      <c r="BA130" s="834"/>
      <c r="BB130" s="834"/>
      <c r="BC130" s="834"/>
      <c r="BD130" s="834"/>
      <c r="BE130" s="835"/>
      <c r="BF130" s="836">
        <v>2.2999999999999998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505</v>
      </c>
      <c r="X131" s="844"/>
      <c r="Y131" s="844"/>
      <c r="Z131" s="845"/>
      <c r="AA131" s="846">
        <v>19252049</v>
      </c>
      <c r="AB131" s="847"/>
      <c r="AC131" s="847"/>
      <c r="AD131" s="847"/>
      <c r="AE131" s="848"/>
      <c r="AF131" s="849">
        <v>19186683</v>
      </c>
      <c r="AG131" s="847"/>
      <c r="AH131" s="847"/>
      <c r="AI131" s="847"/>
      <c r="AJ131" s="848"/>
      <c r="AK131" s="849">
        <v>19806601</v>
      </c>
      <c r="AL131" s="847"/>
      <c r="AM131" s="847"/>
      <c r="AN131" s="847"/>
      <c r="AO131" s="848"/>
      <c r="AP131" s="850"/>
      <c r="AQ131" s="851"/>
      <c r="AR131" s="851"/>
      <c r="AS131" s="851"/>
      <c r="AT131" s="852"/>
      <c r="AU131" s="286"/>
      <c r="AV131" s="286"/>
      <c r="AW131" s="286"/>
      <c r="AX131" s="811" t="s">
        <v>506</v>
      </c>
      <c r="AY131" s="812"/>
      <c r="AZ131" s="812"/>
      <c r="BA131" s="812"/>
      <c r="BB131" s="812"/>
      <c r="BC131" s="812"/>
      <c r="BD131" s="812"/>
      <c r="BE131" s="813"/>
      <c r="BF131" s="814" t="s">
        <v>507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509</v>
      </c>
      <c r="W132" s="824"/>
      <c r="X132" s="824"/>
      <c r="Y132" s="824"/>
      <c r="Z132" s="825"/>
      <c r="AA132" s="826">
        <v>2.6716891440000001</v>
      </c>
      <c r="AB132" s="827"/>
      <c r="AC132" s="827"/>
      <c r="AD132" s="827"/>
      <c r="AE132" s="828"/>
      <c r="AF132" s="829">
        <v>2.6083455209999999</v>
      </c>
      <c r="AG132" s="827"/>
      <c r="AH132" s="827"/>
      <c r="AI132" s="827"/>
      <c r="AJ132" s="828"/>
      <c r="AK132" s="829">
        <v>1.6210353310000001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510</v>
      </c>
      <c r="W133" s="803"/>
      <c r="X133" s="803"/>
      <c r="Y133" s="803"/>
      <c r="Z133" s="804"/>
      <c r="AA133" s="805">
        <v>3.1</v>
      </c>
      <c r="AB133" s="806"/>
      <c r="AC133" s="806"/>
      <c r="AD133" s="806"/>
      <c r="AE133" s="807"/>
      <c r="AF133" s="805">
        <v>2.9</v>
      </c>
      <c r="AG133" s="806"/>
      <c r="AH133" s="806"/>
      <c r="AI133" s="806"/>
      <c r="AJ133" s="807"/>
      <c r="AK133" s="805">
        <v>2.2999999999999998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Oo8rTVu49ZHPHotikyCDEEaRA1R1AXWyTKddiejclrmbQhZtTFyEeuzTQD427gcQ8YK7tJH4W0KtC3CmOem1Q==" saltValue="goAmFkqqp1iIr9/FPfwOz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p+b1KXBCzjb/LkD9y656kKI4CxAnxyK9b5uh6kU5su7Ofzn8UqXOZ/qZM3ViaS4vDhOysnuOMwiLwVYc3SAnSw==" saltValue="K8BYmoNsOM7BYftxkFMu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rid001lATG3YBCrFDZdILyiuuLdlsmqAZhqoc+Haj8H8woqDFVktclYCjc+RTrBWhQElrvMrGkl/QoCGvCiCg==" saltValue="6MqC9W0vGZEzEoc+bTSMd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514</v>
      </c>
      <c r="AP7" s="305"/>
      <c r="AQ7" s="306" t="s">
        <v>515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516</v>
      </c>
      <c r="AQ8" s="312" t="s">
        <v>517</v>
      </c>
      <c r="AR8" s="313" t="s">
        <v>518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519</v>
      </c>
      <c r="AL9" s="1228"/>
      <c r="AM9" s="1228"/>
      <c r="AN9" s="1229"/>
      <c r="AO9" s="314">
        <v>7653136</v>
      </c>
      <c r="AP9" s="314">
        <v>79439</v>
      </c>
      <c r="AQ9" s="315">
        <v>70597</v>
      </c>
      <c r="AR9" s="316">
        <v>12.5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520</v>
      </c>
      <c r="AL10" s="1228"/>
      <c r="AM10" s="1228"/>
      <c r="AN10" s="1229"/>
      <c r="AO10" s="317">
        <v>18397</v>
      </c>
      <c r="AP10" s="317">
        <v>191</v>
      </c>
      <c r="AQ10" s="318">
        <v>6273</v>
      </c>
      <c r="AR10" s="319">
        <v>-97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521</v>
      </c>
      <c r="AL11" s="1228"/>
      <c r="AM11" s="1228"/>
      <c r="AN11" s="1229"/>
      <c r="AO11" s="317" t="s">
        <v>522</v>
      </c>
      <c r="AP11" s="317" t="s">
        <v>522</v>
      </c>
      <c r="AQ11" s="318">
        <v>1314</v>
      </c>
      <c r="AR11" s="319" t="s">
        <v>522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523</v>
      </c>
      <c r="AL12" s="1228"/>
      <c r="AM12" s="1228"/>
      <c r="AN12" s="1229"/>
      <c r="AO12" s="317" t="s">
        <v>522</v>
      </c>
      <c r="AP12" s="317" t="s">
        <v>522</v>
      </c>
      <c r="AQ12" s="318">
        <v>3</v>
      </c>
      <c r="AR12" s="319" t="s">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524</v>
      </c>
      <c r="AL13" s="1228"/>
      <c r="AM13" s="1228"/>
      <c r="AN13" s="1229"/>
      <c r="AO13" s="317">
        <v>282698</v>
      </c>
      <c r="AP13" s="317">
        <v>2934</v>
      </c>
      <c r="AQ13" s="318">
        <v>2424</v>
      </c>
      <c r="AR13" s="319">
        <v>21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525</v>
      </c>
      <c r="AL14" s="1228"/>
      <c r="AM14" s="1228"/>
      <c r="AN14" s="1229"/>
      <c r="AO14" s="317">
        <v>315129</v>
      </c>
      <c r="AP14" s="317">
        <v>3271</v>
      </c>
      <c r="AQ14" s="318">
        <v>1774</v>
      </c>
      <c r="AR14" s="319">
        <v>84.4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526</v>
      </c>
      <c r="AL15" s="1231"/>
      <c r="AM15" s="1231"/>
      <c r="AN15" s="1232"/>
      <c r="AO15" s="317">
        <v>-657743</v>
      </c>
      <c r="AP15" s="317">
        <v>-6827</v>
      </c>
      <c r="AQ15" s="318">
        <v>-4858</v>
      </c>
      <c r="AR15" s="319">
        <v>40.5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7611617</v>
      </c>
      <c r="AP16" s="317">
        <v>79008</v>
      </c>
      <c r="AQ16" s="318">
        <v>77526</v>
      </c>
      <c r="AR16" s="319">
        <v>1.9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531</v>
      </c>
      <c r="AL21" s="1234"/>
      <c r="AM21" s="1234"/>
      <c r="AN21" s="1235"/>
      <c r="AO21" s="330">
        <v>8.32</v>
      </c>
      <c r="AP21" s="331">
        <v>7.31</v>
      </c>
      <c r="AQ21" s="332">
        <v>1.01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532</v>
      </c>
      <c r="AL22" s="1234"/>
      <c r="AM22" s="1234"/>
      <c r="AN22" s="1235"/>
      <c r="AO22" s="335">
        <v>99.2</v>
      </c>
      <c r="AP22" s="336">
        <v>98.5</v>
      </c>
      <c r="AQ22" s="337">
        <v>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514</v>
      </c>
      <c r="AP30" s="305"/>
      <c r="AQ30" s="306" t="s">
        <v>515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516</v>
      </c>
      <c r="AQ31" s="312" t="s">
        <v>517</v>
      </c>
      <c r="AR31" s="313" t="s">
        <v>518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536</v>
      </c>
      <c r="AL32" s="1217"/>
      <c r="AM32" s="1217"/>
      <c r="AN32" s="1218"/>
      <c r="AO32" s="345">
        <v>3318874</v>
      </c>
      <c r="AP32" s="345">
        <v>34450</v>
      </c>
      <c r="AQ32" s="346">
        <v>38968</v>
      </c>
      <c r="AR32" s="347">
        <v>-11.6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537</v>
      </c>
      <c r="AL33" s="1217"/>
      <c r="AM33" s="1217"/>
      <c r="AN33" s="1218"/>
      <c r="AO33" s="345" t="s">
        <v>522</v>
      </c>
      <c r="AP33" s="345" t="s">
        <v>522</v>
      </c>
      <c r="AQ33" s="346" t="s">
        <v>522</v>
      </c>
      <c r="AR33" s="347" t="s">
        <v>522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538</v>
      </c>
      <c r="AL34" s="1217"/>
      <c r="AM34" s="1217"/>
      <c r="AN34" s="1218"/>
      <c r="AO34" s="345">
        <v>101504</v>
      </c>
      <c r="AP34" s="345">
        <v>1054</v>
      </c>
      <c r="AQ34" s="346">
        <v>58</v>
      </c>
      <c r="AR34" s="347">
        <v>1717.2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539</v>
      </c>
      <c r="AL35" s="1217"/>
      <c r="AM35" s="1217"/>
      <c r="AN35" s="1218"/>
      <c r="AO35" s="345">
        <v>797632</v>
      </c>
      <c r="AP35" s="345">
        <v>8279</v>
      </c>
      <c r="AQ35" s="346">
        <v>12321</v>
      </c>
      <c r="AR35" s="347">
        <v>-32.799999999999997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540</v>
      </c>
      <c r="AL36" s="1217"/>
      <c r="AM36" s="1217"/>
      <c r="AN36" s="1218"/>
      <c r="AO36" s="345">
        <v>15890</v>
      </c>
      <c r="AP36" s="345">
        <v>165</v>
      </c>
      <c r="AQ36" s="346">
        <v>1771</v>
      </c>
      <c r="AR36" s="347">
        <v>-90.7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541</v>
      </c>
      <c r="AL37" s="1217"/>
      <c r="AM37" s="1217"/>
      <c r="AN37" s="1218"/>
      <c r="AO37" s="345" t="s">
        <v>522</v>
      </c>
      <c r="AP37" s="345" t="s">
        <v>522</v>
      </c>
      <c r="AQ37" s="346">
        <v>588</v>
      </c>
      <c r="AR37" s="347" t="s">
        <v>522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542</v>
      </c>
      <c r="AL38" s="1214"/>
      <c r="AM38" s="1214"/>
      <c r="AN38" s="1215"/>
      <c r="AO38" s="348" t="s">
        <v>522</v>
      </c>
      <c r="AP38" s="348" t="s">
        <v>522</v>
      </c>
      <c r="AQ38" s="349">
        <v>1</v>
      </c>
      <c r="AR38" s="337" t="s">
        <v>522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543</v>
      </c>
      <c r="AL39" s="1214"/>
      <c r="AM39" s="1214"/>
      <c r="AN39" s="1215"/>
      <c r="AO39" s="345">
        <v>-506106</v>
      </c>
      <c r="AP39" s="345">
        <v>-5253</v>
      </c>
      <c r="AQ39" s="346">
        <v>-5205</v>
      </c>
      <c r="AR39" s="347">
        <v>0.9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544</v>
      </c>
      <c r="AL40" s="1217"/>
      <c r="AM40" s="1217"/>
      <c r="AN40" s="1218"/>
      <c r="AO40" s="345">
        <v>-3406722</v>
      </c>
      <c r="AP40" s="345">
        <v>-35361</v>
      </c>
      <c r="AQ40" s="346">
        <v>-35431</v>
      </c>
      <c r="AR40" s="347">
        <v>-0.2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321072</v>
      </c>
      <c r="AP41" s="345">
        <v>3333</v>
      </c>
      <c r="AQ41" s="346">
        <v>13072</v>
      </c>
      <c r="AR41" s="347">
        <v>-74.5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514</v>
      </c>
      <c r="AN49" s="1224" t="s">
        <v>548</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549</v>
      </c>
      <c r="AO50" s="362" t="s">
        <v>550</v>
      </c>
      <c r="AP50" s="363" t="s">
        <v>551</v>
      </c>
      <c r="AQ50" s="364" t="s">
        <v>552</v>
      </c>
      <c r="AR50" s="365" t="s">
        <v>553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2845881</v>
      </c>
      <c r="AN51" s="367">
        <v>28643</v>
      </c>
      <c r="AO51" s="368">
        <v>-55.8</v>
      </c>
      <c r="AP51" s="369">
        <v>57295</v>
      </c>
      <c r="AQ51" s="370">
        <v>5.7</v>
      </c>
      <c r="AR51" s="371">
        <v>-61.5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1228565</v>
      </c>
      <c r="AN52" s="375">
        <v>12365</v>
      </c>
      <c r="AO52" s="376">
        <v>-43.9</v>
      </c>
      <c r="AP52" s="377">
        <v>32771</v>
      </c>
      <c r="AQ52" s="378">
        <v>10.4</v>
      </c>
      <c r="AR52" s="379">
        <v>-54.3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3458644</v>
      </c>
      <c r="AN53" s="367">
        <v>35059</v>
      </c>
      <c r="AO53" s="368">
        <v>22.4</v>
      </c>
      <c r="AP53" s="369">
        <v>54110</v>
      </c>
      <c r="AQ53" s="370">
        <v>-5.6</v>
      </c>
      <c r="AR53" s="371">
        <v>28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1922993</v>
      </c>
      <c r="AN54" s="375">
        <v>19493</v>
      </c>
      <c r="AO54" s="376">
        <v>57.6</v>
      </c>
      <c r="AP54" s="377">
        <v>30620</v>
      </c>
      <c r="AQ54" s="378">
        <v>-6.6</v>
      </c>
      <c r="AR54" s="379">
        <v>64.2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3365639</v>
      </c>
      <c r="AN55" s="367">
        <v>34428</v>
      </c>
      <c r="AO55" s="368">
        <v>-1.8</v>
      </c>
      <c r="AP55" s="369">
        <v>54684</v>
      </c>
      <c r="AQ55" s="370">
        <v>1.1000000000000001</v>
      </c>
      <c r="AR55" s="371">
        <v>-2.9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2052291</v>
      </c>
      <c r="AN56" s="375">
        <v>20993</v>
      </c>
      <c r="AO56" s="376">
        <v>7.7</v>
      </c>
      <c r="AP56" s="377">
        <v>32829</v>
      </c>
      <c r="AQ56" s="378">
        <v>7.2</v>
      </c>
      <c r="AR56" s="379">
        <v>0.5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4078853</v>
      </c>
      <c r="AN57" s="367">
        <v>41926</v>
      </c>
      <c r="AO57" s="368">
        <v>21.8</v>
      </c>
      <c r="AP57" s="369">
        <v>62383</v>
      </c>
      <c r="AQ57" s="370">
        <v>14.1</v>
      </c>
      <c r="AR57" s="371">
        <v>7.7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1904319</v>
      </c>
      <c r="AN58" s="375">
        <v>19574</v>
      </c>
      <c r="AO58" s="376">
        <v>-6.8</v>
      </c>
      <c r="AP58" s="377">
        <v>35325</v>
      </c>
      <c r="AQ58" s="378">
        <v>7.6</v>
      </c>
      <c r="AR58" s="379">
        <v>-14.4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6048755</v>
      </c>
      <c r="AN59" s="367">
        <v>62785</v>
      </c>
      <c r="AO59" s="368">
        <v>49.8</v>
      </c>
      <c r="AP59" s="369">
        <v>63812</v>
      </c>
      <c r="AQ59" s="370">
        <v>2.2999999999999998</v>
      </c>
      <c r="AR59" s="371">
        <v>47.5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3803951</v>
      </c>
      <c r="AN60" s="375">
        <v>39485</v>
      </c>
      <c r="AO60" s="376">
        <v>101.7</v>
      </c>
      <c r="AP60" s="377">
        <v>33848</v>
      </c>
      <c r="AQ60" s="378">
        <v>-4.2</v>
      </c>
      <c r="AR60" s="379">
        <v>105.9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3959554</v>
      </c>
      <c r="AN61" s="382">
        <v>40568</v>
      </c>
      <c r="AO61" s="383">
        <v>7.3</v>
      </c>
      <c r="AP61" s="384">
        <v>58457</v>
      </c>
      <c r="AQ61" s="385">
        <v>3.5</v>
      </c>
      <c r="AR61" s="371">
        <v>3.8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2182424</v>
      </c>
      <c r="AN62" s="375">
        <v>22382</v>
      </c>
      <c r="AO62" s="376">
        <v>23.3</v>
      </c>
      <c r="AP62" s="377">
        <v>33079</v>
      </c>
      <c r="AQ62" s="378">
        <v>2.9</v>
      </c>
      <c r="AR62" s="379">
        <v>20.399999999999999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sv3kqbcsZ8SJ1CvbJLD0AAne5WHBzGWiPgvjt1MVIlQn4bafgeJA5le1KqVXaOfLaGPCi1XbucnnMDjfa+541Q==" saltValue="0XS5m5iM4ScIVovf0bQ3c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row r="120" spans="125:125" ht="13.5" hidden="1" customHeight="1" x14ac:dyDescent="0.15"/>
    <row r="121" spans="125:125" ht="13.5" hidden="1" customHeight="1" x14ac:dyDescent="0.15">
      <c r="DU121" s="292"/>
    </row>
  </sheetData>
  <sheetProtection algorithmName="SHA-512" hashValue="dbZXMxJJf0HHYxwTZnegPbwMeb+Jq7DI7ghgJkkO3DuAliVCK1PrJbNlRSylsKe1m2/nB8fcEo+iZeiaOmwg9Q==" saltValue="tXIVpaCfjJePygLxAeB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563</v>
      </c>
    </row>
  </sheetData>
  <sheetProtection algorithmName="SHA-512" hashValue="ieO4iiFsX/poCqDSMOt1zbzclywxmCKzzQ6/uerqWOlOI8mhXOgMhCuE015+zgiOEi4tjJFFO/VK54Y69iyp9A==" saltValue="5Z35cK8K31lo+R4F1X/D+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8" t="s">
        <v>3</v>
      </c>
      <c r="D47" s="1238"/>
      <c r="E47" s="1239"/>
      <c r="F47" s="11">
        <v>13.34</v>
      </c>
      <c r="G47" s="12">
        <v>16.68</v>
      </c>
      <c r="H47" s="12">
        <v>17.97</v>
      </c>
      <c r="I47" s="12">
        <v>15.52</v>
      </c>
      <c r="J47" s="13">
        <v>13.95</v>
      </c>
    </row>
    <row r="48" spans="2:10" ht="57.75" customHeight="1" x14ac:dyDescent="0.15">
      <c r="B48" s="14"/>
      <c r="C48" s="1240" t="s">
        <v>4</v>
      </c>
      <c r="D48" s="1240"/>
      <c r="E48" s="1241"/>
      <c r="F48" s="15">
        <v>5.88</v>
      </c>
      <c r="G48" s="16">
        <v>3.3</v>
      </c>
      <c r="H48" s="16">
        <v>4.42</v>
      </c>
      <c r="I48" s="16">
        <v>4.6399999999999997</v>
      </c>
      <c r="J48" s="17">
        <v>7.17</v>
      </c>
    </row>
    <row r="49" spans="2:10" ht="57.75" customHeight="1" thickBot="1" x14ac:dyDescent="0.2">
      <c r="B49" s="18"/>
      <c r="C49" s="1242" t="s">
        <v>5</v>
      </c>
      <c r="D49" s="1242"/>
      <c r="E49" s="1243"/>
      <c r="F49" s="19">
        <v>3.14</v>
      </c>
      <c r="G49" s="20">
        <v>0.78</v>
      </c>
      <c r="H49" s="20">
        <v>2.52</v>
      </c>
      <c r="I49" s="20" t="s">
        <v>569</v>
      </c>
      <c r="J49" s="21">
        <v>1.34</v>
      </c>
    </row>
    <row r="50" spans="2:10" ht="13.5" customHeight="1" x14ac:dyDescent="0.15"/>
  </sheetData>
  <sheetProtection algorithmName="SHA-512" hashValue="Re8HSOv03MSj+jqnAKeYZJdaWVjZQq8q2qN+Viaz4H8J4mHzqvCFg95eziQ5zzTu0KUJ1AaCsQqZbGwjTebEKg==" saltValue="CS6ayOgO4cBHfXwePRZS7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2022-03-10T05:13:43Z</cp:lastPrinted>
  <dcterms:created xsi:type="dcterms:W3CDTF">2022-02-02T04:02:51Z</dcterms:created>
  <dcterms:modified xsi:type="dcterms:W3CDTF">2022-10-12T04:21:17Z</dcterms:modified>
  <cp:category/>
</cp:coreProperties>
</file>