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P23" i="12"/>
  <c r="AA23" i="12"/>
  <c r="V23" i="12"/>
  <c r="Q2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<sst xmlns="http://schemas.openxmlformats.org/spreadsheetml/2006/main" count="1129" uniqueCount="606">
  <si>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</si>
  <si>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</si>
  <si>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</si>
  <si>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</si>
  <si>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</si>
  <si>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</si>
  <si>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</si>
  <si>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</si>
  <si>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</si>
  <si>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</si>
  <si>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</si>
  <si>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</si>
  <si>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</si>
  <si>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</si>
  <si>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</si>
  <si>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</si>
  <si>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</si>
  <si>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</si>
  <si>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</si>
  <si>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</si>
  <si>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</si>
  <si>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</si>
  <si>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</si>
  <si>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</si>
  <si>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</si>
  <si>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</si>
  <si>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</si>
  <si>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</si>
  <si>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</si>
  <si>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</si>
  <si>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</si>
  <si>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</si>
  <si>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</si>
  <si>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</si>
  <si>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</si>
  <si>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</si>
  <si>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</si>
  <si>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</si>
  <si>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</si>
  <si>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</si>
  <si>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</si>
  <si>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</si>
  <si>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</si>
  <si>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</si>
  <si>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</si>
  <si>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</si>
  <si>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</si>
  <si>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</si>
  <si>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</si>
  <si>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</si>
  <si>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</si>
  <si>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</si>
  <si>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</si>
  <si>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</si>
  <si>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</si>
  <si>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</si>
  <si>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</si>
  <si>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</si>
  <si>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</si>
  <si>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</si>
  <si>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</si>
  <si>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</si>
  <si>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</si>
  <si>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</si>
  <si>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</si>
  <si>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</si>
  <si>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</si>
  <si>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</si>
  <si>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</si>
  <si>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</si>
  <si>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</si>
  <si>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</si>
  <si>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</si>
  <si>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</si>
  <si>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</si>
  <si>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</si>
  <si>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</si>
  <si>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</si>
  <si>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</si>
  <si>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</si>
  <si>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</si>
  <si>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</si>
  <si>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</si>
  <si>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</si>
  <si>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</si>
  <si>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</si>
  <si>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</si>
  <si>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</si>
  <si>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</si>
  <si>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</si>
  <si>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</si>
  <si>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</si>
  <si>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</si>
  <si>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</si>
  <si>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</si>
  <si>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</si>
  <si>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</si>
  <si>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茂木町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</si>
  <si>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</si>
  <si>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</si>
  <si>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</si>
  <si>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</si>
  <si>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</si>
  <si>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</si>
  <si>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</si>
  <si>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</si>
  <si>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</si>
  <si>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</si>
  <si>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</si>
  <si>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</si>
  <si>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</si>
  <si>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</si>
  <si>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</si>
  <si>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</si>
  <si>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</si>
  <si>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</si>
  <si>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</si>
  <si>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</si>
  <si>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</si>
  <si>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</si>
  <si>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</si>
  <si>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</si>
  <si>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</si>
  <si>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</si>
  <si>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</si>
  <si>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</si>
  <si>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</si>
  <si>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</si>
  <si>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</si>
  <si>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</si>
  <si>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</si>
  <si>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</si>
  <si>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</si>
  <si>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</si>
  <si>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</si>
  <si>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</si>
  <si>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</si>
  <si>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</si>
  <si>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</si>
  <si>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</si>
  <si>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</si>
  <si>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</si>
  <si>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</si>
  <si>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</si>
  <si>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</si>
  <si>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</si>
  <si>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</si>
  <si>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</si>
  <si>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</si>
  <si>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</si>
  <si>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</si>
  <si>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</si>
  <si>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</si>
  <si>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</si>
  <si>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</si>
  <si>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</si>
  <si>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</si>
  <si>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</si>
  <si>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</si>
  <si>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</si>
  <si>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</si>
  <si>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</si>
  <si>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</si>
  <si>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</si>
  <si>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</si>
  <si>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</si>
  <si>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</si>
  <si>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</si>
  <si>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</si>
  <si>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</si>
  <si>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</si>
  <si>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</si>
  <si>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</si>
  <si>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</si>
  <si>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</si>
  <si>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</si>
  <si>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</si>
  <si>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</si>
  <si>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</si>
  <si>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</si>
  <si>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</si>
  <si>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</si>
  <si>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</si>
  <si>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</si>
  <si>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</si>
  <si>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</si>
  <si>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</si>
  <si>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</si>
  <si>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</si>
  <si>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</si>
  <si>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</si>
  <si>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</si>
  <si>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</si>
  <si>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</si>
  <si>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</si>
  <si>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</si>
  <si>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</si>
  <si>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</si>
  <si>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</si>
  <si>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</si>
  <si>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</si>
  <si>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</si>
  <si>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</si>
  <si>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</si>
  <si>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</si>
  <si>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</si>
  <si>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</si>
  <si>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</si>
  <si>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</si>
  <si>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</si>
  <si>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</si>
  <si>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</si>
  <si>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</si>
  <si>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</si>
  <si>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</si>
  <si>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</si>
  <si>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</si>
  <si>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栃木県茂木町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</si>
  <si>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</si>
  <si>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</si>
  <si>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</si>
  <si>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</si>
  <si>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</si>
  <si>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</si>
  <si>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</si>
  <si>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</si>
  <si>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</si>
  <si>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</si>
  <si>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</si>
  <si>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</si>
  <si>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</si>
  <si>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</si>
  <si>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</si>
  <si>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</si>
  <si>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</si>
  <si>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</si>
  <si>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</si>
  <si>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</si>
  <si>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</si>
  <si>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</si>
  <si>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</si>
  <si>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</si>
  <si>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</si>
  <si>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</si>
  <si>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</si>
  <si>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</si>
  <si>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</si>
  <si>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</si>
  <si>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</si>
  <si>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</si>
  <si>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</si>
  <si>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</si>
  <si>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</si>
  <si>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</si>
  <si>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</si>
  <si>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</si>
  <si>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</si>
  <si>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</si>
  <si>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</si>
  <si>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</si>
  <si>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</si>
  <si>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</si>
  <si>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</si>
  <si>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</si>
  <si>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</si>
  <si>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</si>
  <si>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</si>
  <si>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</si>
  <si>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</si>
  <si>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</si>
  <si>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</si>
  <si>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</si>
  <si>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</si>
  <si>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</si>
  <si>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</si>
  <si>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</si>
  <si>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</si>
  <si>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</si>
  <si>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</si>
  <si>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</si>
  <si>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</si>
  <si>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</si>
  <si>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</si>
  <si>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</si>
  <si>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</si>
  <si>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</si>
  <si>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</si>
  <si>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</si>
  <si>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</si>
  <si>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</si>
  <si>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</si>
  <si>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</si>
  <si>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</si>
  <si>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</si>
  <si>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</si>
  <si>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</si>
  <si>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</si>
  <si>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</si>
  <si>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</si>
  <si>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</si>
  <si>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</si>
  <si>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</si>
  <si>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</si>
  <si>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</si>
  <si>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</si>
  <si>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</si>
  <si>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</si>
  <si>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</si>
  <si>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</si>
  <si>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</si>
  <si>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</si>
  <si>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</si>
  <si>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</si>
  <si>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</si>
  <si>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</si>
  <si>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</si>
  <si>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</si>
  <si>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</si>
  <si>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</si>
  <si>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</si>
  <si>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</si>
  <si>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</si>
  <si>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</si>
  <si>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</si>
  <si>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</si>
  <si>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</si>
  <si>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</si>
  <si>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</si>
  <si>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</si>
  <si>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</si>
  <si>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</si>
  <si>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</si>
  <si>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</si>
  <si>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</si>
  <si>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</si>
  <si>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</si>
  <si>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</si>
  <si>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</si>
  <si>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</si>
  <si>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</si>
  <si>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</si>
  <si>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</si>
  <si>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</si>
  <si>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</si>
  <si>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</si>
  <si>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</si>
  <si>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</si>
  <si>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</si>
  <si>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</si>
  <si>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</si>
  <si>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</si>
  <si>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</si>
  <si>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</si>
  <si>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</si>
  <si>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</si>
  <si>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</si>
  <si>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</si>
  <si>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</si>
  <si>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</si>
  <si>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</si>
  <si>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</si>
  <si>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</si>
  <si>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</si>
  <si>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</si>
  <si>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</si>
  <si>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</si>
  <si>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</si>
  <si>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</si>
  <si>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</si>
  <si>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</si>
  <si>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</si>
  <si>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栃木県茂木町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</si>
  <si>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</si>
  <si>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</si>
  <si>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</si>
  <si>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</si>
  <si>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</si>
  <si>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</si>
  <si>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</si>
  <si>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</si>
  <si>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</si>
  <si>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</si>
  <si>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</si>
  <si>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</si>
  <si>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</si>
  <si>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</si>
  <si>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</si>
  <si>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</si>
  <si>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</si>
  <si>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</si>
  <si>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</si>
  <si>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</si>
  <si>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</si>
  <si>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</si>
  <si>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</si>
  <si>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</si>
  <si>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</si>
  <si>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</si>
  <si>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</si>
  <si>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</si>
  <si>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</si>
  <si>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</si>
  <si>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</si>
  <si>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</si>
  <si>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</si>
  <si>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</si>
  <si>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</si>
  <si>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</si>
  <si>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</si>
  <si>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</si>
  <si>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</si>
  <si>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</si>
  <si>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</si>
  <si>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</si>
  <si>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</si>
  <si>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</si>
  <si>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</si>
  <si>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</si>
  <si>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</si>
  <si>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</si>
  <si>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</si>
  <si>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</si>
  <si>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</si>
  <si>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</si>
  <si>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</si>
  <si>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</si>
  <si>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</si>
  <si>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</si>
  <si>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</si>
  <si>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</si>
  <si>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</si>
  <si>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</si>
  <si>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</si>
  <si>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</si>
  <si>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</si>
  <si>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</si>
  <si>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</si>
  <si>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</si>
  <si>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</si>
  <si>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</si>
  <si>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</si>
  <si>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</si>
  <si>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</si>
  <si>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</si>
  <si>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</si>
  <si>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</si>
  <si>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</si>
  <si>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</si>
  <si>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</si>
  <si>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</si>
  <si>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</si>
  <si>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</si>
  <si>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</si>
  <si>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</si>
  <si>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</si>
  <si>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</si>
  <si>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</si>
  <si>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</si>
  <si>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</si>
  <si>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</si>
  <si>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</si>
  <si>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</si>
  <si>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</si>
  <si>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</si>
  <si>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</si>
  <si>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</si>
  <si>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</si>
  <si>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</si>
  <si>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</si>
  <si>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</si>
  <si>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</si>
  <si>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</si>
  <si>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</si>
  <si>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</si>
  <si>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</si>
  <si>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</si>
  <si>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</si>
  <si>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</si>
  <si>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</si>
  <si>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</si>
  <si>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</si>
  <si>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</si>
  <si>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</si>
  <si>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</si>
  <si>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</si>
  <si>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</si>
  <si>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</si>
  <si>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</si>
  <si>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</si>
  <si>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</si>
  <si>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</si>
  <si>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</si>
  <si>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</si>
  <si>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</si>
  <si>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</si>
  <si>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</si>
  <si>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</si>
  <si>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</si>
  <si>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</si>
  <si>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</si>
  <si>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</si>
  <si>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</si>
  <si>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</si>
  <si>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</si>
  <si>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</si>
  <si>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</si>
  <si>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</si>
  <si>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</si>
  <si>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</si>
  <si>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</si>
  <si>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</si>
  <si>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</si>
  <si>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</si>
  <si>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</si>
  <si>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</si>
  <si>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</si>
  <si>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</si>
  <si>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</si>
  <si>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</si>
  <si>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</si>
  <si>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</si>
  <si>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</si>
  <si>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</si>
  <si>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</si>
  <si>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</si>
  <si>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</si>
  <si>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</si>
  <si>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</si>
  <si>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</si>
  <si>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</si>
  <si>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</si>
  <si>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</si>
  <si>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</si>
  <si>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</si>
  <si>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</si>
  <si>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</si>
  <si>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</si>
  <si>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</si>
  <si>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</si>
  <si>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</si>
  <si>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</si>
  <si>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</si>
  <si>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</si>
  <si>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</si>
  <si>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</si>
  <si>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</si>
  <si>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</si>
  <si>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</si>
  <si>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</si>
  <si>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</si>
  <si>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</si>
  <si>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</si>
  <si>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</si>
  <si>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</si>
  <si>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</si>
  <si>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</si>
  <si>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</si>
  <si>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</si>
  <si>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</si>
  <si>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</si>
  <si>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</si>
  <si>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</si>
  <si>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</si>
  <si>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水道事業会計</t>
  </si>
  <si>
    <t>宅地造成事業特別会計</t>
  </si>
  <si>
    <t>国民健康保険特別会計</t>
  </si>
  <si>
    <t>介護保険特別会計</t>
  </si>
  <si>
    <t>ケーブルテレビ事業特別会計</t>
  </si>
  <si>
    <t>公共下水道事業特別会計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</si>
  <si>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</si>
  <si>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</si>
  <si>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</si>
  <si>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</si>
  <si>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</si>
  <si>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</si>
  <si>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</si>
  <si>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</si>
  <si>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</si>
  <si>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</si>
  <si>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</si>
  <si>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13" eb="15">
      <t>トクベツ</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</si>
  <si>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</si>
  <si>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15" eb="17">
      <t>コウキ</t>
    </rPh>
    <rPh sb="17" eb="19">
      <t>コウレイ</t>
    </rPh>
    <rPh sb="19" eb="20">
      <t>シャ</t>
    </rPh>
    <rPh sb="20" eb="22">
      <t>イリョウ</t>
    </rPh>
    <rPh sb="22" eb="24">
      <t>トクベツ</t>
    </rPh>
    <rPh sb="24" eb="26">
      <t>カイケイ</t>
    </rPh>
    <phoneticPr fontId="2"/>
  </si>
  <si>
    <t>芳賀中部環境衛生事務組合</t>
    <rPh sb="0" eb="2">
      <t>ハガ</t>
    </rPh>
    <rPh sb="2" eb="4">
      <t>チュウブ</t>
    </rPh>
    <rPh sb="4" eb="6">
      <t>カンキョウ</t>
    </rPh>
    <rPh sb="6" eb="8">
      <t>エイセイ</t>
    </rPh>
    <rPh sb="8" eb="10">
      <t>ジム</t>
    </rPh>
    <rPh sb="10" eb="12">
      <t>クミアイ</t>
    </rPh>
    <phoneticPr fontId="2"/>
  </si>
  <si>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2"/>
  </si>
  <si>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2"/>
  </si>
  <si>
    <t>芳賀地区広域行政事務組合（卸売市場特別会計）</t>
    <rPh sb="0" eb="2">
      <t>ハガ</t>
    </rPh>
    <rPh sb="2" eb="4">
      <t>チク</t>
    </rPh>
    <rPh sb="4" eb="6">
      <t>コウイキ</t>
    </rPh>
    <rPh sb="6" eb="8">
      <t>ギョウセイ</t>
    </rPh>
    <rPh sb="8" eb="10">
      <t>ジム</t>
    </rPh>
    <rPh sb="10" eb="12">
      <t>クミアイ</t>
    </rPh>
    <rPh sb="13" eb="15">
      <t>オロシウ</t>
    </rPh>
    <rPh sb="15" eb="17">
      <t>シジョウ</t>
    </rPh>
    <rPh sb="17" eb="19">
      <t>トクベツ</t>
    </rPh>
    <rPh sb="19" eb="21">
      <t>カイケイ</t>
    </rPh>
    <phoneticPr fontId="2"/>
  </si>
  <si>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2"/>
  </si>
  <si>
    <t>株式会社もてぎプラザ</t>
    <rPh sb="0" eb="2">
      <t>カブシキ</t>
    </rPh>
    <rPh sb="2" eb="4">
      <t>カイシャ</t>
    </rPh>
    <phoneticPr fontId="2"/>
  </si>
  <si>
    <t>もてぎ未来・夢基金</t>
    <rPh sb="3" eb="5">
      <t>ミライ</t>
    </rPh>
    <rPh sb="6" eb="7">
      <t>ユメ</t>
    </rPh>
    <rPh sb="7" eb="9">
      <t>キキン</t>
    </rPh>
    <phoneticPr fontId="5"/>
  </si>
  <si>
    <t>まちおこし基金</t>
    <rPh sb="5" eb="7">
      <t>キキン</t>
    </rPh>
    <phoneticPr fontId="5"/>
  </si>
  <si>
    <t>教育施設整備基金</t>
    <rPh sb="0" eb="2">
      <t>キョウイク</t>
    </rPh>
    <rPh sb="2" eb="4">
      <t>シセツ</t>
    </rPh>
    <rPh sb="4" eb="6">
      <t>セイビ</t>
    </rPh>
    <rPh sb="6" eb="8">
      <t>キキン</t>
    </rPh>
    <phoneticPr fontId="5"/>
  </si>
  <si>
    <t>もてぎの川をきれいにする基金</t>
    <rPh sb="4" eb="5">
      <t>カワ</t>
    </rPh>
    <rPh sb="12" eb="14">
      <t>キキン</t>
    </rPh>
    <phoneticPr fontId="5"/>
  </si>
  <si>
    <t>教育文化スポーツ振興基金</t>
    <rPh sb="0" eb="2">
      <t>キョウイク</t>
    </rPh>
    <rPh sb="2" eb="4">
      <t>ブンカ</t>
    </rPh>
    <rPh sb="8" eb="10">
      <t>シンコウ</t>
    </rPh>
    <rPh sb="10" eb="12">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</si>
  <si>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</si>
  <si>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</si>
  <si>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</si>
  <si>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</si>
  <si>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</si>
  <si>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比率は、改善傾向にある。これは元利償還金が平成24年度のピークを過ぎ減少してきていることに加え財政調整基金などの充当可能基金積み増しによるためである。しかし、今後施設整備事業に係る元利償還金の増加が見込まれるので、事業の必要性や優先度を考慮して新規発行を抑制し、公債の残高を減少させるよう努める。借り入れる場合も普通交付税への算入率が有利な過疎対策事業債や緊急防災・減災事業債を中心にし、健全化に努めていく。</t>
    <rPh sb="1" eb="3">
      <t>ショウライ</t>
    </rPh>
    <rPh sb="3" eb="5">
      <t>フタン</t>
    </rPh>
    <rPh sb="5" eb="7">
      <t>ヒリツ</t>
    </rPh>
    <rPh sb="8" eb="10">
      <t>ジッシツ</t>
    </rPh>
    <rPh sb="10" eb="12">
      <t>コウサイ</t>
    </rPh>
    <rPh sb="12" eb="14">
      <t>ヒリツ</t>
    </rPh>
    <rPh sb="16" eb="18">
      <t>カイゼン</t>
    </rPh>
    <rPh sb="18" eb="20">
      <t>ケイコウ</t>
    </rPh>
    <rPh sb="27" eb="29">
      <t>ガンリ</t>
    </rPh>
    <rPh sb="29" eb="32">
      <t>ショウカンキン</t>
    </rPh>
    <rPh sb="33" eb="35">
      <t>ヘイセイ</t>
    </rPh>
    <rPh sb="37" eb="38">
      <t>ネン</t>
    </rPh>
    <rPh sb="38" eb="39">
      <t>ド</t>
    </rPh>
    <rPh sb="44" eb="45">
      <t>ス</t>
    </rPh>
    <rPh sb="46" eb="48">
      <t>ゲンショウ</t>
    </rPh>
    <rPh sb="57" eb="58">
      <t>クワ</t>
    </rPh>
    <rPh sb="59" eb="61">
      <t>ザイセイ</t>
    </rPh>
    <rPh sb="61" eb="63">
      <t>チョウセイ</t>
    </rPh>
    <rPh sb="63" eb="65">
      <t>キキン</t>
    </rPh>
    <rPh sb="68" eb="70">
      <t>ジュウトウ</t>
    </rPh>
    <rPh sb="70" eb="72">
      <t>カノウ</t>
    </rPh>
    <rPh sb="72" eb="74">
      <t>キキン</t>
    </rPh>
    <rPh sb="74" eb="75">
      <t>ツ</t>
    </rPh>
    <rPh sb="76" eb="77">
      <t>マ</t>
    </rPh>
    <rPh sb="91" eb="93">
      <t>コンゴ</t>
    </rPh>
    <rPh sb="93" eb="95">
      <t>シセツ</t>
    </rPh>
    <rPh sb="95" eb="97">
      <t>セイビ</t>
    </rPh>
    <rPh sb="97" eb="99">
      <t>ジギョウ</t>
    </rPh>
    <rPh sb="100" eb="101">
      <t>カカ</t>
    </rPh>
    <rPh sb="102" eb="104">
      <t>ガンリ</t>
    </rPh>
    <rPh sb="104" eb="107">
      <t>ショウカンキン</t>
    </rPh>
    <rPh sb="108" eb="110">
      <t>ゾウカ</t>
    </rPh>
    <rPh sb="111" eb="113">
      <t>ミコ</t>
    </rPh>
    <rPh sb="119" eb="121">
      <t>ジギョウ</t>
    </rPh>
    <rPh sb="122" eb="125">
      <t>ヒツヨウセイ</t>
    </rPh>
    <rPh sb="126" eb="129">
      <t>ユウセンド</t>
    </rPh>
    <rPh sb="130" eb="132">
      <t>コウリョ</t>
    </rPh>
    <rPh sb="134" eb="136">
      <t>シンキ</t>
    </rPh>
    <rPh sb="136" eb="138">
      <t>ハッコウ</t>
    </rPh>
    <rPh sb="139" eb="141">
      <t>ヨクセイ</t>
    </rPh>
    <rPh sb="143" eb="145">
      <t>コウサイ</t>
    </rPh>
    <rPh sb="146" eb="148">
      <t>ザンダカ</t>
    </rPh>
    <rPh sb="149" eb="151">
      <t>ゲンショウ</t>
    </rPh>
    <rPh sb="156" eb="157">
      <t>ツト</t>
    </rPh>
    <rPh sb="160" eb="161">
      <t>カ</t>
    </rPh>
    <rPh sb="162" eb="163">
      <t>イ</t>
    </rPh>
    <rPh sb="165" eb="167">
      <t>バアイ</t>
    </rPh>
    <rPh sb="168" eb="170">
      <t>フツウ</t>
    </rPh>
    <rPh sb="170" eb="173">
      <t>コウフゼイ</t>
    </rPh>
    <rPh sb="175" eb="177">
      <t>サンニュウ</t>
    </rPh>
    <rPh sb="177" eb="178">
      <t>リツ</t>
    </rPh>
    <rPh sb="179" eb="181">
      <t>ユウリ</t>
    </rPh>
    <rPh sb="182" eb="184">
      <t>カソ</t>
    </rPh>
    <rPh sb="184" eb="186">
      <t>タイサク</t>
    </rPh>
    <rPh sb="186" eb="189">
      <t>ジギョウサイ</t>
    </rPh>
    <rPh sb="190" eb="192">
      <t>キンキュウ</t>
    </rPh>
    <rPh sb="192" eb="194">
      <t>ボウサイ</t>
    </rPh>
    <rPh sb="195" eb="197">
      <t>ゲンサイ</t>
    </rPh>
    <rPh sb="197" eb="200">
      <t>ジギョウサイ</t>
    </rPh>
    <rPh sb="201" eb="203">
      <t>チュウシン</t>
    </rPh>
    <rPh sb="206" eb="209">
      <t>ケンゼンカ</t>
    </rPh>
    <rPh sb="210" eb="211">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</si>
  <si>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</si>
  <si>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</si>
  <si>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</si>
  <si>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令和２年度は将来負担比率が類似団体平均を下回ったが、有形固定資産減価償却率は類似団体平均を上回っている。
　今後も修繕すべき個所が多く残っており、地方債の影響を強く受ける見込みだが、計画的に起債を行い将来負担比率の急な上昇を抑える。</t>
    <rPh sb="1" eb="3">
      <t>レイワ</t>
    </rPh>
    <rPh sb="4" eb="6">
      <t>ネンド</t>
    </rPh>
    <rPh sb="7" eb="9">
      <t>ショウライ</t>
    </rPh>
    <rPh sb="9" eb="11">
      <t>フタン</t>
    </rPh>
    <rPh sb="11" eb="13">
      <t>ヒリツ</t>
    </rPh>
    <rPh sb="14" eb="16">
      <t>ルイジ</t>
    </rPh>
    <rPh sb="16" eb="18">
      <t>ダンタイ</t>
    </rPh>
    <rPh sb="18" eb="20">
      <t>ヘイキン</t>
    </rPh>
    <rPh sb="21" eb="23">
      <t>シタマワ</t>
    </rPh>
    <rPh sb="27" eb="38">
      <t>ユウケイコテイシサンゲンカショウキャクリツ</t>
    </rPh>
    <rPh sb="39" eb="41">
      <t>ルイジ</t>
    </rPh>
    <rPh sb="41" eb="43">
      <t>ダンタイ</t>
    </rPh>
    <rPh sb="43" eb="45">
      <t>ヘイキン</t>
    </rPh>
    <rPh sb="46" eb="48">
      <t>ウワマワ</t>
    </rPh>
    <rPh sb="55" eb="57">
      <t>コンゴ</t>
    </rPh>
    <rPh sb="58" eb="60">
      <t>シュウゼン</t>
    </rPh>
    <rPh sb="63" eb="65">
      <t>カショ</t>
    </rPh>
    <rPh sb="66" eb="67">
      <t>オオ</t>
    </rPh>
    <rPh sb="68" eb="69">
      <t>ノコ</t>
    </rPh>
    <rPh sb="74" eb="77">
      <t>チホウサイ</t>
    </rPh>
    <rPh sb="78" eb="80">
      <t>エイキョウ</t>
    </rPh>
    <rPh sb="81" eb="82">
      <t>ツヨ</t>
    </rPh>
    <rPh sb="83" eb="84">
      <t>ウ</t>
    </rPh>
    <rPh sb="86" eb="88">
      <t>ミコ</t>
    </rPh>
    <rPh sb="92" eb="95">
      <t>ケイカクテキ</t>
    </rPh>
    <rPh sb="96" eb="98">
      <t>キサイ</t>
    </rPh>
    <rPh sb="99" eb="100">
      <t>オコナ</t>
    </rPh>
    <rPh sb="101" eb="103">
      <t>ショウライ</t>
    </rPh>
    <rPh sb="103" eb="105">
      <t>フタン</t>
    </rPh>
    <rPh sb="105" eb="107">
      <t>ヒリツ</t>
    </rPh>
    <rPh sb="108" eb="109">
      <t>キュウ</t>
    </rPh>
    <rPh sb="110" eb="112">
      <t>ジョウショウ</t>
    </rPh>
    <rPh sb="113" eb="114">
      <t>オサ</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</si>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</sst>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D680-4E4E-B910-E52CCB15EB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60352</c:v>
                </c:pt>
                <c:pt idx="1">
                  <c:v>82149</c:v>
                </c:pt>
                <c:pt idx="2">
                  <c:v>66344</c:v>
                </c:pt>
                <c:pt idx="3">
                  <c:v>48887</c:v>
                </c:pt>
                <c:pt idx="4">
                  <c:v>63088</c:v>
                </c:pt>
              </c:numCache>
            </c:numRef>
          </c:val>
          <c:smooth val="0"/>
          <c:extLst>
            <c:ext xmlns:c16="http://schemas.microsoft.com/office/drawing/2014/chart" uri="{C3380CC4-5D6E-409C-BE32-E72D297353CC}">
              <c16:uniqueId val="{00000001-D680-4E4E-B910-E52CCB15EB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12.94</c:v>
                </c:pt>
                <c:pt idx="1">
                  <c:v>10.06</c:v>
                </c:pt>
                <c:pt idx="2">
                  <c:v>12.05</c:v>
                </c:pt>
                <c:pt idx="3">
                  <c:v>12.89</c:v>
                </c:pt>
                <c:pt idx="4">
                  <c:v>16.420000000000002</c:v>
                </c:pt>
              </c:numCache>
            </c:numRef>
          </c:val>
          <c:extLst>
            <c:ext xmlns:c16="http://schemas.microsoft.com/office/drawing/2014/chart" uri="{C3380CC4-5D6E-409C-BE32-E72D297353CC}">
              <c16:uniqueId val="{00000000-9BD5-45C7-B66E-E98AD75C97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24.47</c:v>
                </c:pt>
                <c:pt idx="1">
                  <c:v>28.02</c:v>
                </c:pt>
                <c:pt idx="2">
                  <c:v>28.63</c:v>
                </c:pt>
                <c:pt idx="3">
                  <c:v>28.31</c:v>
                </c:pt>
                <c:pt idx="4">
                  <c:v>37.01</c:v>
                </c:pt>
              </c:numCache>
            </c:numRef>
          </c:val>
          <c:extLst>
            <c:ext xmlns:c16="http://schemas.microsoft.com/office/drawing/2014/chart" uri="{C3380CC4-5D6E-409C-BE32-E72D297353CC}">
              <c16:uniqueId val="{00000001-9BD5-45C7-B66E-E98AD75C97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4.7699999999999996</c:v>
                </c:pt>
                <c:pt idx="1">
                  <c:v>0.12</c:v>
                </c:pt>
                <c:pt idx="2">
                  <c:v>1.69</c:v>
                </c:pt>
                <c:pt idx="3">
                  <c:v>1.57</c:v>
                </c:pt>
                <c:pt idx="4">
                  <c:v>13.36</c:v>
                </c:pt>
              </c:numCache>
            </c:numRef>
          </c:val>
          <c:smooth val="0"/>
          <c:extLst>
            <c:ext xmlns:c16="http://schemas.microsoft.com/office/drawing/2014/chart" uri="{C3380CC4-5D6E-409C-BE32-E72D297353CC}">
              <c16:uniqueId val="{00000002-9BD5-45C7-B66E-E98AD75C97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67B-445C-9FEE-21D44FEA32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7B-445C-9FEE-21D44FEA327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0.03</c:v>
                </c:pt>
                <c:pt idx="6">
                  <c:v>#N/A</c:v>
                </c:pt>
                <c:pt idx="7">
                  <c:v>0.03</c:v>
                </c:pt>
                <c:pt idx="8">
                  <c:v>#N/A</c:v>
                </c:pt>
                <c:pt idx="9">
                  <c:v>0.02</c:v>
                </c:pt>
              </c:numCache>
            </c:numRef>
          </c:val>
          <c:extLst>
            <c:ext xmlns:c16="http://schemas.microsoft.com/office/drawing/2014/chart" uri="{C3380CC4-5D6E-409C-BE32-E72D297353CC}">
              <c16:uniqueId val="{00000002-167B-445C-9FEE-21D44FEA3273}"/>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0.31</c:v>
                </c:pt>
                <c:pt idx="2">
                  <c:v>#N/A</c:v>
                </c:pt>
                <c:pt idx="3">
                  <c:v>0.2</c:v>
                </c:pt>
                <c:pt idx="4">
                  <c:v>#N/A</c:v>
                </c:pt>
                <c:pt idx="5">
                  <c:v>0.11</c:v>
                </c:pt>
                <c:pt idx="6">
                  <c:v>#N/A</c:v>
                </c:pt>
                <c:pt idx="7">
                  <c:v>0.18</c:v>
                </c:pt>
                <c:pt idx="8">
                  <c:v>#N/A</c:v>
                </c:pt>
                <c:pt idx="9">
                  <c:v>0.16</c:v>
                </c:pt>
              </c:numCache>
            </c:numRef>
          </c:val>
          <c:extLst>
            <c:ext xmlns:c16="http://schemas.microsoft.com/office/drawing/2014/chart" uri="{C3380CC4-5D6E-409C-BE32-E72D297353CC}">
              <c16:uniqueId val="{00000003-167B-445C-9FEE-21D44FEA3273}"/>
            </c:ext>
          </c:extLst>
        </c:ser>
        <c:ser>
          <c:idx val="4"/>
          <c:order val="4"/>
          <c:tx>
            <c:strRef>
              <c:f>データシート!$A$31</c:f>
              <c:strCache>
                <c:ptCount val="1"/>
                <c:pt idx="0">
                  <c:v>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0.11</c:v>
                </c:pt>
                <c:pt idx="4">
                  <c:v>#N/A</c:v>
                </c:pt>
                <c:pt idx="5">
                  <c:v>0.14000000000000001</c:v>
                </c:pt>
                <c:pt idx="6">
                  <c:v>#N/A</c:v>
                </c:pt>
                <c:pt idx="7">
                  <c:v>0.2</c:v>
                </c:pt>
                <c:pt idx="8">
                  <c:v>#N/A</c:v>
                </c:pt>
                <c:pt idx="9">
                  <c:v>0.23</c:v>
                </c:pt>
              </c:numCache>
            </c:numRef>
          </c:val>
          <c:extLst>
            <c:ext xmlns:c16="http://schemas.microsoft.com/office/drawing/2014/chart" uri="{C3380CC4-5D6E-409C-BE32-E72D297353CC}">
              <c16:uniqueId val="{00000004-167B-445C-9FEE-21D44FEA327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1.96</c:v>
                </c:pt>
                <c:pt idx="2">
                  <c:v>#N/A</c:v>
                </c:pt>
                <c:pt idx="3">
                  <c:v>1.1399999999999999</c:v>
                </c:pt>
                <c:pt idx="4">
                  <c:v>#N/A</c:v>
                </c:pt>
                <c:pt idx="5">
                  <c:v>1.41</c:v>
                </c:pt>
                <c:pt idx="6">
                  <c:v>#N/A</c:v>
                </c:pt>
                <c:pt idx="7">
                  <c:v>1.1399999999999999</c:v>
                </c:pt>
                <c:pt idx="8">
                  <c:v>#N/A</c:v>
                </c:pt>
                <c:pt idx="9">
                  <c:v>0.47</c:v>
                </c:pt>
              </c:numCache>
            </c:numRef>
          </c:val>
          <c:extLst>
            <c:ext xmlns:c16="http://schemas.microsoft.com/office/drawing/2014/chart" uri="{C3380CC4-5D6E-409C-BE32-E72D297353CC}">
              <c16:uniqueId val="{00000005-167B-445C-9FEE-21D44FEA327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1.63</c:v>
                </c:pt>
                <c:pt idx="2">
                  <c:v>#N/A</c:v>
                </c:pt>
                <c:pt idx="3">
                  <c:v>2.06</c:v>
                </c:pt>
                <c:pt idx="4">
                  <c:v>#N/A</c:v>
                </c:pt>
                <c:pt idx="5">
                  <c:v>1.76</c:v>
                </c:pt>
                <c:pt idx="6">
                  <c:v>#N/A</c:v>
                </c:pt>
                <c:pt idx="7">
                  <c:v>1.59</c:v>
                </c:pt>
                <c:pt idx="8">
                  <c:v>#N/A</c:v>
                </c:pt>
                <c:pt idx="9">
                  <c:v>1.1299999999999999</c:v>
                </c:pt>
              </c:numCache>
            </c:numRef>
          </c:val>
          <c:extLst>
            <c:ext xmlns:c16="http://schemas.microsoft.com/office/drawing/2014/chart" uri="{C3380CC4-5D6E-409C-BE32-E72D297353CC}">
              <c16:uniqueId val="{00000006-167B-445C-9FEE-21D44FEA3273}"/>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2.29</c:v>
                </c:pt>
                <c:pt idx="2">
                  <c:v>#N/A</c:v>
                </c:pt>
                <c:pt idx="3">
                  <c:v>2.2400000000000002</c:v>
                </c:pt>
                <c:pt idx="4">
                  <c:v>#N/A</c:v>
                </c:pt>
                <c:pt idx="5">
                  <c:v>2.33</c:v>
                </c:pt>
                <c:pt idx="6">
                  <c:v>#N/A</c:v>
                </c:pt>
                <c:pt idx="7">
                  <c:v>1.32</c:v>
                </c:pt>
                <c:pt idx="8">
                  <c:v>#N/A</c:v>
                </c:pt>
                <c:pt idx="9">
                  <c:v>1.46</c:v>
                </c:pt>
              </c:numCache>
            </c:numRef>
          </c:val>
          <c:extLst>
            <c:ext xmlns:c16="http://schemas.microsoft.com/office/drawing/2014/chart" uri="{C3380CC4-5D6E-409C-BE32-E72D297353CC}">
              <c16:uniqueId val="{00000007-167B-445C-9FEE-21D44FEA327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5.77</c:v>
                </c:pt>
                <c:pt idx="2">
                  <c:v>#N/A</c:v>
                </c:pt>
                <c:pt idx="3">
                  <c:v>6.36</c:v>
                </c:pt>
                <c:pt idx="4">
                  <c:v>#N/A</c:v>
                </c:pt>
                <c:pt idx="5">
                  <c:v>6.38</c:v>
                </c:pt>
                <c:pt idx="6">
                  <c:v>#N/A</c:v>
                </c:pt>
                <c:pt idx="7">
                  <c:v>6.01</c:v>
                </c:pt>
                <c:pt idx="8">
                  <c:v>#N/A</c:v>
                </c:pt>
                <c:pt idx="9">
                  <c:v>5.38</c:v>
                </c:pt>
              </c:numCache>
            </c:numRef>
          </c:val>
          <c:extLst>
            <c:ext xmlns:c16="http://schemas.microsoft.com/office/drawing/2014/chart" uri="{C3380CC4-5D6E-409C-BE32-E72D297353CC}">
              <c16:uniqueId val="{00000008-167B-445C-9FEE-21D44FEA327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12.79</c:v>
                </c:pt>
                <c:pt idx="2">
                  <c:v>#N/A</c:v>
                </c:pt>
                <c:pt idx="3">
                  <c:v>9.94</c:v>
                </c:pt>
                <c:pt idx="4">
                  <c:v>#N/A</c:v>
                </c:pt>
                <c:pt idx="5">
                  <c:v>11.9</c:v>
                </c:pt>
                <c:pt idx="6">
                  <c:v>#N/A</c:v>
                </c:pt>
                <c:pt idx="7">
                  <c:v>12.68</c:v>
                </c:pt>
                <c:pt idx="8">
                  <c:v>#N/A</c:v>
                </c:pt>
                <c:pt idx="9">
                  <c:v>16.18</c:v>
                </c:pt>
              </c:numCache>
            </c:numRef>
          </c:val>
          <c:extLst>
            <c:ext xmlns:c16="http://schemas.microsoft.com/office/drawing/2014/chart" uri="{C3380CC4-5D6E-409C-BE32-E72D297353CC}">
              <c16:uniqueId val="{00000009-167B-445C-9FEE-21D44FEA32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750</c:v>
                </c:pt>
                <c:pt idx="5">
                  <c:v>721</c:v>
                </c:pt>
                <c:pt idx="8">
                  <c:v>632</c:v>
                </c:pt>
                <c:pt idx="11">
                  <c:v>700</c:v>
                </c:pt>
                <c:pt idx="14">
                  <c:v>660</c:v>
                </c:pt>
              </c:numCache>
            </c:numRef>
          </c:val>
          <c:extLst>
            <c:ext xmlns:c16="http://schemas.microsoft.com/office/drawing/2014/chart" uri="{C3380CC4-5D6E-409C-BE32-E72D297353CC}">
              <c16:uniqueId val="{00000000-1A0B-4AD8-BAAD-BAB4D6CAAA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0B-4AD8-BAAD-BAB4D6CAAA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60</c:v>
                </c:pt>
                <c:pt idx="3">
                  <c:v>55</c:v>
                </c:pt>
                <c:pt idx="6">
                  <c:v>6</c:v>
                </c:pt>
                <c:pt idx="9">
                  <c:v>4</c:v>
                </c:pt>
                <c:pt idx="12">
                  <c:v>4</c:v>
                </c:pt>
              </c:numCache>
            </c:numRef>
          </c:val>
          <c:extLst>
            <c:ext xmlns:c16="http://schemas.microsoft.com/office/drawing/2014/chart" uri="{C3380CC4-5D6E-409C-BE32-E72D297353CC}">
              <c16:uniqueId val="{00000002-1A0B-4AD8-BAAD-BAB4D6CAAA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c:v>
                </c:pt>
                <c:pt idx="3">
                  <c:v>21</c:v>
                </c:pt>
                <c:pt idx="6">
                  <c:v>21</c:v>
                </c:pt>
                <c:pt idx="9">
                  <c:v>27</c:v>
                </c:pt>
                <c:pt idx="12">
                  <c:v>31</c:v>
                </c:pt>
              </c:numCache>
            </c:numRef>
          </c:val>
          <c:extLst>
            <c:ext xmlns:c16="http://schemas.microsoft.com/office/drawing/2014/chart" uri="{C3380CC4-5D6E-409C-BE32-E72D297353CC}">
              <c16:uniqueId val="{00000003-1A0B-4AD8-BAAD-BAB4D6CAAA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210</c:v>
                </c:pt>
                <c:pt idx="3">
                  <c:v>180</c:v>
                </c:pt>
                <c:pt idx="6">
                  <c:v>184</c:v>
                </c:pt>
                <c:pt idx="9">
                  <c:v>182</c:v>
                </c:pt>
                <c:pt idx="12">
                  <c:v>182</c:v>
                </c:pt>
              </c:numCache>
            </c:numRef>
          </c:val>
          <c:extLst>
            <c:ext xmlns:c16="http://schemas.microsoft.com/office/drawing/2014/chart" uri="{C3380CC4-5D6E-409C-BE32-E72D297353CC}">
              <c16:uniqueId val="{00000004-1A0B-4AD8-BAAD-BAB4D6CAAA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0B-4AD8-BAAD-BAB4D6CAAA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0B-4AD8-BAAD-BAB4D6CAAA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838</c:v>
                </c:pt>
                <c:pt idx="3">
                  <c:v>857</c:v>
                </c:pt>
                <c:pt idx="6">
                  <c:v>771</c:v>
                </c:pt>
                <c:pt idx="9">
                  <c:v>801</c:v>
                </c:pt>
                <c:pt idx="12">
                  <c:v>765</c:v>
                </c:pt>
              </c:numCache>
            </c:numRef>
          </c:val>
          <c:extLst>
            <c:ext xmlns:c16="http://schemas.microsoft.com/office/drawing/2014/chart" uri="{C3380CC4-5D6E-409C-BE32-E72D297353CC}">
              <c16:uniqueId val="{00000007-1A0B-4AD8-BAAD-BAB4D6CAAA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369</c:v>
                </c:pt>
                <c:pt idx="2">
                  <c:v>#N/A</c:v>
                </c:pt>
                <c:pt idx="3">
                  <c:v>#N/A</c:v>
                </c:pt>
                <c:pt idx="4">
                  <c:v>392</c:v>
                </c:pt>
                <c:pt idx="5">
                  <c:v>#N/A</c:v>
                </c:pt>
                <c:pt idx="6">
                  <c:v>#N/A</c:v>
                </c:pt>
                <c:pt idx="7">
                  <c:v>350</c:v>
                </c:pt>
                <c:pt idx="8">
                  <c:v>#N/A</c:v>
                </c:pt>
                <c:pt idx="9">
                  <c:v>#N/A</c:v>
                </c:pt>
                <c:pt idx="10">
                  <c:v>314</c:v>
                </c:pt>
                <c:pt idx="11">
                  <c:v>#N/A</c:v>
                </c:pt>
                <c:pt idx="12">
                  <c:v>#N/A</c:v>
                </c:pt>
                <c:pt idx="13">
                  <c:v>322</c:v>
                </c:pt>
                <c:pt idx="14">
                  <c:v>#N/A</c:v>
                </c:pt>
              </c:numCache>
            </c:numRef>
          </c:val>
          <c:smooth val="0"/>
          <c:extLst>
            <c:ext xmlns:c16="http://schemas.microsoft.com/office/drawing/2014/chart" uri="{C3380CC4-5D6E-409C-BE32-E72D297353CC}">
              <c16:uniqueId val="{00000008-1A0B-4AD8-BAAD-BAB4D6CAAA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7335</c:v>
                </c:pt>
                <c:pt idx="5">
                  <c:v>7361</c:v>
                </c:pt>
                <c:pt idx="8">
                  <c:v>7347</c:v>
                </c:pt>
                <c:pt idx="11">
                  <c:v>7143</c:v>
                </c:pt>
                <c:pt idx="14">
                  <c:v>7092</c:v>
                </c:pt>
              </c:numCache>
            </c:numRef>
          </c:val>
          <c:extLst>
            <c:ext xmlns:c16="http://schemas.microsoft.com/office/drawing/2014/chart" uri="{C3380CC4-5D6E-409C-BE32-E72D297353CC}">
              <c16:uniqueId val="{00000000-120E-408C-ADFA-8BE6A0F853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77</c:v>
                </c:pt>
                <c:pt idx="5">
                  <c:v>40</c:v>
                </c:pt>
                <c:pt idx="8">
                  <c:v>20</c:v>
                </c:pt>
                <c:pt idx="11">
                  <c:v>1</c:v>
                </c:pt>
                <c:pt idx="14">
                  <c:v>17</c:v>
                </c:pt>
              </c:numCache>
            </c:numRef>
          </c:val>
          <c:extLst>
            <c:ext xmlns:c16="http://schemas.microsoft.com/office/drawing/2014/chart" uri="{C3380CC4-5D6E-409C-BE32-E72D297353CC}">
              <c16:uniqueId val="{00000001-120E-408C-ADFA-8BE6A0F853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2499</c:v>
                </c:pt>
                <c:pt idx="5">
                  <c:v>2725</c:v>
                </c:pt>
                <c:pt idx="8">
                  <c:v>2691</c:v>
                </c:pt>
                <c:pt idx="11">
                  <c:v>2724</c:v>
                </c:pt>
                <c:pt idx="14">
                  <c:v>3245</c:v>
                </c:pt>
              </c:numCache>
            </c:numRef>
          </c:val>
          <c:extLst>
            <c:ext xmlns:c16="http://schemas.microsoft.com/office/drawing/2014/chart" uri="{C3380CC4-5D6E-409C-BE32-E72D297353CC}">
              <c16:uniqueId val="{00000002-120E-408C-ADFA-8BE6A0F853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0E-408C-ADFA-8BE6A0F853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0E-408C-ADFA-8BE6A0F853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0E-408C-ADFA-8BE6A0F853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1850</c:v>
                </c:pt>
                <c:pt idx="3">
                  <c:v>1832</c:v>
                </c:pt>
                <c:pt idx="6">
                  <c:v>1749</c:v>
                </c:pt>
                <c:pt idx="9">
                  <c:v>1700</c:v>
                </c:pt>
                <c:pt idx="12">
                  <c:v>1656</c:v>
                </c:pt>
              </c:numCache>
            </c:numRef>
          </c:val>
          <c:extLst>
            <c:ext xmlns:c16="http://schemas.microsoft.com/office/drawing/2014/chart" uri="{C3380CC4-5D6E-409C-BE32-E72D297353CC}">
              <c16:uniqueId val="{00000006-120E-408C-ADFA-8BE6A0F853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352</c:v>
                </c:pt>
                <c:pt idx="3">
                  <c:v>347</c:v>
                </c:pt>
                <c:pt idx="6">
                  <c:v>364</c:v>
                </c:pt>
                <c:pt idx="9">
                  <c:v>374</c:v>
                </c:pt>
                <c:pt idx="12">
                  <c:v>354</c:v>
                </c:pt>
              </c:numCache>
            </c:numRef>
          </c:val>
          <c:extLst>
            <c:ext xmlns:c16="http://schemas.microsoft.com/office/drawing/2014/chart" uri="{C3380CC4-5D6E-409C-BE32-E72D297353CC}">
              <c16:uniqueId val="{00000007-120E-408C-ADFA-8BE6A0F853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2359</c:v>
                </c:pt>
                <c:pt idx="3">
                  <c:v>2194</c:v>
                </c:pt>
                <c:pt idx="6">
                  <c:v>2060</c:v>
                </c:pt>
                <c:pt idx="9">
                  <c:v>1939</c:v>
                </c:pt>
                <c:pt idx="12">
                  <c:v>1852</c:v>
                </c:pt>
              </c:numCache>
            </c:numRef>
          </c:val>
          <c:extLst>
            <c:ext xmlns:c16="http://schemas.microsoft.com/office/drawing/2014/chart" uri="{C3380CC4-5D6E-409C-BE32-E72D297353CC}">
              <c16:uniqueId val="{00000008-120E-408C-ADFA-8BE6A0F853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45</c:v>
                </c:pt>
                <c:pt idx="3">
                  <c:v>0</c:v>
                </c:pt>
                <c:pt idx="6">
                  <c:v>0</c:v>
                </c:pt>
                <c:pt idx="9">
                  <c:v>0</c:v>
                </c:pt>
                <c:pt idx="12">
                  <c:v>0</c:v>
                </c:pt>
              </c:numCache>
            </c:numRef>
          </c:val>
          <c:extLst>
            <c:ext xmlns:c16="http://schemas.microsoft.com/office/drawing/2014/chart" uri="{C3380CC4-5D6E-409C-BE32-E72D297353CC}">
              <c16:uniqueId val="{00000009-120E-408C-ADFA-8BE6A0F853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7616</c:v>
                </c:pt>
                <c:pt idx="3">
                  <c:v>7670</c:v>
                </c:pt>
                <c:pt idx="6">
                  <c:v>7656</c:v>
                </c:pt>
                <c:pt idx="9">
                  <c:v>7411</c:v>
                </c:pt>
                <c:pt idx="12">
                  <c:v>7279</c:v>
                </c:pt>
              </c:numCache>
            </c:numRef>
          </c:val>
          <c:extLst>
            <c:ext xmlns:c16="http://schemas.microsoft.com/office/drawing/2014/chart" uri="{C3380CC4-5D6E-409C-BE32-E72D297353CC}">
              <c16:uniqueId val="{0000000A-120E-408C-ADFA-8BE6A0F853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2312</c:v>
                </c:pt>
                <c:pt idx="2">
                  <c:v>#N/A</c:v>
                </c:pt>
                <c:pt idx="3">
                  <c:v>#N/A</c:v>
                </c:pt>
                <c:pt idx="4">
                  <c:v>1916</c:v>
                </c:pt>
                <c:pt idx="5">
                  <c:v>#N/A</c:v>
                </c:pt>
                <c:pt idx="6">
                  <c:v>#N/A</c:v>
                </c:pt>
                <c:pt idx="7">
                  <c:v>1771</c:v>
                </c:pt>
                <c:pt idx="8">
                  <c:v>#N/A</c:v>
                </c:pt>
                <c:pt idx="9">
                  <c:v>#N/A</c:v>
                </c:pt>
                <c:pt idx="10">
                  <c:v>1556</c:v>
                </c:pt>
                <c:pt idx="11">
                  <c:v>#N/A</c:v>
                </c:pt>
                <c:pt idx="12">
                  <c:v>#N/A</c:v>
                </c:pt>
                <c:pt idx="13">
                  <c:v>787</c:v>
                </c:pt>
                <c:pt idx="14">
                  <c:v>#N/A</c:v>
                </c:pt>
              </c:numCache>
            </c:numRef>
          </c:val>
          <c:smooth val="0"/>
          <c:extLst>
            <c:ext xmlns:c16="http://schemas.microsoft.com/office/drawing/2014/chart" uri="{C3380CC4-5D6E-409C-BE32-E72D297353CC}">
              <c16:uniqueId val="{0000000B-120E-408C-ADFA-8BE6A0F853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1235</c:v>
                </c:pt>
                <c:pt idx="1">
                  <c:v>1253</c:v>
                </c:pt>
                <c:pt idx="2">
                  <c:v>1684</c:v>
                </c:pt>
              </c:numCache>
            </c:numRef>
          </c:val>
          <c:extLst>
            <c:ext xmlns:c16="http://schemas.microsoft.com/office/drawing/2014/chart" uri="{C3380CC4-5D6E-409C-BE32-E72D297353CC}">
              <c16:uniqueId val="{00000000-3DDD-4CAC-96F5-61F23B31A1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317</c:v>
                </c:pt>
                <c:pt idx="1">
                  <c:v>377</c:v>
                </c:pt>
                <c:pt idx="2">
                  <c:v>367</c:v>
                </c:pt>
              </c:numCache>
            </c:numRef>
          </c:val>
          <c:extLst>
            <c:ext xmlns:c16="http://schemas.microsoft.com/office/drawing/2014/chart" uri="{C3380CC4-5D6E-409C-BE32-E72D297353CC}">
              <c16:uniqueId val="{00000001-3DDD-4CAC-96F5-61F23B31A1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547</c:v>
                </c:pt>
                <c:pt idx="1">
                  <c:v>480</c:v>
                </c:pt>
                <c:pt idx="2">
                  <c:v>493</c:v>
                </c:pt>
              </c:numCache>
            </c:numRef>
          </c:val>
          <c:extLst>
            <c:ext xmlns:c16="http://schemas.microsoft.com/office/drawing/2014/chart" uri="{C3380CC4-5D6E-409C-BE32-E72D297353CC}">
              <c16:uniqueId val="{00000002-3DDD-4CAC-96F5-61F23B31A1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{2A82AF41-B665-41DE-94D0-E2BBC3E84CBF}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4E6-4C42-9489-AACA424F67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{594E78B6-E826-45BC-B02A-C086E5E7045F}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E6-4C42-9489-AACA424F67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{42736F1E-6710-4737-9C70-7CE6E9CECEE1}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E6-4C42-9489-AACA424F67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{80A15878-45C6-4223-B2BA-9E9676DBFF58}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E6-4C42-9489-AACA424F67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{F6693116-B07A-476F-BD86-B11849F0A101}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E6-4C42-9489-AACA424F6764}"/>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{C38ED691-4660-49C7-96E7-4CB6510C20B4}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4E6-4C42-9489-AACA424F6764}"/>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{3327BF06-24C0-4805-8600-7B126230EF04}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4E6-4C42-9489-AACA424F6764}"/>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{D39CAB71-3A65-48A5-80E7-F64DD8550EE0}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4E6-4C42-9489-AACA424F6764}"/>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{13CDA3A1-8687-4E00-8F23-114F3006831F}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4E6-4C42-9489-AACA424F67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c:v>
                </c:pt>
                <c:pt idx="8">
                  <c:v>75.099999999999994</c:v>
                </c:pt>
                <c:pt idx="16">
                  <c:v>75.8</c:v>
                </c:pt>
                <c:pt idx="24">
                  <c:v>76.8</c:v>
                </c:pt>
                <c:pt idx="32">
                  <c:v>76.8</c:v>
                </c:pt>
              </c:numCache>
            </c:numRef>
          </c:xVal>
          <c:yVal>
            <c:numRef>
              <c:f>公会計指標分析・財政指標組合せ分析表!$BP$51:$DC$51</c:f>
              <c:numCache>
                <c:formatCode>#,##0.0;"▲ "#,##0.0</c:formatCode>
                <c:ptCount val="40"/>
                <c:pt idx="0">
                  <c:v>61.5</c:v>
                </c:pt>
                <c:pt idx="8">
                  <c:v>51.7</c:v>
                </c:pt>
                <c:pt idx="16">
                  <c:v>48.1</c:v>
                </c:pt>
                <c:pt idx="24">
                  <c:v>41.7</c:v>
                </c:pt>
                <c:pt idx="32">
                  <c:v>20.100000000000001</c:v>
                </c:pt>
              </c:numCache>
            </c:numRef>
          </c:yVal>
          <c:smooth val="0"/>
          <c:extLst>
            <c:ext xmlns:c16="http://schemas.microsoft.com/office/drawing/2014/chart" uri="{C3380CC4-5D6E-409C-BE32-E72D297353CC}">
              <c16:uniqueId val="{00000009-34E6-4C42-9489-AACA424F67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{76DA76B8-7E01-4EE2-949A-56FF2B2A0F19}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4E6-4C42-9489-AACA424F67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{E9D7D56F-C348-4ECF-94C0-2DCE375C6107}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E6-4C42-9489-AACA424F67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{6BFF3946-1F79-47E0-8E5C-009C78E3F0E7}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E6-4C42-9489-AACA424F67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{3AE6DDCE-4A4C-4224-BEA4-9E61C2FEA268}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E6-4C42-9489-AACA424F67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{C78FD3D1-5D1A-4462-97B8-8A80B30E8597}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E6-4C42-9489-AACA424F6764}"/>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{A1C38E97-C8E7-44AA-8DDC-504ED1DAF2C2}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4E6-4C42-9489-AACA424F6764}"/>
                </c:ext>
              </c:extLst>
            </c:dLbl>
            <c:dLbl>
              <c:idx val="16"/>
              <c:layout>
                <c:manualLayout>
                  <c:x val="0"/>
                  <c:y val="-2.54107267631970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{D9519E58-F3B8-4ABF-9A61-DAA33B95EBFF}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4E6-4C42-9489-AACA424F6764}"/>
                </c:ext>
              </c:extLst>
            </c:dLbl>
            <c:dLbl>
              <c:idx val="24"/>
              <c:layout>
                <c:manualLayout>
                  <c:x val="0"/>
                  <c:y val="9.321967367785771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{F1545707-DC97-4EED-B7EC-8167F043B776}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4E6-4C42-9489-AACA424F6764}"/>
                </c:ext>
              </c:extLst>
            </c:dLbl>
            <c:dLbl>
              <c:idx val="32"/>
              <c:layout>
                <c:manualLayout>
                  <c:x val="0"/>
                  <c:y val="1.608911462623851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{CC2CEC78-D246-4E92-A453-5EA1255EF798}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4E6-4C42-9489-AACA424F67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34E6-4C42-9489-AACA424F6764}"/>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{D83C3664-EBFF-44D4-9ECD-24328A062A87}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9CB-4D56-BA52-8493481199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{0634BAB3-A2C7-4903-9485-2B485582AFC8}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CB-4D56-BA52-8493481199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{D027F186-6808-486F-B4C3-E56C9F34FA31}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CB-4D56-BA52-8493481199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{EA181249-54C1-4756-BD0D-59F2D18A17EB}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CB-4D56-BA52-8493481199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{AD5A1D11-138A-439E-96CC-4D429AE4CB87}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CB-4D56-BA52-84934811990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{07B17BC5-4FC3-42B9-B279-45786BA714E3}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9CB-4D56-BA52-84934811990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{3B0FB856-A636-4E36-A72E-8EA9B66D711B}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9CB-4D56-BA52-84934811990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{2CE9C151-9AD0-481A-822C-488490D3E129}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9CB-4D56-BA52-84934811990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{C6077EB5-9781-455E-9EB4-9CD2B8895589}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9CB-4D56-BA52-8493481199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10</c:v>
                </c:pt>
                <c:pt idx="16">
                  <c:v>10</c:v>
                </c:pt>
                <c:pt idx="24">
                  <c:v>9.5</c:v>
                </c:pt>
                <c:pt idx="32">
                  <c:v>8.6999999999999993</c:v>
                </c:pt>
              </c:numCache>
            </c:numRef>
          </c:xVal>
          <c:yVal>
            <c:numRef>
              <c:f>公会計指標分析・財政指標組合せ分析表!$BP$73:$DC$73</c:f>
              <c:numCache>
                <c:formatCode>#,##0.0;"▲ "#,##0.0</c:formatCode>
                <c:ptCount val="40"/>
                <c:pt idx="0">
                  <c:v>61.5</c:v>
                </c:pt>
                <c:pt idx="8">
                  <c:v>51.7</c:v>
                </c:pt>
                <c:pt idx="16">
                  <c:v>48.1</c:v>
                </c:pt>
                <c:pt idx="24">
                  <c:v>41.7</c:v>
                </c:pt>
                <c:pt idx="32">
                  <c:v>20.100000000000001</c:v>
                </c:pt>
              </c:numCache>
            </c:numRef>
          </c:yVal>
          <c:smooth val="0"/>
          <c:extLst>
            <c:ext xmlns:c16="http://schemas.microsoft.com/office/drawing/2014/chart" uri="{C3380CC4-5D6E-409C-BE32-E72D297353CC}">
              <c16:uniqueId val="{00000009-D9CB-4D56-BA52-8493481199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{69EAE27F-CB5B-4B9D-BEFD-B5D6A4B92C2E}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9CB-4D56-BA52-8493481199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{82146720-9A78-407C-83D4-558764B18443}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CB-4D56-BA52-8493481199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{5A8AFA90-3C2D-4A4A-9EB1-7D616B017FDC}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CB-4D56-BA52-8493481199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{95D972A4-D54C-4AFF-9263-52420A24F81F}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CB-4D56-BA52-8493481199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{48BAAA87-B847-47FB-AF76-E309E4C53100}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CB-4D56-BA52-84934811990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{435773CD-8255-41E9-83A6-C4A28319FEA6}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9CB-4D56-BA52-84934811990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{CDC679E5-8D1C-4339-9EF8-1043F6053D9D}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9CB-4D56-BA52-84934811990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{877DF29D-51C1-4CD8-A644-8851A13EE23F}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9CB-4D56-BA52-84934811990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{BB17D1B6-10CF-4DC5-BCE9-3B9068EF4754}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9CB-4D56-BA52-8493481199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D9CB-4D56-BA52-84934811990D}"/>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利率の高い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起債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が終わった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や、令和元年度に償還終了したものと開始となったものの差額により減少に転じた。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事業の必要性や優先度を考慮し新規発行を抑制し、発行する際は、普通交付税への算入率が有利な過疎対策事業債や緊急防災・減災事業債を中心とし、健全な財政運営を進めていく。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満期一括償還地方債の利用なし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現在高については、発行額を償還額以下にするよう努めており減少となった。将来負担比率の分子は充当可能基金を増やしており減少している。公共施設の改修等により今後も地方債の活用は予定されているが、交付税措置の有利な起債を選択し、継続して基金の積立てを行い健全な財政運営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栃木県茂木町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億円の増加になっている。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億円増加したことが主な原因である。減債基金やその他特定目的基金では事業による取崩しを行い、減少している。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・財政調整基金や減債基金は今後の公共施設整備のための取崩しに備え、できるだけ積立をしていく。特定目定期金は取崩しを続けており、減少する見込みである。基金全体としては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、可能な範囲で残高を増加させていく予定である。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もてぎ未来夢基金は教育や子育てに関する事業のために使用する。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まちおこし基金はふるさと納税によるもので、子育てや高齢者支援等、設定したコースに基づき寄付者の指定した使途に使用する。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教育施設整備基金は学校等教育施設の整備・修繕等のために使用する。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もてぎ未来夢基金は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保育支援事業や子育て支援事業、また、小・中学生のスキルアップ事業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図書購入費、学校給食運営の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に取崩しを行い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・まちおこし基金はふるさと納税寄附者の増加に伴い寄付額額は増えているが、次年度に寄付額全額が取崩しとなるため大きな増加はしていない。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・教育施設振興基金に関しては、財産処分を行い約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億円増加している。教育施設等の建設がなかったため微増となった。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基金の目的に沿った取崩しを継続していくため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全体的に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残高は減少していく見込みである。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基金の増加は望めないが、ふるさと納税の寄附金を増やすことでまちおこし基金の繰入金を増やし、事業費負担を軽減したいと考えている。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億円の増加になっている。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公共施設の老朽化や社会保障、突発的な災害等の財政需要の増大に備えて残高を増やして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・税収の減少に加え普通交付税の減少が見込まれ、財源不足により取崩しを行う必要があり、残高の増加は難しいが、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歳出抑制に努め可能な範囲で残高を増加させていく予定である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・財政需要の増加による財源不足の際に町債の償還財源として充当するため、令和２年度も積立を行ったが、財源確保のため積立とほぼ同額を取崩し総額は減少した。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財政調整基金への積立が優先されるため、財源確保が予定通り行えるかどうかは不確定である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財政需要の増大を見越した財源確保を目的として、地方債償還の負担軽減のため積立を行う方針である</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186FE91-21C1-4BE2-A987-B58E33E092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2BDA6EC-F66A-4B88-9925-AAE778CE91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FA1EACC-58BD-44D2-9D41-F0D9C2B15139}"/>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36AD5FE-0CF7-4A81-AA02-CDCD88B6D6CD}"/>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D5D6F24-A153-461B-940D-FDCF6CFD991C}"/>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DA7E1A2-1AE2-4B04-93DB-4788D604955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9AFFDDA-CB32-4711-9AAE-A7EA4B1F16E9}"/>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E34F96B-7542-4CB5-9EE6-70D4B7A33E97}"/>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23E4C77-3ABA-40F1-90FD-F9C224A7388D}"/>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2992D40-8679-4566-AA2E-2321FE1790BC}"/>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B6E23A8-CA14-452D-95AA-E834D05C5251}"/>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2A57635-76B4-4952-A001-0A98756C4CDB}"/>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12,472
12,373
172.69
9,775,424
8,992,205
747,278
4,550,182
7,279,498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87746F3-6C05-4F06-8A59-89BC74D77243}"/>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3BB0332-EBF3-4482-8B5E-26C6AF1E7BB7}"/>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CBA8823-ADCB-48E5-B1FD-2143D9AFB64B}"/>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3B1E3BD-F54C-4E5E-AF44-51DC88CEDAC9}"/>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159EDBE-A0FD-4020-9C94-08D2EC3FC9B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FE4AD59-6F31-44E5-89EB-F4394F6155CB}"/>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9594561-0D5C-4554-B9FF-BFE03E88317B}"/>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F60F445-5BA6-45AF-BE27-5A5623B6691E}"/>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BB0BE30-E0CE-4AA7-8288-48D4E85B473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6DB909D-4B93-4D0B-BFFA-E36F7E30E09E}"/>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138D236-C39B-4CF6-86ED-C77048FB7F26}"/>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DC9308D-B05D-440C-B693-BCA3A81F244D}"/>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DA60604-CFE1-48EC-A7BE-334B2D6344FE}"/>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504B202-43CB-47C4-BE98-043DA92F597F}"/>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A8DFED0-796E-42B7-8257-8AB0C4CBE3C8}"/>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E852A47-240D-447C-A12E-003D790AB703}"/>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F304D73-EADB-4959-AD8B-9CF46A7238B2}"/>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8F2F6D2-4EF3-40CE-A5C5-CD0277BBF594}"/>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57BC14E-DA20-4533-B1A7-BD61CC7AEAB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14036C6-11BF-4EC4-833B-F784C1BF6B74}"/>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E3C14B8-A3F5-49C9-8AF0-4C0FE87514A1}"/>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59624B9-FB90-4AB8-9842-1C899BCCD3DB}"/>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A6FAF32-D29F-4EA7-BCC9-BEDA6D0A6A99}"/>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D02E134-3CE7-4E81-93B4-973C1053FF2A}"/>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B032D5A-7C88-44C8-BB2A-78AC8967C8C4}"/>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E062209-1500-4F20-9A84-CB93C0169E3E}"/>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F7BD2C8-F6F7-4644-9BB6-40041AB4865B}"/>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E5F3CE7-4FB8-4DAC-88BB-58F8E950D2C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5B44BD1-5864-45C8-89C4-5BA1C438A107}"/>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11EE830-E1CA-4532-BE86-423B0AFC31CF}"/>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1D8563A-56C0-4D2B-AC1F-42F56A8FC0D3}"/>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2021C6C-9A6A-46AF-8F23-B60CBFC3CAA7}"/>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F0CC481-7FF3-46E9-823E-7EDFF18220F5}"/>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C5F8DB5-CA97-4DFD-B7A9-936B15BF5AFB}"/>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879298F-5D7B-4316-A772-2CC6C6185D22}"/>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76.8%</a:t>
          </a:r>
          <a:r>
            <a:rPr kumimoji="1" lang="ja-JP" altLang="en-US" sz="1100">
              <a:latin typeface="ＭＳ Ｐゴシック" panose="020B0600070205080204" pitchFamily="50" charset="-128"/>
              <a:ea typeface="ＭＳ Ｐゴシック" panose="020B0600070205080204" pitchFamily="50" charset="-128"/>
            </a:rPr>
            <a:t>であり、横ばいである。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修繕を行わなければならない固定資産が増えており、改修や建て替え、除却を進めていく必要があるが、いずれも多額の費用が必要であることから、負担を減らすために民間施設の活用なども行い、施設利用の効率性の向上を推進し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1712A16-3E7E-4A58-95D2-5026F97E870E}"/>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4F8D3BB-61AB-4559-8422-C03C53F118E8}"/>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35BFD7F0-F9B2-4C26-8D8F-9D6042BBD643}"/>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59685FE4-F268-48D2-9605-36CCE3F4C4CE}"/>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A0F15ED1-0758-414F-9A02-40013455687B}"/>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BDBB3061-5D30-46FD-956F-D258F0AAFE72}"/>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629DD010-58CD-4003-A31E-C506FCD5BF48}"/>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2BC484A1-92AB-48C9-BEDC-D97FB7D23F88}"/>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8637CBEB-B3CE-4BAE-8ADA-AEE95199BB3C}"/>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F5BFAB-52F6-4228-8D39-C864ACAD191B}"/>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B6A1967F-186E-4A0A-BB65-C25ECEB8D509}"/>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DF71F9A-A703-403C-A606-0AC039C920F1}"/>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91661F80-132A-4321-B952-91B39FC068F5}"/>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B4EA278-6334-437A-B288-6AE6D65DF477}"/>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1C856F09-2832-4928-871B-DA0C69BC66DA}"/>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69512957-C2B8-4972-BBB6-7954BC47AC0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a:extLst>
            <a:ext uri="{FF2B5EF4-FFF2-40B4-BE49-F238E27FC236}">
              <a16:creationId xmlns:a16="http://schemas.microsoft.com/office/drawing/2014/main" id="{D4CE5576-8F93-4729-A23C-D71D563378C2}"/>
            </a:ext>
          </a:extLst>
        </xdr:cNvPr>
        <xdr:cNvCxnSpPr/>
      </xdr:nvCxnSpPr>
      <xdr:spPr>
        <a:xfrm flipV="1">
          <a:off x="4760595" y="4742815"/>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a:extLst>
            <a:ext uri="{FF2B5EF4-FFF2-40B4-BE49-F238E27FC236}">
              <a16:creationId xmlns:a16="http://schemas.microsoft.com/office/drawing/2014/main" id="{FF7B326E-E8A1-4D72-BB58-83834544B2F0}"/>
            </a:ext>
          </a:extLst>
        </xdr:cNvPr>
        <xdr:cNvSpPr txBox="1"/>
      </xdr:nvSpPr>
      <xdr:spPr>
        <a:xfrm>
          <a:off x="4813300" y="5791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a:extLst>
            <a:ext uri="{FF2B5EF4-FFF2-40B4-BE49-F238E27FC236}">
              <a16:creationId xmlns:a16="http://schemas.microsoft.com/office/drawing/2014/main" id="{01BE983D-2493-4CDC-8F8A-8EB4F119D486}"/>
            </a:ext>
          </a:extLst>
        </xdr:cNvPr>
        <xdr:cNvCxnSpPr/>
      </xdr:nvCxnSpPr>
      <xdr:spPr>
        <a:xfrm>
          <a:off x="4673600" y="57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a:extLst>
            <a:ext uri="{FF2B5EF4-FFF2-40B4-BE49-F238E27FC236}">
              <a16:creationId xmlns:a16="http://schemas.microsoft.com/office/drawing/2014/main" id="{F1DF9ED2-6768-4850-A781-F5138B66A2AA}"/>
            </a:ext>
          </a:extLst>
        </xdr:cNvPr>
        <xdr:cNvSpPr txBox="1"/>
      </xdr:nvSpPr>
      <xdr:spPr>
        <a:xfrm>
          <a:off x="4813300" y="451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a:extLst>
            <a:ext uri="{FF2B5EF4-FFF2-40B4-BE49-F238E27FC236}">
              <a16:creationId xmlns:a16="http://schemas.microsoft.com/office/drawing/2014/main" id="{F70B8A67-5923-4686-845F-4EE3CD4BCCA9}"/>
            </a:ext>
          </a:extLst>
        </xdr:cNvPr>
        <xdr:cNvCxnSpPr/>
      </xdr:nvCxnSpPr>
      <xdr:spPr>
        <a:xfrm>
          <a:off x="4673600" y="474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a:extLst>
            <a:ext uri="{FF2B5EF4-FFF2-40B4-BE49-F238E27FC236}">
              <a16:creationId xmlns:a16="http://schemas.microsoft.com/office/drawing/2014/main" id="{FCE70ED0-EBA4-40ED-9635-830EEE501617}"/>
            </a:ext>
          </a:extLst>
        </xdr:cNvPr>
        <xdr:cNvSpPr txBox="1"/>
      </xdr:nvSpPr>
      <xdr:spPr>
        <a:xfrm>
          <a:off x="4813300" y="5093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id="{CCD9BD98-67F8-4E6D-8CD3-ABBD51687489}"/>
            </a:ext>
          </a:extLst>
        </xdr:cNvPr>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id="{4CC356FE-61B2-4A99-B50F-CA8D4517A087}"/>
            </a:ext>
          </a:extLst>
        </xdr:cNvPr>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a:extLst>
            <a:ext uri="{FF2B5EF4-FFF2-40B4-BE49-F238E27FC236}">
              <a16:creationId xmlns:a16="http://schemas.microsoft.com/office/drawing/2014/main" id="{880544D3-0715-4792-87F8-78609442BE64}"/>
            </a:ext>
          </a:extLst>
        </xdr:cNvPr>
        <xdr:cNvSpPr/>
      </xdr:nvSpPr>
      <xdr:spPr>
        <a:xfrm>
          <a:off x="3238500" y="521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a:extLst>
            <a:ext uri="{FF2B5EF4-FFF2-40B4-BE49-F238E27FC236}">
              <a16:creationId xmlns:a16="http://schemas.microsoft.com/office/drawing/2014/main" id="{1569A809-EBB8-4E0F-BCF0-2370BA2161D2}"/>
            </a:ext>
          </a:extLst>
        </xdr:cNvPr>
        <xdr:cNvSpPr/>
      </xdr:nvSpPr>
      <xdr:spPr>
        <a:xfrm>
          <a:off x="2476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D2109907-84A8-4670-80A4-873931522532}"/>
            </a:ext>
          </a:extLst>
        </xdr:cNvPr>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21B1089-5652-46E8-B579-7BA1B329A4DD}"/>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4D78705-C6CB-4C5B-8A0E-5FBB1ECC5AE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AE35A98-0F44-4163-8D16-84B28DA59FC7}"/>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434B88A-C146-4837-A05C-719205756015}"/>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747DDB-291B-48AA-BC5C-29E01EE2BF6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81" name="楕円 80">
          <a:extLst>
            <a:ext uri="{FF2B5EF4-FFF2-40B4-BE49-F238E27FC236}">
              <a16:creationId xmlns:a16="http://schemas.microsoft.com/office/drawing/2014/main" id="{DEAD239A-503D-4ED9-8A81-1B5095DDE48E}"/>
            </a:ext>
          </a:extLst>
        </xdr:cNvPr>
        <xdr:cNvSpPr/>
      </xdr:nvSpPr>
      <xdr:spPr>
        <a:xfrm>
          <a:off x="471170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4462</xdr:rowOff>
    </xdr:from>
    <xdr:ext cx="405111" cy="259045"/>
    <xdr:sp macro="" textlink="">
      <xdr:nvSpPr>
        <xdr:cNvPr id="82" name="有形固定資産減価償却率該当値テキスト">
          <a:extLst>
            <a:ext uri="{FF2B5EF4-FFF2-40B4-BE49-F238E27FC236}">
              <a16:creationId xmlns:a16="http://schemas.microsoft.com/office/drawing/2014/main" id="{8B814199-65B9-44D0-81CB-F7ABF8F133BE}"/>
            </a:ext>
          </a:extLst>
        </xdr:cNvPr>
        <xdr:cNvSpPr txBox="1"/>
      </xdr:nvSpPr>
      <xdr:spPr>
        <a:xfrm>
          <a:off x="4813300"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3" name="楕円 82">
          <a:extLst>
            <a:ext uri="{FF2B5EF4-FFF2-40B4-BE49-F238E27FC236}">
              <a16:creationId xmlns:a16="http://schemas.microsoft.com/office/drawing/2014/main" id="{69879543-A76D-47D0-A958-2B3B08D10450}"/>
            </a:ext>
          </a:extLst>
        </xdr:cNvPr>
        <xdr:cNvSpPr/>
      </xdr:nvSpPr>
      <xdr:spPr>
        <a:xfrm>
          <a:off x="400050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76835</xdr:rowOff>
    </xdr:from>
    <xdr:to>
      <xdr:col>23</xdr:col>
      <xdr:colOff>85725</xdr:colOff>
      <xdr:row>32</xdr:row>
      <xdr:rowOff>76835</xdr:rowOff>
    </xdr:to>
    <xdr:cxnSp macro="">
      <xdr:nvCxnSpPr>
        <xdr:cNvPr id="84" name="直線コネクタ 83">
          <a:extLst>
            <a:ext uri="{FF2B5EF4-FFF2-40B4-BE49-F238E27FC236}">
              <a16:creationId xmlns:a16="http://schemas.microsoft.com/office/drawing/2014/main" id="{E8807892-0C3E-4B75-8E65-97F8ED02E445}"/>
            </a:ext>
          </a:extLst>
        </xdr:cNvPr>
        <xdr:cNvCxnSpPr/>
      </xdr:nvCxnSpPr>
      <xdr:spPr>
        <a:xfrm>
          <a:off x="4051300" y="5563235"/>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8043</xdr:rowOff>
    </xdr:from>
    <xdr:to>
      <xdr:col>15</xdr:col>
      <xdr:colOff>187325</xdr:colOff>
      <xdr:row>32</xdr:row>
      <xdr:rowOff>109643</xdr:rowOff>
    </xdr:to>
    <xdr:sp macro="" textlink="">
      <xdr:nvSpPr>
        <xdr:cNvPr id="85" name="楕円 84">
          <a:extLst>
            <a:ext uri="{FF2B5EF4-FFF2-40B4-BE49-F238E27FC236}">
              <a16:creationId xmlns:a16="http://schemas.microsoft.com/office/drawing/2014/main" id="{0C320093-1D86-4E8D-A25F-31B5647A0B83}"/>
            </a:ext>
          </a:extLst>
        </xdr:cNvPr>
        <xdr:cNvSpPr/>
      </xdr:nvSpPr>
      <xdr:spPr>
        <a:xfrm>
          <a:off x="3238500" y="54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58843</xdr:rowOff>
    </xdr:from>
    <xdr:to>
      <xdr:col>19</xdr:col>
      <xdr:colOff>136525</xdr:colOff>
      <xdr:row>32</xdr:row>
      <xdr:rowOff>76835</xdr:rowOff>
    </xdr:to>
    <xdr:cxnSp macro="">
      <xdr:nvCxnSpPr>
        <xdr:cNvPr id="86" name="直線コネクタ 85">
          <a:extLst>
            <a:ext uri="{FF2B5EF4-FFF2-40B4-BE49-F238E27FC236}">
              <a16:creationId xmlns:a16="http://schemas.microsoft.com/office/drawing/2014/main" id="{066F46A1-E524-4BE0-84E5-361E398FC98D}"/>
            </a:ext>
          </a:extLst>
        </xdr:cNvPr>
        <xdr:cNvCxnSpPr/>
      </xdr:nvCxnSpPr>
      <xdr:spPr>
        <a:xfrm>
          <a:off x="3289300" y="5545243"/>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166899</xdr:rowOff>
    </xdr:from>
    <xdr:to>
      <xdr:col>11</xdr:col>
      <xdr:colOff>187325</xdr:colOff>
      <xdr:row>32</xdr:row>
      <xdr:rowOff>97049</xdr:rowOff>
    </xdr:to>
    <xdr:sp macro="" textlink="">
      <xdr:nvSpPr>
        <xdr:cNvPr id="87" name="楕円 86">
          <a:extLst>
            <a:ext uri="{FF2B5EF4-FFF2-40B4-BE49-F238E27FC236}">
              <a16:creationId xmlns:a16="http://schemas.microsoft.com/office/drawing/2014/main" id="{14B8CE93-F0F2-4D33-A98C-AE7601508E07}"/>
            </a:ext>
          </a:extLst>
        </xdr:cNvPr>
        <xdr:cNvSpPr/>
      </xdr:nvSpPr>
      <xdr:spPr>
        <a:xfrm>
          <a:off x="2476500" y="54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46249</xdr:rowOff>
    </xdr:from>
    <xdr:to>
      <xdr:col>15</xdr:col>
      <xdr:colOff>136525</xdr:colOff>
      <xdr:row>32</xdr:row>
      <xdr:rowOff>58843</xdr:rowOff>
    </xdr:to>
    <xdr:cxnSp macro="">
      <xdr:nvCxnSpPr>
        <xdr:cNvPr id="88" name="直線コネクタ 87">
          <a:extLst>
            <a:ext uri="{FF2B5EF4-FFF2-40B4-BE49-F238E27FC236}">
              <a16:creationId xmlns:a16="http://schemas.microsoft.com/office/drawing/2014/main" id="{37DF5960-5E93-4430-9C49-349B25F76FF4}"/>
            </a:ext>
          </a:extLst>
        </xdr:cNvPr>
        <xdr:cNvCxnSpPr/>
      </xdr:nvCxnSpPr>
      <xdr:spPr>
        <a:xfrm>
          <a:off x="2527300" y="5532649"/>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147108</xdr:rowOff>
    </xdr:from>
    <xdr:to>
      <xdr:col>7</xdr:col>
      <xdr:colOff>187325</xdr:colOff>
      <xdr:row>32</xdr:row>
      <xdr:rowOff>77258</xdr:rowOff>
    </xdr:to>
    <xdr:sp macro="" textlink="">
      <xdr:nvSpPr>
        <xdr:cNvPr id="89" name="楕円 88">
          <a:extLst>
            <a:ext uri="{FF2B5EF4-FFF2-40B4-BE49-F238E27FC236}">
              <a16:creationId xmlns:a16="http://schemas.microsoft.com/office/drawing/2014/main" id="{84C5C7E4-F395-420B-B894-009DBF341D3A}"/>
            </a:ext>
          </a:extLst>
        </xdr:cNvPr>
        <xdr:cNvSpPr/>
      </xdr:nvSpPr>
      <xdr:spPr>
        <a:xfrm>
          <a:off x="1714500" y="546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26458</xdr:rowOff>
    </xdr:from>
    <xdr:to>
      <xdr:col>11</xdr:col>
      <xdr:colOff>136525</xdr:colOff>
      <xdr:row>32</xdr:row>
      <xdr:rowOff>46249</xdr:rowOff>
    </xdr:to>
    <xdr:cxnSp macro="">
      <xdr:nvCxnSpPr>
        <xdr:cNvPr id="90" name="直線コネクタ 89">
          <a:extLst>
            <a:ext uri="{FF2B5EF4-FFF2-40B4-BE49-F238E27FC236}">
              <a16:creationId xmlns:a16="http://schemas.microsoft.com/office/drawing/2014/main" id="{6CE38A09-C4E7-4CA9-B66C-ED2DC78D2116}"/>
            </a:ext>
          </a:extLst>
        </xdr:cNvPr>
        <xdr:cNvCxnSpPr/>
      </xdr:nvCxnSpPr>
      <xdr:spPr>
        <a:xfrm>
          <a:off x="1765300" y="5512858"/>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1" name="n_1aveValue有形固定資産減価償却率">
          <a:extLst>
            <a:ext uri="{FF2B5EF4-FFF2-40B4-BE49-F238E27FC236}">
              <a16:creationId xmlns:a16="http://schemas.microsoft.com/office/drawing/2014/main" id="{0060F0E7-7380-4256-B094-510DB6DD72EE}"/>
            </a:ext>
          </a:extLst>
        </xdr:cNvPr>
        <xdr:cNvSpPr txBox="1"/>
      </xdr:nvSpPr>
      <xdr:spPr>
        <a:xfrm>
          <a:off x="38360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92" name="n_2aveValue有形固定資産減価償却率">
          <a:extLst>
            <a:ext uri="{FF2B5EF4-FFF2-40B4-BE49-F238E27FC236}">
              <a16:creationId xmlns:a16="http://schemas.microsoft.com/office/drawing/2014/main" id="{94CB15D7-7866-4DBE-A33F-BFE147B13B12}"/>
            </a:ext>
          </a:extLst>
        </xdr:cNvPr>
        <xdr:cNvSpPr txBox="1"/>
      </xdr:nvSpPr>
      <xdr:spPr>
        <a:xfrm>
          <a:off x="3086744" y="4994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93" name="n_3aveValue有形固定資産減価償却率">
          <a:extLst>
            <a:ext uri="{FF2B5EF4-FFF2-40B4-BE49-F238E27FC236}">
              <a16:creationId xmlns:a16="http://schemas.microsoft.com/office/drawing/2014/main" id="{6615BAA1-1DC1-41C8-9725-CD7780BB14C1}"/>
            </a:ext>
          </a:extLst>
        </xdr:cNvPr>
        <xdr:cNvSpPr txBox="1"/>
      </xdr:nvSpPr>
      <xdr:spPr>
        <a:xfrm>
          <a:off x="2324744" y="4965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a:extLst>
            <a:ext uri="{FF2B5EF4-FFF2-40B4-BE49-F238E27FC236}">
              <a16:creationId xmlns:a16="http://schemas.microsoft.com/office/drawing/2014/main" id="{53EE09FF-6679-4490-B286-FA80CD84A934}"/>
            </a:ext>
          </a:extLst>
        </xdr:cNvPr>
        <xdr:cNvSpPr txBox="1"/>
      </xdr:nvSpPr>
      <xdr:spPr>
        <a:xfrm>
          <a:off x="1562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5" name="n_1mainValue有形固定資産減価償却率">
          <a:extLst>
            <a:ext uri="{FF2B5EF4-FFF2-40B4-BE49-F238E27FC236}">
              <a16:creationId xmlns:a16="http://schemas.microsoft.com/office/drawing/2014/main" id="{657BD18E-0A8E-4120-9D1D-068E3762A2A9}"/>
            </a:ext>
          </a:extLst>
        </xdr:cNvPr>
        <xdr:cNvSpPr txBox="1"/>
      </xdr:nvSpPr>
      <xdr:spPr>
        <a:xfrm>
          <a:off x="38360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96" name="n_2mainValue有形固定資産減価償却率">
          <a:extLst>
            <a:ext uri="{FF2B5EF4-FFF2-40B4-BE49-F238E27FC236}">
              <a16:creationId xmlns:a16="http://schemas.microsoft.com/office/drawing/2014/main" id="{CC2E6F64-3EB5-4F71-A4CF-B787038E370A}"/>
            </a:ext>
          </a:extLst>
        </xdr:cNvPr>
        <xdr:cNvSpPr txBox="1"/>
      </xdr:nvSpPr>
      <xdr:spPr>
        <a:xfrm>
          <a:off x="3086744" y="5587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88176</xdr:rowOff>
    </xdr:from>
    <xdr:ext cx="405111" cy="259045"/>
    <xdr:sp macro="" textlink="">
      <xdr:nvSpPr>
        <xdr:cNvPr id="97" name="n_3mainValue有形固定資産減価償却率">
          <a:extLst>
            <a:ext uri="{FF2B5EF4-FFF2-40B4-BE49-F238E27FC236}">
              <a16:creationId xmlns:a16="http://schemas.microsoft.com/office/drawing/2014/main" id="{DE93319C-F03D-4984-AF56-16E68A5B4A08}"/>
            </a:ext>
          </a:extLst>
        </xdr:cNvPr>
        <xdr:cNvSpPr txBox="1"/>
      </xdr:nvSpPr>
      <xdr:spPr>
        <a:xfrm>
          <a:off x="2324744" y="5574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68385</xdr:rowOff>
    </xdr:from>
    <xdr:ext cx="405111" cy="259045"/>
    <xdr:sp macro="" textlink="">
      <xdr:nvSpPr>
        <xdr:cNvPr id="98" name="n_4mainValue有形固定資産減価償却率">
          <a:extLst>
            <a:ext uri="{FF2B5EF4-FFF2-40B4-BE49-F238E27FC236}">
              <a16:creationId xmlns:a16="http://schemas.microsoft.com/office/drawing/2014/main" id="{F255B6B8-450B-4E9D-A7C2-6EC5B7D12240}"/>
            </a:ext>
          </a:extLst>
        </xdr:cNvPr>
        <xdr:cNvSpPr txBox="1"/>
      </xdr:nvSpPr>
      <xdr:spPr>
        <a:xfrm>
          <a:off x="1562744" y="555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ABB27F14-56BE-4921-B3B5-116D4235E18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FDFAE842-1C5A-497C-BF0A-31E8EF3CA6FE}"/>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7BEE80FF-A9D4-47FC-BEE5-9A5FD90DB3AD}"/>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9E060EA7-20CB-4C6E-BE21-C4F45BF36017}"/>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D71BD71F-59BA-49F8-A000-DD1A97E3B3E5}"/>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D53840EC-C8F9-47A0-B206-5DD87CFF36D8}"/>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5014C1C3-860B-413F-BAAD-E0BB3D257EBD}"/>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20B305D3-C5B5-41F6-8DD2-2D4A7B7C4983}"/>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58BA010-F61C-458A-BCCF-F9EC6E032D8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477B00A-2EED-4DD8-834A-7EA81390A49B}"/>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6AFEB3D1-F3C0-4ED5-AA56-B1538C7DA694}"/>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878AA7A0-9302-4865-9C73-CFFB8ABCC6B3}"/>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8D318BDB-A1F5-484C-99B0-B575168C2359}"/>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債務償還比率は全国平均より高く類似団体の中でも下位となっている。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改善のためには地方債残高の減少及び基金の増加を進めることと、業務収入のうち税収等収入の増加と業務支出の削減を行うことが必要であるが、</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公共施設の維持修繕に要する経費が増加する見込みであり、厳しい状況にある。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CC4E9A8-F86E-4B88-B4F4-C9DC91D0AF38}"/>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13D80435-E450-4B76-BD02-21A57789812C}"/>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50013C56-0810-4C39-BEE6-302FB1B758B5}"/>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90E5E28C-CE8A-4529-92F2-ADA3A8D335C7}"/>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EBE4EA80-1284-4CF1-9066-C0AEB755E50E}"/>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5A065476-9DAC-40B7-BDD4-023BB6193295}"/>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A3B85EEE-90CE-42EC-952E-E38289FCEEB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D20F1A2E-58D1-453B-83F1-92F3C1350F16}"/>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CC32CAF3-AEBD-4694-B6C0-51D0BBB11B6E}"/>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27BCAE35-8922-48D9-AFC1-4736ADC6E181}"/>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4EDAC955-2430-4151-9DA2-3FD81AA1DE4C}"/>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E49EAF60-6624-47ED-B400-811FFFC93CB1}"/>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A4BD138A-2333-48ED-A494-50EA4481CDBD}"/>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791C1CAC-0B10-4270-ADB3-27E23F153614}"/>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BF611AD5-5E06-47C4-A4DA-845C15F52255}"/>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a:extLst>
            <a:ext uri="{FF2B5EF4-FFF2-40B4-BE49-F238E27FC236}">
              <a16:creationId xmlns:a16="http://schemas.microsoft.com/office/drawing/2014/main" id="{C056AD57-A62D-44C2-97BE-48F726885D84}"/>
            </a:ext>
          </a:extLst>
        </xdr:cNvPr>
        <xdr:cNvCxnSpPr/>
      </xdr:nvCxnSpPr>
      <xdr:spPr>
        <a:xfrm flipV="1">
          <a:off x="14793595" y="4541308"/>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a:extLst>
            <a:ext uri="{FF2B5EF4-FFF2-40B4-BE49-F238E27FC236}">
              <a16:creationId xmlns:a16="http://schemas.microsoft.com/office/drawing/2014/main" id="{250655D5-B920-45DC-A9AB-5FDE6EAF558E}"/>
            </a:ext>
          </a:extLst>
        </xdr:cNvPr>
        <xdr:cNvSpPr txBox="1"/>
      </xdr:nvSpPr>
      <xdr:spPr>
        <a:xfrm>
          <a:off x="14846300" y="57601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a:extLst>
            <a:ext uri="{FF2B5EF4-FFF2-40B4-BE49-F238E27FC236}">
              <a16:creationId xmlns:a16="http://schemas.microsoft.com/office/drawing/2014/main" id="{AD558792-3666-44D6-874D-C30955362716}"/>
            </a:ext>
          </a:extLst>
        </xdr:cNvPr>
        <xdr:cNvCxnSpPr/>
      </xdr:nvCxnSpPr>
      <xdr:spPr>
        <a:xfrm>
          <a:off x="14706600" y="575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B3A8D065-130C-4F3E-B05C-46AD8718CA29}"/>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CA9C4E2D-DFF9-4CDB-B38A-EF097B4B0E43}"/>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4391</xdr:rowOff>
    </xdr:from>
    <xdr:ext cx="469744" cy="259045"/>
    <xdr:sp macro="" textlink="">
      <xdr:nvSpPr>
        <xdr:cNvPr id="132" name="債務償還比率平均値テキスト">
          <a:extLst>
            <a:ext uri="{FF2B5EF4-FFF2-40B4-BE49-F238E27FC236}">
              <a16:creationId xmlns:a16="http://schemas.microsoft.com/office/drawing/2014/main" id="{6445080A-1320-4A66-A46A-3E420007148D}"/>
            </a:ext>
          </a:extLst>
        </xdr:cNvPr>
        <xdr:cNvSpPr txBox="1"/>
      </xdr:nvSpPr>
      <xdr:spPr>
        <a:xfrm>
          <a:off x="14846300" y="497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a:extLst>
            <a:ext uri="{FF2B5EF4-FFF2-40B4-BE49-F238E27FC236}">
              <a16:creationId xmlns:a16="http://schemas.microsoft.com/office/drawing/2014/main" id="{7CF0DE17-DEC9-4697-8E66-F846D824F89D}"/>
            </a:ext>
          </a:extLst>
        </xdr:cNvPr>
        <xdr:cNvSpPr/>
      </xdr:nvSpPr>
      <xdr:spPr>
        <a:xfrm>
          <a:off x="14744700" y="512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4" name="フローチャート: 判断 133">
          <a:extLst>
            <a:ext uri="{FF2B5EF4-FFF2-40B4-BE49-F238E27FC236}">
              <a16:creationId xmlns:a16="http://schemas.microsoft.com/office/drawing/2014/main" id="{8C465A32-85E6-4DF6-9612-640A4F170094}"/>
            </a:ext>
          </a:extLst>
        </xdr:cNvPr>
        <xdr:cNvSpPr/>
      </xdr:nvSpPr>
      <xdr:spPr>
        <a:xfrm>
          <a:off x="14033500" y="51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5" name="フローチャート: 判断 134">
          <a:extLst>
            <a:ext uri="{FF2B5EF4-FFF2-40B4-BE49-F238E27FC236}">
              <a16:creationId xmlns:a16="http://schemas.microsoft.com/office/drawing/2014/main" id="{E8C4F4E3-001D-408A-B7C7-E0D30C0A0765}"/>
            </a:ext>
          </a:extLst>
        </xdr:cNvPr>
        <xdr:cNvSpPr/>
      </xdr:nvSpPr>
      <xdr:spPr>
        <a:xfrm>
          <a:off x="13271500" y="51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6" name="フローチャート: 判断 135">
          <a:extLst>
            <a:ext uri="{FF2B5EF4-FFF2-40B4-BE49-F238E27FC236}">
              <a16:creationId xmlns:a16="http://schemas.microsoft.com/office/drawing/2014/main" id="{229B233C-64BD-467C-B16F-B3DB3ACC2040}"/>
            </a:ext>
          </a:extLst>
        </xdr:cNvPr>
        <xdr:cNvSpPr/>
      </xdr:nvSpPr>
      <xdr:spPr>
        <a:xfrm>
          <a:off x="12509500" y="513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7" name="フローチャート: 判断 136">
          <a:extLst>
            <a:ext uri="{FF2B5EF4-FFF2-40B4-BE49-F238E27FC236}">
              <a16:creationId xmlns:a16="http://schemas.microsoft.com/office/drawing/2014/main" id="{832A64A1-BEEA-4847-B64C-6F935225099A}"/>
            </a:ext>
          </a:extLst>
        </xdr:cNvPr>
        <xdr:cNvSpPr/>
      </xdr:nvSpPr>
      <xdr:spPr>
        <a:xfrm>
          <a:off x="11747500" y="514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3D325D23-9625-4DBB-89F8-54A50BC78EF1}"/>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9260D3E-2B60-4155-A549-687DF47640CC}"/>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3511312-3BF3-46AD-9AD7-B46E2444D78D}"/>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9B7BF38-1417-422C-808E-D48FB0B271BF}"/>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E80CCDA-9763-4AA3-968E-869F0D9EA01D}"/>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40407</xdr:rowOff>
    </xdr:from>
    <xdr:to>
      <xdr:col>76</xdr:col>
      <xdr:colOff>73025</xdr:colOff>
      <xdr:row>30</xdr:row>
      <xdr:rowOff>142007</xdr:rowOff>
    </xdr:to>
    <xdr:sp macro="" textlink="">
      <xdr:nvSpPr>
        <xdr:cNvPr id="143" name="楕円 142">
          <a:extLst>
            <a:ext uri="{FF2B5EF4-FFF2-40B4-BE49-F238E27FC236}">
              <a16:creationId xmlns:a16="http://schemas.microsoft.com/office/drawing/2014/main" id="{4CD88296-9FB0-4B52-B1DE-2FF6D8143080}"/>
            </a:ext>
          </a:extLst>
        </xdr:cNvPr>
        <xdr:cNvSpPr/>
      </xdr:nvSpPr>
      <xdr:spPr>
        <a:xfrm>
          <a:off x="14744700" y="51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18834</xdr:rowOff>
    </xdr:from>
    <xdr:ext cx="469744" cy="259045"/>
    <xdr:sp macro="" textlink="">
      <xdr:nvSpPr>
        <xdr:cNvPr id="144" name="債務償還比率該当値テキスト">
          <a:extLst>
            <a:ext uri="{FF2B5EF4-FFF2-40B4-BE49-F238E27FC236}">
              <a16:creationId xmlns:a16="http://schemas.microsoft.com/office/drawing/2014/main" id="{9CA3172A-562C-47A4-9ED8-233A1CC2EA70}"/>
            </a:ext>
          </a:extLst>
        </xdr:cNvPr>
        <xdr:cNvSpPr txBox="1"/>
      </xdr:nvSpPr>
      <xdr:spPr>
        <a:xfrm>
          <a:off x="14846300" y="51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165029</xdr:rowOff>
    </xdr:from>
    <xdr:to>
      <xdr:col>72</xdr:col>
      <xdr:colOff>123825</xdr:colOff>
      <xdr:row>31</xdr:row>
      <xdr:rowOff>95179</xdr:rowOff>
    </xdr:to>
    <xdr:sp macro="" textlink="">
      <xdr:nvSpPr>
        <xdr:cNvPr id="145" name="楕円 144">
          <a:extLst>
            <a:ext uri="{FF2B5EF4-FFF2-40B4-BE49-F238E27FC236}">
              <a16:creationId xmlns:a16="http://schemas.microsoft.com/office/drawing/2014/main" id="{AFC52B88-9ABA-4031-A9F4-EFB6E916819E}"/>
            </a:ext>
          </a:extLst>
        </xdr:cNvPr>
        <xdr:cNvSpPr/>
      </xdr:nvSpPr>
      <xdr:spPr>
        <a:xfrm>
          <a:off x="14033500" y="53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91207</xdr:rowOff>
    </xdr:from>
    <xdr:to>
      <xdr:col>76</xdr:col>
      <xdr:colOff>22225</xdr:colOff>
      <xdr:row>31</xdr:row>
      <xdr:rowOff>44379</xdr:rowOff>
    </xdr:to>
    <xdr:cxnSp macro="">
      <xdr:nvCxnSpPr>
        <xdr:cNvPr id="146" name="直線コネクタ 145">
          <a:extLst>
            <a:ext uri="{FF2B5EF4-FFF2-40B4-BE49-F238E27FC236}">
              <a16:creationId xmlns:a16="http://schemas.microsoft.com/office/drawing/2014/main" id="{63FA40ED-BDA5-490C-B8B3-A9D82CE86B93}"/>
            </a:ext>
          </a:extLst>
        </xdr:cNvPr>
        <xdr:cNvCxnSpPr/>
      </xdr:nvCxnSpPr>
      <xdr:spPr>
        <a:xfrm flipV="1">
          <a:off x="14084300" y="5234707"/>
          <a:ext cx="711200" cy="12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116882</xdr:rowOff>
    </xdr:from>
    <xdr:to>
      <xdr:col>68</xdr:col>
      <xdr:colOff>123825</xdr:colOff>
      <xdr:row>32</xdr:row>
      <xdr:rowOff>47032</xdr:rowOff>
    </xdr:to>
    <xdr:sp macro="" textlink="">
      <xdr:nvSpPr>
        <xdr:cNvPr id="147" name="楕円 146">
          <a:extLst>
            <a:ext uri="{FF2B5EF4-FFF2-40B4-BE49-F238E27FC236}">
              <a16:creationId xmlns:a16="http://schemas.microsoft.com/office/drawing/2014/main" id="{81F0E6AB-C68F-4FF2-99F3-CD41FC9E68B7}"/>
            </a:ext>
          </a:extLst>
        </xdr:cNvPr>
        <xdr:cNvSpPr/>
      </xdr:nvSpPr>
      <xdr:spPr>
        <a:xfrm>
          <a:off x="13271500" y="54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44379</xdr:rowOff>
    </xdr:from>
    <xdr:to>
      <xdr:col>72</xdr:col>
      <xdr:colOff>73025</xdr:colOff>
      <xdr:row>31</xdr:row>
      <xdr:rowOff>167682</xdr:rowOff>
    </xdr:to>
    <xdr:cxnSp macro="">
      <xdr:nvCxnSpPr>
        <xdr:cNvPr id="148" name="直線コネクタ 147">
          <a:extLst>
            <a:ext uri="{FF2B5EF4-FFF2-40B4-BE49-F238E27FC236}">
              <a16:creationId xmlns:a16="http://schemas.microsoft.com/office/drawing/2014/main" id="{0A4885F6-0968-4921-A97F-EE541042DEDA}"/>
            </a:ext>
          </a:extLst>
        </xdr:cNvPr>
        <xdr:cNvCxnSpPr/>
      </xdr:nvCxnSpPr>
      <xdr:spPr>
        <a:xfrm flipV="1">
          <a:off x="13322300" y="5359329"/>
          <a:ext cx="762000" cy="12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35200</xdr:rowOff>
    </xdr:from>
    <xdr:to>
      <xdr:col>64</xdr:col>
      <xdr:colOff>123825</xdr:colOff>
      <xdr:row>31</xdr:row>
      <xdr:rowOff>136800</xdr:rowOff>
    </xdr:to>
    <xdr:sp macro="" textlink="">
      <xdr:nvSpPr>
        <xdr:cNvPr id="149" name="楕円 148">
          <a:extLst>
            <a:ext uri="{FF2B5EF4-FFF2-40B4-BE49-F238E27FC236}">
              <a16:creationId xmlns:a16="http://schemas.microsoft.com/office/drawing/2014/main" id="{EC99CC8B-26AC-4532-8FDC-BC68A5345082}"/>
            </a:ext>
          </a:extLst>
        </xdr:cNvPr>
        <xdr:cNvSpPr/>
      </xdr:nvSpPr>
      <xdr:spPr>
        <a:xfrm>
          <a:off x="12509500" y="535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86000</xdr:rowOff>
    </xdr:from>
    <xdr:to>
      <xdr:col>68</xdr:col>
      <xdr:colOff>73025</xdr:colOff>
      <xdr:row>31</xdr:row>
      <xdr:rowOff>167682</xdr:rowOff>
    </xdr:to>
    <xdr:cxnSp macro="">
      <xdr:nvCxnSpPr>
        <xdr:cNvPr id="150" name="直線コネクタ 149">
          <a:extLst>
            <a:ext uri="{FF2B5EF4-FFF2-40B4-BE49-F238E27FC236}">
              <a16:creationId xmlns:a16="http://schemas.microsoft.com/office/drawing/2014/main" id="{6D2C3EFD-CE7F-4BCA-BBCA-14CEAF4077B9}"/>
            </a:ext>
          </a:extLst>
        </xdr:cNvPr>
        <xdr:cNvCxnSpPr/>
      </xdr:nvCxnSpPr>
      <xdr:spPr>
        <a:xfrm>
          <a:off x="12560300" y="5400950"/>
          <a:ext cx="762000" cy="8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136603</xdr:rowOff>
    </xdr:from>
    <xdr:to>
      <xdr:col>60</xdr:col>
      <xdr:colOff>123825</xdr:colOff>
      <xdr:row>31</xdr:row>
      <xdr:rowOff>66753</xdr:rowOff>
    </xdr:to>
    <xdr:sp macro="" textlink="">
      <xdr:nvSpPr>
        <xdr:cNvPr id="151" name="楕円 150">
          <a:extLst>
            <a:ext uri="{FF2B5EF4-FFF2-40B4-BE49-F238E27FC236}">
              <a16:creationId xmlns:a16="http://schemas.microsoft.com/office/drawing/2014/main" id="{712EBEEB-D357-4436-86B9-8D9DF7D38B09}"/>
            </a:ext>
          </a:extLst>
        </xdr:cNvPr>
        <xdr:cNvSpPr/>
      </xdr:nvSpPr>
      <xdr:spPr>
        <a:xfrm>
          <a:off x="11747500" y="528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15953</xdr:rowOff>
    </xdr:from>
    <xdr:to>
      <xdr:col>64</xdr:col>
      <xdr:colOff>73025</xdr:colOff>
      <xdr:row>31</xdr:row>
      <xdr:rowOff>86000</xdr:rowOff>
    </xdr:to>
    <xdr:cxnSp macro="">
      <xdr:nvCxnSpPr>
        <xdr:cNvPr id="152" name="直線コネクタ 151">
          <a:extLst>
            <a:ext uri="{FF2B5EF4-FFF2-40B4-BE49-F238E27FC236}">
              <a16:creationId xmlns:a16="http://schemas.microsoft.com/office/drawing/2014/main" id="{5A02757E-ED12-4B5D-8B12-FDDB5D05067C}"/>
            </a:ext>
          </a:extLst>
        </xdr:cNvPr>
        <xdr:cNvCxnSpPr/>
      </xdr:nvCxnSpPr>
      <xdr:spPr>
        <a:xfrm>
          <a:off x="11798300" y="5330903"/>
          <a:ext cx="762000" cy="7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53" name="n_1aveValue債務償還比率">
          <a:extLst>
            <a:ext uri="{FF2B5EF4-FFF2-40B4-BE49-F238E27FC236}">
              <a16:creationId xmlns:a16="http://schemas.microsoft.com/office/drawing/2014/main" id="{DAC1EB93-743D-4D6F-AA24-870242494EF7}"/>
            </a:ext>
          </a:extLst>
        </xdr:cNvPr>
        <xdr:cNvSpPr txBox="1"/>
      </xdr:nvSpPr>
      <xdr:spPr>
        <a:xfrm>
          <a:off x="13836727" y="488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4" name="n_2aveValue債務償還比率">
          <a:extLst>
            <a:ext uri="{FF2B5EF4-FFF2-40B4-BE49-F238E27FC236}">
              <a16:creationId xmlns:a16="http://schemas.microsoft.com/office/drawing/2014/main" id="{55D30F71-96E9-434A-BA1B-ABEBB83A6425}"/>
            </a:ext>
          </a:extLst>
        </xdr:cNvPr>
        <xdr:cNvSpPr txBox="1"/>
      </xdr:nvSpPr>
      <xdr:spPr>
        <a:xfrm>
          <a:off x="13087427" y="48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55" name="n_3aveValue債務償還比率">
          <a:extLst>
            <a:ext uri="{FF2B5EF4-FFF2-40B4-BE49-F238E27FC236}">
              <a16:creationId xmlns:a16="http://schemas.microsoft.com/office/drawing/2014/main" id="{2EEC206B-ABE6-4B7F-8D0A-A4253338B638}"/>
            </a:ext>
          </a:extLst>
        </xdr:cNvPr>
        <xdr:cNvSpPr txBox="1"/>
      </xdr:nvSpPr>
      <xdr:spPr>
        <a:xfrm>
          <a:off x="12325427" y="490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56" name="n_4aveValue債務償還比率">
          <a:extLst>
            <a:ext uri="{FF2B5EF4-FFF2-40B4-BE49-F238E27FC236}">
              <a16:creationId xmlns:a16="http://schemas.microsoft.com/office/drawing/2014/main" id="{7BDCE384-8705-44DE-A4A4-117AECA3FDC2}"/>
            </a:ext>
          </a:extLst>
        </xdr:cNvPr>
        <xdr:cNvSpPr txBox="1"/>
      </xdr:nvSpPr>
      <xdr:spPr>
        <a:xfrm>
          <a:off x="11563427" y="492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86306</xdr:rowOff>
    </xdr:from>
    <xdr:ext cx="469744" cy="259045"/>
    <xdr:sp macro="" textlink="">
      <xdr:nvSpPr>
        <xdr:cNvPr id="157" name="n_1mainValue債務償還比率">
          <a:extLst>
            <a:ext uri="{FF2B5EF4-FFF2-40B4-BE49-F238E27FC236}">
              <a16:creationId xmlns:a16="http://schemas.microsoft.com/office/drawing/2014/main" id="{36A0EE60-2127-4D4C-8D92-7D205B59C5EF}"/>
            </a:ext>
          </a:extLst>
        </xdr:cNvPr>
        <xdr:cNvSpPr txBox="1"/>
      </xdr:nvSpPr>
      <xdr:spPr>
        <a:xfrm>
          <a:off x="13836727" y="540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38159</xdr:rowOff>
    </xdr:from>
    <xdr:ext cx="469744" cy="259045"/>
    <xdr:sp macro="" textlink="">
      <xdr:nvSpPr>
        <xdr:cNvPr id="158" name="n_2mainValue債務償還比率">
          <a:extLst>
            <a:ext uri="{FF2B5EF4-FFF2-40B4-BE49-F238E27FC236}">
              <a16:creationId xmlns:a16="http://schemas.microsoft.com/office/drawing/2014/main" id="{9B910A83-6CB0-472C-919B-7096E6124AA5}"/>
            </a:ext>
          </a:extLst>
        </xdr:cNvPr>
        <xdr:cNvSpPr txBox="1"/>
      </xdr:nvSpPr>
      <xdr:spPr>
        <a:xfrm>
          <a:off x="13087427" y="552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127927</xdr:rowOff>
    </xdr:from>
    <xdr:ext cx="469744" cy="259045"/>
    <xdr:sp macro="" textlink="">
      <xdr:nvSpPr>
        <xdr:cNvPr id="159" name="n_3mainValue債務償還比率">
          <a:extLst>
            <a:ext uri="{FF2B5EF4-FFF2-40B4-BE49-F238E27FC236}">
              <a16:creationId xmlns:a16="http://schemas.microsoft.com/office/drawing/2014/main" id="{A5917EB8-D336-471A-A066-B6A4AF8E82CF}"/>
            </a:ext>
          </a:extLst>
        </xdr:cNvPr>
        <xdr:cNvSpPr txBox="1"/>
      </xdr:nvSpPr>
      <xdr:spPr>
        <a:xfrm>
          <a:off x="12325427" y="544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57880</xdr:rowOff>
    </xdr:from>
    <xdr:ext cx="469744" cy="259045"/>
    <xdr:sp macro="" textlink="">
      <xdr:nvSpPr>
        <xdr:cNvPr id="160" name="n_4mainValue債務償還比率">
          <a:extLst>
            <a:ext uri="{FF2B5EF4-FFF2-40B4-BE49-F238E27FC236}">
              <a16:creationId xmlns:a16="http://schemas.microsoft.com/office/drawing/2014/main" id="{16C7C756-F8EF-4C9A-B987-0DDDEF7D840D}"/>
            </a:ext>
          </a:extLst>
        </xdr:cNvPr>
        <xdr:cNvSpPr txBox="1"/>
      </xdr:nvSpPr>
      <xdr:spPr>
        <a:xfrm>
          <a:off x="11563427" y="537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C537AE2-0D6C-46A3-8635-3DE59E6AFDEB}"/>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84452E4C-E450-43E5-BFEF-5421940D89E6}"/>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7352797C-0BCA-4822-87CE-BFA6232456D1}"/>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D5633236-F6C8-4E27-B458-9851C99629DE}"/>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E35DE31B-3ABB-4406-B4DD-3E54593AFC63}"/>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533119AF-CA7F-4962-BEEB-2C62CF6267C1}"/>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8AEB60-D678-43C9-A05C-D96C9C3D8C0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376A0A3-5C40-41A8-A27C-EDE20F31698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17BFACC-0BC2-4601-8959-C7E9D58A562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0E3571-D567-471D-A1A5-29F512F8777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8F9C0A7-4A26-4D90-961D-F86F23E14FC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C318877-333F-4FD2-BE3B-F031EABF941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D441836-9242-4346-B983-8EAF2830A34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0C6A710-10AF-4885-9620-EE0000A1F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844A5D1-8FF3-4CED-9F5C-DEEF6BC1BD6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E706FE4-FAFC-4D00-BC14-1D97536A418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12,472
12,373
172.69
9,775,424
8,992,205
747,278
4,550,182
7,279,498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0B6ABED-D5DB-483A-9925-53D63995509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23D2EA4-5522-4F2C-9820-838F2D4F14F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949EA8A-79EF-462E-8F2D-915938D00BD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CC873EB-3929-429F-A40B-D4ADD8B258A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9B7E755-5AC0-409F-86CA-ACEE2C3AAC3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394EB8E-D65D-4BA7-9E03-79E2A0FD5C5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23177D0-6E78-4700-AD0C-3F81FC5FFC6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56FC5F4-E3C9-401C-80EF-B478F6A3C58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848A7C5-518C-42B9-A47A-52C05C3C37D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E7FFBF8-9E7A-4004-B932-C0EC6FEDF8E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3D772F8-FBC6-4700-B47D-91D44CAB521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B63BBB-961A-42EF-B6F1-321F6868408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B16ABD6-982B-43F0-9D5F-5F9DEBBDBC4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92AB6AA-278A-4A84-B074-2D16E3BDA81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F78C930-B4C8-435D-94B4-6581C285F69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2D6CDED-C004-4D66-B7F2-4061D33C6F2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C797F86-B8C7-4150-B2A1-7BEAC7CA03D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E870201-706D-47E0-A9A8-51C549DB9FB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7B24FBF-5450-4695-B507-C280D2BD962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9642F3A-B4AA-4B53-8812-09F8C29B5D2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91E0A57-E88B-4AA0-B939-15F9C88E2AA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CEBD8DA-7628-48BB-B6B3-C768C68DFCF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DBFAA1E-1BF6-4ADA-8A46-C5879D9CBD6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85FF37E-C48D-4AC8-984E-B6C2C031375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0DFB99A-F494-4F4B-A422-5C7F323B465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C6AC276-2079-49A8-9455-6265CFA95D7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765FA9E-AB3B-4DC2-89C1-0BF5E3B8294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163DCC5-4CB3-4CD1-99D0-CDFD26EF375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7541769-C667-4ED6-BE3D-12391A0446F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216E6D9-6A6A-4C05-8651-3BE87640B47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E3975C4-CADD-4CB8-B8C4-9224476F378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498F450-8863-4D44-8811-921533D16D7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A828736-0B91-4269-B101-EDB5BFA94F0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FC133D3-D99F-475E-A682-152F947FBE2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81F5AA0-D58F-43D3-BC1E-6AA33358CB5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D46D1EB-2DBC-4D6F-BF41-1CFD28D718C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EE4B8C1-E912-4D2D-8B47-3D2C7CD922A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3D8C198-710A-4D46-8D9D-3B47AF64490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C209552-B2BF-4FD2-BDA7-B1D89AB2EEF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3A843DA-FAE3-4F01-8CA2-C9CDF07DDC5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0AAE636-F2C1-46A7-9174-FFBAA1BC433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98F5B2B-9EC9-424E-9609-A6AF9F78A61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0DF1834-4A98-464A-8006-8137C1645F5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29A4950-6EC2-423E-A604-D6A0F875CCC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C9CFDA9-48B1-455B-A090-6982AA38C36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720FC3CD-758D-4253-81B3-EE53B7CE5C4A}"/>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A43AD345-2D02-45C7-8E9A-69822225D87A}"/>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37F08B58-6485-4B57-AEF1-588D9D3DE8D2}"/>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27958597-285E-49E3-B9FE-DDF651B73446}"/>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0C1FC9BC-0B0E-4F0B-9D64-6D5D792F9496}"/>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AFBA3E9C-4176-447F-BEFE-4F5190616957}"/>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995C7083-D9BB-4644-9994-305D0F83A726}"/>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C8AD6CD4-4671-4AFE-9904-784F411E6A30}"/>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72D5BDE5-268D-4039-90D6-133C64A863A1}"/>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A1B46916-A0FE-4FEF-AA29-6702F44ECD6E}"/>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96EC2E9F-25B2-4D0C-AB03-83BCD8F7D053}"/>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EC6913A-C0F0-424C-B245-559762CC41B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F2E9D35-8A8C-4821-8792-643BC97B5D4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F2BCAB9-7DDF-4FD0-BFE4-9C31DF84252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FFD3D10-F747-4123-9BBB-D190156D7A2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74181E6-7306-4327-A78B-408CFB3D106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95885</xdr:rowOff>
    </xdr:from>
    <xdr:to>
      <xdr:col>24</xdr:col>
      <xdr:colOff>114300</xdr:colOff>
      <xdr:row>41</xdr:row>
      <xdr:rowOff>26035</xdr:rowOff>
    </xdr:to>
    <xdr:sp macro="" textlink="">
      <xdr:nvSpPr>
        <xdr:cNvPr id="73" name="楕円 72">
          <a:extLst>
            <a:ext uri="{FF2B5EF4-FFF2-40B4-BE49-F238E27FC236}">
              <a16:creationId xmlns:a16="http://schemas.microsoft.com/office/drawing/2014/main" id="{F7E1CCAF-18A2-4E24-A5BA-BF0AF99A7A9D}"/>
            </a:ext>
          </a:extLst>
        </xdr:cNvPr>
        <xdr:cNvSpPr/>
      </xdr:nvSpPr>
      <xdr:spPr>
        <a:xfrm>
          <a:off x="45847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74312</xdr:rowOff>
    </xdr:from>
    <xdr:ext cx="405111" cy="259045"/>
    <xdr:sp macro="" textlink="">
      <xdr:nvSpPr>
        <xdr:cNvPr id="74" name="【道路】&#10;有形固定資産減価償却率該当値テキスト">
          <a:extLst>
            <a:ext uri="{FF2B5EF4-FFF2-40B4-BE49-F238E27FC236}">
              <a16:creationId xmlns:a16="http://schemas.microsoft.com/office/drawing/2014/main" id="{D398E9AF-9D8D-4CAF-975F-B99B04D6A0DD}"/>
            </a:ext>
          </a:extLst>
        </xdr:cNvPr>
        <xdr:cNvSpPr txBox="1"/>
      </xdr:nvSpPr>
      <xdr:spPr>
        <a:xfrm>
          <a:off x="4673600"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82550</xdr:rowOff>
    </xdr:from>
    <xdr:to>
      <xdr:col>20</xdr:col>
      <xdr:colOff>38100</xdr:colOff>
      <xdr:row>41</xdr:row>
      <xdr:rowOff>12700</xdr:rowOff>
    </xdr:to>
    <xdr:sp macro="" textlink="">
      <xdr:nvSpPr>
        <xdr:cNvPr id="75" name="楕円 74">
          <a:extLst>
            <a:ext uri="{FF2B5EF4-FFF2-40B4-BE49-F238E27FC236}">
              <a16:creationId xmlns:a16="http://schemas.microsoft.com/office/drawing/2014/main" id="{769C3936-B54A-4CBD-AE45-938EC41F56D3}"/>
            </a:ext>
          </a:extLst>
        </xdr:cNvPr>
        <xdr:cNvSpPr/>
      </xdr:nvSpPr>
      <xdr:spPr>
        <a:xfrm>
          <a:off x="3746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133350</xdr:rowOff>
    </xdr:from>
    <xdr:to>
      <xdr:col>24</xdr:col>
      <xdr:colOff>63500</xdr:colOff>
      <xdr:row>40</xdr:row>
      <xdr:rowOff>146685</xdr:rowOff>
    </xdr:to>
    <xdr:cxnSp macro="">
      <xdr:nvCxnSpPr>
        <xdr:cNvPr id="76" name="直線コネクタ 75">
          <a:extLst>
            <a:ext uri="{FF2B5EF4-FFF2-40B4-BE49-F238E27FC236}">
              <a16:creationId xmlns:a16="http://schemas.microsoft.com/office/drawing/2014/main" id="{B45858F6-7FE0-4E7D-88CE-EC7739EE6B59}"/>
            </a:ext>
          </a:extLst>
        </xdr:cNvPr>
        <xdr:cNvCxnSpPr/>
      </xdr:nvCxnSpPr>
      <xdr:spPr>
        <a:xfrm>
          <a:off x="3797300" y="699135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73025</xdr:rowOff>
    </xdr:from>
    <xdr:to>
      <xdr:col>15</xdr:col>
      <xdr:colOff>101600</xdr:colOff>
      <xdr:row>41</xdr:row>
      <xdr:rowOff>3175</xdr:rowOff>
    </xdr:to>
    <xdr:sp macro="" textlink="">
      <xdr:nvSpPr>
        <xdr:cNvPr id="77" name="楕円 76">
          <a:extLst>
            <a:ext uri="{FF2B5EF4-FFF2-40B4-BE49-F238E27FC236}">
              <a16:creationId xmlns:a16="http://schemas.microsoft.com/office/drawing/2014/main" id="{93676F42-6FE6-47BF-BC8F-E90DC5556860}"/>
            </a:ext>
          </a:extLst>
        </xdr:cNvPr>
        <xdr:cNvSpPr/>
      </xdr:nvSpPr>
      <xdr:spPr>
        <a:xfrm>
          <a:off x="2857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123825</xdr:rowOff>
    </xdr:from>
    <xdr:to>
      <xdr:col>19</xdr:col>
      <xdr:colOff>177800</xdr:colOff>
      <xdr:row>40</xdr:row>
      <xdr:rowOff>133350</xdr:rowOff>
    </xdr:to>
    <xdr:cxnSp macro="">
      <xdr:nvCxnSpPr>
        <xdr:cNvPr id="78" name="直線コネクタ 77">
          <a:extLst>
            <a:ext uri="{FF2B5EF4-FFF2-40B4-BE49-F238E27FC236}">
              <a16:creationId xmlns:a16="http://schemas.microsoft.com/office/drawing/2014/main" id="{2DA9719E-DF0F-468C-B90B-63EA13063F25}"/>
            </a:ext>
          </a:extLst>
        </xdr:cNvPr>
        <xdr:cNvCxnSpPr/>
      </xdr:nvCxnSpPr>
      <xdr:spPr>
        <a:xfrm>
          <a:off x="2908300" y="69818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59690</xdr:rowOff>
    </xdr:from>
    <xdr:to>
      <xdr:col>10</xdr:col>
      <xdr:colOff>165100</xdr:colOff>
      <xdr:row>40</xdr:row>
      <xdr:rowOff>161290</xdr:rowOff>
    </xdr:to>
    <xdr:sp macro="" textlink="">
      <xdr:nvSpPr>
        <xdr:cNvPr id="79" name="楕円 78">
          <a:extLst>
            <a:ext uri="{FF2B5EF4-FFF2-40B4-BE49-F238E27FC236}">
              <a16:creationId xmlns:a16="http://schemas.microsoft.com/office/drawing/2014/main" id="{83FF4667-6D94-45AD-8CFD-EBCC01D179B2}"/>
            </a:ext>
          </a:extLst>
        </xdr:cNvPr>
        <xdr:cNvSpPr/>
      </xdr:nvSpPr>
      <xdr:spPr>
        <a:xfrm>
          <a:off x="1968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110490</xdr:rowOff>
    </xdr:from>
    <xdr:to>
      <xdr:col>15</xdr:col>
      <xdr:colOff>50800</xdr:colOff>
      <xdr:row>40</xdr:row>
      <xdr:rowOff>123825</xdr:rowOff>
    </xdr:to>
    <xdr:cxnSp macro="">
      <xdr:nvCxnSpPr>
        <xdr:cNvPr id="80" name="直線コネクタ 79">
          <a:extLst>
            <a:ext uri="{FF2B5EF4-FFF2-40B4-BE49-F238E27FC236}">
              <a16:creationId xmlns:a16="http://schemas.microsoft.com/office/drawing/2014/main" id="{22CA0056-B95B-429A-97FA-F117284AEBB1}"/>
            </a:ext>
          </a:extLst>
        </xdr:cNvPr>
        <xdr:cNvCxnSpPr/>
      </xdr:nvCxnSpPr>
      <xdr:spPr>
        <a:xfrm>
          <a:off x="2019300" y="69684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52070</xdr:rowOff>
    </xdr:from>
    <xdr:to>
      <xdr:col>6</xdr:col>
      <xdr:colOff>38100</xdr:colOff>
      <xdr:row>40</xdr:row>
      <xdr:rowOff>153670</xdr:rowOff>
    </xdr:to>
    <xdr:sp macro="" textlink="">
      <xdr:nvSpPr>
        <xdr:cNvPr id="81" name="楕円 80">
          <a:extLst>
            <a:ext uri="{FF2B5EF4-FFF2-40B4-BE49-F238E27FC236}">
              <a16:creationId xmlns:a16="http://schemas.microsoft.com/office/drawing/2014/main" id="{404EC999-A871-415B-AA88-263AC5F031C9}"/>
            </a:ext>
          </a:extLst>
        </xdr:cNvPr>
        <xdr:cNvSpPr/>
      </xdr:nvSpPr>
      <xdr:spPr>
        <a:xfrm>
          <a:off x="1079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102870</xdr:rowOff>
    </xdr:from>
    <xdr:to>
      <xdr:col>10</xdr:col>
      <xdr:colOff>114300</xdr:colOff>
      <xdr:row>40</xdr:row>
      <xdr:rowOff>110490</xdr:rowOff>
    </xdr:to>
    <xdr:cxnSp macro="">
      <xdr:nvCxnSpPr>
        <xdr:cNvPr id="82" name="直線コネクタ 81">
          <a:extLst>
            <a:ext uri="{FF2B5EF4-FFF2-40B4-BE49-F238E27FC236}">
              <a16:creationId xmlns:a16="http://schemas.microsoft.com/office/drawing/2014/main" id="{82D84980-B7DF-4A38-AE74-B0CFD8018554}"/>
            </a:ext>
          </a:extLst>
        </xdr:cNvPr>
        <xdr:cNvCxnSpPr/>
      </xdr:nvCxnSpPr>
      <xdr:spPr>
        <a:xfrm>
          <a:off x="1130300" y="69608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a:extLst>
            <a:ext uri="{FF2B5EF4-FFF2-40B4-BE49-F238E27FC236}">
              <a16:creationId xmlns:a16="http://schemas.microsoft.com/office/drawing/2014/main" id="{58ED1484-BE51-46F6-9531-F5C81F9192D7}"/>
            </a:ext>
          </a:extLst>
        </xdr:cNvPr>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4" name="n_2aveValue【道路】&#10;有形固定資産減価償却率">
          <a:extLst>
            <a:ext uri="{FF2B5EF4-FFF2-40B4-BE49-F238E27FC236}">
              <a16:creationId xmlns:a16="http://schemas.microsoft.com/office/drawing/2014/main" id="{226E9EFD-E369-4816-A9E8-5BDABAA56D06}"/>
            </a:ext>
          </a:extLst>
        </xdr:cNvPr>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a:extLst>
            <a:ext uri="{FF2B5EF4-FFF2-40B4-BE49-F238E27FC236}">
              <a16:creationId xmlns:a16="http://schemas.microsoft.com/office/drawing/2014/main" id="{42D4E5BC-B76C-4605-B37E-EE2CF1C0D21F}"/>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a:extLst>
            <a:ext uri="{FF2B5EF4-FFF2-40B4-BE49-F238E27FC236}">
              <a16:creationId xmlns:a16="http://schemas.microsoft.com/office/drawing/2014/main" id="{B7038A71-FA55-42B9-91B3-8F0906755BA4}"/>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3827</xdr:rowOff>
    </xdr:from>
    <xdr:ext cx="405111" cy="259045"/>
    <xdr:sp macro="" textlink="">
      <xdr:nvSpPr>
        <xdr:cNvPr id="87" name="n_1mainValue【道路】&#10;有形固定資産減価償却率">
          <a:extLst>
            <a:ext uri="{FF2B5EF4-FFF2-40B4-BE49-F238E27FC236}">
              <a16:creationId xmlns:a16="http://schemas.microsoft.com/office/drawing/2014/main" id="{A8A53039-E6B4-4A71-B017-1B5885AE6D00}"/>
            </a:ext>
          </a:extLst>
        </xdr:cNvPr>
        <xdr:cNvSpPr txBox="1"/>
      </xdr:nvSpPr>
      <xdr:spPr>
        <a:xfrm>
          <a:off x="3582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165752</xdr:rowOff>
    </xdr:from>
    <xdr:ext cx="405111" cy="259045"/>
    <xdr:sp macro="" textlink="">
      <xdr:nvSpPr>
        <xdr:cNvPr id="88" name="n_2mainValue【道路】&#10;有形固定資産減価償却率">
          <a:extLst>
            <a:ext uri="{FF2B5EF4-FFF2-40B4-BE49-F238E27FC236}">
              <a16:creationId xmlns:a16="http://schemas.microsoft.com/office/drawing/2014/main" id="{7D829105-9381-4AF2-815B-2D54B405F0E2}"/>
            </a:ext>
          </a:extLst>
        </xdr:cNvPr>
        <xdr:cNvSpPr txBox="1"/>
      </xdr:nvSpPr>
      <xdr:spPr>
        <a:xfrm>
          <a:off x="2705744"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152417</xdr:rowOff>
    </xdr:from>
    <xdr:ext cx="405111" cy="259045"/>
    <xdr:sp macro="" textlink="">
      <xdr:nvSpPr>
        <xdr:cNvPr id="89" name="n_3mainValue【道路】&#10;有形固定資産減価償却率">
          <a:extLst>
            <a:ext uri="{FF2B5EF4-FFF2-40B4-BE49-F238E27FC236}">
              <a16:creationId xmlns:a16="http://schemas.microsoft.com/office/drawing/2014/main" id="{4C79BAA6-018A-4580-9372-66B2838CFBC7}"/>
            </a:ext>
          </a:extLst>
        </xdr:cNvPr>
        <xdr:cNvSpPr txBox="1"/>
      </xdr:nvSpPr>
      <xdr:spPr>
        <a:xfrm>
          <a:off x="1816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144797</xdr:rowOff>
    </xdr:from>
    <xdr:ext cx="405111" cy="259045"/>
    <xdr:sp macro="" textlink="">
      <xdr:nvSpPr>
        <xdr:cNvPr id="90" name="n_4mainValue【道路】&#10;有形固定資産減価償却率">
          <a:extLst>
            <a:ext uri="{FF2B5EF4-FFF2-40B4-BE49-F238E27FC236}">
              <a16:creationId xmlns:a16="http://schemas.microsoft.com/office/drawing/2014/main" id="{B5B202F4-4172-4D79-AAFA-93D2B9398A86}"/>
            </a:ext>
          </a:extLst>
        </xdr:cNvPr>
        <xdr:cNvSpPr txBox="1"/>
      </xdr:nvSpPr>
      <xdr:spPr>
        <a:xfrm>
          <a:off x="9277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E344C62-CDA1-41A6-A5AA-B82EDABDF58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27B8C04-3126-463A-A62E-4C79C1927CA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1C826D6-A325-4442-BD57-85F5C925902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E9F1B5C-A274-4E2B-B4FB-1448BFEEEE8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BD3B402-053A-4B60-A583-1C91291E9B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25BE85F-7CF8-4FAB-AB9D-48A45ACE559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20772B8-0E63-410A-9DEF-1141904F199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5728F07-8A71-408A-96B1-60DEB970763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E1C9825-31EE-4051-A7A6-DB5F5F519C2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5F9F0E8-574D-494B-B159-5E8853D9EA6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0E2479B-8E99-4874-9120-193AD079D85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664E9A50-08AC-4E49-ACDB-23E5120C8A6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FC74335B-AC57-4FDE-92F7-76581573B24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AD7D102F-B891-4AF6-A30A-7FD8EBF5DAC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F5FC9FFA-5340-4C72-B00A-65EC7E681AA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993EEBF0-E388-4168-A7C6-CBA15086467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A3BA83C2-75DA-4F4A-9C97-94EF3A8986D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C16FCBBF-48EF-4F50-93F7-925F2E5A7B7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4811238-7916-4763-9713-30769001F7C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8E3B8F76-54B2-4E7B-A90B-28D26929E61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A4DF01C-308D-4011-82E9-D2625FD4069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B848B057-D36C-4241-A7B6-A1649D86048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189BCA9-359D-4C18-B62A-C6C2DA94503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9B3A151E-E380-4FFB-B5F1-7FDC2B30C67F}"/>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5A2DFC7E-BFC6-4362-A1AC-9E3B7AB2EB32}"/>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D52CE06A-FAB9-4143-8A66-BA973B8843B1}"/>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A575F86E-657A-4583-8175-7A28C315FC79}"/>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CC99BB02-7FFB-4C21-A6C4-64D8D0B9F1EF}"/>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71035</xdr:rowOff>
    </xdr:from>
    <xdr:ext cx="534377" cy="259045"/>
    <xdr:sp macro="" textlink="">
      <xdr:nvSpPr>
        <xdr:cNvPr id="119" name="【道路】&#10;一人当たり延長平均値テキスト">
          <a:extLst>
            <a:ext uri="{FF2B5EF4-FFF2-40B4-BE49-F238E27FC236}">
              <a16:creationId xmlns:a16="http://schemas.microsoft.com/office/drawing/2014/main" id="{1CC9DF95-8205-4B58-82A8-E8F2BB067D98}"/>
            </a:ext>
          </a:extLst>
        </xdr:cNvPr>
        <xdr:cNvSpPr txBox="1"/>
      </xdr:nvSpPr>
      <xdr:spPr>
        <a:xfrm>
          <a:off x="10515600" y="658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BD7F2FB1-E391-47D1-BC8F-887C69A71152}"/>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45C6B33B-0DBA-429C-80E4-AA0C7BF6C3A9}"/>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B7C349E6-3883-4783-BC84-30C0B692D230}"/>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C13E281C-BA38-4F18-8377-F6FA3BA9DF55}"/>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FE541D9B-8E3D-4B87-BF21-73BCC326078E}"/>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A8C4FCD-FC87-4311-A037-CCE505A34E1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68986A4-62CE-4FC4-8E74-EF81A27827E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1EB0D06-8AAE-486D-ADA5-D28779B252C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D2AD6B4-A20F-4C34-AD50-6DF3B0DCF90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CA8769D-9DC6-477A-B450-C8D60D00725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8960</xdr:rowOff>
    </xdr:from>
    <xdr:to>
      <xdr:col>55</xdr:col>
      <xdr:colOff>50800</xdr:colOff>
      <xdr:row>38</xdr:row>
      <xdr:rowOff>110560</xdr:rowOff>
    </xdr:to>
    <xdr:sp macro="" textlink="">
      <xdr:nvSpPr>
        <xdr:cNvPr id="130" name="楕円 129">
          <a:extLst>
            <a:ext uri="{FF2B5EF4-FFF2-40B4-BE49-F238E27FC236}">
              <a16:creationId xmlns:a16="http://schemas.microsoft.com/office/drawing/2014/main" id="{B040ABC3-F0B6-44D8-85CD-10441667FABF}"/>
            </a:ext>
          </a:extLst>
        </xdr:cNvPr>
        <xdr:cNvSpPr/>
      </xdr:nvSpPr>
      <xdr:spPr>
        <a:xfrm>
          <a:off x="10426700" y="65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31837</xdr:rowOff>
    </xdr:from>
    <xdr:ext cx="534377" cy="259045"/>
    <xdr:sp macro="" textlink="">
      <xdr:nvSpPr>
        <xdr:cNvPr id="131" name="【道路】&#10;一人当たり延長該当値テキスト">
          <a:extLst>
            <a:ext uri="{FF2B5EF4-FFF2-40B4-BE49-F238E27FC236}">
              <a16:creationId xmlns:a16="http://schemas.microsoft.com/office/drawing/2014/main" id="{0BF1B6F2-B353-4887-8023-60F263A536EE}"/>
            </a:ext>
          </a:extLst>
        </xdr:cNvPr>
        <xdr:cNvSpPr txBox="1"/>
      </xdr:nvSpPr>
      <xdr:spPr>
        <a:xfrm>
          <a:off x="10515600" y="637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23438</xdr:rowOff>
    </xdr:from>
    <xdr:to>
      <xdr:col>50</xdr:col>
      <xdr:colOff>165100</xdr:colOff>
      <xdr:row>38</xdr:row>
      <xdr:rowOff>125038</xdr:rowOff>
    </xdr:to>
    <xdr:sp macro="" textlink="">
      <xdr:nvSpPr>
        <xdr:cNvPr id="132" name="楕円 131">
          <a:extLst>
            <a:ext uri="{FF2B5EF4-FFF2-40B4-BE49-F238E27FC236}">
              <a16:creationId xmlns:a16="http://schemas.microsoft.com/office/drawing/2014/main" id="{D1BAC8A2-4A7F-4C34-AB7A-299182C54ECD}"/>
            </a:ext>
          </a:extLst>
        </xdr:cNvPr>
        <xdr:cNvSpPr/>
      </xdr:nvSpPr>
      <xdr:spPr>
        <a:xfrm>
          <a:off x="9588500" y="653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59760</xdr:rowOff>
    </xdr:from>
    <xdr:to>
      <xdr:col>55</xdr:col>
      <xdr:colOff>0</xdr:colOff>
      <xdr:row>38</xdr:row>
      <xdr:rowOff>74238</xdr:rowOff>
    </xdr:to>
    <xdr:cxnSp macro="">
      <xdr:nvCxnSpPr>
        <xdr:cNvPr id="133" name="直線コネクタ 132">
          <a:extLst>
            <a:ext uri="{FF2B5EF4-FFF2-40B4-BE49-F238E27FC236}">
              <a16:creationId xmlns:a16="http://schemas.microsoft.com/office/drawing/2014/main" id="{A5AF9B4D-FF53-4657-9D75-E3CD359B4B2E}"/>
            </a:ext>
          </a:extLst>
        </xdr:cNvPr>
        <xdr:cNvCxnSpPr/>
      </xdr:nvCxnSpPr>
      <xdr:spPr>
        <a:xfrm flipV="1">
          <a:off x="9639300" y="657486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39440</xdr:rowOff>
    </xdr:from>
    <xdr:to>
      <xdr:col>46</xdr:col>
      <xdr:colOff>38100</xdr:colOff>
      <xdr:row>38</xdr:row>
      <xdr:rowOff>141040</xdr:rowOff>
    </xdr:to>
    <xdr:sp macro="" textlink="">
      <xdr:nvSpPr>
        <xdr:cNvPr id="134" name="楕円 133">
          <a:extLst>
            <a:ext uri="{FF2B5EF4-FFF2-40B4-BE49-F238E27FC236}">
              <a16:creationId xmlns:a16="http://schemas.microsoft.com/office/drawing/2014/main" id="{C4BB7A67-360D-4105-98BE-27926BB4E0B0}"/>
            </a:ext>
          </a:extLst>
        </xdr:cNvPr>
        <xdr:cNvSpPr/>
      </xdr:nvSpPr>
      <xdr:spPr>
        <a:xfrm>
          <a:off x="8699500" y="65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74238</xdr:rowOff>
    </xdr:from>
    <xdr:to>
      <xdr:col>50</xdr:col>
      <xdr:colOff>114300</xdr:colOff>
      <xdr:row>38</xdr:row>
      <xdr:rowOff>90240</xdr:rowOff>
    </xdr:to>
    <xdr:cxnSp macro="">
      <xdr:nvCxnSpPr>
        <xdr:cNvPr id="135" name="直線コネクタ 134">
          <a:extLst>
            <a:ext uri="{FF2B5EF4-FFF2-40B4-BE49-F238E27FC236}">
              <a16:creationId xmlns:a16="http://schemas.microsoft.com/office/drawing/2014/main" id="{B60ACC93-0A7E-4728-B61F-8C07D29D2176}"/>
            </a:ext>
          </a:extLst>
        </xdr:cNvPr>
        <xdr:cNvCxnSpPr/>
      </xdr:nvCxnSpPr>
      <xdr:spPr>
        <a:xfrm flipV="1">
          <a:off x="8750300" y="658933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55023</xdr:rowOff>
    </xdr:from>
    <xdr:to>
      <xdr:col>41</xdr:col>
      <xdr:colOff>101600</xdr:colOff>
      <xdr:row>38</xdr:row>
      <xdr:rowOff>156623</xdr:rowOff>
    </xdr:to>
    <xdr:sp macro="" textlink="">
      <xdr:nvSpPr>
        <xdr:cNvPr id="136" name="楕円 135">
          <a:extLst>
            <a:ext uri="{FF2B5EF4-FFF2-40B4-BE49-F238E27FC236}">
              <a16:creationId xmlns:a16="http://schemas.microsoft.com/office/drawing/2014/main" id="{DE5F47F7-4D52-4C98-866F-57542C70DEA5}"/>
            </a:ext>
          </a:extLst>
        </xdr:cNvPr>
        <xdr:cNvSpPr/>
      </xdr:nvSpPr>
      <xdr:spPr>
        <a:xfrm>
          <a:off x="7810500" y="65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90240</xdr:rowOff>
    </xdr:from>
    <xdr:to>
      <xdr:col>45</xdr:col>
      <xdr:colOff>177800</xdr:colOff>
      <xdr:row>38</xdr:row>
      <xdr:rowOff>105823</xdr:rowOff>
    </xdr:to>
    <xdr:cxnSp macro="">
      <xdr:nvCxnSpPr>
        <xdr:cNvPr id="137" name="直線コネクタ 136">
          <a:extLst>
            <a:ext uri="{FF2B5EF4-FFF2-40B4-BE49-F238E27FC236}">
              <a16:creationId xmlns:a16="http://schemas.microsoft.com/office/drawing/2014/main" id="{44C4D434-50E1-4CC7-8F1D-B45DA25EF3A1}"/>
            </a:ext>
          </a:extLst>
        </xdr:cNvPr>
        <xdr:cNvCxnSpPr/>
      </xdr:nvCxnSpPr>
      <xdr:spPr>
        <a:xfrm flipV="1">
          <a:off x="7861300" y="6605340"/>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66377</xdr:rowOff>
    </xdr:from>
    <xdr:to>
      <xdr:col>36</xdr:col>
      <xdr:colOff>165100</xdr:colOff>
      <xdr:row>38</xdr:row>
      <xdr:rowOff>167977</xdr:rowOff>
    </xdr:to>
    <xdr:sp macro="" textlink="">
      <xdr:nvSpPr>
        <xdr:cNvPr id="138" name="楕円 137">
          <a:extLst>
            <a:ext uri="{FF2B5EF4-FFF2-40B4-BE49-F238E27FC236}">
              <a16:creationId xmlns:a16="http://schemas.microsoft.com/office/drawing/2014/main" id="{020C5732-BB5F-48B0-AA46-8AFDCD9C5CB8}"/>
            </a:ext>
          </a:extLst>
        </xdr:cNvPr>
        <xdr:cNvSpPr/>
      </xdr:nvSpPr>
      <xdr:spPr>
        <a:xfrm>
          <a:off x="6921500" y="658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105823</xdr:rowOff>
    </xdr:from>
    <xdr:to>
      <xdr:col>41</xdr:col>
      <xdr:colOff>50800</xdr:colOff>
      <xdr:row>38</xdr:row>
      <xdr:rowOff>117177</xdr:rowOff>
    </xdr:to>
    <xdr:cxnSp macro="">
      <xdr:nvCxnSpPr>
        <xdr:cNvPr id="139" name="直線コネクタ 138">
          <a:extLst>
            <a:ext uri="{FF2B5EF4-FFF2-40B4-BE49-F238E27FC236}">
              <a16:creationId xmlns:a16="http://schemas.microsoft.com/office/drawing/2014/main" id="{83521683-C298-409F-A954-50B7FA45A475}"/>
            </a:ext>
          </a:extLst>
        </xdr:cNvPr>
        <xdr:cNvCxnSpPr/>
      </xdr:nvCxnSpPr>
      <xdr:spPr>
        <a:xfrm flipV="1">
          <a:off x="6972300" y="6620923"/>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29792</xdr:rowOff>
    </xdr:from>
    <xdr:ext cx="534377" cy="259045"/>
    <xdr:sp macro="" textlink="">
      <xdr:nvSpPr>
        <xdr:cNvPr id="140" name="n_1aveValue【道路】&#10;一人当たり延長">
          <a:extLst>
            <a:ext uri="{FF2B5EF4-FFF2-40B4-BE49-F238E27FC236}">
              <a16:creationId xmlns:a16="http://schemas.microsoft.com/office/drawing/2014/main" id="{C34EFB01-2A4B-4AC0-8B3A-8599B2BA83AA}"/>
            </a:ext>
          </a:extLst>
        </xdr:cNvPr>
        <xdr:cNvSpPr txBox="1"/>
      </xdr:nvSpPr>
      <xdr:spPr>
        <a:xfrm>
          <a:off x="93594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39603</xdr:rowOff>
    </xdr:from>
    <xdr:ext cx="534377" cy="259045"/>
    <xdr:sp macro="" textlink="">
      <xdr:nvSpPr>
        <xdr:cNvPr id="141" name="n_2aveValue【道路】&#10;一人当たり延長">
          <a:extLst>
            <a:ext uri="{FF2B5EF4-FFF2-40B4-BE49-F238E27FC236}">
              <a16:creationId xmlns:a16="http://schemas.microsoft.com/office/drawing/2014/main" id="{1D6049AC-254E-4233-8A5D-9A7CA88674B8}"/>
            </a:ext>
          </a:extLst>
        </xdr:cNvPr>
        <xdr:cNvSpPr txBox="1"/>
      </xdr:nvSpPr>
      <xdr:spPr>
        <a:xfrm>
          <a:off x="848311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48156</xdr:rowOff>
    </xdr:from>
    <xdr:ext cx="534377" cy="259045"/>
    <xdr:sp macro="" textlink="">
      <xdr:nvSpPr>
        <xdr:cNvPr id="142" name="n_3aveValue【道路】&#10;一人当たり延長">
          <a:extLst>
            <a:ext uri="{FF2B5EF4-FFF2-40B4-BE49-F238E27FC236}">
              <a16:creationId xmlns:a16="http://schemas.microsoft.com/office/drawing/2014/main" id="{6410AE7E-48F2-4809-84F9-23B20A30CBDB}"/>
            </a:ext>
          </a:extLst>
        </xdr:cNvPr>
        <xdr:cNvSpPr txBox="1"/>
      </xdr:nvSpPr>
      <xdr:spPr>
        <a:xfrm>
          <a:off x="7594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47509</xdr:rowOff>
    </xdr:from>
    <xdr:ext cx="534377" cy="259045"/>
    <xdr:sp macro="" textlink="">
      <xdr:nvSpPr>
        <xdr:cNvPr id="143" name="n_4aveValue【道路】&#10;一人当たり延長">
          <a:extLst>
            <a:ext uri="{FF2B5EF4-FFF2-40B4-BE49-F238E27FC236}">
              <a16:creationId xmlns:a16="http://schemas.microsoft.com/office/drawing/2014/main" id="{3A129817-5271-45E7-963A-DE1566C3224F}"/>
            </a:ext>
          </a:extLst>
        </xdr:cNvPr>
        <xdr:cNvSpPr txBox="1"/>
      </xdr:nvSpPr>
      <xdr:spPr>
        <a:xfrm>
          <a:off x="6705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141565</xdr:rowOff>
    </xdr:from>
    <xdr:ext cx="534377" cy="259045"/>
    <xdr:sp macro="" textlink="">
      <xdr:nvSpPr>
        <xdr:cNvPr id="144" name="n_1mainValue【道路】&#10;一人当たり延長">
          <a:extLst>
            <a:ext uri="{FF2B5EF4-FFF2-40B4-BE49-F238E27FC236}">
              <a16:creationId xmlns:a16="http://schemas.microsoft.com/office/drawing/2014/main" id="{49740340-74FD-4CF2-8196-315109744F10}"/>
            </a:ext>
          </a:extLst>
        </xdr:cNvPr>
        <xdr:cNvSpPr txBox="1"/>
      </xdr:nvSpPr>
      <xdr:spPr>
        <a:xfrm>
          <a:off x="9359411" y="63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157567</xdr:rowOff>
    </xdr:from>
    <xdr:ext cx="534377" cy="259045"/>
    <xdr:sp macro="" textlink="">
      <xdr:nvSpPr>
        <xdr:cNvPr id="145" name="n_2mainValue【道路】&#10;一人当たり延長">
          <a:extLst>
            <a:ext uri="{FF2B5EF4-FFF2-40B4-BE49-F238E27FC236}">
              <a16:creationId xmlns:a16="http://schemas.microsoft.com/office/drawing/2014/main" id="{B298EFAB-F986-4787-8836-36C97FCF49D4}"/>
            </a:ext>
          </a:extLst>
        </xdr:cNvPr>
        <xdr:cNvSpPr txBox="1"/>
      </xdr:nvSpPr>
      <xdr:spPr>
        <a:xfrm>
          <a:off x="8483111" y="63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1700</xdr:rowOff>
    </xdr:from>
    <xdr:ext cx="534377" cy="259045"/>
    <xdr:sp macro="" textlink="">
      <xdr:nvSpPr>
        <xdr:cNvPr id="146" name="n_3mainValue【道路】&#10;一人当たり延長">
          <a:extLst>
            <a:ext uri="{FF2B5EF4-FFF2-40B4-BE49-F238E27FC236}">
              <a16:creationId xmlns:a16="http://schemas.microsoft.com/office/drawing/2014/main" id="{A041CAB4-CBD5-4D38-8F0E-7D1429F5CC2B}"/>
            </a:ext>
          </a:extLst>
        </xdr:cNvPr>
        <xdr:cNvSpPr txBox="1"/>
      </xdr:nvSpPr>
      <xdr:spPr>
        <a:xfrm>
          <a:off x="7594111" y="63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13054</xdr:rowOff>
    </xdr:from>
    <xdr:ext cx="534377" cy="259045"/>
    <xdr:sp macro="" textlink="">
      <xdr:nvSpPr>
        <xdr:cNvPr id="147" name="n_4mainValue【道路】&#10;一人当たり延長">
          <a:extLst>
            <a:ext uri="{FF2B5EF4-FFF2-40B4-BE49-F238E27FC236}">
              <a16:creationId xmlns:a16="http://schemas.microsoft.com/office/drawing/2014/main" id="{D7DB6D60-4E43-4092-A066-02CF400B2B6A}"/>
            </a:ext>
          </a:extLst>
        </xdr:cNvPr>
        <xdr:cNvSpPr txBox="1"/>
      </xdr:nvSpPr>
      <xdr:spPr>
        <a:xfrm>
          <a:off x="6705111" y="635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3879AC0-F751-45D7-B0E9-7DDCFC5862A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E366E0A3-5A76-485F-8A1C-E6B11F12BF9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9C9FB4B-5FD4-4D5B-AEA4-7C9279E944E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1B792EA-088B-4F8B-A092-3964E35F6A5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8EB594F-303C-487D-AB67-D771EB06F51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938C501-6F4C-40E3-B4E2-8DFAA68DB68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C55AF4E-F6D6-43C2-A04C-7E9457B51BE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2774843-6C0C-4CC5-AD12-86598470454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3E16EFE-F5C3-49B9-B246-21043E11572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179EAED-FF0D-4E58-99ED-CA3E026F184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6B86F75-EA7F-4494-95B2-A23A64580CB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9B2D71ED-5C1B-4F13-AAD0-E01AB2CE09D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3B00244F-84DE-4A90-8CE1-2A78B2AABCB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9B96B18F-4694-437E-9854-CD49AEF0199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3003F97-EE1A-4951-9ECC-E485E6227F6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6339097C-C67B-4CF7-BA4E-3D224C4D72A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A55BD21E-C883-4C36-BC68-FBA1D08A766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AFD93CF2-D53B-47AA-AD91-9D59A26A694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52128DA3-C683-4761-B224-946D4CDC610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503CDCDB-FC0A-4CCA-830A-EB08F19EEA3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5C4695B8-DBC5-40A8-8276-D554BF78E8F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E8A382EA-9502-4EC0-B19A-AC5C38F15FE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6178CA5B-AFB1-40CD-B902-B5CC642DE3E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C682C72A-3101-45DA-8624-B73B8BA8479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6C654A0D-471F-4A2F-949C-B80CF8FA436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FC37D1FB-13CB-48D1-988A-4AED00B0A724}"/>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591EB9C3-B092-47AD-AB5F-E2DC3A45D1C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9C456B62-E1D6-4F8F-AB29-224B8FE66A6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A2CD780-AA4C-4771-A7EF-03D7E667A0B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B5E18501-CAF0-408B-89A8-2C4CCE5B3938}"/>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6B1F305-49E2-414E-A9D8-FB088F2BF5A6}"/>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9B5740FF-1658-42EC-9571-EE9BDD7692F6}"/>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BF112701-1F37-4869-9041-E8D9B393B8FE}"/>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78AADF35-DA03-47D4-AF48-A60F27000B42}"/>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DA7CE154-F341-411D-BB88-BD3076D4BCD4}"/>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7251335D-C04C-42CD-8DC4-118EE1BB3ADD}"/>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7E00E87-192D-489A-8B73-3A8582591BE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07D459F-C6DE-47EB-9D47-73BAD18AC64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D63C8C7-2C30-4C4D-B834-496748E73EC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48C95AE-FD36-44FD-8B5E-D147546A875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2CA8E2D-6BC4-4371-8743-132F44EC6B0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78196</xdr:rowOff>
    </xdr:from>
    <xdr:to>
      <xdr:col>24</xdr:col>
      <xdr:colOff>114300</xdr:colOff>
      <xdr:row>62</xdr:row>
      <xdr:rowOff>8346</xdr:rowOff>
    </xdr:to>
    <xdr:sp macro="" textlink="">
      <xdr:nvSpPr>
        <xdr:cNvPr id="189" name="楕円 188">
          <a:extLst>
            <a:ext uri="{FF2B5EF4-FFF2-40B4-BE49-F238E27FC236}">
              <a16:creationId xmlns:a16="http://schemas.microsoft.com/office/drawing/2014/main" id="{CB3B3DDF-9513-40B4-A9C3-F85D5A01854C}"/>
            </a:ext>
          </a:extLst>
        </xdr:cNvPr>
        <xdr:cNvSpPr/>
      </xdr:nvSpPr>
      <xdr:spPr>
        <a:xfrm>
          <a:off x="45847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56623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61296D4F-5DB0-4041-9283-769E4EE9AA2E}"/>
            </a:ext>
          </a:extLst>
        </xdr:cNvPr>
        <xdr:cNvSpPr txBox="1"/>
      </xdr:nvSpPr>
      <xdr:spPr>
        <a:xfrm>
          <a:off x="4673600"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55335</xdr:rowOff>
    </xdr:from>
    <xdr:to>
      <xdr:col>20</xdr:col>
      <xdr:colOff>38100</xdr:colOff>
      <xdr:row>61</xdr:row>
      <xdr:rowOff>156935</xdr:rowOff>
    </xdr:to>
    <xdr:sp macro="" textlink="">
      <xdr:nvSpPr>
        <xdr:cNvPr id="191" name="楕円 190">
          <a:extLst>
            <a:ext uri="{FF2B5EF4-FFF2-40B4-BE49-F238E27FC236}">
              <a16:creationId xmlns:a16="http://schemas.microsoft.com/office/drawing/2014/main" id="{6F6AC683-B179-43C9-96F4-DB0E269A0E68}"/>
            </a:ext>
          </a:extLst>
        </xdr:cNvPr>
        <xdr:cNvSpPr/>
      </xdr:nvSpPr>
      <xdr:spPr>
        <a:xfrm>
          <a:off x="3746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106135</xdr:rowOff>
    </xdr:from>
    <xdr:to>
      <xdr:col>24</xdr:col>
      <xdr:colOff>63500</xdr:colOff>
      <xdr:row>61</xdr:row>
      <xdr:rowOff>128996</xdr:rowOff>
    </xdr:to>
    <xdr:cxnSp macro="">
      <xdr:nvCxnSpPr>
        <xdr:cNvPr id="192" name="直線コネクタ 191">
          <a:extLst>
            <a:ext uri="{FF2B5EF4-FFF2-40B4-BE49-F238E27FC236}">
              <a16:creationId xmlns:a16="http://schemas.microsoft.com/office/drawing/2014/main" id="{5842FB80-0C86-40F5-9AC1-2113C47BF96F}"/>
            </a:ext>
          </a:extLst>
        </xdr:cNvPr>
        <xdr:cNvCxnSpPr/>
      </xdr:nvCxnSpPr>
      <xdr:spPr>
        <a:xfrm>
          <a:off x="3797300" y="1056458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30843</xdr:rowOff>
    </xdr:from>
    <xdr:to>
      <xdr:col>15</xdr:col>
      <xdr:colOff>101600</xdr:colOff>
      <xdr:row>61</xdr:row>
      <xdr:rowOff>132443</xdr:rowOff>
    </xdr:to>
    <xdr:sp macro="" textlink="">
      <xdr:nvSpPr>
        <xdr:cNvPr id="193" name="楕円 192">
          <a:extLst>
            <a:ext uri="{FF2B5EF4-FFF2-40B4-BE49-F238E27FC236}">
              <a16:creationId xmlns:a16="http://schemas.microsoft.com/office/drawing/2014/main" id="{9C20DEE6-3D98-4F29-97B2-BF5D2B7E8632}"/>
            </a:ext>
          </a:extLst>
        </xdr:cNvPr>
        <xdr:cNvSpPr/>
      </xdr:nvSpPr>
      <xdr:spPr>
        <a:xfrm>
          <a:off x="2857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81643</xdr:rowOff>
    </xdr:from>
    <xdr:to>
      <xdr:col>19</xdr:col>
      <xdr:colOff>177800</xdr:colOff>
      <xdr:row>61</xdr:row>
      <xdr:rowOff>106135</xdr:rowOff>
    </xdr:to>
    <xdr:cxnSp macro="">
      <xdr:nvCxnSpPr>
        <xdr:cNvPr id="194" name="直線コネクタ 193">
          <a:extLst>
            <a:ext uri="{FF2B5EF4-FFF2-40B4-BE49-F238E27FC236}">
              <a16:creationId xmlns:a16="http://schemas.microsoft.com/office/drawing/2014/main" id="{06E3B146-28B0-4BAD-94AD-2832A262330D}"/>
            </a:ext>
          </a:extLst>
        </xdr:cNvPr>
        <xdr:cNvCxnSpPr/>
      </xdr:nvCxnSpPr>
      <xdr:spPr>
        <a:xfrm>
          <a:off x="2908300" y="105400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141877</xdr:rowOff>
    </xdr:from>
    <xdr:to>
      <xdr:col>10</xdr:col>
      <xdr:colOff>165100</xdr:colOff>
      <xdr:row>61</xdr:row>
      <xdr:rowOff>72027</xdr:rowOff>
    </xdr:to>
    <xdr:sp macro="" textlink="">
      <xdr:nvSpPr>
        <xdr:cNvPr id="195" name="楕円 194">
          <a:extLst>
            <a:ext uri="{FF2B5EF4-FFF2-40B4-BE49-F238E27FC236}">
              <a16:creationId xmlns:a16="http://schemas.microsoft.com/office/drawing/2014/main" id="{743462A4-A154-421A-B111-CD4B21F1584F}"/>
            </a:ext>
          </a:extLst>
        </xdr:cNvPr>
        <xdr:cNvSpPr/>
      </xdr:nvSpPr>
      <xdr:spPr>
        <a:xfrm>
          <a:off x="1968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21227</xdr:rowOff>
    </xdr:from>
    <xdr:to>
      <xdr:col>15</xdr:col>
      <xdr:colOff>50800</xdr:colOff>
      <xdr:row>61</xdr:row>
      <xdr:rowOff>81643</xdr:rowOff>
    </xdr:to>
    <xdr:cxnSp macro="">
      <xdr:nvCxnSpPr>
        <xdr:cNvPr id="196" name="直線コネクタ 195">
          <a:extLst>
            <a:ext uri="{FF2B5EF4-FFF2-40B4-BE49-F238E27FC236}">
              <a16:creationId xmlns:a16="http://schemas.microsoft.com/office/drawing/2014/main" id="{C277B309-E12F-4620-9831-1CB87BAAADD3}"/>
            </a:ext>
          </a:extLst>
        </xdr:cNvPr>
        <xdr:cNvCxnSpPr/>
      </xdr:nvCxnSpPr>
      <xdr:spPr>
        <a:xfrm>
          <a:off x="2019300" y="1047967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114119</xdr:rowOff>
    </xdr:from>
    <xdr:to>
      <xdr:col>6</xdr:col>
      <xdr:colOff>38100</xdr:colOff>
      <xdr:row>61</xdr:row>
      <xdr:rowOff>44269</xdr:rowOff>
    </xdr:to>
    <xdr:sp macro="" textlink="">
      <xdr:nvSpPr>
        <xdr:cNvPr id="197" name="楕円 196">
          <a:extLst>
            <a:ext uri="{FF2B5EF4-FFF2-40B4-BE49-F238E27FC236}">
              <a16:creationId xmlns:a16="http://schemas.microsoft.com/office/drawing/2014/main" id="{7B0F9ECE-A35F-4A40-903B-474310788955}"/>
            </a:ext>
          </a:extLst>
        </xdr:cNvPr>
        <xdr:cNvSpPr/>
      </xdr:nvSpPr>
      <xdr:spPr>
        <a:xfrm>
          <a:off x="1079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164919</xdr:rowOff>
    </xdr:from>
    <xdr:to>
      <xdr:col>10</xdr:col>
      <xdr:colOff>114300</xdr:colOff>
      <xdr:row>61</xdr:row>
      <xdr:rowOff>21227</xdr:rowOff>
    </xdr:to>
    <xdr:cxnSp macro="">
      <xdr:nvCxnSpPr>
        <xdr:cNvPr id="198" name="直線コネクタ 197">
          <a:extLst>
            <a:ext uri="{FF2B5EF4-FFF2-40B4-BE49-F238E27FC236}">
              <a16:creationId xmlns:a16="http://schemas.microsoft.com/office/drawing/2014/main" id="{A409829E-73B0-4A0D-96EC-427493F2E181}"/>
            </a:ext>
          </a:extLst>
        </xdr:cNvPr>
        <xdr:cNvCxnSpPr/>
      </xdr:nvCxnSpPr>
      <xdr:spPr>
        <a:xfrm>
          <a:off x="1130300" y="104519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F2197E51-EEC5-4AE8-B557-F9F5221B2E9F}"/>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95607659-5497-46FE-B013-20FDD6F5E54D}"/>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4B79C10-C935-47FE-A879-9C83706E7A5F}"/>
            </a:ext>
          </a:extLst>
        </xdr:cNvPr>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3749379-810C-4874-B723-5283FAC60336}"/>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148062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D74F1087-1118-4332-B2C5-EE52DC4B78B3}"/>
            </a:ext>
          </a:extLst>
        </xdr:cNvPr>
        <xdr:cNvSpPr txBox="1"/>
      </xdr:nvSpPr>
      <xdr:spPr>
        <a:xfrm>
          <a:off x="35820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123570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8DC2F006-746E-4D76-BD0E-96056BF85CE3}"/>
            </a:ext>
          </a:extLst>
        </xdr:cNvPr>
        <xdr:cNvSpPr txBox="1"/>
      </xdr:nvSpPr>
      <xdr:spPr>
        <a:xfrm>
          <a:off x="2705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63154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7705F1C7-756C-4168-9CD4-EE880772B9BF}"/>
            </a:ext>
          </a:extLst>
        </xdr:cNvPr>
        <xdr:cNvSpPr txBox="1"/>
      </xdr:nvSpPr>
      <xdr:spPr>
        <a:xfrm>
          <a:off x="1816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35396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419FC073-DDC2-45F0-8F1D-082BCB0CD940}"/>
            </a:ext>
          </a:extLst>
        </xdr:cNvPr>
        <xdr:cNvSpPr txBox="1"/>
      </xdr:nvSpPr>
      <xdr:spPr>
        <a:xfrm>
          <a:off x="927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1E08EA5-595B-44EF-9251-D93E5EB303F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D1510E7-0D31-4A5A-B60C-D0789B18D4A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730F111-23BE-442B-B3B9-711674D930B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0E9CED1-B602-43C4-A38B-43F5C27A50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D98A2B7C-2D25-4A14-BBDD-2390E2E17CA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48120D5-5B6B-4E25-A3E8-B97D47399F6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E915A1B-D749-4F4E-8AF7-ACB06C3BAF8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6B7B4F7-5565-4DCF-8A1C-EBF5A5E570F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72C1CDC-E410-41CB-A2D6-F61006FFA10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4671DA50-5672-466A-9B0C-123EAE796EB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BABA967A-1D7F-440B-9608-4D0FD6DE137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820F7EA9-39A4-498E-A916-1ADF36DB114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111EA638-9F91-47CC-87D8-2E017A7B18C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1BCF4E24-2BEE-404B-9FB3-282325F5DC5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CE96F41D-BBF6-4F2C-9CAB-11323802D30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A49E3B82-2A72-4DC4-90D7-980EFFA28E0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3A51B28B-8BC7-4631-BCD9-ACDB52F3778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9104551E-E240-4D6F-A9BA-7FFEF65D8D3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2BF2C1F0-8DF5-4412-9FC9-685521734DF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F7EE590B-6670-4F65-84A9-AB1E3F96827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3FDA657-A6B4-4661-99F7-5CB26193F00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B637BC7A-6106-4735-A6A4-4E1E45EC70A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C3B605CD-5CF0-4EAF-855E-BE7AD50808F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2E955DEB-A89D-4ACD-B1B1-311AD785E341}"/>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A1B59237-2F7D-4972-96E1-79A0F1C5451B}"/>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23F10E79-7B49-478C-9DA0-4135C022CB05}"/>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9E44816E-44EB-401F-A508-E79EC4F93966}"/>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D5DB8E42-78A8-48B1-ABA2-A1B916F81DF4}"/>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50503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2DC50571-81AA-4500-B324-EBF1469ACB16}"/>
            </a:ext>
          </a:extLst>
        </xdr:cNvPr>
        <xdr:cNvSpPr txBox="1"/>
      </xdr:nvSpPr>
      <xdr:spPr>
        <a:xfrm>
          <a:off x="10515600" y="10508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943FC146-94F5-4A0F-A835-0B065245BC40}"/>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id="{845A8A7A-AC01-404F-BED8-FF5DC031D718}"/>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id="{6B02499D-CA29-487F-AECF-768D025C23C5}"/>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id="{7D5DC61B-09F3-4D75-A35B-3A6CE9FF8362}"/>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id="{22FD1D5A-85F6-428C-87A9-8F1C9F0C07D7}"/>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26968C1-63D8-45E1-9F64-C7AA315A072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1AE6AE5-91AA-4A6C-A835-A083867671B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CDEC503-A1D2-4F92-BAC7-3C9649CE5EF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B5FF260-3F93-4DAC-86BF-9FBAB877ED1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8A10F1C-B9B9-463A-9C38-A662897F7B5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124137</xdr:rowOff>
    </xdr:from>
    <xdr:to>
      <xdr:col>55</xdr:col>
      <xdr:colOff>50800</xdr:colOff>
      <xdr:row>61</xdr:row>
      <xdr:rowOff>54287</xdr:rowOff>
    </xdr:to>
    <xdr:sp macro="" textlink="">
      <xdr:nvSpPr>
        <xdr:cNvPr id="246" name="楕円 245">
          <a:extLst>
            <a:ext uri="{FF2B5EF4-FFF2-40B4-BE49-F238E27FC236}">
              <a16:creationId xmlns:a16="http://schemas.microsoft.com/office/drawing/2014/main" id="{16055CFB-8C24-499A-8A79-42EA98E61C25}"/>
            </a:ext>
          </a:extLst>
        </xdr:cNvPr>
        <xdr:cNvSpPr/>
      </xdr:nvSpPr>
      <xdr:spPr>
        <a:xfrm>
          <a:off x="10426700" y="1041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147014</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467A966A-5CF7-4F29-A6CC-93124EF70040}"/>
            </a:ext>
          </a:extLst>
        </xdr:cNvPr>
        <xdr:cNvSpPr txBox="1"/>
      </xdr:nvSpPr>
      <xdr:spPr>
        <a:xfrm>
          <a:off x="10515600" y="1026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136713</xdr:rowOff>
    </xdr:from>
    <xdr:to>
      <xdr:col>50</xdr:col>
      <xdr:colOff>165100</xdr:colOff>
      <xdr:row>61</xdr:row>
      <xdr:rowOff>66863</xdr:rowOff>
    </xdr:to>
    <xdr:sp macro="" textlink="">
      <xdr:nvSpPr>
        <xdr:cNvPr id="248" name="楕円 247">
          <a:extLst>
            <a:ext uri="{FF2B5EF4-FFF2-40B4-BE49-F238E27FC236}">
              <a16:creationId xmlns:a16="http://schemas.microsoft.com/office/drawing/2014/main" id="{FCC7425A-BE46-4978-B374-5474D751BABF}"/>
            </a:ext>
          </a:extLst>
        </xdr:cNvPr>
        <xdr:cNvSpPr/>
      </xdr:nvSpPr>
      <xdr:spPr>
        <a:xfrm>
          <a:off x="9588500" y="104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3487</xdr:rowOff>
    </xdr:from>
    <xdr:to>
      <xdr:col>55</xdr:col>
      <xdr:colOff>0</xdr:colOff>
      <xdr:row>61</xdr:row>
      <xdr:rowOff>16063</xdr:rowOff>
    </xdr:to>
    <xdr:cxnSp macro="">
      <xdr:nvCxnSpPr>
        <xdr:cNvPr id="249" name="直線コネクタ 248">
          <a:extLst>
            <a:ext uri="{FF2B5EF4-FFF2-40B4-BE49-F238E27FC236}">
              <a16:creationId xmlns:a16="http://schemas.microsoft.com/office/drawing/2014/main" id="{E981C779-1EB3-47BE-9274-AC50BCAD8177}"/>
            </a:ext>
          </a:extLst>
        </xdr:cNvPr>
        <xdr:cNvCxnSpPr/>
      </xdr:nvCxnSpPr>
      <xdr:spPr>
        <a:xfrm flipV="1">
          <a:off x="9639300" y="10461937"/>
          <a:ext cx="838200" cy="1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150568</xdr:rowOff>
    </xdr:from>
    <xdr:to>
      <xdr:col>46</xdr:col>
      <xdr:colOff>38100</xdr:colOff>
      <xdr:row>61</xdr:row>
      <xdr:rowOff>80718</xdr:rowOff>
    </xdr:to>
    <xdr:sp macro="" textlink="">
      <xdr:nvSpPr>
        <xdr:cNvPr id="250" name="楕円 249">
          <a:extLst>
            <a:ext uri="{FF2B5EF4-FFF2-40B4-BE49-F238E27FC236}">
              <a16:creationId xmlns:a16="http://schemas.microsoft.com/office/drawing/2014/main" id="{BA3C1D26-CF87-4F17-9A18-ABC9F78BFCCE}"/>
            </a:ext>
          </a:extLst>
        </xdr:cNvPr>
        <xdr:cNvSpPr/>
      </xdr:nvSpPr>
      <xdr:spPr>
        <a:xfrm>
          <a:off x="8699500" y="1043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16063</xdr:rowOff>
    </xdr:from>
    <xdr:to>
      <xdr:col>50</xdr:col>
      <xdr:colOff>114300</xdr:colOff>
      <xdr:row>61</xdr:row>
      <xdr:rowOff>29918</xdr:rowOff>
    </xdr:to>
    <xdr:cxnSp macro="">
      <xdr:nvCxnSpPr>
        <xdr:cNvPr id="251" name="直線コネクタ 250">
          <a:extLst>
            <a:ext uri="{FF2B5EF4-FFF2-40B4-BE49-F238E27FC236}">
              <a16:creationId xmlns:a16="http://schemas.microsoft.com/office/drawing/2014/main" id="{91E4CC04-4FD7-4030-9E0C-5C102515AAFA}"/>
            </a:ext>
          </a:extLst>
        </xdr:cNvPr>
        <xdr:cNvCxnSpPr/>
      </xdr:nvCxnSpPr>
      <xdr:spPr>
        <a:xfrm flipV="1">
          <a:off x="8750300" y="10474513"/>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78643</xdr:rowOff>
    </xdr:from>
    <xdr:to>
      <xdr:col>41</xdr:col>
      <xdr:colOff>101600</xdr:colOff>
      <xdr:row>62</xdr:row>
      <xdr:rowOff>8793</xdr:rowOff>
    </xdr:to>
    <xdr:sp macro="" textlink="">
      <xdr:nvSpPr>
        <xdr:cNvPr id="252" name="楕円 251">
          <a:extLst>
            <a:ext uri="{FF2B5EF4-FFF2-40B4-BE49-F238E27FC236}">
              <a16:creationId xmlns:a16="http://schemas.microsoft.com/office/drawing/2014/main" id="{A3472136-2BCE-44C1-9665-29F58735A732}"/>
            </a:ext>
          </a:extLst>
        </xdr:cNvPr>
        <xdr:cNvSpPr/>
      </xdr:nvSpPr>
      <xdr:spPr>
        <a:xfrm>
          <a:off x="7810500" y="105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29918</xdr:rowOff>
    </xdr:from>
    <xdr:to>
      <xdr:col>45</xdr:col>
      <xdr:colOff>177800</xdr:colOff>
      <xdr:row>61</xdr:row>
      <xdr:rowOff>129443</xdr:rowOff>
    </xdr:to>
    <xdr:cxnSp macro="">
      <xdr:nvCxnSpPr>
        <xdr:cNvPr id="253" name="直線コネクタ 252">
          <a:extLst>
            <a:ext uri="{FF2B5EF4-FFF2-40B4-BE49-F238E27FC236}">
              <a16:creationId xmlns:a16="http://schemas.microsoft.com/office/drawing/2014/main" id="{A63043A4-2874-4FDF-8BDA-69B71FABCBE8}"/>
            </a:ext>
          </a:extLst>
        </xdr:cNvPr>
        <xdr:cNvCxnSpPr/>
      </xdr:nvCxnSpPr>
      <xdr:spPr>
        <a:xfrm flipV="1">
          <a:off x="7861300" y="10488368"/>
          <a:ext cx="889000" cy="9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87117</xdr:rowOff>
    </xdr:from>
    <xdr:to>
      <xdr:col>36</xdr:col>
      <xdr:colOff>165100</xdr:colOff>
      <xdr:row>62</xdr:row>
      <xdr:rowOff>17267</xdr:rowOff>
    </xdr:to>
    <xdr:sp macro="" textlink="">
      <xdr:nvSpPr>
        <xdr:cNvPr id="254" name="楕円 253">
          <a:extLst>
            <a:ext uri="{FF2B5EF4-FFF2-40B4-BE49-F238E27FC236}">
              <a16:creationId xmlns:a16="http://schemas.microsoft.com/office/drawing/2014/main" id="{54CD221F-FAB6-452A-9DE9-96C1B1DD74E8}"/>
            </a:ext>
          </a:extLst>
        </xdr:cNvPr>
        <xdr:cNvSpPr/>
      </xdr:nvSpPr>
      <xdr:spPr>
        <a:xfrm>
          <a:off x="6921500" y="105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129443</xdr:rowOff>
    </xdr:from>
    <xdr:to>
      <xdr:col>41</xdr:col>
      <xdr:colOff>50800</xdr:colOff>
      <xdr:row>61</xdr:row>
      <xdr:rowOff>137917</xdr:rowOff>
    </xdr:to>
    <xdr:cxnSp macro="">
      <xdr:nvCxnSpPr>
        <xdr:cNvPr id="255" name="直線コネクタ 254">
          <a:extLst>
            <a:ext uri="{FF2B5EF4-FFF2-40B4-BE49-F238E27FC236}">
              <a16:creationId xmlns:a16="http://schemas.microsoft.com/office/drawing/2014/main" id="{CAB0830F-C38B-44D1-8A77-61551539F1E8}"/>
            </a:ext>
          </a:extLst>
        </xdr:cNvPr>
        <xdr:cNvCxnSpPr/>
      </xdr:nvCxnSpPr>
      <xdr:spPr>
        <a:xfrm flipV="1">
          <a:off x="6972300" y="10587893"/>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145900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10CC3759-0917-4FE1-A0F6-5063A9E805DF}"/>
            </a:ext>
          </a:extLst>
        </xdr:cNvPr>
        <xdr:cNvSpPr txBox="1"/>
      </xdr:nvSpPr>
      <xdr:spPr>
        <a:xfrm>
          <a:off x="9327095" y="1060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170226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F66B9C16-6651-4CDB-AD9B-A2F9679FBF55}"/>
            </a:ext>
          </a:extLst>
        </xdr:cNvPr>
        <xdr:cNvSpPr txBox="1"/>
      </xdr:nvSpPr>
      <xdr:spPr>
        <a:xfrm>
          <a:off x="8450795" y="106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565232C-D3EE-41C2-8A9A-741C22EED4EE}"/>
            </a:ext>
          </a:extLst>
        </xdr:cNvPr>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9456A69B-264E-481B-8FC6-6CA56D5D8E34}"/>
            </a:ext>
          </a:extLst>
        </xdr:cNvPr>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83390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4CDE847A-D568-4257-984E-D89C5766F801}"/>
            </a:ext>
          </a:extLst>
        </xdr:cNvPr>
        <xdr:cNvSpPr txBox="1"/>
      </xdr:nvSpPr>
      <xdr:spPr>
        <a:xfrm>
          <a:off x="9327095" y="1019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97245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E6E3D628-ED97-47B8-B647-C6A4556F4E8C}"/>
            </a:ext>
          </a:extLst>
        </xdr:cNvPr>
        <xdr:cNvSpPr txBox="1"/>
      </xdr:nvSpPr>
      <xdr:spPr>
        <a:xfrm>
          <a:off x="8450795" y="1021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171370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9AAA050C-B928-429C-AFFD-013F5D6C7F5D}"/>
            </a:ext>
          </a:extLst>
        </xdr:cNvPr>
        <xdr:cNvSpPr txBox="1"/>
      </xdr:nvSpPr>
      <xdr:spPr>
        <a:xfrm>
          <a:off x="7561795" y="1062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8394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640A65F6-0279-4917-96BB-08A2B47F1391}"/>
            </a:ext>
          </a:extLst>
        </xdr:cNvPr>
        <xdr:cNvSpPr txBox="1"/>
      </xdr:nvSpPr>
      <xdr:spPr>
        <a:xfrm>
          <a:off x="6672795" y="10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434BADCB-1612-4E97-BED0-6C05D363745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143834B3-35D1-4974-AA82-A04B2EB2870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4C04EFDB-220E-4F0B-BAEB-627DF0DAADC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77332DE-5805-482D-B0AE-C02672B78B5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7EEABC6D-D363-450A-B002-8CEA28F2E11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1B57E2AE-E3F0-4AF4-B754-4D2D020510A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63BDE6C1-A591-40DD-9804-BF4D0980110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F2F6C0F9-ED8B-4CBF-9AE5-9B04CFEAA27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B200987-B496-4D76-994E-5BB970A54FF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4F83D456-0D46-4894-A5F9-763FB0436AC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3D02CAA1-2E84-4794-9406-CBF1D3FC6CF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114E34E9-CD5F-45DF-BFE5-35B87CF368C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8E27A0A7-7152-4434-AEF1-AAA6E6FDF23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2EA5A7EC-9A35-4208-A63C-29DBD62AA2B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D4609B55-DF94-4E03-AA31-8A3DB47A3E8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5FAD3778-8941-4FDB-9676-E72FEF0166E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E9AD2BBF-EF62-4660-AAA0-7542678B3CD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1F64FEAF-1C21-438D-81BD-B6B70E18EAF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3CBC0249-BCA8-4BFF-9820-BAC039BB59B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AFF63B3E-AC5F-44BA-A987-AD183389E23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C5B92C04-21FB-4F74-9791-80BF71E50F1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1DAEC0FB-376E-460E-9D04-3818564542C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C6991544-4F35-44D6-8EBF-AF0AC93DCA1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B5F976B9-6937-4043-8FEE-7080B1CC65B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CB56B0C6-96FB-4865-ACC0-624255BAE652}"/>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47C0D6A9-5A79-4D78-ADEF-5DB0F19AB48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654CE0FC-0F6A-4FC1-945E-77A6B9D74B4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B962D8FC-AB4E-476F-BECF-45E32DCFA15B}"/>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A1A24E7A-5C00-42BB-90EE-64D6ADE23F3D}"/>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144797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886A8535-FC78-46AF-8CEF-2CE85E329F84}"/>
            </a:ext>
          </a:extLst>
        </xdr:cNvPr>
        <xdr:cNvSpPr txBox="1"/>
      </xdr:nvSpPr>
      <xdr:spPr>
        <a:xfrm>
          <a:off x="467360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id="{8620B987-DE6A-422A-8424-2EB1CF828F47}"/>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a:extLst>
            <a:ext uri="{FF2B5EF4-FFF2-40B4-BE49-F238E27FC236}">
              <a16:creationId xmlns:a16="http://schemas.microsoft.com/office/drawing/2014/main" id="{AB98DEFD-31FD-4032-9729-EB56EE63B05C}"/>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a:extLst>
            <a:ext uri="{FF2B5EF4-FFF2-40B4-BE49-F238E27FC236}">
              <a16:creationId xmlns:a16="http://schemas.microsoft.com/office/drawing/2014/main" id="{F86348AC-8E41-470A-B059-2EC00C916DF9}"/>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a:extLst>
            <a:ext uri="{FF2B5EF4-FFF2-40B4-BE49-F238E27FC236}">
              <a16:creationId xmlns:a16="http://schemas.microsoft.com/office/drawing/2014/main" id="{E7FF0492-2C43-4944-B9C6-B343814C04B2}"/>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a:extLst>
            <a:ext uri="{FF2B5EF4-FFF2-40B4-BE49-F238E27FC236}">
              <a16:creationId xmlns:a16="http://schemas.microsoft.com/office/drawing/2014/main" id="{3EF7D663-D9AE-4A82-B4B8-359C789ED7F3}"/>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0C54EA3-274D-408A-916E-1F9B7693099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8E10FDA-3FAA-4378-9300-B6843F259DB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98D1743-7251-4BFA-BA26-DF67E3B8D48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A76E1BA-3403-46D8-975F-D4C41A1FF0C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53DADDF-1BD0-4F98-864F-EA46FFEA3BC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304" name="楕円 303">
          <a:extLst>
            <a:ext uri="{FF2B5EF4-FFF2-40B4-BE49-F238E27FC236}">
              <a16:creationId xmlns:a16="http://schemas.microsoft.com/office/drawing/2014/main" id="{8A6967FE-BE68-4405-A490-147E75ECBD4C}"/>
            </a:ext>
          </a:extLst>
        </xdr:cNvPr>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A0464801-6D20-4182-B5DD-A151C53008C0}"/>
            </a:ext>
          </a:extLst>
        </xdr:cNvPr>
        <xdr:cNvSpPr txBox="1"/>
      </xdr:nvSpPr>
      <xdr:spPr>
        <a:xfrm>
          <a:off x="4673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306" name="楕円 305">
          <a:extLst>
            <a:ext uri="{FF2B5EF4-FFF2-40B4-BE49-F238E27FC236}">
              <a16:creationId xmlns:a16="http://schemas.microsoft.com/office/drawing/2014/main" id="{F0ADA1E0-D7C6-4C77-A3BC-ADC30C65C63F}"/>
            </a:ext>
          </a:extLst>
        </xdr:cNvPr>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38100</xdr:rowOff>
    </xdr:to>
    <xdr:cxnSp macro="">
      <xdr:nvCxnSpPr>
        <xdr:cNvPr id="307" name="直線コネクタ 306">
          <a:extLst>
            <a:ext uri="{FF2B5EF4-FFF2-40B4-BE49-F238E27FC236}">
              <a16:creationId xmlns:a16="http://schemas.microsoft.com/office/drawing/2014/main" id="{CA76F644-A984-414E-96BC-3D91CA703500}"/>
            </a:ext>
          </a:extLst>
        </xdr:cNvPr>
        <xdr:cNvCxnSpPr/>
      </xdr:nvCxnSpPr>
      <xdr:spPr>
        <a:xfrm>
          <a:off x="3797300" y="140627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97789</xdr:rowOff>
    </xdr:from>
    <xdr:to>
      <xdr:col>15</xdr:col>
      <xdr:colOff>101600</xdr:colOff>
      <xdr:row>82</xdr:row>
      <xdr:rowOff>27939</xdr:rowOff>
    </xdr:to>
    <xdr:sp macro="" textlink="">
      <xdr:nvSpPr>
        <xdr:cNvPr id="308" name="楕円 307">
          <a:extLst>
            <a:ext uri="{FF2B5EF4-FFF2-40B4-BE49-F238E27FC236}">
              <a16:creationId xmlns:a16="http://schemas.microsoft.com/office/drawing/2014/main" id="{1C892FEF-86B7-41D8-A041-BC0AB96A5602}"/>
            </a:ext>
          </a:extLst>
        </xdr:cNvPr>
        <xdr:cNvSpPr/>
      </xdr:nvSpPr>
      <xdr:spPr>
        <a:xfrm>
          <a:off x="2857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148589</xdr:rowOff>
    </xdr:from>
    <xdr:to>
      <xdr:col>19</xdr:col>
      <xdr:colOff>177800</xdr:colOff>
      <xdr:row>82</xdr:row>
      <xdr:rowOff>3811</xdr:rowOff>
    </xdr:to>
    <xdr:cxnSp macro="">
      <xdr:nvCxnSpPr>
        <xdr:cNvPr id="309" name="直線コネクタ 308">
          <a:extLst>
            <a:ext uri="{FF2B5EF4-FFF2-40B4-BE49-F238E27FC236}">
              <a16:creationId xmlns:a16="http://schemas.microsoft.com/office/drawing/2014/main" id="{3C2004BD-A1BB-4F11-95C6-1A0955AB8C58}"/>
            </a:ext>
          </a:extLst>
        </xdr:cNvPr>
        <xdr:cNvCxnSpPr/>
      </xdr:nvCxnSpPr>
      <xdr:spPr>
        <a:xfrm>
          <a:off x="2908300" y="140360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10" name="楕円 309">
          <a:extLst>
            <a:ext uri="{FF2B5EF4-FFF2-40B4-BE49-F238E27FC236}">
              <a16:creationId xmlns:a16="http://schemas.microsoft.com/office/drawing/2014/main" id="{40A24E04-4F60-4DBF-8379-F3944CDCE23A}"/>
            </a:ext>
          </a:extLst>
        </xdr:cNvPr>
        <xdr:cNvSpPr/>
      </xdr:nvSpPr>
      <xdr:spPr>
        <a:xfrm>
          <a:off x="1968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112395</xdr:rowOff>
    </xdr:from>
    <xdr:to>
      <xdr:col>15</xdr:col>
      <xdr:colOff>50800</xdr:colOff>
      <xdr:row>81</xdr:row>
      <xdr:rowOff>148589</xdr:rowOff>
    </xdr:to>
    <xdr:cxnSp macro="">
      <xdr:nvCxnSpPr>
        <xdr:cNvPr id="311" name="直線コネクタ 310">
          <a:extLst>
            <a:ext uri="{FF2B5EF4-FFF2-40B4-BE49-F238E27FC236}">
              <a16:creationId xmlns:a16="http://schemas.microsoft.com/office/drawing/2014/main" id="{00CF956E-14AD-45D5-A5A4-65BD71DD0792}"/>
            </a:ext>
          </a:extLst>
        </xdr:cNvPr>
        <xdr:cNvCxnSpPr/>
      </xdr:nvCxnSpPr>
      <xdr:spPr>
        <a:xfrm>
          <a:off x="2019300" y="139998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23495</xdr:rowOff>
    </xdr:from>
    <xdr:to>
      <xdr:col>6</xdr:col>
      <xdr:colOff>38100</xdr:colOff>
      <xdr:row>81</xdr:row>
      <xdr:rowOff>125095</xdr:rowOff>
    </xdr:to>
    <xdr:sp macro="" textlink="">
      <xdr:nvSpPr>
        <xdr:cNvPr id="312" name="楕円 311">
          <a:extLst>
            <a:ext uri="{FF2B5EF4-FFF2-40B4-BE49-F238E27FC236}">
              <a16:creationId xmlns:a16="http://schemas.microsoft.com/office/drawing/2014/main" id="{82EB6C00-052A-4996-B7F1-DD3521EBACD1}"/>
            </a:ext>
          </a:extLst>
        </xdr:cNvPr>
        <xdr:cNvSpPr/>
      </xdr:nvSpPr>
      <xdr:spPr>
        <a:xfrm>
          <a:off x="1079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74295</xdr:rowOff>
    </xdr:from>
    <xdr:to>
      <xdr:col>10</xdr:col>
      <xdr:colOff>114300</xdr:colOff>
      <xdr:row>81</xdr:row>
      <xdr:rowOff>112395</xdr:rowOff>
    </xdr:to>
    <xdr:cxnSp macro="">
      <xdr:nvCxnSpPr>
        <xdr:cNvPr id="313" name="直線コネクタ 312">
          <a:extLst>
            <a:ext uri="{FF2B5EF4-FFF2-40B4-BE49-F238E27FC236}">
              <a16:creationId xmlns:a16="http://schemas.microsoft.com/office/drawing/2014/main" id="{AC002DDA-0BFB-4049-9250-DB3EEA8049BB}"/>
            </a:ext>
          </a:extLst>
        </xdr:cNvPr>
        <xdr:cNvCxnSpPr/>
      </xdr:nvCxnSpPr>
      <xdr:spPr>
        <a:xfrm>
          <a:off x="1130300" y="13961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314" name="n_1aveValue【公営住宅】&#10;有形固定資産減価償却率">
          <a:extLst>
            <a:ext uri="{FF2B5EF4-FFF2-40B4-BE49-F238E27FC236}">
              <a16:creationId xmlns:a16="http://schemas.microsoft.com/office/drawing/2014/main" id="{344859EF-89C0-43AD-B2B7-F622DC1F30D9}"/>
            </a:ext>
          </a:extLst>
        </xdr:cNvPr>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5" name="n_2aveValue【公営住宅】&#10;有形固定資産減価償却率">
          <a:extLst>
            <a:ext uri="{FF2B5EF4-FFF2-40B4-BE49-F238E27FC236}">
              <a16:creationId xmlns:a16="http://schemas.microsoft.com/office/drawing/2014/main" id="{96537B19-1B1C-470B-AE0D-45179AD48076}"/>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16" name="n_3aveValue【公営住宅】&#10;有形固定資産減価償却率">
          <a:extLst>
            <a:ext uri="{FF2B5EF4-FFF2-40B4-BE49-F238E27FC236}">
              <a16:creationId xmlns:a16="http://schemas.microsoft.com/office/drawing/2014/main" id="{DBD30A07-F831-424C-AE34-70D2E943CDDE}"/>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317" name="n_4aveValue【公営住宅】&#10;有形固定資産減価償却率">
          <a:extLst>
            <a:ext uri="{FF2B5EF4-FFF2-40B4-BE49-F238E27FC236}">
              <a16:creationId xmlns:a16="http://schemas.microsoft.com/office/drawing/2014/main" id="{9DA3697B-73A9-4A2C-AF78-4FED6774E08A}"/>
            </a:ext>
          </a:extLst>
        </xdr:cNvPr>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71138</xdr:rowOff>
    </xdr:from>
    <xdr:ext cx="405111" cy="259045"/>
    <xdr:sp macro="" textlink="">
      <xdr:nvSpPr>
        <xdr:cNvPr id="318" name="n_1mainValue【公営住宅】&#10;有形固定資産減価償却率">
          <a:extLst>
            <a:ext uri="{FF2B5EF4-FFF2-40B4-BE49-F238E27FC236}">
              <a16:creationId xmlns:a16="http://schemas.microsoft.com/office/drawing/2014/main" id="{7DD2F76F-6857-459E-9C0B-EE673A1F37BA}"/>
            </a:ext>
          </a:extLst>
        </xdr:cNvPr>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319" name="n_2mainValue【公営住宅】&#10;有形固定資産減価償却率">
          <a:extLst>
            <a:ext uri="{FF2B5EF4-FFF2-40B4-BE49-F238E27FC236}">
              <a16:creationId xmlns:a16="http://schemas.microsoft.com/office/drawing/2014/main" id="{DE21EEE4-E4AA-4142-A795-2A93B2773F34}"/>
            </a:ext>
          </a:extLst>
        </xdr:cNvPr>
        <xdr:cNvSpPr txBox="1"/>
      </xdr:nvSpPr>
      <xdr:spPr>
        <a:xfrm>
          <a:off x="2705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320" name="n_3mainValue【公営住宅】&#10;有形固定資産減価償却率">
          <a:extLst>
            <a:ext uri="{FF2B5EF4-FFF2-40B4-BE49-F238E27FC236}">
              <a16:creationId xmlns:a16="http://schemas.microsoft.com/office/drawing/2014/main" id="{41D3E0D4-4F40-43E4-B24D-918534BDECB3}"/>
            </a:ext>
          </a:extLst>
        </xdr:cNvPr>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141622</xdr:rowOff>
    </xdr:from>
    <xdr:ext cx="405111" cy="259045"/>
    <xdr:sp macro="" textlink="">
      <xdr:nvSpPr>
        <xdr:cNvPr id="321" name="n_4mainValue【公営住宅】&#10;有形固定資産減価償却率">
          <a:extLst>
            <a:ext uri="{FF2B5EF4-FFF2-40B4-BE49-F238E27FC236}">
              <a16:creationId xmlns:a16="http://schemas.microsoft.com/office/drawing/2014/main" id="{8003564A-4AB7-44F4-8278-49F8E8420526}"/>
            </a:ext>
          </a:extLst>
        </xdr:cNvPr>
        <xdr:cNvSpPr txBox="1"/>
      </xdr:nvSpPr>
      <xdr:spPr>
        <a:xfrm>
          <a:off x="927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5FCCC5E-8C06-472E-8D8F-4B52B9400B0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212D8135-6EC2-4F6E-B09B-F5A1A423805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BD1DF79C-8CC5-4A47-A6CA-651A42CFC9E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5E9F0C3-6887-481D-9823-3491DECD00C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4658754D-E052-4869-A033-3C573ED4653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33E402AF-1351-4399-AEDD-7EE14C3CCB4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3D3E0F12-9088-477D-B366-251F0094A04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1F3B34E-7328-43F3-9345-FF08F45B70B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CB249FB-646A-4191-B932-E66737782F2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9609DF39-F768-44AD-A166-8B3328A9E4C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89A8D7E9-DCE1-457B-BC9B-FAEFE28324F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601D907F-DDBD-488E-9428-772CD52B9DC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E99EEA69-65EA-4CC2-A5F7-F18590B2AE2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D74F6720-6BF0-4AC9-A749-A19B583B1EE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62187415-7019-46C2-8228-162B9128AD1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6EE8C937-1975-4CD9-B14C-D106F1BA7D4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93B7F070-DDD8-4EE1-803E-18D412B2072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4A998BFF-0FCE-4F11-A0C3-90BA13B8FE5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D3FE7073-CEBE-456A-9707-A9713BED31B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1ECE0228-EE92-428A-8D97-991FB0B0D81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87203778-0E3F-4EBF-A7C7-6913B6C0F3F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id="{59CD11DE-AF24-42FF-84AF-6CE515F61BBA}"/>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id="{4ABA713C-215F-462A-812E-A99925B828C3}"/>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id="{9C054159-D904-4FB4-A9B0-3B908FB2F3E7}"/>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id="{0C0D5F71-6387-4964-A5E7-5354BCD3B02D}"/>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id="{097D700A-8258-4F45-8BB7-70BA5A7BC1A6}"/>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macro="" textlink="">
      <xdr:nvSpPr>
        <xdr:cNvPr id="348" name="【公営住宅】&#10;一人当たり面積平均値テキスト">
          <a:extLst>
            <a:ext uri="{FF2B5EF4-FFF2-40B4-BE49-F238E27FC236}">
              <a16:creationId xmlns:a16="http://schemas.microsoft.com/office/drawing/2014/main" id="{C5999839-6916-4E62-A4CC-3B3DC5CEBCE8}"/>
            </a:ext>
          </a:extLst>
        </xdr:cNvPr>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id="{6591EBB9-3725-4C05-90E5-3F9870555FBA}"/>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a:extLst>
            <a:ext uri="{FF2B5EF4-FFF2-40B4-BE49-F238E27FC236}">
              <a16:creationId xmlns:a16="http://schemas.microsoft.com/office/drawing/2014/main" id="{DB3A324A-EE90-4889-800C-70602EEF4FF4}"/>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a:extLst>
            <a:ext uri="{FF2B5EF4-FFF2-40B4-BE49-F238E27FC236}">
              <a16:creationId xmlns:a16="http://schemas.microsoft.com/office/drawing/2014/main" id="{6F86FD1F-DBD8-498B-A685-D127F2EC0C1D}"/>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a:extLst>
            <a:ext uri="{FF2B5EF4-FFF2-40B4-BE49-F238E27FC236}">
              <a16:creationId xmlns:a16="http://schemas.microsoft.com/office/drawing/2014/main" id="{F905BBF5-B0ED-4B30-AD67-1B3EC26E8B75}"/>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a:extLst>
            <a:ext uri="{FF2B5EF4-FFF2-40B4-BE49-F238E27FC236}">
              <a16:creationId xmlns:a16="http://schemas.microsoft.com/office/drawing/2014/main" id="{DD5068AE-F39F-495A-A43B-BB53AB6501E0}"/>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E5A5E34-A880-44DB-B5EE-685DA0016B8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9C83AF5-FD38-465C-BF87-9CB00B014F1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2E70D89-9726-4B29-8859-98A04281D33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B342DBB-FFE2-4A84-98DB-24E3CFA5066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E51EF04-87E3-40B9-B389-2A18ACC9516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104800</xdr:rowOff>
    </xdr:from>
    <xdr:to>
      <xdr:col>55</xdr:col>
      <xdr:colOff>50800</xdr:colOff>
      <xdr:row>85</xdr:row>
      <xdr:rowOff>34950</xdr:rowOff>
    </xdr:to>
    <xdr:sp macro="" textlink="">
      <xdr:nvSpPr>
        <xdr:cNvPr id="359" name="楕円 358">
          <a:extLst>
            <a:ext uri="{FF2B5EF4-FFF2-40B4-BE49-F238E27FC236}">
              <a16:creationId xmlns:a16="http://schemas.microsoft.com/office/drawing/2014/main" id="{40C2F996-A76C-4B8C-8CDA-1D9DBB802DE5}"/>
            </a:ext>
          </a:extLst>
        </xdr:cNvPr>
        <xdr:cNvSpPr/>
      </xdr:nvSpPr>
      <xdr:spPr>
        <a:xfrm>
          <a:off x="10426700" y="145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83227</xdr:rowOff>
    </xdr:from>
    <xdr:ext cx="469744" cy="259045"/>
    <xdr:sp macro="" textlink="">
      <xdr:nvSpPr>
        <xdr:cNvPr id="360" name="【公営住宅】&#10;一人当たり面積該当値テキスト">
          <a:extLst>
            <a:ext uri="{FF2B5EF4-FFF2-40B4-BE49-F238E27FC236}">
              <a16:creationId xmlns:a16="http://schemas.microsoft.com/office/drawing/2014/main" id="{1BBEA147-C273-409C-99DD-45C551D97B62}"/>
            </a:ext>
          </a:extLst>
        </xdr:cNvPr>
        <xdr:cNvSpPr txBox="1"/>
      </xdr:nvSpPr>
      <xdr:spPr>
        <a:xfrm>
          <a:off x="10515600" y="144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107086</xdr:rowOff>
    </xdr:from>
    <xdr:to>
      <xdr:col>50</xdr:col>
      <xdr:colOff>165100</xdr:colOff>
      <xdr:row>85</xdr:row>
      <xdr:rowOff>37236</xdr:rowOff>
    </xdr:to>
    <xdr:sp macro="" textlink="">
      <xdr:nvSpPr>
        <xdr:cNvPr id="361" name="楕円 360">
          <a:extLst>
            <a:ext uri="{FF2B5EF4-FFF2-40B4-BE49-F238E27FC236}">
              <a16:creationId xmlns:a16="http://schemas.microsoft.com/office/drawing/2014/main" id="{290A3E15-597D-40C7-9D3C-B04A276CEA0C}"/>
            </a:ext>
          </a:extLst>
        </xdr:cNvPr>
        <xdr:cNvSpPr/>
      </xdr:nvSpPr>
      <xdr:spPr>
        <a:xfrm>
          <a:off x="9588500" y="1450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155600</xdr:rowOff>
    </xdr:from>
    <xdr:to>
      <xdr:col>55</xdr:col>
      <xdr:colOff>0</xdr:colOff>
      <xdr:row>84</xdr:row>
      <xdr:rowOff>157886</xdr:rowOff>
    </xdr:to>
    <xdr:cxnSp macro="">
      <xdr:nvCxnSpPr>
        <xdr:cNvPr id="362" name="直線コネクタ 361">
          <a:extLst>
            <a:ext uri="{FF2B5EF4-FFF2-40B4-BE49-F238E27FC236}">
              <a16:creationId xmlns:a16="http://schemas.microsoft.com/office/drawing/2014/main" id="{86E2AD93-2F4F-47D2-B7F0-7459A871D22B}"/>
            </a:ext>
          </a:extLst>
        </xdr:cNvPr>
        <xdr:cNvCxnSpPr/>
      </xdr:nvCxnSpPr>
      <xdr:spPr>
        <a:xfrm flipV="1">
          <a:off x="9639300" y="1455740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110286</xdr:rowOff>
    </xdr:from>
    <xdr:to>
      <xdr:col>46</xdr:col>
      <xdr:colOff>38100</xdr:colOff>
      <xdr:row>85</xdr:row>
      <xdr:rowOff>40436</xdr:rowOff>
    </xdr:to>
    <xdr:sp macro="" textlink="">
      <xdr:nvSpPr>
        <xdr:cNvPr id="363" name="楕円 362">
          <a:extLst>
            <a:ext uri="{FF2B5EF4-FFF2-40B4-BE49-F238E27FC236}">
              <a16:creationId xmlns:a16="http://schemas.microsoft.com/office/drawing/2014/main" id="{EB25EB1D-9FC2-455B-BD1A-FA07AC0BA2C3}"/>
            </a:ext>
          </a:extLst>
        </xdr:cNvPr>
        <xdr:cNvSpPr/>
      </xdr:nvSpPr>
      <xdr:spPr>
        <a:xfrm>
          <a:off x="8699500" y="1451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157886</xdr:rowOff>
    </xdr:from>
    <xdr:to>
      <xdr:col>50</xdr:col>
      <xdr:colOff>114300</xdr:colOff>
      <xdr:row>84</xdr:row>
      <xdr:rowOff>161086</xdr:rowOff>
    </xdr:to>
    <xdr:cxnSp macro="">
      <xdr:nvCxnSpPr>
        <xdr:cNvPr id="364" name="直線コネクタ 363">
          <a:extLst>
            <a:ext uri="{FF2B5EF4-FFF2-40B4-BE49-F238E27FC236}">
              <a16:creationId xmlns:a16="http://schemas.microsoft.com/office/drawing/2014/main" id="{8804166B-A63A-46FF-ACEB-122ED8BD831B}"/>
            </a:ext>
          </a:extLst>
        </xdr:cNvPr>
        <xdr:cNvCxnSpPr/>
      </xdr:nvCxnSpPr>
      <xdr:spPr>
        <a:xfrm flipV="1">
          <a:off x="8750300" y="1455968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114858</xdr:rowOff>
    </xdr:from>
    <xdr:to>
      <xdr:col>41</xdr:col>
      <xdr:colOff>101600</xdr:colOff>
      <xdr:row>85</xdr:row>
      <xdr:rowOff>45008</xdr:rowOff>
    </xdr:to>
    <xdr:sp macro="" textlink="">
      <xdr:nvSpPr>
        <xdr:cNvPr id="365" name="楕円 364">
          <a:extLst>
            <a:ext uri="{FF2B5EF4-FFF2-40B4-BE49-F238E27FC236}">
              <a16:creationId xmlns:a16="http://schemas.microsoft.com/office/drawing/2014/main" id="{9E5FBFF6-9356-482B-8A70-D4D49422751F}"/>
            </a:ext>
          </a:extLst>
        </xdr:cNvPr>
        <xdr:cNvSpPr/>
      </xdr:nvSpPr>
      <xdr:spPr>
        <a:xfrm>
          <a:off x="7810500" y="1451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161086</xdr:rowOff>
    </xdr:from>
    <xdr:to>
      <xdr:col>45</xdr:col>
      <xdr:colOff>177800</xdr:colOff>
      <xdr:row>84</xdr:row>
      <xdr:rowOff>165658</xdr:rowOff>
    </xdr:to>
    <xdr:cxnSp macro="">
      <xdr:nvCxnSpPr>
        <xdr:cNvPr id="366" name="直線コネクタ 365">
          <a:extLst>
            <a:ext uri="{FF2B5EF4-FFF2-40B4-BE49-F238E27FC236}">
              <a16:creationId xmlns:a16="http://schemas.microsoft.com/office/drawing/2014/main" id="{6A35E7FB-0EA4-4CAE-A4F9-15B50B8D2BA7}"/>
            </a:ext>
          </a:extLst>
        </xdr:cNvPr>
        <xdr:cNvCxnSpPr/>
      </xdr:nvCxnSpPr>
      <xdr:spPr>
        <a:xfrm flipV="1">
          <a:off x="7861300" y="145628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118974</xdr:rowOff>
    </xdr:from>
    <xdr:to>
      <xdr:col>36</xdr:col>
      <xdr:colOff>165100</xdr:colOff>
      <xdr:row>85</xdr:row>
      <xdr:rowOff>49124</xdr:rowOff>
    </xdr:to>
    <xdr:sp macro="" textlink="">
      <xdr:nvSpPr>
        <xdr:cNvPr id="367" name="楕円 366">
          <a:extLst>
            <a:ext uri="{FF2B5EF4-FFF2-40B4-BE49-F238E27FC236}">
              <a16:creationId xmlns:a16="http://schemas.microsoft.com/office/drawing/2014/main" id="{B33557D7-7EDB-4200-A5BF-0D16F9CE31E2}"/>
            </a:ext>
          </a:extLst>
        </xdr:cNvPr>
        <xdr:cNvSpPr/>
      </xdr:nvSpPr>
      <xdr:spPr>
        <a:xfrm>
          <a:off x="6921500" y="1452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165658</xdr:rowOff>
    </xdr:from>
    <xdr:to>
      <xdr:col>41</xdr:col>
      <xdr:colOff>50800</xdr:colOff>
      <xdr:row>84</xdr:row>
      <xdr:rowOff>169774</xdr:rowOff>
    </xdr:to>
    <xdr:cxnSp macro="">
      <xdr:nvCxnSpPr>
        <xdr:cNvPr id="368" name="直線コネクタ 367">
          <a:extLst>
            <a:ext uri="{FF2B5EF4-FFF2-40B4-BE49-F238E27FC236}">
              <a16:creationId xmlns:a16="http://schemas.microsoft.com/office/drawing/2014/main" id="{10366806-0902-4B6A-8927-38D77B2F6AB6}"/>
            </a:ext>
          </a:extLst>
        </xdr:cNvPr>
        <xdr:cNvCxnSpPr/>
      </xdr:nvCxnSpPr>
      <xdr:spPr>
        <a:xfrm flipV="1">
          <a:off x="6972300" y="14567458"/>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a:extLst>
            <a:ext uri="{FF2B5EF4-FFF2-40B4-BE49-F238E27FC236}">
              <a16:creationId xmlns:a16="http://schemas.microsoft.com/office/drawing/2014/main" id="{EAF08460-D0AC-423B-B998-AA1C66E71C2C}"/>
            </a:ext>
          </a:extLst>
        </xdr:cNvPr>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a:extLst>
            <a:ext uri="{FF2B5EF4-FFF2-40B4-BE49-F238E27FC236}">
              <a16:creationId xmlns:a16="http://schemas.microsoft.com/office/drawing/2014/main" id="{D3F86DDE-3C71-49AA-9996-DFDAA8ED43C4}"/>
            </a:ext>
          </a:extLst>
        </xdr:cNvPr>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a:extLst>
            <a:ext uri="{FF2B5EF4-FFF2-40B4-BE49-F238E27FC236}">
              <a16:creationId xmlns:a16="http://schemas.microsoft.com/office/drawing/2014/main" id="{E1ED90F3-4913-42EF-BBAB-814CAD3FAFF5}"/>
            </a:ext>
          </a:extLst>
        </xdr:cNvPr>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a:extLst>
            <a:ext uri="{FF2B5EF4-FFF2-40B4-BE49-F238E27FC236}">
              <a16:creationId xmlns:a16="http://schemas.microsoft.com/office/drawing/2014/main" id="{6FD2BAC1-5CB6-43A1-A642-41DDE74D0E0E}"/>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28363</xdr:rowOff>
    </xdr:from>
    <xdr:ext cx="469744" cy="259045"/>
    <xdr:sp macro="" textlink="">
      <xdr:nvSpPr>
        <xdr:cNvPr id="373" name="n_1mainValue【公営住宅】&#10;一人当たり面積">
          <a:extLst>
            <a:ext uri="{FF2B5EF4-FFF2-40B4-BE49-F238E27FC236}">
              <a16:creationId xmlns:a16="http://schemas.microsoft.com/office/drawing/2014/main" id="{F6EE179A-9007-4CDE-BA92-59F6B3458E89}"/>
            </a:ext>
          </a:extLst>
        </xdr:cNvPr>
        <xdr:cNvSpPr txBox="1"/>
      </xdr:nvSpPr>
      <xdr:spPr>
        <a:xfrm>
          <a:off x="9391727" y="1460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31563</xdr:rowOff>
    </xdr:from>
    <xdr:ext cx="469744" cy="259045"/>
    <xdr:sp macro="" textlink="">
      <xdr:nvSpPr>
        <xdr:cNvPr id="374" name="n_2mainValue【公営住宅】&#10;一人当たり面積">
          <a:extLst>
            <a:ext uri="{FF2B5EF4-FFF2-40B4-BE49-F238E27FC236}">
              <a16:creationId xmlns:a16="http://schemas.microsoft.com/office/drawing/2014/main" id="{B625E4E9-C48F-4B54-8B11-6D49E009D7D2}"/>
            </a:ext>
          </a:extLst>
        </xdr:cNvPr>
        <xdr:cNvSpPr txBox="1"/>
      </xdr:nvSpPr>
      <xdr:spPr>
        <a:xfrm>
          <a:off x="8515427" y="1460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36135</xdr:rowOff>
    </xdr:from>
    <xdr:ext cx="469744" cy="259045"/>
    <xdr:sp macro="" textlink="">
      <xdr:nvSpPr>
        <xdr:cNvPr id="375" name="n_3mainValue【公営住宅】&#10;一人当たり面積">
          <a:extLst>
            <a:ext uri="{FF2B5EF4-FFF2-40B4-BE49-F238E27FC236}">
              <a16:creationId xmlns:a16="http://schemas.microsoft.com/office/drawing/2014/main" id="{6FD8B77F-BBC2-4FB4-A188-933C432F9FED}"/>
            </a:ext>
          </a:extLst>
        </xdr:cNvPr>
        <xdr:cNvSpPr txBox="1"/>
      </xdr:nvSpPr>
      <xdr:spPr>
        <a:xfrm>
          <a:off x="7626427" y="1460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40251</xdr:rowOff>
    </xdr:from>
    <xdr:ext cx="469744" cy="259045"/>
    <xdr:sp macro="" textlink="">
      <xdr:nvSpPr>
        <xdr:cNvPr id="376" name="n_4mainValue【公営住宅】&#10;一人当たり面積">
          <a:extLst>
            <a:ext uri="{FF2B5EF4-FFF2-40B4-BE49-F238E27FC236}">
              <a16:creationId xmlns:a16="http://schemas.microsoft.com/office/drawing/2014/main" id="{6C8C22A9-5F56-47B1-BA72-16D7C2AF835D}"/>
            </a:ext>
          </a:extLst>
        </xdr:cNvPr>
        <xdr:cNvSpPr txBox="1"/>
      </xdr:nvSpPr>
      <xdr:spPr>
        <a:xfrm>
          <a:off x="67374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FA9BCB85-2AB2-47F8-B8C3-5294468BC94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82FF562B-C49B-409D-BCD5-12757942316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8046FFE3-1C44-472B-B62E-924063F4805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1C826625-283E-48B8-8933-9B5A0624AA6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B73140D7-5C02-4904-A472-D171DC49A92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422F700A-5BD6-4EFD-A2E1-124FF056584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8096BE94-F84F-4B18-9962-C1544F6E819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1F8ECAA9-B4DE-493D-AF74-670B8A466DC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129F3F6B-2D15-4E6C-BA9C-DECC8D7BF25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775A6364-3560-4F01-B202-2F88DB60F68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6FD9114F-48DB-4987-8C46-3E2870E43F6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BB4C43E5-03B3-4D23-85B3-7A7BB3D8EB8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AF01625D-DB7A-401A-8E3D-8E90DEC6202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118F4F05-B2B8-41F6-B19E-C5A7E466B1C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DC48863D-C959-4E5B-A6FD-6325CB4CC4B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D0A1FCFE-57A6-430A-B228-7F42DB1D6C4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3CB869FC-F822-422A-B41C-B7B7D880500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68B419F9-3F22-4175-9F41-814A6C1B98F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763E1A03-B604-4CF4-AAF5-29E69C6BC34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DE6CC60-6733-4708-BD5E-B501496E012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23606A-EFB1-4F09-AB70-900A90991D7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C13CD2F3-D098-4C98-8553-1ED22991FE1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B37CE5D3-F2C4-4448-B311-5DC1E545F3A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D4E83A01-0565-4DDA-8561-F07A5C1CCDC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a:extLst>
            <a:ext uri="{FF2B5EF4-FFF2-40B4-BE49-F238E27FC236}">
              <a16:creationId xmlns:a16="http://schemas.microsoft.com/office/drawing/2014/main" id="{5F7B48E7-9AC3-43CE-A0C0-61E275B0311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a:extLst>
            <a:ext uri="{FF2B5EF4-FFF2-40B4-BE49-F238E27FC236}">
              <a16:creationId xmlns:a16="http://schemas.microsoft.com/office/drawing/2014/main" id="{CA77F811-BECF-4F4C-8059-51DA758AAE2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a:extLst>
            <a:ext uri="{FF2B5EF4-FFF2-40B4-BE49-F238E27FC236}">
              <a16:creationId xmlns:a16="http://schemas.microsoft.com/office/drawing/2014/main" id="{E3593419-20AF-4D8D-9260-80CCB857990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a:extLst>
            <a:ext uri="{FF2B5EF4-FFF2-40B4-BE49-F238E27FC236}">
              <a16:creationId xmlns:a16="http://schemas.microsoft.com/office/drawing/2014/main" id="{5BD89620-328D-4B34-8EC5-893F6381F91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a:extLst>
            <a:ext uri="{FF2B5EF4-FFF2-40B4-BE49-F238E27FC236}">
              <a16:creationId xmlns:a16="http://schemas.microsoft.com/office/drawing/2014/main" id="{A47F464A-EBB4-4FB1-A64F-F1255AF8C52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a:extLst>
            <a:ext uri="{FF2B5EF4-FFF2-40B4-BE49-F238E27FC236}">
              <a16:creationId xmlns:a16="http://schemas.microsoft.com/office/drawing/2014/main" id="{F587178E-AEBD-4293-8EA5-53538C85BC1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a:extLst>
            <a:ext uri="{FF2B5EF4-FFF2-40B4-BE49-F238E27FC236}">
              <a16:creationId xmlns:a16="http://schemas.microsoft.com/office/drawing/2014/main" id="{04B6C8F7-657E-426E-B34E-FD7379AA805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a:extLst>
            <a:ext uri="{FF2B5EF4-FFF2-40B4-BE49-F238E27FC236}">
              <a16:creationId xmlns:a16="http://schemas.microsoft.com/office/drawing/2014/main" id="{B56EC95A-6564-4530-844F-A77784A6882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7CF8FFEE-A3ED-4974-B608-E4527C3F53F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8C65155B-CF55-4152-8F66-41CEBBDA99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1ED7BA90-7C4B-4410-A8CF-C1DB6B4A162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D550AADA-6A7F-460C-AFEB-10999A290E1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8ECFC141-1BAD-48BF-ACF9-A0DC46396B0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92601F36-BE83-47B7-8086-E1255A821B2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6A8EEB79-F1F7-43F3-A3D0-98DA707CCA5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94EC6FD3-CF09-446A-8712-7695E3E367D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A629F189-6D8C-40BC-A7D7-92BD6D3E068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02B6D693-E7F8-42A9-BB3A-52FABF36551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A61AFD3A-FA93-42A1-B6FB-62FBAA1A73E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a:extLst>
            <a:ext uri="{FF2B5EF4-FFF2-40B4-BE49-F238E27FC236}">
              <a16:creationId xmlns:a16="http://schemas.microsoft.com/office/drawing/2014/main" id="{B56BE8CB-0894-4249-B671-4FE30D81AFD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1" name="テキスト ボックス 420">
          <a:extLst>
            <a:ext uri="{FF2B5EF4-FFF2-40B4-BE49-F238E27FC236}">
              <a16:creationId xmlns:a16="http://schemas.microsoft.com/office/drawing/2014/main" id="{AF9357A8-208F-40C7-9E63-770B2A3527B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a:extLst>
            <a:ext uri="{FF2B5EF4-FFF2-40B4-BE49-F238E27FC236}">
              <a16:creationId xmlns:a16="http://schemas.microsoft.com/office/drawing/2014/main" id="{9176135D-0972-4CE2-A60E-97A49773970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a:extLst>
            <a:ext uri="{FF2B5EF4-FFF2-40B4-BE49-F238E27FC236}">
              <a16:creationId xmlns:a16="http://schemas.microsoft.com/office/drawing/2014/main" id="{E94B444E-7BA7-4C12-A3C9-B070CA59B67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a:extLst>
            <a:ext uri="{FF2B5EF4-FFF2-40B4-BE49-F238E27FC236}">
              <a16:creationId xmlns:a16="http://schemas.microsoft.com/office/drawing/2014/main" id="{E7C8EDB8-DD15-475B-863B-FC0583F96F3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a:extLst>
            <a:ext uri="{FF2B5EF4-FFF2-40B4-BE49-F238E27FC236}">
              <a16:creationId xmlns:a16="http://schemas.microsoft.com/office/drawing/2014/main" id="{228A055C-BB14-4CED-B74F-5D51FDDC545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a:extLst>
            <a:ext uri="{FF2B5EF4-FFF2-40B4-BE49-F238E27FC236}">
              <a16:creationId xmlns:a16="http://schemas.microsoft.com/office/drawing/2014/main" id="{DBC1ABD1-4104-4047-90EB-9548819F323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a:extLst>
            <a:ext uri="{FF2B5EF4-FFF2-40B4-BE49-F238E27FC236}">
              <a16:creationId xmlns:a16="http://schemas.microsoft.com/office/drawing/2014/main" id="{DFA1D6A1-F2B3-4BE3-AE9D-4EDF32495E9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a:extLst>
            <a:ext uri="{FF2B5EF4-FFF2-40B4-BE49-F238E27FC236}">
              <a16:creationId xmlns:a16="http://schemas.microsoft.com/office/drawing/2014/main" id="{0D70922A-625C-4E5A-9D17-21E01B09D6C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a:extLst>
            <a:ext uri="{FF2B5EF4-FFF2-40B4-BE49-F238E27FC236}">
              <a16:creationId xmlns:a16="http://schemas.microsoft.com/office/drawing/2014/main" id="{31D61B58-8149-4921-99F8-FA8E3AB8AFB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a:extLst>
            <a:ext uri="{FF2B5EF4-FFF2-40B4-BE49-F238E27FC236}">
              <a16:creationId xmlns:a16="http://schemas.microsoft.com/office/drawing/2014/main" id="{8A6F2F18-9B9D-457F-B002-771A590079B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1" name="テキスト ボックス 430">
          <a:extLst>
            <a:ext uri="{FF2B5EF4-FFF2-40B4-BE49-F238E27FC236}">
              <a16:creationId xmlns:a16="http://schemas.microsoft.com/office/drawing/2014/main" id="{23FB706B-6DE2-426A-B24F-2D0CB52DB53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5E9B74B-9D2A-439E-BBE4-121C8F1FBC8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7190B664-E315-4E7A-96B4-D640AA96EC4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434" name="直線コネクタ 433">
          <a:extLst>
            <a:ext uri="{FF2B5EF4-FFF2-40B4-BE49-F238E27FC236}">
              <a16:creationId xmlns:a16="http://schemas.microsoft.com/office/drawing/2014/main" id="{CA3EAF7A-0906-4EA7-939A-A9C3B37F3472}"/>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090C3D0F-F2CF-4C88-91F5-1934AB551DEA}"/>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36" name="直線コネクタ 435">
          <a:extLst>
            <a:ext uri="{FF2B5EF4-FFF2-40B4-BE49-F238E27FC236}">
              <a16:creationId xmlns:a16="http://schemas.microsoft.com/office/drawing/2014/main" id="{B9D4FC00-2EF1-4122-9857-74FEB0534A0E}"/>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B53E3868-9F70-4900-882C-A1E38C6690AA}"/>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438" name="直線コネクタ 437">
          <a:extLst>
            <a:ext uri="{FF2B5EF4-FFF2-40B4-BE49-F238E27FC236}">
              <a16:creationId xmlns:a16="http://schemas.microsoft.com/office/drawing/2014/main" id="{73E15DAA-4474-4113-A1CE-7A2AFF7CED3B}"/>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BA4D7ADE-B874-40C5-BA53-0A499D537E9F}"/>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40" name="フローチャート: 判断 439">
          <a:extLst>
            <a:ext uri="{FF2B5EF4-FFF2-40B4-BE49-F238E27FC236}">
              <a16:creationId xmlns:a16="http://schemas.microsoft.com/office/drawing/2014/main" id="{E97E0441-F1EF-43D8-8212-7F2838D6822D}"/>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441" name="フローチャート: 判断 440">
          <a:extLst>
            <a:ext uri="{FF2B5EF4-FFF2-40B4-BE49-F238E27FC236}">
              <a16:creationId xmlns:a16="http://schemas.microsoft.com/office/drawing/2014/main" id="{05D95348-242A-4494-B95A-3B41ADF98866}"/>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442" name="フローチャート: 判断 441">
          <a:extLst>
            <a:ext uri="{FF2B5EF4-FFF2-40B4-BE49-F238E27FC236}">
              <a16:creationId xmlns:a16="http://schemas.microsoft.com/office/drawing/2014/main" id="{7418E662-A2F3-4F25-8A61-26AEB4311DE8}"/>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443" name="フローチャート: 判断 442">
          <a:extLst>
            <a:ext uri="{FF2B5EF4-FFF2-40B4-BE49-F238E27FC236}">
              <a16:creationId xmlns:a16="http://schemas.microsoft.com/office/drawing/2014/main" id="{5ED94B1E-0E73-455E-9707-F67F6097111A}"/>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444" name="フローチャート: 判断 443">
          <a:extLst>
            <a:ext uri="{FF2B5EF4-FFF2-40B4-BE49-F238E27FC236}">
              <a16:creationId xmlns:a16="http://schemas.microsoft.com/office/drawing/2014/main" id="{52497EEA-401B-4544-BC59-C039189D54D0}"/>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630BBE6D-27C2-4DFE-B860-E08698F5902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7378F032-94B0-4D0A-97EA-FA6D34CCBA0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8095E2C-808E-4B90-A698-F2BEC310372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312C28C4-43E8-41C7-B2A9-6E1A2DD4F11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C0214F55-A227-47FC-AB8F-A532D09471B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119017</xdr:rowOff>
    </xdr:from>
    <xdr:to>
      <xdr:col>85</xdr:col>
      <xdr:colOff>177800</xdr:colOff>
      <xdr:row>62</xdr:row>
      <xdr:rowOff>49167</xdr:rowOff>
    </xdr:to>
    <xdr:sp macro="" textlink="">
      <xdr:nvSpPr>
        <xdr:cNvPr id="450" name="楕円 449">
          <a:extLst>
            <a:ext uri="{FF2B5EF4-FFF2-40B4-BE49-F238E27FC236}">
              <a16:creationId xmlns:a16="http://schemas.microsoft.com/office/drawing/2014/main" id="{C37DB40C-E011-4953-91FF-C0EBB14A222E}"/>
            </a:ext>
          </a:extLst>
        </xdr:cNvPr>
        <xdr:cNvSpPr/>
      </xdr:nvSpPr>
      <xdr:spPr>
        <a:xfrm>
          <a:off x="162687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97444</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1C142556-4BBC-42ED-9F44-A1F670D4166C}"/>
            </a:ext>
          </a:extLst>
        </xdr:cNvPr>
        <xdr:cNvSpPr txBox="1"/>
      </xdr:nvSpPr>
      <xdr:spPr>
        <a:xfrm>
          <a:off x="16357600"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30843</xdr:rowOff>
    </xdr:from>
    <xdr:to>
      <xdr:col>81</xdr:col>
      <xdr:colOff>101600</xdr:colOff>
      <xdr:row>61</xdr:row>
      <xdr:rowOff>132443</xdr:rowOff>
    </xdr:to>
    <xdr:sp macro="" textlink="">
      <xdr:nvSpPr>
        <xdr:cNvPr id="452" name="楕円 451">
          <a:extLst>
            <a:ext uri="{FF2B5EF4-FFF2-40B4-BE49-F238E27FC236}">
              <a16:creationId xmlns:a16="http://schemas.microsoft.com/office/drawing/2014/main" id="{D48EA928-2065-4133-8DB0-EDA2350DCDE9}"/>
            </a:ext>
          </a:extLst>
        </xdr:cNvPr>
        <xdr:cNvSpPr/>
      </xdr:nvSpPr>
      <xdr:spPr>
        <a:xfrm>
          <a:off x="15430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81643</xdr:rowOff>
    </xdr:from>
    <xdr:to>
      <xdr:col>85</xdr:col>
      <xdr:colOff>127000</xdr:colOff>
      <xdr:row>61</xdr:row>
      <xdr:rowOff>169817</xdr:rowOff>
    </xdr:to>
    <xdr:cxnSp macro="">
      <xdr:nvCxnSpPr>
        <xdr:cNvPr id="453" name="直線コネクタ 452">
          <a:extLst>
            <a:ext uri="{FF2B5EF4-FFF2-40B4-BE49-F238E27FC236}">
              <a16:creationId xmlns:a16="http://schemas.microsoft.com/office/drawing/2014/main" id="{1DFEE3E0-62B4-4C95-9845-5DEC931F3753}"/>
            </a:ext>
          </a:extLst>
        </xdr:cNvPr>
        <xdr:cNvCxnSpPr/>
      </xdr:nvCxnSpPr>
      <xdr:spPr>
        <a:xfrm>
          <a:off x="15481300" y="10540093"/>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4717</xdr:rowOff>
    </xdr:from>
    <xdr:to>
      <xdr:col>76</xdr:col>
      <xdr:colOff>165100</xdr:colOff>
      <xdr:row>61</xdr:row>
      <xdr:rowOff>106317</xdr:rowOff>
    </xdr:to>
    <xdr:sp macro="" textlink="">
      <xdr:nvSpPr>
        <xdr:cNvPr id="454" name="楕円 453">
          <a:extLst>
            <a:ext uri="{FF2B5EF4-FFF2-40B4-BE49-F238E27FC236}">
              <a16:creationId xmlns:a16="http://schemas.microsoft.com/office/drawing/2014/main" id="{E4EA9C0F-2A74-486B-BDB2-DA53F7C17F39}"/>
            </a:ext>
          </a:extLst>
        </xdr:cNvPr>
        <xdr:cNvSpPr/>
      </xdr:nvSpPr>
      <xdr:spPr>
        <a:xfrm>
          <a:off x="14541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55517</xdr:rowOff>
    </xdr:from>
    <xdr:to>
      <xdr:col>81</xdr:col>
      <xdr:colOff>50800</xdr:colOff>
      <xdr:row>61</xdr:row>
      <xdr:rowOff>81643</xdr:rowOff>
    </xdr:to>
    <xdr:cxnSp macro="">
      <xdr:nvCxnSpPr>
        <xdr:cNvPr id="455" name="直線コネクタ 454">
          <a:extLst>
            <a:ext uri="{FF2B5EF4-FFF2-40B4-BE49-F238E27FC236}">
              <a16:creationId xmlns:a16="http://schemas.microsoft.com/office/drawing/2014/main" id="{41865342-E1B9-4B24-A69A-70859D0CC048}"/>
            </a:ext>
          </a:extLst>
        </xdr:cNvPr>
        <xdr:cNvCxnSpPr/>
      </xdr:nvCxnSpPr>
      <xdr:spPr>
        <a:xfrm>
          <a:off x="14592300" y="105139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456" name="楕円 455">
          <a:extLst>
            <a:ext uri="{FF2B5EF4-FFF2-40B4-BE49-F238E27FC236}">
              <a16:creationId xmlns:a16="http://schemas.microsoft.com/office/drawing/2014/main" id="{9F6134B9-C871-4EF4-8301-477F40BAB1E7}"/>
            </a:ext>
          </a:extLst>
        </xdr:cNvPr>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24493</xdr:rowOff>
    </xdr:from>
    <xdr:to>
      <xdr:col>76</xdr:col>
      <xdr:colOff>114300</xdr:colOff>
      <xdr:row>61</xdr:row>
      <xdr:rowOff>55517</xdr:rowOff>
    </xdr:to>
    <xdr:cxnSp macro="">
      <xdr:nvCxnSpPr>
        <xdr:cNvPr id="457" name="直線コネクタ 456">
          <a:extLst>
            <a:ext uri="{FF2B5EF4-FFF2-40B4-BE49-F238E27FC236}">
              <a16:creationId xmlns:a16="http://schemas.microsoft.com/office/drawing/2014/main" id="{1856F679-2746-4F0F-BB98-9CE4D1D2D97C}"/>
            </a:ext>
          </a:extLst>
        </xdr:cNvPr>
        <xdr:cNvCxnSpPr/>
      </xdr:nvCxnSpPr>
      <xdr:spPr>
        <a:xfrm>
          <a:off x="13703300" y="104829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115751</xdr:rowOff>
    </xdr:from>
    <xdr:to>
      <xdr:col>67</xdr:col>
      <xdr:colOff>101600</xdr:colOff>
      <xdr:row>61</xdr:row>
      <xdr:rowOff>45901</xdr:rowOff>
    </xdr:to>
    <xdr:sp macro="" textlink="">
      <xdr:nvSpPr>
        <xdr:cNvPr id="458" name="楕円 457">
          <a:extLst>
            <a:ext uri="{FF2B5EF4-FFF2-40B4-BE49-F238E27FC236}">
              <a16:creationId xmlns:a16="http://schemas.microsoft.com/office/drawing/2014/main" id="{C2B82D16-79A8-4D7B-89B5-392D75ACCF58}"/>
            </a:ext>
          </a:extLst>
        </xdr:cNvPr>
        <xdr:cNvSpPr/>
      </xdr:nvSpPr>
      <xdr:spPr>
        <a:xfrm>
          <a:off x="12763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166551</xdr:rowOff>
    </xdr:from>
    <xdr:to>
      <xdr:col>71</xdr:col>
      <xdr:colOff>177800</xdr:colOff>
      <xdr:row>61</xdr:row>
      <xdr:rowOff>24493</xdr:rowOff>
    </xdr:to>
    <xdr:cxnSp macro="">
      <xdr:nvCxnSpPr>
        <xdr:cNvPr id="459" name="直線コネクタ 458">
          <a:extLst>
            <a:ext uri="{FF2B5EF4-FFF2-40B4-BE49-F238E27FC236}">
              <a16:creationId xmlns:a16="http://schemas.microsoft.com/office/drawing/2014/main" id="{74CB8D4A-F975-4C21-AB29-EB610255ABCA}"/>
            </a:ext>
          </a:extLst>
        </xdr:cNvPr>
        <xdr:cNvCxnSpPr/>
      </xdr:nvCxnSpPr>
      <xdr:spPr>
        <a:xfrm>
          <a:off x="12814300" y="104535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460" name="n_1aveValue【学校施設】&#10;有形固定資産減価償却率">
          <a:extLst>
            <a:ext uri="{FF2B5EF4-FFF2-40B4-BE49-F238E27FC236}">
              <a16:creationId xmlns:a16="http://schemas.microsoft.com/office/drawing/2014/main" id="{BB19D6B4-8F02-4051-A0C4-043E785EBBF0}"/>
            </a:ext>
          </a:extLst>
        </xdr:cNvPr>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461" name="n_2aveValue【学校施設】&#10;有形固定資産減価償却率">
          <a:extLst>
            <a:ext uri="{FF2B5EF4-FFF2-40B4-BE49-F238E27FC236}">
              <a16:creationId xmlns:a16="http://schemas.microsoft.com/office/drawing/2014/main" id="{A481B65D-86BD-4B45-9D60-043804CF54FC}"/>
            </a:ext>
          </a:extLst>
        </xdr:cNvPr>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462" name="n_3aveValue【学校施設】&#10;有形固定資産減価償却率">
          <a:extLst>
            <a:ext uri="{FF2B5EF4-FFF2-40B4-BE49-F238E27FC236}">
              <a16:creationId xmlns:a16="http://schemas.microsoft.com/office/drawing/2014/main" id="{C7ABEFC9-9ED7-429E-B05C-5C9332BF24A1}"/>
            </a:ext>
          </a:extLst>
        </xdr:cNvPr>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463" name="n_4aveValue【学校施設】&#10;有形固定資産減価償却率">
          <a:extLst>
            <a:ext uri="{FF2B5EF4-FFF2-40B4-BE49-F238E27FC236}">
              <a16:creationId xmlns:a16="http://schemas.microsoft.com/office/drawing/2014/main" id="{E3A0A977-1AEA-416D-B114-2E88881E898E}"/>
            </a:ext>
          </a:extLst>
        </xdr:cNvPr>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123570</xdr:rowOff>
    </xdr:from>
    <xdr:ext cx="405111" cy="259045"/>
    <xdr:sp macro="" textlink="">
      <xdr:nvSpPr>
        <xdr:cNvPr id="464" name="n_1mainValue【学校施設】&#10;有形固定資産減価償却率">
          <a:extLst>
            <a:ext uri="{FF2B5EF4-FFF2-40B4-BE49-F238E27FC236}">
              <a16:creationId xmlns:a16="http://schemas.microsoft.com/office/drawing/2014/main" id="{1F1566F4-CABD-4A46-A55D-805A695C21D6}"/>
            </a:ext>
          </a:extLst>
        </xdr:cNvPr>
        <xdr:cNvSpPr txBox="1"/>
      </xdr:nvSpPr>
      <xdr:spPr>
        <a:xfrm>
          <a:off x="152660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97444</xdr:rowOff>
    </xdr:from>
    <xdr:ext cx="405111" cy="259045"/>
    <xdr:sp macro="" textlink="">
      <xdr:nvSpPr>
        <xdr:cNvPr id="465" name="n_2mainValue【学校施設】&#10;有形固定資産減価償却率">
          <a:extLst>
            <a:ext uri="{FF2B5EF4-FFF2-40B4-BE49-F238E27FC236}">
              <a16:creationId xmlns:a16="http://schemas.microsoft.com/office/drawing/2014/main" id="{05C41E79-E2EE-4BFF-AB45-F16D5844C1C9}"/>
            </a:ext>
          </a:extLst>
        </xdr:cNvPr>
        <xdr:cNvSpPr txBox="1"/>
      </xdr:nvSpPr>
      <xdr:spPr>
        <a:xfrm>
          <a:off x="14389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466" name="n_3mainValue【学校施設】&#10;有形固定資産減価償却率">
          <a:extLst>
            <a:ext uri="{FF2B5EF4-FFF2-40B4-BE49-F238E27FC236}">
              <a16:creationId xmlns:a16="http://schemas.microsoft.com/office/drawing/2014/main" id="{A07552EE-31F7-49AF-8E10-D5354588DBB3}"/>
            </a:ext>
          </a:extLst>
        </xdr:cNvPr>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37028</xdr:rowOff>
    </xdr:from>
    <xdr:ext cx="405111" cy="259045"/>
    <xdr:sp macro="" textlink="">
      <xdr:nvSpPr>
        <xdr:cNvPr id="467" name="n_4mainValue【学校施設】&#10;有形固定資産減価償却率">
          <a:extLst>
            <a:ext uri="{FF2B5EF4-FFF2-40B4-BE49-F238E27FC236}">
              <a16:creationId xmlns:a16="http://schemas.microsoft.com/office/drawing/2014/main" id="{CB31727D-AE8D-4F4D-9B17-5D189F3B4501}"/>
            </a:ext>
          </a:extLst>
        </xdr:cNvPr>
        <xdr:cNvSpPr txBox="1"/>
      </xdr:nvSpPr>
      <xdr:spPr>
        <a:xfrm>
          <a:off x="12611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8DF001AA-CD82-4786-935E-826566A60D9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2398559A-9AE3-4B05-A124-EEA851DF32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3C36E032-03D3-4972-97B5-D1A8D3FBEF4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3C0DDAF1-D67C-4443-B23E-77983F402F3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33893F4F-2580-4B28-851F-A863A1A73B7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6B4208F4-D28B-42FE-8226-7BFC7D36D52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F6376025-D76B-438D-A70A-A66CF1C3704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56D8BCF2-90B6-4E53-B694-29D9C7491BE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A4638FBC-DBB0-42ED-805C-2F4919E65C8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4A959EB6-BBB8-41D6-A043-B18DBBE6159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93D02628-9CFA-44B2-9594-FFFBC03AF9C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B0D2A9A2-4890-4CA0-B7D8-6EB85A7D695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5130B0AE-9B59-41B3-BE46-F692BF8DA77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FD60D5A0-2A30-4AE5-984F-F18901A74AA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06A79CDD-872D-435C-B5FB-42F0E25E18E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541C9D30-1C69-4CBF-A38A-A8DF22F9BBE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a16="http://schemas.microsoft.com/office/drawing/2014/main" id="{01F57F23-A530-4D0A-BFC4-3D6A3B844FD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1A6A1C72-6AB3-4A0F-8F0D-3C81EF9DB07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a16="http://schemas.microsoft.com/office/drawing/2014/main" id="{CB77B3DB-B333-4FF5-8CB2-EC7E4ED340A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2AA3C8EE-2365-4E90-8FF3-799F89C0A92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id="{247D52F0-121B-4DF6-8619-620F612BCBA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955AA9F7-0C40-44CA-853B-9412E13CAE5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132A66F0-CEE3-4621-9185-5633B843A71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0930497D-0ED0-49C5-8C06-5AF3C59A6BA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492" name="直線コネクタ 491">
          <a:extLst>
            <a:ext uri="{FF2B5EF4-FFF2-40B4-BE49-F238E27FC236}">
              <a16:creationId xmlns:a16="http://schemas.microsoft.com/office/drawing/2014/main" id="{F609EB74-ADB4-4972-953F-B478977A4ADB}"/>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493" name="【学校施設】&#10;一人当たり面積最小値テキスト">
          <a:extLst>
            <a:ext uri="{FF2B5EF4-FFF2-40B4-BE49-F238E27FC236}">
              <a16:creationId xmlns:a16="http://schemas.microsoft.com/office/drawing/2014/main" id="{EC1C36D4-C55C-4BAE-B28E-2B8B828CB77E}"/>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494" name="直線コネクタ 493">
          <a:extLst>
            <a:ext uri="{FF2B5EF4-FFF2-40B4-BE49-F238E27FC236}">
              <a16:creationId xmlns:a16="http://schemas.microsoft.com/office/drawing/2014/main" id="{977946C8-289B-4819-B548-CCCDFB5BA063}"/>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495" name="【学校施設】&#10;一人当たり面積最大値テキスト">
          <a:extLst>
            <a:ext uri="{FF2B5EF4-FFF2-40B4-BE49-F238E27FC236}">
              <a16:creationId xmlns:a16="http://schemas.microsoft.com/office/drawing/2014/main" id="{F20411F4-D36B-41F5-BC8C-EC25F6775EF0}"/>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496" name="直線コネクタ 495">
          <a:extLst>
            <a:ext uri="{FF2B5EF4-FFF2-40B4-BE49-F238E27FC236}">
              <a16:creationId xmlns:a16="http://schemas.microsoft.com/office/drawing/2014/main" id="{D4D29D67-9FDA-4A83-924C-C5D1663580CF}"/>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80027</xdr:rowOff>
    </xdr:from>
    <xdr:ext cx="469744" cy="259045"/>
    <xdr:sp macro="" textlink="">
      <xdr:nvSpPr>
        <xdr:cNvPr id="497" name="【学校施設】&#10;一人当たり面積平均値テキスト">
          <a:extLst>
            <a:ext uri="{FF2B5EF4-FFF2-40B4-BE49-F238E27FC236}">
              <a16:creationId xmlns:a16="http://schemas.microsoft.com/office/drawing/2014/main" id="{2FABFD04-2B4B-4684-93A4-C88363244A6D}"/>
            </a:ext>
          </a:extLst>
        </xdr:cNvPr>
        <xdr:cNvSpPr txBox="1"/>
      </xdr:nvSpPr>
      <xdr:spPr>
        <a:xfrm>
          <a:off x="2219960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498" name="フローチャート: 判断 497">
          <a:extLst>
            <a:ext uri="{FF2B5EF4-FFF2-40B4-BE49-F238E27FC236}">
              <a16:creationId xmlns:a16="http://schemas.microsoft.com/office/drawing/2014/main" id="{47576793-A65F-4154-B02E-886E2D4A4D91}"/>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499" name="フローチャート: 判断 498">
          <a:extLst>
            <a:ext uri="{FF2B5EF4-FFF2-40B4-BE49-F238E27FC236}">
              <a16:creationId xmlns:a16="http://schemas.microsoft.com/office/drawing/2014/main" id="{DE720883-3CCD-4854-9FEE-4640E04E4AFF}"/>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00" name="フローチャート: 判断 499">
          <a:extLst>
            <a:ext uri="{FF2B5EF4-FFF2-40B4-BE49-F238E27FC236}">
              <a16:creationId xmlns:a16="http://schemas.microsoft.com/office/drawing/2014/main" id="{63F6E0EF-60F1-4C72-9CCF-8D8793C91ED4}"/>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501" name="フローチャート: 判断 500">
          <a:extLst>
            <a:ext uri="{FF2B5EF4-FFF2-40B4-BE49-F238E27FC236}">
              <a16:creationId xmlns:a16="http://schemas.microsoft.com/office/drawing/2014/main" id="{1340F48B-5245-4D8F-92CB-F83C5471ADFD}"/>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502" name="フローチャート: 判断 501">
          <a:extLst>
            <a:ext uri="{FF2B5EF4-FFF2-40B4-BE49-F238E27FC236}">
              <a16:creationId xmlns:a16="http://schemas.microsoft.com/office/drawing/2014/main" id="{A83166DF-7900-442E-85A5-792163829A05}"/>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D8ABF50D-A785-43BF-8B2F-3EF5B4BC0EC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E64A13D3-44C6-4968-ABDC-BBCE16DE013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9D7AA6F-59D7-483E-8894-0563C2113BD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6DC0CED1-24EF-42C8-9FE0-331043356F3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151CF42-8924-43D4-9779-1F931D3FED6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103886</xdr:rowOff>
    </xdr:from>
    <xdr:to>
      <xdr:col>116</xdr:col>
      <xdr:colOff>114300</xdr:colOff>
      <xdr:row>61</xdr:row>
      <xdr:rowOff>34036</xdr:rowOff>
    </xdr:to>
    <xdr:sp macro="" textlink="">
      <xdr:nvSpPr>
        <xdr:cNvPr id="508" name="楕円 507">
          <a:extLst>
            <a:ext uri="{FF2B5EF4-FFF2-40B4-BE49-F238E27FC236}">
              <a16:creationId xmlns:a16="http://schemas.microsoft.com/office/drawing/2014/main" id="{3548CAB8-D1EC-4D00-88C1-C21051AA752F}"/>
            </a:ext>
          </a:extLst>
        </xdr:cNvPr>
        <xdr:cNvSpPr/>
      </xdr:nvSpPr>
      <xdr:spPr>
        <a:xfrm>
          <a:off x="22110700" y="103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126763</xdr:rowOff>
    </xdr:from>
    <xdr:ext cx="469744" cy="259045"/>
    <xdr:sp macro="" textlink="">
      <xdr:nvSpPr>
        <xdr:cNvPr id="509" name="【学校施設】&#10;一人当たり面積該当値テキスト">
          <a:extLst>
            <a:ext uri="{FF2B5EF4-FFF2-40B4-BE49-F238E27FC236}">
              <a16:creationId xmlns:a16="http://schemas.microsoft.com/office/drawing/2014/main" id="{D61B2DD2-B75D-4BC9-92C4-2BADB833E265}"/>
            </a:ext>
          </a:extLst>
        </xdr:cNvPr>
        <xdr:cNvSpPr txBox="1"/>
      </xdr:nvSpPr>
      <xdr:spPr>
        <a:xfrm>
          <a:off x="22199600" y="102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41402</xdr:rowOff>
    </xdr:from>
    <xdr:to>
      <xdr:col>112</xdr:col>
      <xdr:colOff>38100</xdr:colOff>
      <xdr:row>60</xdr:row>
      <xdr:rowOff>143002</xdr:rowOff>
    </xdr:to>
    <xdr:sp macro="" textlink="">
      <xdr:nvSpPr>
        <xdr:cNvPr id="510" name="楕円 509">
          <a:extLst>
            <a:ext uri="{FF2B5EF4-FFF2-40B4-BE49-F238E27FC236}">
              <a16:creationId xmlns:a16="http://schemas.microsoft.com/office/drawing/2014/main" id="{30311CFA-4B08-47DE-9641-1C9F9E3CBA33}"/>
            </a:ext>
          </a:extLst>
        </xdr:cNvPr>
        <xdr:cNvSpPr/>
      </xdr:nvSpPr>
      <xdr:spPr>
        <a:xfrm>
          <a:off x="21272500" y="103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92202</xdr:rowOff>
    </xdr:from>
    <xdr:to>
      <xdr:col>116</xdr:col>
      <xdr:colOff>63500</xdr:colOff>
      <xdr:row>60</xdr:row>
      <xdr:rowOff>154686</xdr:rowOff>
    </xdr:to>
    <xdr:cxnSp macro="">
      <xdr:nvCxnSpPr>
        <xdr:cNvPr id="511" name="直線コネクタ 510">
          <a:extLst>
            <a:ext uri="{FF2B5EF4-FFF2-40B4-BE49-F238E27FC236}">
              <a16:creationId xmlns:a16="http://schemas.microsoft.com/office/drawing/2014/main" id="{475CECB7-2271-4AA3-91CC-1BA36FCE39BD}"/>
            </a:ext>
          </a:extLst>
        </xdr:cNvPr>
        <xdr:cNvCxnSpPr/>
      </xdr:nvCxnSpPr>
      <xdr:spPr>
        <a:xfrm>
          <a:off x="21323300" y="10379202"/>
          <a:ext cx="8382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54356</xdr:rowOff>
    </xdr:from>
    <xdr:to>
      <xdr:col>107</xdr:col>
      <xdr:colOff>101600</xdr:colOff>
      <xdr:row>60</xdr:row>
      <xdr:rowOff>155956</xdr:rowOff>
    </xdr:to>
    <xdr:sp macro="" textlink="">
      <xdr:nvSpPr>
        <xdr:cNvPr id="512" name="楕円 511">
          <a:extLst>
            <a:ext uri="{FF2B5EF4-FFF2-40B4-BE49-F238E27FC236}">
              <a16:creationId xmlns:a16="http://schemas.microsoft.com/office/drawing/2014/main" id="{B5C04D56-1BB2-42EF-87D2-C82E1011404D}"/>
            </a:ext>
          </a:extLst>
        </xdr:cNvPr>
        <xdr:cNvSpPr/>
      </xdr:nvSpPr>
      <xdr:spPr>
        <a:xfrm>
          <a:off x="20383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92202</xdr:rowOff>
    </xdr:from>
    <xdr:to>
      <xdr:col>111</xdr:col>
      <xdr:colOff>177800</xdr:colOff>
      <xdr:row>60</xdr:row>
      <xdr:rowOff>105156</xdr:rowOff>
    </xdr:to>
    <xdr:cxnSp macro="">
      <xdr:nvCxnSpPr>
        <xdr:cNvPr id="513" name="直線コネクタ 512">
          <a:extLst>
            <a:ext uri="{FF2B5EF4-FFF2-40B4-BE49-F238E27FC236}">
              <a16:creationId xmlns:a16="http://schemas.microsoft.com/office/drawing/2014/main" id="{F225C29D-1BB6-4112-BDB6-D456A26DF08E}"/>
            </a:ext>
          </a:extLst>
        </xdr:cNvPr>
        <xdr:cNvCxnSpPr/>
      </xdr:nvCxnSpPr>
      <xdr:spPr>
        <a:xfrm flipV="1">
          <a:off x="20434300" y="1037920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89408</xdr:rowOff>
    </xdr:from>
    <xdr:to>
      <xdr:col>102</xdr:col>
      <xdr:colOff>165100</xdr:colOff>
      <xdr:row>61</xdr:row>
      <xdr:rowOff>19558</xdr:rowOff>
    </xdr:to>
    <xdr:sp macro="" textlink="">
      <xdr:nvSpPr>
        <xdr:cNvPr id="514" name="楕円 513">
          <a:extLst>
            <a:ext uri="{FF2B5EF4-FFF2-40B4-BE49-F238E27FC236}">
              <a16:creationId xmlns:a16="http://schemas.microsoft.com/office/drawing/2014/main" id="{90FAF0B1-257B-4449-97E0-1D98D1740FC1}"/>
            </a:ext>
          </a:extLst>
        </xdr:cNvPr>
        <xdr:cNvSpPr/>
      </xdr:nvSpPr>
      <xdr:spPr>
        <a:xfrm>
          <a:off x="19494500" y="1037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105156</xdr:rowOff>
    </xdr:from>
    <xdr:to>
      <xdr:col>107</xdr:col>
      <xdr:colOff>50800</xdr:colOff>
      <xdr:row>60</xdr:row>
      <xdr:rowOff>140208</xdr:rowOff>
    </xdr:to>
    <xdr:cxnSp macro="">
      <xdr:nvCxnSpPr>
        <xdr:cNvPr id="515" name="直線コネクタ 514">
          <a:extLst>
            <a:ext uri="{FF2B5EF4-FFF2-40B4-BE49-F238E27FC236}">
              <a16:creationId xmlns:a16="http://schemas.microsoft.com/office/drawing/2014/main" id="{0B65E936-360F-47FC-BE5C-F05541176DED}"/>
            </a:ext>
          </a:extLst>
        </xdr:cNvPr>
        <xdr:cNvCxnSpPr/>
      </xdr:nvCxnSpPr>
      <xdr:spPr>
        <a:xfrm flipV="1">
          <a:off x="19545300" y="10392156"/>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107696</xdr:rowOff>
    </xdr:from>
    <xdr:to>
      <xdr:col>98</xdr:col>
      <xdr:colOff>38100</xdr:colOff>
      <xdr:row>61</xdr:row>
      <xdr:rowOff>37846</xdr:rowOff>
    </xdr:to>
    <xdr:sp macro="" textlink="">
      <xdr:nvSpPr>
        <xdr:cNvPr id="516" name="楕円 515">
          <a:extLst>
            <a:ext uri="{FF2B5EF4-FFF2-40B4-BE49-F238E27FC236}">
              <a16:creationId xmlns:a16="http://schemas.microsoft.com/office/drawing/2014/main" id="{145262F9-FEC6-4DE8-BE98-CC10785C87EF}"/>
            </a:ext>
          </a:extLst>
        </xdr:cNvPr>
        <xdr:cNvSpPr/>
      </xdr:nvSpPr>
      <xdr:spPr>
        <a:xfrm>
          <a:off x="18605500" y="103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140208</xdr:rowOff>
    </xdr:from>
    <xdr:to>
      <xdr:col>102</xdr:col>
      <xdr:colOff>114300</xdr:colOff>
      <xdr:row>60</xdr:row>
      <xdr:rowOff>158496</xdr:rowOff>
    </xdr:to>
    <xdr:cxnSp macro="">
      <xdr:nvCxnSpPr>
        <xdr:cNvPr id="517" name="直線コネクタ 516">
          <a:extLst>
            <a:ext uri="{FF2B5EF4-FFF2-40B4-BE49-F238E27FC236}">
              <a16:creationId xmlns:a16="http://schemas.microsoft.com/office/drawing/2014/main" id="{96A36E96-816A-4A36-915E-FA8A7FAA745B}"/>
            </a:ext>
          </a:extLst>
        </xdr:cNvPr>
        <xdr:cNvCxnSpPr/>
      </xdr:nvCxnSpPr>
      <xdr:spPr>
        <a:xfrm flipV="1">
          <a:off x="18656300" y="10427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141368</xdr:rowOff>
    </xdr:from>
    <xdr:ext cx="469744" cy="259045"/>
    <xdr:sp macro="" textlink="">
      <xdr:nvSpPr>
        <xdr:cNvPr id="518" name="n_1aveValue【学校施設】&#10;一人当たり面積">
          <a:extLst>
            <a:ext uri="{FF2B5EF4-FFF2-40B4-BE49-F238E27FC236}">
              <a16:creationId xmlns:a16="http://schemas.microsoft.com/office/drawing/2014/main" id="{96A1D6E7-662E-43E4-8DC3-CEBE31EBFF95}"/>
            </a:ext>
          </a:extLst>
        </xdr:cNvPr>
        <xdr:cNvSpPr txBox="1"/>
      </xdr:nvSpPr>
      <xdr:spPr>
        <a:xfrm>
          <a:off x="21075727" y="1059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163847</xdr:rowOff>
    </xdr:from>
    <xdr:ext cx="469744" cy="259045"/>
    <xdr:sp macro="" textlink="">
      <xdr:nvSpPr>
        <xdr:cNvPr id="519" name="n_2aveValue【学校施設】&#10;一人当たり面積">
          <a:extLst>
            <a:ext uri="{FF2B5EF4-FFF2-40B4-BE49-F238E27FC236}">
              <a16:creationId xmlns:a16="http://schemas.microsoft.com/office/drawing/2014/main" id="{947F41DE-A855-4521-B0FD-C4238F30C3DA}"/>
            </a:ext>
          </a:extLst>
        </xdr:cNvPr>
        <xdr:cNvSpPr txBox="1"/>
      </xdr:nvSpPr>
      <xdr:spPr>
        <a:xfrm>
          <a:off x="20199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14495</xdr:rowOff>
    </xdr:from>
    <xdr:ext cx="469744" cy="259045"/>
    <xdr:sp macro="" textlink="">
      <xdr:nvSpPr>
        <xdr:cNvPr id="520" name="n_3aveValue【学校施設】&#10;一人当たり面積">
          <a:extLst>
            <a:ext uri="{FF2B5EF4-FFF2-40B4-BE49-F238E27FC236}">
              <a16:creationId xmlns:a16="http://schemas.microsoft.com/office/drawing/2014/main" id="{2745E787-72D9-4FE1-850A-AB500D1EF34D}"/>
            </a:ext>
          </a:extLst>
        </xdr:cNvPr>
        <xdr:cNvSpPr txBox="1"/>
      </xdr:nvSpPr>
      <xdr:spPr>
        <a:xfrm>
          <a:off x="19310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8780</xdr:rowOff>
    </xdr:from>
    <xdr:ext cx="469744" cy="259045"/>
    <xdr:sp macro="" textlink="">
      <xdr:nvSpPr>
        <xdr:cNvPr id="521" name="n_4aveValue【学校施設】&#10;一人当たり面積">
          <a:extLst>
            <a:ext uri="{FF2B5EF4-FFF2-40B4-BE49-F238E27FC236}">
              <a16:creationId xmlns:a16="http://schemas.microsoft.com/office/drawing/2014/main" id="{03A97AE7-C8D3-489E-B1A7-5FF1751D946D}"/>
            </a:ext>
          </a:extLst>
        </xdr:cNvPr>
        <xdr:cNvSpPr txBox="1"/>
      </xdr:nvSpPr>
      <xdr:spPr>
        <a:xfrm>
          <a:off x="18421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159529</xdr:rowOff>
    </xdr:from>
    <xdr:ext cx="469744" cy="259045"/>
    <xdr:sp macro="" textlink="">
      <xdr:nvSpPr>
        <xdr:cNvPr id="522" name="n_1mainValue【学校施設】&#10;一人当たり面積">
          <a:extLst>
            <a:ext uri="{FF2B5EF4-FFF2-40B4-BE49-F238E27FC236}">
              <a16:creationId xmlns:a16="http://schemas.microsoft.com/office/drawing/2014/main" id="{4267C34F-F011-4353-B8CD-BD8CE832AB42}"/>
            </a:ext>
          </a:extLst>
        </xdr:cNvPr>
        <xdr:cNvSpPr txBox="1"/>
      </xdr:nvSpPr>
      <xdr:spPr>
        <a:xfrm>
          <a:off x="21075727" y="101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1033</xdr:rowOff>
    </xdr:from>
    <xdr:ext cx="469744" cy="259045"/>
    <xdr:sp macro="" textlink="">
      <xdr:nvSpPr>
        <xdr:cNvPr id="523" name="n_2mainValue【学校施設】&#10;一人当たり面積">
          <a:extLst>
            <a:ext uri="{FF2B5EF4-FFF2-40B4-BE49-F238E27FC236}">
              <a16:creationId xmlns:a16="http://schemas.microsoft.com/office/drawing/2014/main" id="{0C485F19-2DD9-433A-9586-2D2A220D187C}"/>
            </a:ext>
          </a:extLst>
        </xdr:cNvPr>
        <xdr:cNvSpPr txBox="1"/>
      </xdr:nvSpPr>
      <xdr:spPr>
        <a:xfrm>
          <a:off x="2019942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36085</xdr:rowOff>
    </xdr:from>
    <xdr:ext cx="469744" cy="259045"/>
    <xdr:sp macro="" textlink="">
      <xdr:nvSpPr>
        <xdr:cNvPr id="524" name="n_3mainValue【学校施設】&#10;一人当たり面積">
          <a:extLst>
            <a:ext uri="{FF2B5EF4-FFF2-40B4-BE49-F238E27FC236}">
              <a16:creationId xmlns:a16="http://schemas.microsoft.com/office/drawing/2014/main" id="{22E3C765-A7B5-40C8-8B9D-7035EA31DB22}"/>
            </a:ext>
          </a:extLst>
        </xdr:cNvPr>
        <xdr:cNvSpPr txBox="1"/>
      </xdr:nvSpPr>
      <xdr:spPr>
        <a:xfrm>
          <a:off x="193104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54373</xdr:rowOff>
    </xdr:from>
    <xdr:ext cx="469744" cy="259045"/>
    <xdr:sp macro="" textlink="">
      <xdr:nvSpPr>
        <xdr:cNvPr id="525" name="n_4mainValue【学校施設】&#10;一人当たり面積">
          <a:extLst>
            <a:ext uri="{FF2B5EF4-FFF2-40B4-BE49-F238E27FC236}">
              <a16:creationId xmlns:a16="http://schemas.microsoft.com/office/drawing/2014/main" id="{7C869CE9-8C45-462B-8755-5E3879163BF3}"/>
            </a:ext>
          </a:extLst>
        </xdr:cNvPr>
        <xdr:cNvSpPr txBox="1"/>
      </xdr:nvSpPr>
      <xdr:spPr>
        <a:xfrm>
          <a:off x="18421427" y="1016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7015D3BB-EB93-4A32-8CAE-891F52BB845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5040A8A6-ECA5-4C3E-A35F-E00590203F2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E296B43B-6214-4DAB-ACAC-62FA0C82437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11ECE6FE-3AC4-40EA-824D-D6752EB0E2F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88ADC46D-2EDB-4E41-98BE-56DD62722F2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D7E61EB8-5492-4427-AEF2-2052DFE40FE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C9BA7613-5293-4473-8608-76B2D9DADD9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3679B596-E358-41E4-B9E7-DA531F93591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716E8891-EBFF-4904-AFA0-01D01D5B1D9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A9CF03F3-DA35-444A-A27B-EA3FFDCDC5D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F30724D9-4C3D-497E-B0F4-A9F239A9C3F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0865C69E-693C-4886-84EC-EA494C2C762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EA743927-B032-4C0D-A334-07966EDC021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E5182AE4-B65E-437C-888E-01C025ABDC3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53AB9558-8ADD-4689-AFFD-A116E56B4EC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F6DA79F0-6806-4763-9DC1-BE426F3EEDA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3867A97F-88F2-4F69-B93D-BEA061CBE3F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C253E850-0CDC-4559-B5B5-9AB41502617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F4B8959A-0652-4187-9D8D-616032DB754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BE350584-9915-4829-8AAB-29144496324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5FC0FC7-DA61-46FA-9143-18F4A5556BF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2B47EB30-7398-4BA8-A803-ED7B4905431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FD131DD8-C450-4C8B-97B5-A63B9F64103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D81F047E-E3E5-4A93-99BB-A6E51B5D367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2A65E569-F415-41D0-ADD9-150E3C36FE8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FA91ED62-422A-4A58-B06A-5D0C6ECB39F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46A43B29-07B9-4FEE-A15A-031EB153A27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21071717-F7F0-458F-B253-1486A613930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5E64F694-8B09-41A4-8B6D-FEB253D95BB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EFE66AD5-4143-4B21-A2F6-DD7A4EF6DD1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5E41FA59-15CB-4480-BFD9-28B55EFDF9D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F28B92BE-9249-4A76-8BEB-E8E1B8631ED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607A911E-BC97-4991-AD15-08EF71DC28D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878281AF-5D44-4976-A53B-D58A870E3EF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A5FE258E-31DD-4AA6-BCC1-9EA18B4C794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4C8D34AC-E7F4-4110-8C72-06FC973F633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765E91D8-90B6-4D79-8E3D-82E0D84D88E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7BD94DE5-7B74-4895-8903-43453D16252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A51AAC72-E20F-44CA-937F-1CEFB6B6C2F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266B9C6C-2FBF-44CA-9CBA-352960DF2CE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860DB054-DB77-43B9-A544-E071FD820F3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ED931719-CB81-4222-831C-7E2887CF0BFA}"/>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公民館】&#10;有形固定資産減価償却率最小値テキスト">
          <a:extLst>
            <a:ext uri="{FF2B5EF4-FFF2-40B4-BE49-F238E27FC236}">
              <a16:creationId xmlns:a16="http://schemas.microsoft.com/office/drawing/2014/main" id="{BFF6C114-BE32-4D32-A04F-3B661D16558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05E8CA26-D3BD-47A3-ADC1-0D2E9861DED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570" name="【公民館】&#10;有形固定資産減価償却率最大値テキスト">
          <a:extLst>
            <a:ext uri="{FF2B5EF4-FFF2-40B4-BE49-F238E27FC236}">
              <a16:creationId xmlns:a16="http://schemas.microsoft.com/office/drawing/2014/main" id="{4D40AB15-393C-41CD-95CF-4F4C5645B1CE}"/>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571" name="直線コネクタ 570">
          <a:extLst>
            <a:ext uri="{FF2B5EF4-FFF2-40B4-BE49-F238E27FC236}">
              <a16:creationId xmlns:a16="http://schemas.microsoft.com/office/drawing/2014/main" id="{DEBFD729-9A83-4ADD-93AE-3C19ECC056E9}"/>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88735</xdr:rowOff>
    </xdr:from>
    <xdr:ext cx="405111" cy="259045"/>
    <xdr:sp macro="" textlink="">
      <xdr:nvSpPr>
        <xdr:cNvPr id="572" name="【公民館】&#10;有形固定資産減価償却率平均値テキスト">
          <a:extLst>
            <a:ext uri="{FF2B5EF4-FFF2-40B4-BE49-F238E27FC236}">
              <a16:creationId xmlns:a16="http://schemas.microsoft.com/office/drawing/2014/main" id="{BD903D75-22A0-4E67-801A-8F067626E602}"/>
            </a:ext>
          </a:extLst>
        </xdr:cNvPr>
        <xdr:cNvSpPr txBox="1"/>
      </xdr:nvSpPr>
      <xdr:spPr>
        <a:xfrm>
          <a:off x="16357600" y="1809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573" name="フローチャート: 判断 572">
          <a:extLst>
            <a:ext uri="{FF2B5EF4-FFF2-40B4-BE49-F238E27FC236}">
              <a16:creationId xmlns:a16="http://schemas.microsoft.com/office/drawing/2014/main" id="{669F95E9-4E45-4983-BFAB-7A01F4D491D3}"/>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574" name="フローチャート: 判断 573">
          <a:extLst>
            <a:ext uri="{FF2B5EF4-FFF2-40B4-BE49-F238E27FC236}">
              <a16:creationId xmlns:a16="http://schemas.microsoft.com/office/drawing/2014/main" id="{FC0AF21B-6B2D-4E01-BE2E-CB77352B07F5}"/>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575" name="フローチャート: 判断 574">
          <a:extLst>
            <a:ext uri="{FF2B5EF4-FFF2-40B4-BE49-F238E27FC236}">
              <a16:creationId xmlns:a16="http://schemas.microsoft.com/office/drawing/2014/main" id="{1587BD8A-7702-448C-8D28-8210A5E11A33}"/>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576" name="フローチャート: 判断 575">
          <a:extLst>
            <a:ext uri="{FF2B5EF4-FFF2-40B4-BE49-F238E27FC236}">
              <a16:creationId xmlns:a16="http://schemas.microsoft.com/office/drawing/2014/main" id="{6F15A489-3FD1-4EB8-B296-16F5ACC0CF6B}"/>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577" name="フローチャート: 判断 576">
          <a:extLst>
            <a:ext uri="{FF2B5EF4-FFF2-40B4-BE49-F238E27FC236}">
              <a16:creationId xmlns:a16="http://schemas.microsoft.com/office/drawing/2014/main" id="{A1F1FD96-1CAC-4F0E-AE56-0F955BF7B7F8}"/>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51A8AACF-9E62-4439-8B7A-41B494C23CD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B472F3FE-4258-4BF4-BE6C-B8A1FCFD1B9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34A3BEDD-14D0-478C-933D-C48CEDDC548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4EB8FD64-3E1C-4A1B-AC5F-5204BAEC00C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25E0E946-4279-47FF-A093-521EE8F2584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583" name="楕円 582">
          <a:extLst>
            <a:ext uri="{FF2B5EF4-FFF2-40B4-BE49-F238E27FC236}">
              <a16:creationId xmlns:a16="http://schemas.microsoft.com/office/drawing/2014/main" id="{A0903BC1-7965-41DB-9D52-8C7B6E284442}"/>
            </a:ext>
          </a:extLst>
        </xdr:cNvPr>
        <xdr:cNvSpPr/>
      </xdr:nvSpPr>
      <xdr:spPr>
        <a:xfrm>
          <a:off x="162687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27050</xdr:rowOff>
    </xdr:from>
    <xdr:ext cx="405111" cy="259045"/>
    <xdr:sp macro="" textlink="">
      <xdr:nvSpPr>
        <xdr:cNvPr id="584" name="【公民館】&#10;有形固定資産減価償却率該当値テキスト">
          <a:extLst>
            <a:ext uri="{FF2B5EF4-FFF2-40B4-BE49-F238E27FC236}">
              <a16:creationId xmlns:a16="http://schemas.microsoft.com/office/drawing/2014/main" id="{ED0C3D5D-A192-4759-963A-980931B8324D}"/>
            </a:ext>
          </a:extLst>
        </xdr:cNvPr>
        <xdr:cNvSpPr txBox="1"/>
      </xdr:nvSpPr>
      <xdr:spPr>
        <a:xfrm>
          <a:off x="16357600" y="1768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90714</xdr:rowOff>
    </xdr:from>
    <xdr:to>
      <xdr:col>81</xdr:col>
      <xdr:colOff>101600</xdr:colOff>
      <xdr:row>105</xdr:row>
      <xdr:rowOff>20864</xdr:rowOff>
    </xdr:to>
    <xdr:sp macro="" textlink="">
      <xdr:nvSpPr>
        <xdr:cNvPr id="585" name="楕円 584">
          <a:extLst>
            <a:ext uri="{FF2B5EF4-FFF2-40B4-BE49-F238E27FC236}">
              <a16:creationId xmlns:a16="http://schemas.microsoft.com/office/drawing/2014/main" id="{D93A4A29-FBDA-4C8F-94F6-E4E67F4B334F}"/>
            </a:ext>
          </a:extLst>
        </xdr:cNvPr>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54973</xdr:rowOff>
    </xdr:from>
    <xdr:to>
      <xdr:col>85</xdr:col>
      <xdr:colOff>127000</xdr:colOff>
      <xdr:row>104</xdr:row>
      <xdr:rowOff>141514</xdr:rowOff>
    </xdr:to>
    <xdr:cxnSp macro="">
      <xdr:nvCxnSpPr>
        <xdr:cNvPr id="586" name="直線コネクタ 585">
          <a:extLst>
            <a:ext uri="{FF2B5EF4-FFF2-40B4-BE49-F238E27FC236}">
              <a16:creationId xmlns:a16="http://schemas.microsoft.com/office/drawing/2014/main" id="{6A1A6B32-B846-488D-B8A5-3E640D523E1D}"/>
            </a:ext>
          </a:extLst>
        </xdr:cNvPr>
        <xdr:cNvCxnSpPr/>
      </xdr:nvCxnSpPr>
      <xdr:spPr>
        <a:xfrm flipV="1">
          <a:off x="15481300" y="17885773"/>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587" name="楕円 586">
          <a:extLst>
            <a:ext uri="{FF2B5EF4-FFF2-40B4-BE49-F238E27FC236}">
              <a16:creationId xmlns:a16="http://schemas.microsoft.com/office/drawing/2014/main" id="{28A0F92A-02DB-434F-A844-4CE130373A42}"/>
            </a:ext>
          </a:extLst>
        </xdr:cNvPr>
        <xdr:cNvSpPr/>
      </xdr:nvSpPr>
      <xdr:spPr>
        <a:xfrm>
          <a:off x="14541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115388</xdr:rowOff>
    </xdr:from>
    <xdr:to>
      <xdr:col>81</xdr:col>
      <xdr:colOff>50800</xdr:colOff>
      <xdr:row>104</xdr:row>
      <xdr:rowOff>141514</xdr:rowOff>
    </xdr:to>
    <xdr:cxnSp macro="">
      <xdr:nvCxnSpPr>
        <xdr:cNvPr id="588" name="直線コネクタ 587">
          <a:extLst>
            <a:ext uri="{FF2B5EF4-FFF2-40B4-BE49-F238E27FC236}">
              <a16:creationId xmlns:a16="http://schemas.microsoft.com/office/drawing/2014/main" id="{053EB146-550D-49B5-9C54-766EF19FDFCE}"/>
            </a:ext>
          </a:extLst>
        </xdr:cNvPr>
        <xdr:cNvCxnSpPr/>
      </xdr:nvCxnSpPr>
      <xdr:spPr>
        <a:xfrm>
          <a:off x="14592300" y="179461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589" name="楕円 588">
          <a:extLst>
            <a:ext uri="{FF2B5EF4-FFF2-40B4-BE49-F238E27FC236}">
              <a16:creationId xmlns:a16="http://schemas.microsoft.com/office/drawing/2014/main" id="{73902DF8-D132-4327-BF52-9160D7658D81}"/>
            </a:ext>
          </a:extLst>
        </xdr:cNvPr>
        <xdr:cNvSpPr/>
      </xdr:nvSpPr>
      <xdr:spPr>
        <a:xfrm>
          <a:off x="13652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79466</xdr:rowOff>
    </xdr:from>
    <xdr:to>
      <xdr:col>76</xdr:col>
      <xdr:colOff>114300</xdr:colOff>
      <xdr:row>104</xdr:row>
      <xdr:rowOff>115388</xdr:rowOff>
    </xdr:to>
    <xdr:cxnSp macro="">
      <xdr:nvCxnSpPr>
        <xdr:cNvPr id="590" name="直線コネクタ 589">
          <a:extLst>
            <a:ext uri="{FF2B5EF4-FFF2-40B4-BE49-F238E27FC236}">
              <a16:creationId xmlns:a16="http://schemas.microsoft.com/office/drawing/2014/main" id="{26935196-0167-4A61-8094-4DD28F5B3C4E}"/>
            </a:ext>
          </a:extLst>
        </xdr:cNvPr>
        <xdr:cNvCxnSpPr/>
      </xdr:nvCxnSpPr>
      <xdr:spPr>
        <a:xfrm>
          <a:off x="13703300" y="179102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97245</xdr:rowOff>
    </xdr:from>
    <xdr:to>
      <xdr:col>67</xdr:col>
      <xdr:colOff>101600</xdr:colOff>
      <xdr:row>108</xdr:row>
      <xdr:rowOff>27395</xdr:rowOff>
    </xdr:to>
    <xdr:sp macro="" textlink="">
      <xdr:nvSpPr>
        <xdr:cNvPr id="591" name="楕円 590">
          <a:extLst>
            <a:ext uri="{FF2B5EF4-FFF2-40B4-BE49-F238E27FC236}">
              <a16:creationId xmlns:a16="http://schemas.microsoft.com/office/drawing/2014/main" id="{97919AD9-B7E2-41BC-9989-75C41C597072}"/>
            </a:ext>
          </a:extLst>
        </xdr:cNvPr>
        <xdr:cNvSpPr/>
      </xdr:nvSpPr>
      <xdr:spPr>
        <a:xfrm>
          <a:off x="12763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79466</xdr:rowOff>
    </xdr:from>
    <xdr:to>
      <xdr:col>71</xdr:col>
      <xdr:colOff>177800</xdr:colOff>
      <xdr:row>107</xdr:row>
      <xdr:rowOff>148045</xdr:rowOff>
    </xdr:to>
    <xdr:cxnSp macro="">
      <xdr:nvCxnSpPr>
        <xdr:cNvPr id="592" name="直線コネクタ 591">
          <a:extLst>
            <a:ext uri="{FF2B5EF4-FFF2-40B4-BE49-F238E27FC236}">
              <a16:creationId xmlns:a16="http://schemas.microsoft.com/office/drawing/2014/main" id="{6B001DD7-E7AE-4829-B6B6-DF87A4A60E80}"/>
            </a:ext>
          </a:extLst>
        </xdr:cNvPr>
        <xdr:cNvCxnSpPr/>
      </xdr:nvCxnSpPr>
      <xdr:spPr>
        <a:xfrm flipV="1">
          <a:off x="12814300" y="17910266"/>
          <a:ext cx="889000" cy="58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47914</xdr:rowOff>
    </xdr:from>
    <xdr:ext cx="405111" cy="259045"/>
    <xdr:sp macro="" textlink="">
      <xdr:nvSpPr>
        <xdr:cNvPr id="593" name="n_1aveValue【公民館】&#10;有形固定資産減価償却率">
          <a:extLst>
            <a:ext uri="{FF2B5EF4-FFF2-40B4-BE49-F238E27FC236}">
              <a16:creationId xmlns:a16="http://schemas.microsoft.com/office/drawing/2014/main" id="{BB0036FA-2009-475D-B5C5-B9E7DD880AA5}"/>
            </a:ext>
          </a:extLst>
        </xdr:cNvPr>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594" name="n_2aveValue【公民館】&#10;有形固定資産減価償却率">
          <a:extLst>
            <a:ext uri="{FF2B5EF4-FFF2-40B4-BE49-F238E27FC236}">
              <a16:creationId xmlns:a16="http://schemas.microsoft.com/office/drawing/2014/main" id="{3AC5EB46-6574-44B4-A66C-FDE3DB5164FA}"/>
            </a:ext>
          </a:extLst>
        </xdr:cNvPr>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595" name="n_3aveValue【公民館】&#10;有形固定資産減価償却率">
          <a:extLst>
            <a:ext uri="{FF2B5EF4-FFF2-40B4-BE49-F238E27FC236}">
              <a16:creationId xmlns:a16="http://schemas.microsoft.com/office/drawing/2014/main" id="{5259A587-3887-4F3C-952C-84896B994FF3}"/>
            </a:ext>
          </a:extLst>
        </xdr:cNvPr>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76579</xdr:rowOff>
    </xdr:from>
    <xdr:ext cx="405111" cy="259045"/>
    <xdr:sp macro="" textlink="">
      <xdr:nvSpPr>
        <xdr:cNvPr id="596" name="n_4aveValue【公民館】&#10;有形固定資産減価償却率">
          <a:extLst>
            <a:ext uri="{FF2B5EF4-FFF2-40B4-BE49-F238E27FC236}">
              <a16:creationId xmlns:a16="http://schemas.microsoft.com/office/drawing/2014/main" id="{6599E967-4A00-49D2-8A63-3A5B6CE3FF0F}"/>
            </a:ext>
          </a:extLst>
        </xdr:cNvPr>
        <xdr:cNvSpPr txBox="1"/>
      </xdr:nvSpPr>
      <xdr:spPr>
        <a:xfrm>
          <a:off x="12611744" y="1790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37391</xdr:rowOff>
    </xdr:from>
    <xdr:ext cx="405111" cy="259045"/>
    <xdr:sp macro="" textlink="">
      <xdr:nvSpPr>
        <xdr:cNvPr id="597" name="n_1mainValue【公民館】&#10;有形固定資産減価償却率">
          <a:extLst>
            <a:ext uri="{FF2B5EF4-FFF2-40B4-BE49-F238E27FC236}">
              <a16:creationId xmlns:a16="http://schemas.microsoft.com/office/drawing/2014/main" id="{5A1F5EEF-DB5A-455E-B1B0-54DBB8FFA488}"/>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598" name="n_2mainValue【公民館】&#10;有形固定資産減価償却率">
          <a:extLst>
            <a:ext uri="{FF2B5EF4-FFF2-40B4-BE49-F238E27FC236}">
              <a16:creationId xmlns:a16="http://schemas.microsoft.com/office/drawing/2014/main" id="{F31DAFE9-5FAB-4DC0-A727-07EE5A6ED7AA}"/>
            </a:ext>
          </a:extLst>
        </xdr:cNvPr>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599" name="n_3mainValue【公民館】&#10;有形固定資産減価償却率">
          <a:extLst>
            <a:ext uri="{FF2B5EF4-FFF2-40B4-BE49-F238E27FC236}">
              <a16:creationId xmlns:a16="http://schemas.microsoft.com/office/drawing/2014/main" id="{05B777DB-47B5-4EBF-9D7F-91BAB307C318}"/>
            </a:ext>
          </a:extLst>
        </xdr:cNvPr>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18522</xdr:rowOff>
    </xdr:from>
    <xdr:ext cx="405111" cy="259045"/>
    <xdr:sp macro="" textlink="">
      <xdr:nvSpPr>
        <xdr:cNvPr id="600" name="n_4mainValue【公民館】&#10;有形固定資産減価償却率">
          <a:extLst>
            <a:ext uri="{FF2B5EF4-FFF2-40B4-BE49-F238E27FC236}">
              <a16:creationId xmlns:a16="http://schemas.microsoft.com/office/drawing/2014/main" id="{FE10445C-92A3-4D8A-817E-BF6833BE98AB}"/>
            </a:ext>
          </a:extLst>
        </xdr:cNvPr>
        <xdr:cNvSpPr txBox="1"/>
      </xdr:nvSpPr>
      <xdr:spPr>
        <a:xfrm>
          <a:off x="12611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AE6380D9-3137-4422-AE64-D72149F1B5C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64B1A0DB-F06A-4D17-A8E0-5CB95D8B2BC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777370D5-9F54-4221-82E3-7F2DF7138ED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ABD76594-6B6C-4106-B92A-A56F671068A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06287E6D-EB11-4B56-8718-96675E260EF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5B9DFC56-4D58-49E0-80D1-6D6E36A066F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7717635D-531E-4EDF-BDC2-85457982B96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87E02DAE-2AB7-4E88-88E4-857369AD91A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3BC71B9F-1465-44FF-BB06-CA6C8CC8A13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2E751F89-9FEA-4A4F-8099-DF7B4205AA1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1" name="直線コネクタ 610">
          <a:extLst>
            <a:ext uri="{FF2B5EF4-FFF2-40B4-BE49-F238E27FC236}">
              <a16:creationId xmlns:a16="http://schemas.microsoft.com/office/drawing/2014/main" id="{FAFA5B75-BC53-4EC6-B24E-52302A70DA7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2" name="テキスト ボックス 611">
          <a:extLst>
            <a:ext uri="{FF2B5EF4-FFF2-40B4-BE49-F238E27FC236}">
              <a16:creationId xmlns:a16="http://schemas.microsoft.com/office/drawing/2014/main" id="{5409743A-7FB0-4C34-AE9F-4664ADFDBF1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3" name="直線コネクタ 612">
          <a:extLst>
            <a:ext uri="{FF2B5EF4-FFF2-40B4-BE49-F238E27FC236}">
              <a16:creationId xmlns:a16="http://schemas.microsoft.com/office/drawing/2014/main" id="{28BBEFE4-3E98-4D0B-AA86-F693FD08161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4" name="テキスト ボックス 613">
          <a:extLst>
            <a:ext uri="{FF2B5EF4-FFF2-40B4-BE49-F238E27FC236}">
              <a16:creationId xmlns:a16="http://schemas.microsoft.com/office/drawing/2014/main" id="{E71153A9-7EC7-45B4-83E1-72C7F990D9F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5" name="直線コネクタ 614">
          <a:extLst>
            <a:ext uri="{FF2B5EF4-FFF2-40B4-BE49-F238E27FC236}">
              <a16:creationId xmlns:a16="http://schemas.microsoft.com/office/drawing/2014/main" id="{DB1011E8-2E1B-4384-9CA0-BEB2A873061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6" name="テキスト ボックス 615">
          <a:extLst>
            <a:ext uri="{FF2B5EF4-FFF2-40B4-BE49-F238E27FC236}">
              <a16:creationId xmlns:a16="http://schemas.microsoft.com/office/drawing/2014/main" id="{B25A6222-503C-4D10-9AAF-B0EAB2D7C8C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7" name="直線コネクタ 616">
          <a:extLst>
            <a:ext uri="{FF2B5EF4-FFF2-40B4-BE49-F238E27FC236}">
              <a16:creationId xmlns:a16="http://schemas.microsoft.com/office/drawing/2014/main" id="{C3D30669-6C2C-4AA7-8FFE-744A84603AF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8" name="テキスト ボックス 617">
          <a:extLst>
            <a:ext uri="{FF2B5EF4-FFF2-40B4-BE49-F238E27FC236}">
              <a16:creationId xmlns:a16="http://schemas.microsoft.com/office/drawing/2014/main" id="{24D53606-809D-4CB5-894E-F53A6C9FCBD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9" name="直線コネクタ 618">
          <a:extLst>
            <a:ext uri="{FF2B5EF4-FFF2-40B4-BE49-F238E27FC236}">
              <a16:creationId xmlns:a16="http://schemas.microsoft.com/office/drawing/2014/main" id="{013A5A89-EBF9-47B3-9832-B0F2D2DC3BE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0" name="テキスト ボックス 619">
          <a:extLst>
            <a:ext uri="{FF2B5EF4-FFF2-40B4-BE49-F238E27FC236}">
              <a16:creationId xmlns:a16="http://schemas.microsoft.com/office/drawing/2014/main" id="{B1BB0C21-E23D-4061-AFB1-E03A0EEA935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1" name="直線コネクタ 620">
          <a:extLst>
            <a:ext uri="{FF2B5EF4-FFF2-40B4-BE49-F238E27FC236}">
              <a16:creationId xmlns:a16="http://schemas.microsoft.com/office/drawing/2014/main" id="{2A4C3E87-4380-4344-85EA-9CD920C0E64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2" name="テキスト ボックス 621">
          <a:extLst>
            <a:ext uri="{FF2B5EF4-FFF2-40B4-BE49-F238E27FC236}">
              <a16:creationId xmlns:a16="http://schemas.microsoft.com/office/drawing/2014/main" id="{04F48787-57C6-4447-B688-12CC01BAA40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a:extLst>
            <a:ext uri="{FF2B5EF4-FFF2-40B4-BE49-F238E27FC236}">
              <a16:creationId xmlns:a16="http://schemas.microsoft.com/office/drawing/2014/main" id="{FEB9484B-F969-4858-9FB0-94D0CC7EC9C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a:extLst>
            <a:ext uri="{FF2B5EF4-FFF2-40B4-BE49-F238E27FC236}">
              <a16:creationId xmlns:a16="http://schemas.microsoft.com/office/drawing/2014/main" id="{413876D2-57E4-45C2-B129-A034F654FF4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a:extLst>
            <a:ext uri="{FF2B5EF4-FFF2-40B4-BE49-F238E27FC236}">
              <a16:creationId xmlns:a16="http://schemas.microsoft.com/office/drawing/2014/main" id="{307C05CD-75F5-4D5A-A3A0-3139BA12C12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626" name="直線コネクタ 625">
          <a:extLst>
            <a:ext uri="{FF2B5EF4-FFF2-40B4-BE49-F238E27FC236}">
              <a16:creationId xmlns:a16="http://schemas.microsoft.com/office/drawing/2014/main" id="{008654B2-B910-49AB-9E1B-C6705FA6FF39}"/>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27" name="【公民館】&#10;一人当たり面積最小値テキスト">
          <a:extLst>
            <a:ext uri="{FF2B5EF4-FFF2-40B4-BE49-F238E27FC236}">
              <a16:creationId xmlns:a16="http://schemas.microsoft.com/office/drawing/2014/main" id="{48B323B0-594B-448C-9C9B-8993306B02A7}"/>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28" name="直線コネクタ 627">
          <a:extLst>
            <a:ext uri="{FF2B5EF4-FFF2-40B4-BE49-F238E27FC236}">
              <a16:creationId xmlns:a16="http://schemas.microsoft.com/office/drawing/2014/main" id="{D38471C3-560C-46CF-9BB1-08EC1D7CA28C}"/>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629" name="【公民館】&#10;一人当たり面積最大値テキスト">
          <a:extLst>
            <a:ext uri="{FF2B5EF4-FFF2-40B4-BE49-F238E27FC236}">
              <a16:creationId xmlns:a16="http://schemas.microsoft.com/office/drawing/2014/main" id="{77ED1582-3F4F-42B5-B9CA-336C3D45F113}"/>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630" name="直線コネクタ 629">
          <a:extLst>
            <a:ext uri="{FF2B5EF4-FFF2-40B4-BE49-F238E27FC236}">
              <a16:creationId xmlns:a16="http://schemas.microsoft.com/office/drawing/2014/main" id="{A1C1E39E-57E2-4EB6-A8CC-5E1C5F58F351}"/>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631" name="【公民館】&#10;一人当たり面積平均値テキスト">
          <a:extLst>
            <a:ext uri="{FF2B5EF4-FFF2-40B4-BE49-F238E27FC236}">
              <a16:creationId xmlns:a16="http://schemas.microsoft.com/office/drawing/2014/main" id="{DDFC6FAF-14DC-4B1D-A8B7-004DCC61EED5}"/>
            </a:ext>
          </a:extLst>
        </xdr:cNvPr>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632" name="フローチャート: 判断 631">
          <a:extLst>
            <a:ext uri="{FF2B5EF4-FFF2-40B4-BE49-F238E27FC236}">
              <a16:creationId xmlns:a16="http://schemas.microsoft.com/office/drawing/2014/main" id="{A79CD61D-E41C-4CD2-B97A-4FF07D56C29A}"/>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633" name="フローチャート: 判断 632">
          <a:extLst>
            <a:ext uri="{FF2B5EF4-FFF2-40B4-BE49-F238E27FC236}">
              <a16:creationId xmlns:a16="http://schemas.microsoft.com/office/drawing/2014/main" id="{4C1C8F3B-9778-477C-934F-B9B8FCE89A75}"/>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634" name="フローチャート: 判断 633">
          <a:extLst>
            <a:ext uri="{FF2B5EF4-FFF2-40B4-BE49-F238E27FC236}">
              <a16:creationId xmlns:a16="http://schemas.microsoft.com/office/drawing/2014/main" id="{241E17DD-04F5-43A0-B588-2E06BED22EBD}"/>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635" name="フローチャート: 判断 634">
          <a:extLst>
            <a:ext uri="{FF2B5EF4-FFF2-40B4-BE49-F238E27FC236}">
              <a16:creationId xmlns:a16="http://schemas.microsoft.com/office/drawing/2014/main" id="{F55ABA71-6FB3-46C9-A104-21A1837461DA}"/>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636" name="フローチャート: 判断 635">
          <a:extLst>
            <a:ext uri="{FF2B5EF4-FFF2-40B4-BE49-F238E27FC236}">
              <a16:creationId xmlns:a16="http://schemas.microsoft.com/office/drawing/2014/main" id="{E91B1834-8141-4CD7-9697-92B4A936B6AB}"/>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9599BAC0-FC23-4727-BB21-133B37308EA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820C8CC1-598B-463A-B3DD-15D937728B5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E1722625-DF36-43E1-84F8-CA5C62D0084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A737CB5E-CCAD-45ED-B741-D991547887C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F4286BD0-6EF0-4AD8-8E1E-52A264F0F18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130448</xdr:rowOff>
    </xdr:from>
    <xdr:to>
      <xdr:col>116</xdr:col>
      <xdr:colOff>114300</xdr:colOff>
      <xdr:row>108</xdr:row>
      <xdr:rowOff>60598</xdr:rowOff>
    </xdr:to>
    <xdr:sp macro="" textlink="">
      <xdr:nvSpPr>
        <xdr:cNvPr id="642" name="楕円 641">
          <a:extLst>
            <a:ext uri="{FF2B5EF4-FFF2-40B4-BE49-F238E27FC236}">
              <a16:creationId xmlns:a16="http://schemas.microsoft.com/office/drawing/2014/main" id="{E099E27D-0657-42D2-A4A1-C384BD02EF69}"/>
            </a:ext>
          </a:extLst>
        </xdr:cNvPr>
        <xdr:cNvSpPr/>
      </xdr:nvSpPr>
      <xdr:spPr>
        <a:xfrm>
          <a:off x="22110700" y="184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108875</xdr:rowOff>
    </xdr:from>
    <xdr:ext cx="469744" cy="259045"/>
    <xdr:sp macro="" textlink="">
      <xdr:nvSpPr>
        <xdr:cNvPr id="643" name="【公民館】&#10;一人当たり面積該当値テキスト">
          <a:extLst>
            <a:ext uri="{FF2B5EF4-FFF2-40B4-BE49-F238E27FC236}">
              <a16:creationId xmlns:a16="http://schemas.microsoft.com/office/drawing/2014/main" id="{A4AC557D-3E3F-494E-B7C6-2B659CACD701}"/>
            </a:ext>
          </a:extLst>
        </xdr:cNvPr>
        <xdr:cNvSpPr txBox="1"/>
      </xdr:nvSpPr>
      <xdr:spPr>
        <a:xfrm>
          <a:off x="22199600" y="1845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130448</xdr:rowOff>
    </xdr:from>
    <xdr:to>
      <xdr:col>112</xdr:col>
      <xdr:colOff>38100</xdr:colOff>
      <xdr:row>108</xdr:row>
      <xdr:rowOff>60598</xdr:rowOff>
    </xdr:to>
    <xdr:sp macro="" textlink="">
      <xdr:nvSpPr>
        <xdr:cNvPr id="644" name="楕円 643">
          <a:extLst>
            <a:ext uri="{FF2B5EF4-FFF2-40B4-BE49-F238E27FC236}">
              <a16:creationId xmlns:a16="http://schemas.microsoft.com/office/drawing/2014/main" id="{96B1E283-1A91-45D3-B852-C5B01886F867}"/>
            </a:ext>
          </a:extLst>
        </xdr:cNvPr>
        <xdr:cNvSpPr/>
      </xdr:nvSpPr>
      <xdr:spPr>
        <a:xfrm>
          <a:off x="21272500" y="184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9798</xdr:rowOff>
    </xdr:from>
    <xdr:to>
      <xdr:col>116</xdr:col>
      <xdr:colOff>63500</xdr:colOff>
      <xdr:row>108</xdr:row>
      <xdr:rowOff>9798</xdr:rowOff>
    </xdr:to>
    <xdr:cxnSp macro="">
      <xdr:nvCxnSpPr>
        <xdr:cNvPr id="645" name="直線コネクタ 644">
          <a:extLst>
            <a:ext uri="{FF2B5EF4-FFF2-40B4-BE49-F238E27FC236}">
              <a16:creationId xmlns:a16="http://schemas.microsoft.com/office/drawing/2014/main" id="{77556F12-DD7F-41DF-AD36-EF2C36DE4591}"/>
            </a:ext>
          </a:extLst>
        </xdr:cNvPr>
        <xdr:cNvCxnSpPr/>
      </xdr:nvCxnSpPr>
      <xdr:spPr>
        <a:xfrm>
          <a:off x="21323300" y="185263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134801</xdr:rowOff>
    </xdr:from>
    <xdr:to>
      <xdr:col>107</xdr:col>
      <xdr:colOff>101600</xdr:colOff>
      <xdr:row>108</xdr:row>
      <xdr:rowOff>64951</xdr:rowOff>
    </xdr:to>
    <xdr:sp macro="" textlink="">
      <xdr:nvSpPr>
        <xdr:cNvPr id="646" name="楕円 645">
          <a:extLst>
            <a:ext uri="{FF2B5EF4-FFF2-40B4-BE49-F238E27FC236}">
              <a16:creationId xmlns:a16="http://schemas.microsoft.com/office/drawing/2014/main" id="{664A6B30-0A04-4CA6-8879-64F7561D75BE}"/>
            </a:ext>
          </a:extLst>
        </xdr:cNvPr>
        <xdr:cNvSpPr/>
      </xdr:nvSpPr>
      <xdr:spPr>
        <a:xfrm>
          <a:off x="20383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9798</xdr:rowOff>
    </xdr:from>
    <xdr:to>
      <xdr:col>111</xdr:col>
      <xdr:colOff>177800</xdr:colOff>
      <xdr:row>108</xdr:row>
      <xdr:rowOff>14151</xdr:rowOff>
    </xdr:to>
    <xdr:cxnSp macro="">
      <xdr:nvCxnSpPr>
        <xdr:cNvPr id="647" name="直線コネクタ 646">
          <a:extLst>
            <a:ext uri="{FF2B5EF4-FFF2-40B4-BE49-F238E27FC236}">
              <a16:creationId xmlns:a16="http://schemas.microsoft.com/office/drawing/2014/main" id="{7920AF33-2BA3-4998-8209-5215D20FD9AA}"/>
            </a:ext>
          </a:extLst>
        </xdr:cNvPr>
        <xdr:cNvCxnSpPr/>
      </xdr:nvCxnSpPr>
      <xdr:spPr>
        <a:xfrm flipV="1">
          <a:off x="20434300" y="18526398"/>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139156</xdr:rowOff>
    </xdr:from>
    <xdr:to>
      <xdr:col>102</xdr:col>
      <xdr:colOff>165100</xdr:colOff>
      <xdr:row>108</xdr:row>
      <xdr:rowOff>69306</xdr:rowOff>
    </xdr:to>
    <xdr:sp macro="" textlink="">
      <xdr:nvSpPr>
        <xdr:cNvPr id="648" name="楕円 647">
          <a:extLst>
            <a:ext uri="{FF2B5EF4-FFF2-40B4-BE49-F238E27FC236}">
              <a16:creationId xmlns:a16="http://schemas.microsoft.com/office/drawing/2014/main" id="{1827358D-157E-4ECC-B955-F71171092DA4}"/>
            </a:ext>
          </a:extLst>
        </xdr:cNvPr>
        <xdr:cNvSpPr/>
      </xdr:nvSpPr>
      <xdr:spPr>
        <a:xfrm>
          <a:off x="19494500" y="184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14151</xdr:rowOff>
    </xdr:from>
    <xdr:to>
      <xdr:col>107</xdr:col>
      <xdr:colOff>50800</xdr:colOff>
      <xdr:row>108</xdr:row>
      <xdr:rowOff>18506</xdr:rowOff>
    </xdr:to>
    <xdr:cxnSp macro="">
      <xdr:nvCxnSpPr>
        <xdr:cNvPr id="649" name="直線コネクタ 648">
          <a:extLst>
            <a:ext uri="{FF2B5EF4-FFF2-40B4-BE49-F238E27FC236}">
              <a16:creationId xmlns:a16="http://schemas.microsoft.com/office/drawing/2014/main" id="{C52CA1A0-ACC8-49B8-B206-3C330C289FD7}"/>
            </a:ext>
          </a:extLst>
        </xdr:cNvPr>
        <xdr:cNvCxnSpPr/>
      </xdr:nvCxnSpPr>
      <xdr:spPr>
        <a:xfrm flipV="1">
          <a:off x="19545300" y="1853075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152219</xdr:rowOff>
    </xdr:from>
    <xdr:to>
      <xdr:col>98</xdr:col>
      <xdr:colOff>38100</xdr:colOff>
      <xdr:row>108</xdr:row>
      <xdr:rowOff>82369</xdr:rowOff>
    </xdr:to>
    <xdr:sp macro="" textlink="">
      <xdr:nvSpPr>
        <xdr:cNvPr id="650" name="楕円 649">
          <a:extLst>
            <a:ext uri="{FF2B5EF4-FFF2-40B4-BE49-F238E27FC236}">
              <a16:creationId xmlns:a16="http://schemas.microsoft.com/office/drawing/2014/main" id="{2CC8CDE3-783E-463F-8356-6DD7614B9F94}"/>
            </a:ext>
          </a:extLst>
        </xdr:cNvPr>
        <xdr:cNvSpPr/>
      </xdr:nvSpPr>
      <xdr:spPr>
        <a:xfrm>
          <a:off x="18605500" y="1849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18506</xdr:rowOff>
    </xdr:from>
    <xdr:to>
      <xdr:col>102</xdr:col>
      <xdr:colOff>114300</xdr:colOff>
      <xdr:row>108</xdr:row>
      <xdr:rowOff>31569</xdr:rowOff>
    </xdr:to>
    <xdr:cxnSp macro="">
      <xdr:nvCxnSpPr>
        <xdr:cNvPr id="651" name="直線コネクタ 650">
          <a:extLst>
            <a:ext uri="{FF2B5EF4-FFF2-40B4-BE49-F238E27FC236}">
              <a16:creationId xmlns:a16="http://schemas.microsoft.com/office/drawing/2014/main" id="{B718F62D-70A8-4D54-AF05-83872FC34B87}"/>
            </a:ext>
          </a:extLst>
        </xdr:cNvPr>
        <xdr:cNvCxnSpPr/>
      </xdr:nvCxnSpPr>
      <xdr:spPr>
        <a:xfrm flipV="1">
          <a:off x="18656300" y="185351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652" name="n_1aveValue【公民館】&#10;一人当たり面積">
          <a:extLst>
            <a:ext uri="{FF2B5EF4-FFF2-40B4-BE49-F238E27FC236}">
              <a16:creationId xmlns:a16="http://schemas.microsoft.com/office/drawing/2014/main" id="{9020D5DE-6EAD-4F8E-BE21-05586E28A1A6}"/>
            </a:ext>
          </a:extLst>
        </xdr:cNvPr>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653" name="n_2aveValue【公民館】&#10;一人当たり面積">
          <a:extLst>
            <a:ext uri="{FF2B5EF4-FFF2-40B4-BE49-F238E27FC236}">
              <a16:creationId xmlns:a16="http://schemas.microsoft.com/office/drawing/2014/main" id="{74C9A823-8EE4-42CB-8100-DE259A5E73F8}"/>
            </a:ext>
          </a:extLst>
        </xdr:cNvPr>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654" name="n_3aveValue【公民館】&#10;一人当たり面積">
          <a:extLst>
            <a:ext uri="{FF2B5EF4-FFF2-40B4-BE49-F238E27FC236}">
              <a16:creationId xmlns:a16="http://schemas.microsoft.com/office/drawing/2014/main" id="{2895C149-2F25-43EC-BEF3-5B3532BA3B9D}"/>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655" name="n_4aveValue【公民館】&#10;一人当たり面積">
          <a:extLst>
            <a:ext uri="{FF2B5EF4-FFF2-40B4-BE49-F238E27FC236}">
              <a16:creationId xmlns:a16="http://schemas.microsoft.com/office/drawing/2014/main" id="{DAC1FC32-083A-4D39-A2B6-AB2BB8DBFCEF}"/>
            </a:ext>
          </a:extLst>
        </xdr:cNvPr>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51725</xdr:rowOff>
    </xdr:from>
    <xdr:ext cx="469744" cy="259045"/>
    <xdr:sp macro="" textlink="">
      <xdr:nvSpPr>
        <xdr:cNvPr id="656" name="n_1mainValue【公民館】&#10;一人当たり面積">
          <a:extLst>
            <a:ext uri="{FF2B5EF4-FFF2-40B4-BE49-F238E27FC236}">
              <a16:creationId xmlns:a16="http://schemas.microsoft.com/office/drawing/2014/main" id="{29EFF9EB-2901-4156-9287-87638C4480E3}"/>
            </a:ext>
          </a:extLst>
        </xdr:cNvPr>
        <xdr:cNvSpPr txBox="1"/>
      </xdr:nvSpPr>
      <xdr:spPr>
        <a:xfrm>
          <a:off x="21075727" y="1856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56078</xdr:rowOff>
    </xdr:from>
    <xdr:ext cx="469744" cy="259045"/>
    <xdr:sp macro="" textlink="">
      <xdr:nvSpPr>
        <xdr:cNvPr id="657" name="n_2mainValue【公民館】&#10;一人当たり面積">
          <a:extLst>
            <a:ext uri="{FF2B5EF4-FFF2-40B4-BE49-F238E27FC236}">
              <a16:creationId xmlns:a16="http://schemas.microsoft.com/office/drawing/2014/main" id="{B47205A0-AB1A-4D40-820F-704D05AF0DF8}"/>
            </a:ext>
          </a:extLst>
        </xdr:cNvPr>
        <xdr:cNvSpPr txBox="1"/>
      </xdr:nvSpPr>
      <xdr:spPr>
        <a:xfrm>
          <a:off x="20199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60433</xdr:rowOff>
    </xdr:from>
    <xdr:ext cx="469744" cy="259045"/>
    <xdr:sp macro="" textlink="">
      <xdr:nvSpPr>
        <xdr:cNvPr id="658" name="n_3mainValue【公民館】&#10;一人当たり面積">
          <a:extLst>
            <a:ext uri="{FF2B5EF4-FFF2-40B4-BE49-F238E27FC236}">
              <a16:creationId xmlns:a16="http://schemas.microsoft.com/office/drawing/2014/main" id="{F3B11388-D3F7-45E0-AC82-70300BB2A2B8}"/>
            </a:ext>
          </a:extLst>
        </xdr:cNvPr>
        <xdr:cNvSpPr txBox="1"/>
      </xdr:nvSpPr>
      <xdr:spPr>
        <a:xfrm>
          <a:off x="19310427" y="1857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73496</xdr:rowOff>
    </xdr:from>
    <xdr:ext cx="469744" cy="259045"/>
    <xdr:sp macro="" textlink="">
      <xdr:nvSpPr>
        <xdr:cNvPr id="659" name="n_4mainValue【公民館】&#10;一人当たり面積">
          <a:extLst>
            <a:ext uri="{FF2B5EF4-FFF2-40B4-BE49-F238E27FC236}">
              <a16:creationId xmlns:a16="http://schemas.microsoft.com/office/drawing/2014/main" id="{B12B9E98-519F-4C32-BF05-A0CD9EEF3340}"/>
            </a:ext>
          </a:extLst>
        </xdr:cNvPr>
        <xdr:cNvSpPr txBox="1"/>
      </xdr:nvSpPr>
      <xdr:spPr>
        <a:xfrm>
          <a:off x="18421427"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5287FF32-3AAE-43BD-A339-200686F141A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EA416601-2D68-4B05-8E57-63E7E453E2B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2A9D95A6-7179-47BF-B3FD-B98078A9254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おいて類似団体と比較して特に有形固定資産減価償却率が特に高くなっている施設は道路である。施設改修を行ったため公民館は減価償却率が下がっており、また、公営住宅は対応年数が過ぎたものを取り壊しているため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関しては年度別計画に基づき、今後も標準化に向けて優先順位を決めて修繕を行っていく。また、橋梁についても橋梁長寿命化修繕計画により優先度を付け、橋梁点検の結果を考慮して計画的に修繕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15C358A-D2A4-40B1-A29A-1569DBF22F3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380B0B6-01DF-483F-8F79-F9C9270161B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72AE7C-707F-4CA5-818B-5FD7FDF29E6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80196F4-B02C-4DA5-82E3-737DED64499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B45C0BA-A7A8-445C-9531-1C8AACF3918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B8A8910-AC64-441E-B2C5-B342A11B0F0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796A87F-59E3-4820-9375-1AC670E21E4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572391-4F7A-45D6-9593-5F03745A48C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32CC5FB-2725-4138-89EB-517EBE4395C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6085F7E-F0EA-4244-A95E-FE01D63DC2A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12,472
12,373
172.69
9,775,424
8,992,205
747,278
4,550,182
7,279,498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B6EC5F5-25CD-4943-930B-39792E7E249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323C9B-AAA0-4613-A03F-DAA359EFE32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BD95B35-781B-4DF9-9DA1-0D0B22EFBAC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37FADAA-978A-4879-8208-7A913E4583F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924A211-B75E-429D-BDA7-67DDB5383FD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A3C116D-AF4B-42E9-B4E1-DBBCFA6E979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EC57E92-91B3-4EFF-BF2D-2C7DAE8F30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5C3B82F-F961-419A-8549-7EAD626FCAC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3133794-87ED-48D6-B0FE-0EACB46ACC2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FD04179-B2AC-4B9D-8DA8-09A759D061C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5201DA0-48F8-44D2-A280-D1913C4FDBB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DCD3C8D-76D5-4597-9940-63E81497C2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8A6CC4B-C2AA-4799-816F-98395435681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30C6A81-150F-4107-AAE2-E37623941A3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56FA3FE-02EC-4594-AC1C-1AAE946384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45D2DC7-673A-4DAF-B077-F4AD452B89E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3A3AB1A-E556-4C29-938B-A4F82628F7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906CFC-F42D-46EB-A473-F305A42F52B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667BDE0-2F8D-41CB-BF16-A7559595028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BF6C191-CCC2-43FE-96A2-4F4E0883AC0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F522C39-BAA8-436B-8D50-A45F346960D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3EE7D74-B388-4CB0-9BB2-E803893E303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35DD2E9-4790-4577-8682-7C57224161D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E24F3B6-835F-49CF-A181-067E66747CB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F9ECE42-E411-4142-B0E0-488F9183B62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1F6B341-E65F-47DC-9F49-BB5D1BD6E2B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E457640-7373-43AB-BF1E-F4F1FC969D2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C9F3E9A-DB1B-4F17-BA28-27210AFA2C7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283DA6E-D0F4-4625-8D63-F1EDA1D740B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9510DB8-8D4D-42A5-9919-2771146B632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77A8833-DB51-4B6E-A9E8-97F220871E5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16009FB-85A0-45F1-8C52-AD046E3D4AC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1675DDE-876A-4F7D-9F02-9FA3E08A240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B0DF0BD-BAB4-4705-87B0-6C1D277E4AC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2947969-BE00-459A-925E-0DD8BE4628D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C1CC22D-1F5B-4960-B652-5F6042EADD8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80418F5-7D9F-4053-AF69-E80C9A7BA1D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47CFBD0-EBE7-4C0F-9675-8EE1E59F736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6F8974F-4A00-4B4A-9BA1-1CB3D7E5569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A6E1300-2DCD-44C4-AFE0-26CAFAE6F08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078FE73-9C24-4CDE-84CF-6774187B3B0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1FA7E99-0EED-4D2B-96D2-57F8FD4076A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E7F59F4-FE6F-4579-B588-6919F2E4F67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C861576-3698-4113-8437-8BDF7C99203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995D78C-06EC-45B8-85BE-8AE4AE6F3F3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3103CF7-474F-46C1-99C8-DC4DEFD4688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AA016609-6301-44E5-AC49-7F0DE89D3C38}"/>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3FE19BB5-389D-4293-A2EE-B361D19C5362}"/>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3030ACAD-1F11-4B03-994B-7B68251D7D78}"/>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94A93315-F405-4C0B-8BA8-9182DC112F87}"/>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42A980B2-81F3-44EC-9870-463D39F905D2}"/>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67508</xdr:rowOff>
    </xdr:from>
    <xdr:ext cx="405111" cy="259045"/>
    <xdr:sp macro="" textlink="">
      <xdr:nvSpPr>
        <xdr:cNvPr id="63" name="【図書館】&#10;有形固定資産減価償却率平均値テキスト">
          <a:extLst>
            <a:ext uri="{FF2B5EF4-FFF2-40B4-BE49-F238E27FC236}">
              <a16:creationId xmlns:a16="http://schemas.microsoft.com/office/drawing/2014/main" id="{338D58F5-01AB-4644-8984-B50999E08CC9}"/>
            </a:ext>
          </a:extLst>
        </xdr:cNvPr>
        <xdr:cNvSpPr txBox="1"/>
      </xdr:nvSpPr>
      <xdr:spPr>
        <a:xfrm>
          <a:off x="4673600" y="623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547106AD-8653-4281-9CA0-C6BBFB2C6FA0}"/>
            </a:ext>
          </a:extLst>
        </xdr:cNvPr>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1DB4C255-F0B1-4BEC-AC86-513F745CE473}"/>
            </a:ext>
          </a:extLst>
        </xdr:cNvPr>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0C25268B-288C-4906-BB29-A4D0CC6ACBFA}"/>
            </a:ext>
          </a:extLst>
        </xdr:cNvPr>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F23D859E-FC29-45B5-BFD6-BD083FA70CDA}"/>
            </a:ext>
          </a:extLst>
        </xdr:cNvPr>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AC194D56-CCB0-4969-9C6D-EF553C5AE4F3}"/>
            </a:ext>
          </a:extLst>
        </xdr:cNvPr>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06000BE-23B2-43D5-B378-E10DD5D7DE6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C9ACD36-5E1D-412E-A604-2DD6A489625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C525585-B944-4F6B-B832-6D1DC8DD5AB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F0FD9AD-0145-4284-BE1A-CC77C77D764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F98BF64-C70C-4E5A-BAE3-164F84FBADD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121739</xdr:rowOff>
    </xdr:from>
    <xdr:to>
      <xdr:col>24</xdr:col>
      <xdr:colOff>114300</xdr:colOff>
      <xdr:row>34</xdr:row>
      <xdr:rowOff>51889</xdr:rowOff>
    </xdr:to>
    <xdr:sp macro="" textlink="">
      <xdr:nvSpPr>
        <xdr:cNvPr id="74" name="楕円 73">
          <a:extLst>
            <a:ext uri="{FF2B5EF4-FFF2-40B4-BE49-F238E27FC236}">
              <a16:creationId xmlns:a16="http://schemas.microsoft.com/office/drawing/2014/main" id="{38393084-26F3-45A3-97C9-A35137A21270}"/>
            </a:ext>
          </a:extLst>
        </xdr:cNvPr>
        <xdr:cNvSpPr/>
      </xdr:nvSpPr>
      <xdr:spPr>
        <a:xfrm>
          <a:off x="4584700" y="57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36666</xdr:rowOff>
    </xdr:from>
    <xdr:ext cx="405111" cy="259045"/>
    <xdr:sp macro="" textlink="">
      <xdr:nvSpPr>
        <xdr:cNvPr id="75" name="【図書館】&#10;有形固定資産減価償却率該当値テキスト">
          <a:extLst>
            <a:ext uri="{FF2B5EF4-FFF2-40B4-BE49-F238E27FC236}">
              <a16:creationId xmlns:a16="http://schemas.microsoft.com/office/drawing/2014/main" id="{723A9450-2296-4F42-8655-FDE7EA9876BC}"/>
            </a:ext>
          </a:extLst>
        </xdr:cNvPr>
        <xdr:cNvSpPr txBox="1"/>
      </xdr:nvSpPr>
      <xdr:spPr>
        <a:xfrm>
          <a:off x="4673600" y="569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87449</xdr:rowOff>
    </xdr:from>
    <xdr:to>
      <xdr:col>20</xdr:col>
      <xdr:colOff>38100</xdr:colOff>
      <xdr:row>34</xdr:row>
      <xdr:rowOff>17599</xdr:rowOff>
    </xdr:to>
    <xdr:sp macro="" textlink="">
      <xdr:nvSpPr>
        <xdr:cNvPr id="76" name="楕円 75">
          <a:extLst>
            <a:ext uri="{FF2B5EF4-FFF2-40B4-BE49-F238E27FC236}">
              <a16:creationId xmlns:a16="http://schemas.microsoft.com/office/drawing/2014/main" id="{B03BFEDB-70BF-46F3-97F0-D903BB6D53E1}"/>
            </a:ext>
          </a:extLst>
        </xdr:cNvPr>
        <xdr:cNvSpPr/>
      </xdr:nvSpPr>
      <xdr:spPr>
        <a:xfrm>
          <a:off x="3746500" y="57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138249</xdr:rowOff>
    </xdr:from>
    <xdr:to>
      <xdr:col>24</xdr:col>
      <xdr:colOff>63500</xdr:colOff>
      <xdr:row>34</xdr:row>
      <xdr:rowOff>1089</xdr:rowOff>
    </xdr:to>
    <xdr:cxnSp macro="">
      <xdr:nvCxnSpPr>
        <xdr:cNvPr id="77" name="直線コネクタ 76">
          <a:extLst>
            <a:ext uri="{FF2B5EF4-FFF2-40B4-BE49-F238E27FC236}">
              <a16:creationId xmlns:a16="http://schemas.microsoft.com/office/drawing/2014/main" id="{4D2366EE-2F96-45C9-BB08-7309DACE2F07}"/>
            </a:ext>
          </a:extLst>
        </xdr:cNvPr>
        <xdr:cNvCxnSpPr/>
      </xdr:nvCxnSpPr>
      <xdr:spPr>
        <a:xfrm>
          <a:off x="3797300" y="579609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53158</xdr:rowOff>
    </xdr:from>
    <xdr:to>
      <xdr:col>15</xdr:col>
      <xdr:colOff>101600</xdr:colOff>
      <xdr:row>33</xdr:row>
      <xdr:rowOff>154758</xdr:rowOff>
    </xdr:to>
    <xdr:sp macro="" textlink="">
      <xdr:nvSpPr>
        <xdr:cNvPr id="78" name="楕円 77">
          <a:extLst>
            <a:ext uri="{FF2B5EF4-FFF2-40B4-BE49-F238E27FC236}">
              <a16:creationId xmlns:a16="http://schemas.microsoft.com/office/drawing/2014/main" id="{60874FE6-16DF-4FB4-8CD0-95302B022AF3}"/>
            </a:ext>
          </a:extLst>
        </xdr:cNvPr>
        <xdr:cNvSpPr/>
      </xdr:nvSpPr>
      <xdr:spPr>
        <a:xfrm>
          <a:off x="2857500" y="57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103958</xdr:rowOff>
    </xdr:from>
    <xdr:to>
      <xdr:col>19</xdr:col>
      <xdr:colOff>177800</xdr:colOff>
      <xdr:row>33</xdr:row>
      <xdr:rowOff>138249</xdr:rowOff>
    </xdr:to>
    <xdr:cxnSp macro="">
      <xdr:nvCxnSpPr>
        <xdr:cNvPr id="79" name="直線コネクタ 78">
          <a:extLst>
            <a:ext uri="{FF2B5EF4-FFF2-40B4-BE49-F238E27FC236}">
              <a16:creationId xmlns:a16="http://schemas.microsoft.com/office/drawing/2014/main" id="{B945A11B-14F2-4AA8-AD0A-CF4DDCE44AFE}"/>
            </a:ext>
          </a:extLst>
        </xdr:cNvPr>
        <xdr:cNvCxnSpPr/>
      </xdr:nvCxnSpPr>
      <xdr:spPr>
        <a:xfrm>
          <a:off x="2908300" y="57618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18869</xdr:rowOff>
    </xdr:from>
    <xdr:to>
      <xdr:col>10</xdr:col>
      <xdr:colOff>165100</xdr:colOff>
      <xdr:row>33</xdr:row>
      <xdr:rowOff>120469</xdr:rowOff>
    </xdr:to>
    <xdr:sp macro="" textlink="">
      <xdr:nvSpPr>
        <xdr:cNvPr id="80" name="楕円 79">
          <a:extLst>
            <a:ext uri="{FF2B5EF4-FFF2-40B4-BE49-F238E27FC236}">
              <a16:creationId xmlns:a16="http://schemas.microsoft.com/office/drawing/2014/main" id="{79F91CDA-0381-45C1-BF7D-79493A7D77B6}"/>
            </a:ext>
          </a:extLst>
        </xdr:cNvPr>
        <xdr:cNvSpPr/>
      </xdr:nvSpPr>
      <xdr:spPr>
        <a:xfrm>
          <a:off x="1968500" y="56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69669</xdr:rowOff>
    </xdr:from>
    <xdr:to>
      <xdr:col>15</xdr:col>
      <xdr:colOff>50800</xdr:colOff>
      <xdr:row>33</xdr:row>
      <xdr:rowOff>103958</xdr:rowOff>
    </xdr:to>
    <xdr:cxnSp macro="">
      <xdr:nvCxnSpPr>
        <xdr:cNvPr id="81" name="直線コネクタ 80">
          <a:extLst>
            <a:ext uri="{FF2B5EF4-FFF2-40B4-BE49-F238E27FC236}">
              <a16:creationId xmlns:a16="http://schemas.microsoft.com/office/drawing/2014/main" id="{80ACF696-68AD-4C42-975E-A6145A8CA5A3}"/>
            </a:ext>
          </a:extLst>
        </xdr:cNvPr>
        <xdr:cNvCxnSpPr/>
      </xdr:nvCxnSpPr>
      <xdr:spPr>
        <a:xfrm>
          <a:off x="2019300" y="57275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156028</xdr:rowOff>
    </xdr:from>
    <xdr:to>
      <xdr:col>6</xdr:col>
      <xdr:colOff>38100</xdr:colOff>
      <xdr:row>33</xdr:row>
      <xdr:rowOff>86178</xdr:rowOff>
    </xdr:to>
    <xdr:sp macro="" textlink="">
      <xdr:nvSpPr>
        <xdr:cNvPr id="82" name="楕円 81">
          <a:extLst>
            <a:ext uri="{FF2B5EF4-FFF2-40B4-BE49-F238E27FC236}">
              <a16:creationId xmlns:a16="http://schemas.microsoft.com/office/drawing/2014/main" id="{5F60F198-FDD9-458E-B256-88ECD7115166}"/>
            </a:ext>
          </a:extLst>
        </xdr:cNvPr>
        <xdr:cNvSpPr/>
      </xdr:nvSpPr>
      <xdr:spPr>
        <a:xfrm>
          <a:off x="1079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35378</xdr:rowOff>
    </xdr:from>
    <xdr:to>
      <xdr:col>10</xdr:col>
      <xdr:colOff>114300</xdr:colOff>
      <xdr:row>33</xdr:row>
      <xdr:rowOff>69669</xdr:rowOff>
    </xdr:to>
    <xdr:cxnSp macro="">
      <xdr:nvCxnSpPr>
        <xdr:cNvPr id="83" name="直線コネクタ 82">
          <a:extLst>
            <a:ext uri="{FF2B5EF4-FFF2-40B4-BE49-F238E27FC236}">
              <a16:creationId xmlns:a16="http://schemas.microsoft.com/office/drawing/2014/main" id="{5C6F1BEC-9994-4B3D-BFCB-05E83056F914}"/>
            </a:ext>
          </a:extLst>
        </xdr:cNvPr>
        <xdr:cNvCxnSpPr/>
      </xdr:nvCxnSpPr>
      <xdr:spPr>
        <a:xfrm>
          <a:off x="1130300" y="569322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60977</xdr:rowOff>
    </xdr:from>
    <xdr:ext cx="405111" cy="259045"/>
    <xdr:sp macro="" textlink="">
      <xdr:nvSpPr>
        <xdr:cNvPr id="84" name="n_1aveValue【図書館】&#10;有形固定資産減価償却率">
          <a:extLst>
            <a:ext uri="{FF2B5EF4-FFF2-40B4-BE49-F238E27FC236}">
              <a16:creationId xmlns:a16="http://schemas.microsoft.com/office/drawing/2014/main" id="{117A4A5E-67A5-4A75-BE8B-4B9E71A60F06}"/>
            </a:ext>
          </a:extLst>
        </xdr:cNvPr>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47914</xdr:rowOff>
    </xdr:from>
    <xdr:ext cx="405111" cy="259045"/>
    <xdr:sp macro="" textlink="">
      <xdr:nvSpPr>
        <xdr:cNvPr id="85" name="n_2aveValue【図書館】&#10;有形固定資産減価償却率">
          <a:extLst>
            <a:ext uri="{FF2B5EF4-FFF2-40B4-BE49-F238E27FC236}">
              <a16:creationId xmlns:a16="http://schemas.microsoft.com/office/drawing/2014/main" id="{F6AC48CD-6A10-405F-BF01-2DAE755F711B}"/>
            </a:ext>
          </a:extLst>
        </xdr:cNvPr>
        <xdr:cNvSpPr txBox="1"/>
      </xdr:nvSpPr>
      <xdr:spPr>
        <a:xfrm>
          <a:off x="2705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561</xdr:rowOff>
    </xdr:from>
    <xdr:ext cx="405111" cy="259045"/>
    <xdr:sp macro="" textlink="">
      <xdr:nvSpPr>
        <xdr:cNvPr id="86" name="n_3aveValue【図書館】&#10;有形固定資産減価償却率">
          <a:extLst>
            <a:ext uri="{FF2B5EF4-FFF2-40B4-BE49-F238E27FC236}">
              <a16:creationId xmlns:a16="http://schemas.microsoft.com/office/drawing/2014/main" id="{DFC686DB-F192-4D08-994D-20308882B429}"/>
            </a:ext>
          </a:extLst>
        </xdr:cNvPr>
        <xdr:cNvSpPr txBox="1"/>
      </xdr:nvSpPr>
      <xdr:spPr>
        <a:xfrm>
          <a:off x="1816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103431</xdr:rowOff>
    </xdr:from>
    <xdr:ext cx="405111" cy="259045"/>
    <xdr:sp macro="" textlink="">
      <xdr:nvSpPr>
        <xdr:cNvPr id="87" name="n_4aveValue【図書館】&#10;有形固定資産減価償却率">
          <a:extLst>
            <a:ext uri="{FF2B5EF4-FFF2-40B4-BE49-F238E27FC236}">
              <a16:creationId xmlns:a16="http://schemas.microsoft.com/office/drawing/2014/main" id="{37EFA07E-4B96-4F80-91CF-D4F852B114AC}"/>
            </a:ext>
          </a:extLst>
        </xdr:cNvPr>
        <xdr:cNvSpPr txBox="1"/>
      </xdr:nvSpPr>
      <xdr:spPr>
        <a:xfrm>
          <a:off x="927744" y="627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34126</xdr:rowOff>
    </xdr:from>
    <xdr:ext cx="340478" cy="259045"/>
    <xdr:sp macro="" textlink="">
      <xdr:nvSpPr>
        <xdr:cNvPr id="88" name="n_1mainValue【図書館】&#10;有形固定資産減価償却率">
          <a:extLst>
            <a:ext uri="{FF2B5EF4-FFF2-40B4-BE49-F238E27FC236}">
              <a16:creationId xmlns:a16="http://schemas.microsoft.com/office/drawing/2014/main" id="{2C19FF0B-E50C-4C4F-BD1F-98C8FF0EF827}"/>
            </a:ext>
          </a:extLst>
        </xdr:cNvPr>
        <xdr:cNvSpPr txBox="1"/>
      </xdr:nvSpPr>
      <xdr:spPr>
        <a:xfrm>
          <a:off x="3614361" y="5520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171285</xdr:rowOff>
    </xdr:from>
    <xdr:ext cx="340478" cy="259045"/>
    <xdr:sp macro="" textlink="">
      <xdr:nvSpPr>
        <xdr:cNvPr id="89" name="n_2mainValue【図書館】&#10;有形固定資産減価償却率">
          <a:extLst>
            <a:ext uri="{FF2B5EF4-FFF2-40B4-BE49-F238E27FC236}">
              <a16:creationId xmlns:a16="http://schemas.microsoft.com/office/drawing/2014/main" id="{CF42B305-3867-4BAE-BFCB-41D0A60F2D8C}"/>
            </a:ext>
          </a:extLst>
        </xdr:cNvPr>
        <xdr:cNvSpPr txBox="1"/>
      </xdr:nvSpPr>
      <xdr:spPr>
        <a:xfrm>
          <a:off x="2738061" y="5486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136996</xdr:rowOff>
    </xdr:from>
    <xdr:ext cx="340478" cy="259045"/>
    <xdr:sp macro="" textlink="">
      <xdr:nvSpPr>
        <xdr:cNvPr id="90" name="n_3mainValue【図書館】&#10;有形固定資産減価償却率">
          <a:extLst>
            <a:ext uri="{FF2B5EF4-FFF2-40B4-BE49-F238E27FC236}">
              <a16:creationId xmlns:a16="http://schemas.microsoft.com/office/drawing/2014/main" id="{00A70B38-6CF1-4336-BB87-DFED4C43BB4D}"/>
            </a:ext>
          </a:extLst>
        </xdr:cNvPr>
        <xdr:cNvSpPr txBox="1"/>
      </xdr:nvSpPr>
      <xdr:spPr>
        <a:xfrm>
          <a:off x="1849061" y="54519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102705</xdr:rowOff>
    </xdr:from>
    <xdr:ext cx="340478" cy="259045"/>
    <xdr:sp macro="" textlink="">
      <xdr:nvSpPr>
        <xdr:cNvPr id="91" name="n_4mainValue【図書館】&#10;有形固定資産減価償却率">
          <a:extLst>
            <a:ext uri="{FF2B5EF4-FFF2-40B4-BE49-F238E27FC236}">
              <a16:creationId xmlns:a16="http://schemas.microsoft.com/office/drawing/2014/main" id="{FD65A42A-8926-413E-AA3C-F8DF9309E209}"/>
            </a:ext>
          </a:extLst>
        </xdr:cNvPr>
        <xdr:cNvSpPr txBox="1"/>
      </xdr:nvSpPr>
      <xdr:spPr>
        <a:xfrm>
          <a:off x="960061" y="541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B6D7E0D-C84C-4A3A-B1EC-56378129A6E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69AC8E8-2724-4D78-8495-5F2A0305378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B9234DA-93E6-4269-9018-DD94943DAC1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6C052EF-EDD2-4089-A7A2-5BB4DD139D6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E488709-2545-4BA9-B4B2-196F8A3F855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AAF4184-02E5-4684-913A-7A7277BBB18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E57745A-DBBA-4633-A32F-B711C5B7627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495BCA5-B882-4FFB-93BA-7DCDFE86CB0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8F20322-A128-4855-A077-B6806FF320A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16C7271-DAF4-418D-95F6-249C1164C17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292C8E0-A8E2-4171-8CF2-C6FC9DB6C8D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A03914C1-3758-49CA-BF2F-894E3B2D40F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AEE8C43D-2387-4B58-91CF-AB9DCCDCD1A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20E560EF-A9B5-4628-8B0C-0035EFED1EAA}"/>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1B213A66-6E8E-4EE2-B213-700CE4CABCD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18B7EDF-48A9-4D2C-BF27-D3735149EDA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148C9688-8A98-4EF8-BE94-C45688C9708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F7DFA906-B09C-496D-B37C-9CD9D46752A4}"/>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73776405-0A74-4FB3-B2D2-C3F6804C973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576363BD-0410-4384-825C-31ADDAE665F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855877AD-9C5F-49E7-A68D-C094DE66994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a:extLst>
            <a:ext uri="{FF2B5EF4-FFF2-40B4-BE49-F238E27FC236}">
              <a16:creationId xmlns:a16="http://schemas.microsoft.com/office/drawing/2014/main" id="{EF711778-BCEE-4604-97D5-F96E68DDB3E2}"/>
            </a:ext>
          </a:extLst>
        </xdr:cNvPr>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a:extLst>
            <a:ext uri="{FF2B5EF4-FFF2-40B4-BE49-F238E27FC236}">
              <a16:creationId xmlns:a16="http://schemas.microsoft.com/office/drawing/2014/main" id="{69356C52-FD48-42D2-85E7-386C37721253}"/>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a:extLst>
            <a:ext uri="{FF2B5EF4-FFF2-40B4-BE49-F238E27FC236}">
              <a16:creationId xmlns:a16="http://schemas.microsoft.com/office/drawing/2014/main" id="{2F482740-E9A3-44B8-80C4-A6EAE9EA1642}"/>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a:extLst>
            <a:ext uri="{FF2B5EF4-FFF2-40B4-BE49-F238E27FC236}">
              <a16:creationId xmlns:a16="http://schemas.microsoft.com/office/drawing/2014/main" id="{C2EA8295-389D-4B97-9EB0-B4A55F3AF604}"/>
            </a:ext>
          </a:extLst>
        </xdr:cNvPr>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a:extLst>
            <a:ext uri="{FF2B5EF4-FFF2-40B4-BE49-F238E27FC236}">
              <a16:creationId xmlns:a16="http://schemas.microsoft.com/office/drawing/2014/main" id="{43CD7BFC-BED9-4409-8F3E-59F456F3AA80}"/>
            </a:ext>
          </a:extLst>
        </xdr:cNvPr>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122699</xdr:rowOff>
    </xdr:from>
    <xdr:ext cx="469744" cy="259045"/>
    <xdr:sp macro="" textlink="">
      <xdr:nvSpPr>
        <xdr:cNvPr id="118" name="【図書館】&#10;一人当たり面積平均値テキスト">
          <a:extLst>
            <a:ext uri="{FF2B5EF4-FFF2-40B4-BE49-F238E27FC236}">
              <a16:creationId xmlns:a16="http://schemas.microsoft.com/office/drawing/2014/main" id="{6CD3AF8F-2D8B-458A-9473-4C1C4A475765}"/>
            </a:ext>
          </a:extLst>
        </xdr:cNvPr>
        <xdr:cNvSpPr txBox="1"/>
      </xdr:nvSpPr>
      <xdr:spPr>
        <a:xfrm>
          <a:off x="10515600" y="663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a:extLst>
            <a:ext uri="{FF2B5EF4-FFF2-40B4-BE49-F238E27FC236}">
              <a16:creationId xmlns:a16="http://schemas.microsoft.com/office/drawing/2014/main" id="{A1E1D1F3-6B1F-4222-9651-EFE05F6505AA}"/>
            </a:ext>
          </a:extLst>
        </xdr:cNvPr>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E4E520EA-2B31-415C-AB8C-8725A5587C6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a:extLst>
            <a:ext uri="{FF2B5EF4-FFF2-40B4-BE49-F238E27FC236}">
              <a16:creationId xmlns:a16="http://schemas.microsoft.com/office/drawing/2014/main" id="{C7475A8D-0AB1-4A31-A81B-80CA76721E03}"/>
            </a:ext>
          </a:extLst>
        </xdr:cNvPr>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F26D4BE6-F5E7-47A5-ACE1-8DFF66777BF4}"/>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a:extLst>
            <a:ext uri="{FF2B5EF4-FFF2-40B4-BE49-F238E27FC236}">
              <a16:creationId xmlns:a16="http://schemas.microsoft.com/office/drawing/2014/main" id="{377B97BC-2B64-43B8-8C10-FB6E4EE67151}"/>
            </a:ext>
          </a:extLst>
        </xdr:cNvPr>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A1DFF94-4037-4605-A460-6D6EEFE30E8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A6EBC8C-2E21-472A-BD9A-D69C39ADA62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0B79751-8446-45AD-8332-041C7D46E94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28CFF17-4D74-44C5-AE24-C95873A1C4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2D3796A-AECB-4D78-9F1A-68322B3C695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18542</xdr:rowOff>
    </xdr:from>
    <xdr:to>
      <xdr:col>55</xdr:col>
      <xdr:colOff>50800</xdr:colOff>
      <xdr:row>35</xdr:row>
      <xdr:rowOff>120142</xdr:rowOff>
    </xdr:to>
    <xdr:sp macro="" textlink="">
      <xdr:nvSpPr>
        <xdr:cNvPr id="129" name="楕円 128">
          <a:extLst>
            <a:ext uri="{FF2B5EF4-FFF2-40B4-BE49-F238E27FC236}">
              <a16:creationId xmlns:a16="http://schemas.microsoft.com/office/drawing/2014/main" id="{3B1AD8EF-3F1A-4130-9ED3-F5112B4A9663}"/>
            </a:ext>
          </a:extLst>
        </xdr:cNvPr>
        <xdr:cNvSpPr/>
      </xdr:nvSpPr>
      <xdr:spPr>
        <a:xfrm>
          <a:off x="104267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41419</xdr:rowOff>
    </xdr:from>
    <xdr:ext cx="469744" cy="259045"/>
    <xdr:sp macro="" textlink="">
      <xdr:nvSpPr>
        <xdr:cNvPr id="130" name="【図書館】&#10;一人当たり面積該当値テキスト">
          <a:extLst>
            <a:ext uri="{FF2B5EF4-FFF2-40B4-BE49-F238E27FC236}">
              <a16:creationId xmlns:a16="http://schemas.microsoft.com/office/drawing/2014/main" id="{8ADBF184-7D7A-4348-AC3B-DBF270183468}"/>
            </a:ext>
          </a:extLst>
        </xdr:cNvPr>
        <xdr:cNvSpPr txBox="1"/>
      </xdr:nvSpPr>
      <xdr:spPr>
        <a:xfrm>
          <a:off x="10515600" y="58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41402</xdr:rowOff>
    </xdr:from>
    <xdr:to>
      <xdr:col>50</xdr:col>
      <xdr:colOff>165100</xdr:colOff>
      <xdr:row>35</xdr:row>
      <xdr:rowOff>143002</xdr:rowOff>
    </xdr:to>
    <xdr:sp macro="" textlink="">
      <xdr:nvSpPr>
        <xdr:cNvPr id="131" name="楕円 130">
          <a:extLst>
            <a:ext uri="{FF2B5EF4-FFF2-40B4-BE49-F238E27FC236}">
              <a16:creationId xmlns:a16="http://schemas.microsoft.com/office/drawing/2014/main" id="{38816988-8F6E-471B-BB6C-74D2401A2010}"/>
            </a:ext>
          </a:extLst>
        </xdr:cNvPr>
        <xdr:cNvSpPr/>
      </xdr:nvSpPr>
      <xdr:spPr>
        <a:xfrm>
          <a:off x="9588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69342</xdr:rowOff>
    </xdr:from>
    <xdr:to>
      <xdr:col>55</xdr:col>
      <xdr:colOff>0</xdr:colOff>
      <xdr:row>35</xdr:row>
      <xdr:rowOff>92202</xdr:rowOff>
    </xdr:to>
    <xdr:cxnSp macro="">
      <xdr:nvCxnSpPr>
        <xdr:cNvPr id="132" name="直線コネクタ 131">
          <a:extLst>
            <a:ext uri="{FF2B5EF4-FFF2-40B4-BE49-F238E27FC236}">
              <a16:creationId xmlns:a16="http://schemas.microsoft.com/office/drawing/2014/main" id="{F248F7A1-97D3-40D3-8F71-FF0BE9589203}"/>
            </a:ext>
          </a:extLst>
        </xdr:cNvPr>
        <xdr:cNvCxnSpPr/>
      </xdr:nvCxnSpPr>
      <xdr:spPr>
        <a:xfrm flipV="1">
          <a:off x="9639300" y="60700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68834</xdr:rowOff>
    </xdr:from>
    <xdr:to>
      <xdr:col>46</xdr:col>
      <xdr:colOff>38100</xdr:colOff>
      <xdr:row>35</xdr:row>
      <xdr:rowOff>170434</xdr:rowOff>
    </xdr:to>
    <xdr:sp macro="" textlink="">
      <xdr:nvSpPr>
        <xdr:cNvPr id="133" name="楕円 132">
          <a:extLst>
            <a:ext uri="{FF2B5EF4-FFF2-40B4-BE49-F238E27FC236}">
              <a16:creationId xmlns:a16="http://schemas.microsoft.com/office/drawing/2014/main" id="{60F61260-66D1-458A-A8EA-888069CC8F11}"/>
            </a:ext>
          </a:extLst>
        </xdr:cNvPr>
        <xdr:cNvSpPr/>
      </xdr:nvSpPr>
      <xdr:spPr>
        <a:xfrm>
          <a:off x="8699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92202</xdr:rowOff>
    </xdr:from>
    <xdr:to>
      <xdr:col>50</xdr:col>
      <xdr:colOff>114300</xdr:colOff>
      <xdr:row>35</xdr:row>
      <xdr:rowOff>119634</xdr:rowOff>
    </xdr:to>
    <xdr:cxnSp macro="">
      <xdr:nvCxnSpPr>
        <xdr:cNvPr id="134" name="直線コネクタ 133">
          <a:extLst>
            <a:ext uri="{FF2B5EF4-FFF2-40B4-BE49-F238E27FC236}">
              <a16:creationId xmlns:a16="http://schemas.microsoft.com/office/drawing/2014/main" id="{373F4480-EABD-4607-807A-90182EF33127}"/>
            </a:ext>
          </a:extLst>
        </xdr:cNvPr>
        <xdr:cNvCxnSpPr/>
      </xdr:nvCxnSpPr>
      <xdr:spPr>
        <a:xfrm flipV="1">
          <a:off x="8750300" y="60929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91694</xdr:rowOff>
    </xdr:from>
    <xdr:to>
      <xdr:col>41</xdr:col>
      <xdr:colOff>101600</xdr:colOff>
      <xdr:row>36</xdr:row>
      <xdr:rowOff>21844</xdr:rowOff>
    </xdr:to>
    <xdr:sp macro="" textlink="">
      <xdr:nvSpPr>
        <xdr:cNvPr id="135" name="楕円 134">
          <a:extLst>
            <a:ext uri="{FF2B5EF4-FFF2-40B4-BE49-F238E27FC236}">
              <a16:creationId xmlns:a16="http://schemas.microsoft.com/office/drawing/2014/main" id="{AA80C49B-CDC4-4341-8193-526096077CF7}"/>
            </a:ext>
          </a:extLst>
        </xdr:cNvPr>
        <xdr:cNvSpPr/>
      </xdr:nvSpPr>
      <xdr:spPr>
        <a:xfrm>
          <a:off x="78105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119634</xdr:rowOff>
    </xdr:from>
    <xdr:to>
      <xdr:col>45</xdr:col>
      <xdr:colOff>177800</xdr:colOff>
      <xdr:row>35</xdr:row>
      <xdr:rowOff>142494</xdr:rowOff>
    </xdr:to>
    <xdr:cxnSp macro="">
      <xdr:nvCxnSpPr>
        <xdr:cNvPr id="136" name="直線コネクタ 135">
          <a:extLst>
            <a:ext uri="{FF2B5EF4-FFF2-40B4-BE49-F238E27FC236}">
              <a16:creationId xmlns:a16="http://schemas.microsoft.com/office/drawing/2014/main" id="{F6678C21-BE30-4397-9020-6DAEE3D090A9}"/>
            </a:ext>
          </a:extLst>
        </xdr:cNvPr>
        <xdr:cNvCxnSpPr/>
      </xdr:nvCxnSpPr>
      <xdr:spPr>
        <a:xfrm flipV="1">
          <a:off x="7861300" y="61203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109982</xdr:rowOff>
    </xdr:from>
    <xdr:to>
      <xdr:col>36</xdr:col>
      <xdr:colOff>165100</xdr:colOff>
      <xdr:row>36</xdr:row>
      <xdr:rowOff>40132</xdr:rowOff>
    </xdr:to>
    <xdr:sp macro="" textlink="">
      <xdr:nvSpPr>
        <xdr:cNvPr id="137" name="楕円 136">
          <a:extLst>
            <a:ext uri="{FF2B5EF4-FFF2-40B4-BE49-F238E27FC236}">
              <a16:creationId xmlns:a16="http://schemas.microsoft.com/office/drawing/2014/main" id="{A3FD7BD4-A553-43CC-B536-5C42EEB69B82}"/>
            </a:ext>
          </a:extLst>
        </xdr:cNvPr>
        <xdr:cNvSpPr/>
      </xdr:nvSpPr>
      <xdr:spPr>
        <a:xfrm>
          <a:off x="69215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142494</xdr:rowOff>
    </xdr:from>
    <xdr:to>
      <xdr:col>41</xdr:col>
      <xdr:colOff>50800</xdr:colOff>
      <xdr:row>35</xdr:row>
      <xdr:rowOff>160782</xdr:rowOff>
    </xdr:to>
    <xdr:cxnSp macro="">
      <xdr:nvCxnSpPr>
        <xdr:cNvPr id="138" name="直線コネクタ 137">
          <a:extLst>
            <a:ext uri="{FF2B5EF4-FFF2-40B4-BE49-F238E27FC236}">
              <a16:creationId xmlns:a16="http://schemas.microsoft.com/office/drawing/2014/main" id="{84778D2C-4E7B-40D5-9D25-089C7835B536}"/>
            </a:ext>
          </a:extLst>
        </xdr:cNvPr>
        <xdr:cNvCxnSpPr/>
      </xdr:nvCxnSpPr>
      <xdr:spPr>
        <a:xfrm flipV="1">
          <a:off x="6972300" y="61432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a:extLst>
            <a:ext uri="{FF2B5EF4-FFF2-40B4-BE49-F238E27FC236}">
              <a16:creationId xmlns:a16="http://schemas.microsoft.com/office/drawing/2014/main" id="{05D0A537-F295-4C86-9C21-2760CC082470}"/>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1541</xdr:rowOff>
    </xdr:from>
    <xdr:ext cx="469744" cy="259045"/>
    <xdr:sp macro="" textlink="">
      <xdr:nvSpPr>
        <xdr:cNvPr id="140" name="n_2aveValue【図書館】&#10;一人当たり面積">
          <a:extLst>
            <a:ext uri="{FF2B5EF4-FFF2-40B4-BE49-F238E27FC236}">
              <a16:creationId xmlns:a16="http://schemas.microsoft.com/office/drawing/2014/main" id="{870BD49A-098D-464E-B542-3A407E55D8D4}"/>
            </a:ext>
          </a:extLst>
        </xdr:cNvPr>
        <xdr:cNvSpPr txBox="1"/>
      </xdr:nvSpPr>
      <xdr:spPr>
        <a:xfrm>
          <a:off x="8515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a:extLst>
            <a:ext uri="{FF2B5EF4-FFF2-40B4-BE49-F238E27FC236}">
              <a16:creationId xmlns:a16="http://schemas.microsoft.com/office/drawing/2014/main" id="{D6363F57-B8D1-4C14-9266-E662DE7254B6}"/>
            </a:ext>
          </a:extLst>
        </xdr:cNvPr>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163847</xdr:rowOff>
    </xdr:from>
    <xdr:ext cx="469744" cy="259045"/>
    <xdr:sp macro="" textlink="">
      <xdr:nvSpPr>
        <xdr:cNvPr id="142" name="n_4aveValue【図書館】&#10;一人当たり面積">
          <a:extLst>
            <a:ext uri="{FF2B5EF4-FFF2-40B4-BE49-F238E27FC236}">
              <a16:creationId xmlns:a16="http://schemas.microsoft.com/office/drawing/2014/main" id="{671C7A23-48C9-46C6-8820-E811EB8D2343}"/>
            </a:ext>
          </a:extLst>
        </xdr:cNvPr>
        <xdr:cNvSpPr txBox="1"/>
      </xdr:nvSpPr>
      <xdr:spPr>
        <a:xfrm>
          <a:off x="6737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159529</xdr:rowOff>
    </xdr:from>
    <xdr:ext cx="469744" cy="259045"/>
    <xdr:sp macro="" textlink="">
      <xdr:nvSpPr>
        <xdr:cNvPr id="143" name="n_1mainValue【図書館】&#10;一人当たり面積">
          <a:extLst>
            <a:ext uri="{FF2B5EF4-FFF2-40B4-BE49-F238E27FC236}">
              <a16:creationId xmlns:a16="http://schemas.microsoft.com/office/drawing/2014/main" id="{94F89C17-F224-4570-8241-4AA5C8034871}"/>
            </a:ext>
          </a:extLst>
        </xdr:cNvPr>
        <xdr:cNvSpPr txBox="1"/>
      </xdr:nvSpPr>
      <xdr:spPr>
        <a:xfrm>
          <a:off x="9391727" y="58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15511</xdr:rowOff>
    </xdr:from>
    <xdr:ext cx="469744" cy="259045"/>
    <xdr:sp macro="" textlink="">
      <xdr:nvSpPr>
        <xdr:cNvPr id="144" name="n_2mainValue【図書館】&#10;一人当たり面積">
          <a:extLst>
            <a:ext uri="{FF2B5EF4-FFF2-40B4-BE49-F238E27FC236}">
              <a16:creationId xmlns:a16="http://schemas.microsoft.com/office/drawing/2014/main" id="{260551A1-33D2-4DA0-BF12-85C048816C33}"/>
            </a:ext>
          </a:extLst>
        </xdr:cNvPr>
        <xdr:cNvSpPr txBox="1"/>
      </xdr:nvSpPr>
      <xdr:spPr>
        <a:xfrm>
          <a:off x="8515427" y="584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38371</xdr:rowOff>
    </xdr:from>
    <xdr:ext cx="469744" cy="259045"/>
    <xdr:sp macro="" textlink="">
      <xdr:nvSpPr>
        <xdr:cNvPr id="145" name="n_3mainValue【図書館】&#10;一人当たり面積">
          <a:extLst>
            <a:ext uri="{FF2B5EF4-FFF2-40B4-BE49-F238E27FC236}">
              <a16:creationId xmlns:a16="http://schemas.microsoft.com/office/drawing/2014/main" id="{EA21EC83-FC90-47EB-8795-1E21BF31B3B3}"/>
            </a:ext>
          </a:extLst>
        </xdr:cNvPr>
        <xdr:cNvSpPr txBox="1"/>
      </xdr:nvSpPr>
      <xdr:spPr>
        <a:xfrm>
          <a:off x="7626427" y="586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56659</xdr:rowOff>
    </xdr:from>
    <xdr:ext cx="469744" cy="259045"/>
    <xdr:sp macro="" textlink="">
      <xdr:nvSpPr>
        <xdr:cNvPr id="146" name="n_4mainValue【図書館】&#10;一人当たり面積">
          <a:extLst>
            <a:ext uri="{FF2B5EF4-FFF2-40B4-BE49-F238E27FC236}">
              <a16:creationId xmlns:a16="http://schemas.microsoft.com/office/drawing/2014/main" id="{04557955-5C8A-4A47-8F46-CC73A6AE8FAE}"/>
            </a:ext>
          </a:extLst>
        </xdr:cNvPr>
        <xdr:cNvSpPr txBox="1"/>
      </xdr:nvSpPr>
      <xdr:spPr>
        <a:xfrm>
          <a:off x="6737427" y="588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AF487DC7-1BDB-4F76-921D-49E6D4B29F3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82B0C765-D766-4175-BFA8-6E4932179A4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ED1505DE-1D92-410C-B17C-31C296B370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98FB70BA-CF95-456D-B5A7-6F9C817B2DA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402F32D-58D7-40DA-8DC6-8378933907A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ED5E0459-36AB-4FEB-A586-E17B1ABFC3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F4FAFDF0-E8AC-44E3-B78F-61816EE2CEE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7F2F15B-97D4-4553-854C-91D7ACE04DF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725D9C13-24BB-4E52-AA3C-D185C30C359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E1EE1B3-3D79-4D08-AE1A-033A4A0E888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3D297367-6D6C-403B-A991-63ABAE7E21E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4CA3DAAF-EB26-4EF9-9916-DCA00B0D478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7D07EF03-B28B-4B7F-8AA3-BDFD277197D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8A938B1F-464F-4E9E-9B0E-9F5B95DF92C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9F67C87F-2A19-4D4D-AF46-7B37BC4B9BF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E49D64CC-3E73-4E68-9FDF-BEE00DD8CA9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F410A91C-EE87-4CBD-8796-4F73AAE3B78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329301EF-5984-4F73-ADBB-9ED9F361CF9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5F806118-C03F-493A-B5CF-B40BE44EEE9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C1FB5187-F7F3-47F9-8517-56409A28442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E3063802-E5D3-452B-A287-DA3514D9D9B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48D4209-CD87-48DF-8588-D1E20485343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9137DA55-BAB4-4B3C-992E-A98EB245E6F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26850E2D-E8B3-4E09-AA76-5150F9C135F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689DB1D3-9A2F-4600-B624-82B60CAF4DC4}"/>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4E13E329-B5F3-4CA8-9A8F-9388345E2CB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545BC3D-EF9E-4DD2-ABB4-0645E640E199}"/>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6BDC8EE2-2FEC-4F08-9CF3-7BDEE11750C9}"/>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a:extLst>
            <a:ext uri="{FF2B5EF4-FFF2-40B4-BE49-F238E27FC236}">
              <a16:creationId xmlns:a16="http://schemas.microsoft.com/office/drawing/2014/main" id="{A4831E8B-AEE9-4874-96AF-0604C991CABC}"/>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607840CA-CA0C-478A-A770-5A169E2AA700}"/>
            </a:ext>
          </a:extLst>
        </xdr:cNvPr>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a:extLst>
            <a:ext uri="{FF2B5EF4-FFF2-40B4-BE49-F238E27FC236}">
              <a16:creationId xmlns:a16="http://schemas.microsoft.com/office/drawing/2014/main" id="{9A93C96C-4675-45E5-92CE-39704E70E1A7}"/>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a:extLst>
            <a:ext uri="{FF2B5EF4-FFF2-40B4-BE49-F238E27FC236}">
              <a16:creationId xmlns:a16="http://schemas.microsoft.com/office/drawing/2014/main" id="{2D5862B4-06FB-463C-B0ED-69E8A4077CC7}"/>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EFAD2C63-8318-46D5-BFA1-D240F522D171}"/>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a:extLst>
            <a:ext uri="{FF2B5EF4-FFF2-40B4-BE49-F238E27FC236}">
              <a16:creationId xmlns:a16="http://schemas.microsoft.com/office/drawing/2014/main" id="{60C929C9-6509-4D2F-8EBE-5FDB5C3CFE58}"/>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a:extLst>
            <a:ext uri="{FF2B5EF4-FFF2-40B4-BE49-F238E27FC236}">
              <a16:creationId xmlns:a16="http://schemas.microsoft.com/office/drawing/2014/main" id="{8A71EE14-9565-4BFA-85D2-306D5426F6A8}"/>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D7F3CF5-720D-4962-B0B6-B830025DD8B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0E3F23A-08F5-4A43-BD29-32184F7154C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4CEDFFF-41CD-49F8-8D78-4B9EDB3CA10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CDEE24B-5870-4744-9E7E-B88EAD5B4E1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1EB90DA-B2A3-4904-AF2B-5E9CB805CF5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87" name="楕円 186">
          <a:extLst>
            <a:ext uri="{FF2B5EF4-FFF2-40B4-BE49-F238E27FC236}">
              <a16:creationId xmlns:a16="http://schemas.microsoft.com/office/drawing/2014/main" id="{703769B6-66C3-4549-A1D2-8FC6AA81ADAA}"/>
            </a:ext>
          </a:extLst>
        </xdr:cNvPr>
        <xdr:cNvSpPr/>
      </xdr:nvSpPr>
      <xdr:spPr>
        <a:xfrm>
          <a:off x="4584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170197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DC3C415A-0774-4C72-A235-8E32819CFF99}"/>
            </a:ext>
          </a:extLst>
        </xdr:cNvPr>
        <xdr:cNvSpPr txBox="1"/>
      </xdr:nvSpPr>
      <xdr:spPr>
        <a:xfrm>
          <a:off x="4673600"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103505</xdr:rowOff>
    </xdr:from>
    <xdr:to>
      <xdr:col>20</xdr:col>
      <xdr:colOff>38100</xdr:colOff>
      <xdr:row>60</xdr:row>
      <xdr:rowOff>33655</xdr:rowOff>
    </xdr:to>
    <xdr:sp macro="" textlink="">
      <xdr:nvSpPr>
        <xdr:cNvPr id="189" name="楕円 188">
          <a:extLst>
            <a:ext uri="{FF2B5EF4-FFF2-40B4-BE49-F238E27FC236}">
              <a16:creationId xmlns:a16="http://schemas.microsoft.com/office/drawing/2014/main" id="{6E4FF19F-CAFC-4EA9-A763-63A86AF178AA}"/>
            </a:ext>
          </a:extLst>
        </xdr:cNvPr>
        <xdr:cNvSpPr/>
      </xdr:nvSpPr>
      <xdr:spPr>
        <a:xfrm>
          <a:off x="3746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154305</xdr:rowOff>
    </xdr:from>
    <xdr:to>
      <xdr:col>24</xdr:col>
      <xdr:colOff>63500</xdr:colOff>
      <xdr:row>60</xdr:row>
      <xdr:rowOff>26670</xdr:rowOff>
    </xdr:to>
    <xdr:cxnSp macro="">
      <xdr:nvCxnSpPr>
        <xdr:cNvPr id="190" name="直線コネクタ 189">
          <a:extLst>
            <a:ext uri="{FF2B5EF4-FFF2-40B4-BE49-F238E27FC236}">
              <a16:creationId xmlns:a16="http://schemas.microsoft.com/office/drawing/2014/main" id="{E3F71A9D-DAAB-4808-B3F7-D5C99729986C}"/>
            </a:ext>
          </a:extLst>
        </xdr:cNvPr>
        <xdr:cNvCxnSpPr/>
      </xdr:nvCxnSpPr>
      <xdr:spPr>
        <a:xfrm>
          <a:off x="3797300" y="102698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57785</xdr:rowOff>
    </xdr:from>
    <xdr:to>
      <xdr:col>15</xdr:col>
      <xdr:colOff>101600</xdr:colOff>
      <xdr:row>59</xdr:row>
      <xdr:rowOff>159385</xdr:rowOff>
    </xdr:to>
    <xdr:sp macro="" textlink="">
      <xdr:nvSpPr>
        <xdr:cNvPr id="191" name="楕円 190">
          <a:extLst>
            <a:ext uri="{FF2B5EF4-FFF2-40B4-BE49-F238E27FC236}">
              <a16:creationId xmlns:a16="http://schemas.microsoft.com/office/drawing/2014/main" id="{C0640613-DB1D-4C06-99A7-CCF1E308AE3B}"/>
            </a:ext>
          </a:extLst>
        </xdr:cNvPr>
        <xdr:cNvSpPr/>
      </xdr:nvSpPr>
      <xdr:spPr>
        <a:xfrm>
          <a:off x="2857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108585</xdr:rowOff>
    </xdr:from>
    <xdr:to>
      <xdr:col>19</xdr:col>
      <xdr:colOff>177800</xdr:colOff>
      <xdr:row>59</xdr:row>
      <xdr:rowOff>154305</xdr:rowOff>
    </xdr:to>
    <xdr:cxnSp macro="">
      <xdr:nvCxnSpPr>
        <xdr:cNvPr id="192" name="直線コネクタ 191">
          <a:extLst>
            <a:ext uri="{FF2B5EF4-FFF2-40B4-BE49-F238E27FC236}">
              <a16:creationId xmlns:a16="http://schemas.microsoft.com/office/drawing/2014/main" id="{3A61462E-342E-4AFB-BB13-5DDFB1FCF3C2}"/>
            </a:ext>
          </a:extLst>
        </xdr:cNvPr>
        <xdr:cNvCxnSpPr/>
      </xdr:nvCxnSpPr>
      <xdr:spPr>
        <a:xfrm>
          <a:off x="2908300" y="102241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xdr:rowOff>
    </xdr:from>
    <xdr:to>
      <xdr:col>10</xdr:col>
      <xdr:colOff>165100</xdr:colOff>
      <xdr:row>59</xdr:row>
      <xdr:rowOff>115570</xdr:rowOff>
    </xdr:to>
    <xdr:sp macro="" textlink="">
      <xdr:nvSpPr>
        <xdr:cNvPr id="193" name="楕円 192">
          <a:extLst>
            <a:ext uri="{FF2B5EF4-FFF2-40B4-BE49-F238E27FC236}">
              <a16:creationId xmlns:a16="http://schemas.microsoft.com/office/drawing/2014/main" id="{F93A5B7B-CB88-4EA2-B078-CAA79265F5CB}"/>
            </a:ext>
          </a:extLst>
        </xdr:cNvPr>
        <xdr:cNvSpPr/>
      </xdr:nvSpPr>
      <xdr:spPr>
        <a:xfrm>
          <a:off x="1968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64770</xdr:rowOff>
    </xdr:from>
    <xdr:to>
      <xdr:col>15</xdr:col>
      <xdr:colOff>50800</xdr:colOff>
      <xdr:row>59</xdr:row>
      <xdr:rowOff>108585</xdr:rowOff>
    </xdr:to>
    <xdr:cxnSp macro="">
      <xdr:nvCxnSpPr>
        <xdr:cNvPr id="194" name="直線コネクタ 193">
          <a:extLst>
            <a:ext uri="{FF2B5EF4-FFF2-40B4-BE49-F238E27FC236}">
              <a16:creationId xmlns:a16="http://schemas.microsoft.com/office/drawing/2014/main" id="{38D85E94-5F20-45A6-9935-5C645A23E386}"/>
            </a:ext>
          </a:extLst>
        </xdr:cNvPr>
        <xdr:cNvCxnSpPr/>
      </xdr:nvCxnSpPr>
      <xdr:spPr>
        <a:xfrm>
          <a:off x="2019300" y="101803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141605</xdr:rowOff>
    </xdr:from>
    <xdr:to>
      <xdr:col>6</xdr:col>
      <xdr:colOff>38100</xdr:colOff>
      <xdr:row>59</xdr:row>
      <xdr:rowOff>71755</xdr:rowOff>
    </xdr:to>
    <xdr:sp macro="" textlink="">
      <xdr:nvSpPr>
        <xdr:cNvPr id="195" name="楕円 194">
          <a:extLst>
            <a:ext uri="{FF2B5EF4-FFF2-40B4-BE49-F238E27FC236}">
              <a16:creationId xmlns:a16="http://schemas.microsoft.com/office/drawing/2014/main" id="{9ED5F951-0101-47B6-8245-733A3F8E5196}"/>
            </a:ext>
          </a:extLst>
        </xdr:cNvPr>
        <xdr:cNvSpPr/>
      </xdr:nvSpPr>
      <xdr:spPr>
        <a:xfrm>
          <a:off x="1079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20955</xdr:rowOff>
    </xdr:from>
    <xdr:to>
      <xdr:col>10</xdr:col>
      <xdr:colOff>114300</xdr:colOff>
      <xdr:row>59</xdr:row>
      <xdr:rowOff>64770</xdr:rowOff>
    </xdr:to>
    <xdr:cxnSp macro="">
      <xdr:nvCxnSpPr>
        <xdr:cNvPr id="196" name="直線コネクタ 195">
          <a:extLst>
            <a:ext uri="{FF2B5EF4-FFF2-40B4-BE49-F238E27FC236}">
              <a16:creationId xmlns:a16="http://schemas.microsoft.com/office/drawing/2014/main" id="{C0BA5759-0FD7-4FA1-BD6F-75BA703C2FEC}"/>
            </a:ext>
          </a:extLst>
        </xdr:cNvPr>
        <xdr:cNvCxnSpPr/>
      </xdr:nvCxnSpPr>
      <xdr:spPr>
        <a:xfrm>
          <a:off x="1130300" y="101365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197" name="n_1aveValue【体育館・プール】&#10;有形固定資産減価償却率">
          <a:extLst>
            <a:ext uri="{FF2B5EF4-FFF2-40B4-BE49-F238E27FC236}">
              <a16:creationId xmlns:a16="http://schemas.microsoft.com/office/drawing/2014/main" id="{AF9FE2F6-C734-483F-899B-1D153B38D663}"/>
            </a:ext>
          </a:extLst>
        </xdr:cNvPr>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a:extLst>
            <a:ext uri="{FF2B5EF4-FFF2-40B4-BE49-F238E27FC236}">
              <a16:creationId xmlns:a16="http://schemas.microsoft.com/office/drawing/2014/main" id="{AAB99867-318D-410C-A45B-858B0CCD4E7B}"/>
            </a:ext>
          </a:extLst>
        </xdr:cNvPr>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99" name="n_3aveValue【体育館・プール】&#10;有形固定資産減価償却率">
          <a:extLst>
            <a:ext uri="{FF2B5EF4-FFF2-40B4-BE49-F238E27FC236}">
              <a16:creationId xmlns:a16="http://schemas.microsoft.com/office/drawing/2014/main" id="{70C566A9-8342-4A0D-B880-230A966B9DD8}"/>
            </a:ext>
          </a:extLst>
        </xdr:cNvPr>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200" name="n_4aveValue【体育館・プール】&#10;有形固定資産減価償却率">
          <a:extLst>
            <a:ext uri="{FF2B5EF4-FFF2-40B4-BE49-F238E27FC236}">
              <a16:creationId xmlns:a16="http://schemas.microsoft.com/office/drawing/2014/main" id="{53B4E49C-A66C-47B0-A030-8419858B3C57}"/>
            </a:ext>
          </a:extLst>
        </xdr:cNvPr>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50182</xdr:rowOff>
    </xdr:from>
    <xdr:ext cx="405111" cy="259045"/>
    <xdr:sp macro="" textlink="">
      <xdr:nvSpPr>
        <xdr:cNvPr id="201" name="n_1mainValue【体育館・プール】&#10;有形固定資産減価償却率">
          <a:extLst>
            <a:ext uri="{FF2B5EF4-FFF2-40B4-BE49-F238E27FC236}">
              <a16:creationId xmlns:a16="http://schemas.microsoft.com/office/drawing/2014/main" id="{A0BA96AA-D7BE-4259-9E37-5E46E0294769}"/>
            </a:ext>
          </a:extLst>
        </xdr:cNvPr>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4462</xdr:rowOff>
    </xdr:from>
    <xdr:ext cx="405111" cy="259045"/>
    <xdr:sp macro="" textlink="">
      <xdr:nvSpPr>
        <xdr:cNvPr id="202" name="n_2mainValue【体育館・プール】&#10;有形固定資産減価償却率">
          <a:extLst>
            <a:ext uri="{FF2B5EF4-FFF2-40B4-BE49-F238E27FC236}">
              <a16:creationId xmlns:a16="http://schemas.microsoft.com/office/drawing/2014/main" id="{1D40A409-5EDB-4CAD-9766-7A00A9C4614E}"/>
            </a:ext>
          </a:extLst>
        </xdr:cNvPr>
        <xdr:cNvSpPr txBox="1"/>
      </xdr:nvSpPr>
      <xdr:spPr>
        <a:xfrm>
          <a:off x="2705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132097</xdr:rowOff>
    </xdr:from>
    <xdr:ext cx="405111" cy="259045"/>
    <xdr:sp macro="" textlink="">
      <xdr:nvSpPr>
        <xdr:cNvPr id="203" name="n_3mainValue【体育館・プール】&#10;有形固定資産減価償却率">
          <a:extLst>
            <a:ext uri="{FF2B5EF4-FFF2-40B4-BE49-F238E27FC236}">
              <a16:creationId xmlns:a16="http://schemas.microsoft.com/office/drawing/2014/main" id="{F30C8189-A420-410C-9CDE-3DC7C9FC680A}"/>
            </a:ext>
          </a:extLst>
        </xdr:cNvPr>
        <xdr:cNvSpPr txBox="1"/>
      </xdr:nvSpPr>
      <xdr:spPr>
        <a:xfrm>
          <a:off x="1816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204" name="n_4mainValue【体育館・プール】&#10;有形固定資産減価償却率">
          <a:extLst>
            <a:ext uri="{FF2B5EF4-FFF2-40B4-BE49-F238E27FC236}">
              <a16:creationId xmlns:a16="http://schemas.microsoft.com/office/drawing/2014/main" id="{7C1A0EE2-13D9-456F-8BDF-0EA7F6CFE84A}"/>
            </a:ext>
          </a:extLst>
        </xdr:cNvPr>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19B0C19-EE0E-47F0-B137-BDD8F47109F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346E9BEB-4361-46CD-A099-35B64B74722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4705C4AD-8728-49ED-89B7-63ADB87CED7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8744AB0-6B15-4843-9683-DC42B932619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D1E17A9-E44A-4E4B-958A-1F8E0481B52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86AA7A11-9BA0-4DC3-8553-F6F4B570894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088FCCD-0398-4889-960B-CE4D86B8E60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6393FD7-D894-4BA6-8CD3-FBBA2076387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4FAEB36-189D-4462-AE6C-6432BBF50AD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843713D-2C14-469F-8E54-D52EEE07E33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E10B2933-FA5F-4AAB-B805-3A9F2E292BD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1768E1A0-86CD-425C-932C-014E3DB85EAE}"/>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F5AF082A-C975-4583-BE24-B0CB4FA192E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19C845DC-1249-4AEE-B773-00D2BB31E47C}"/>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50635599-66BA-4345-9D8F-D652A10C79A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276774A3-F4C9-433F-A57B-14D0F8056508}"/>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CF70FD5E-3C07-435C-B30E-061E4751B6E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1682E70B-1D53-4C4F-88A5-609610990CAC}"/>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C4FEB6AF-8D6A-4214-BE09-FC8C32CAC55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3BF4ED3-5930-456A-BA0E-8FC6318576F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9BA97468-DA82-4E2F-9C49-F44FDA9558F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a:extLst>
            <a:ext uri="{FF2B5EF4-FFF2-40B4-BE49-F238E27FC236}">
              <a16:creationId xmlns:a16="http://schemas.microsoft.com/office/drawing/2014/main" id="{FAC66191-F0CA-4CD9-800E-A445FEC1DDDF}"/>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a:extLst>
            <a:ext uri="{FF2B5EF4-FFF2-40B4-BE49-F238E27FC236}">
              <a16:creationId xmlns:a16="http://schemas.microsoft.com/office/drawing/2014/main" id="{AE4F5745-B5D1-450F-BCC7-46312BCE436F}"/>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a:extLst>
            <a:ext uri="{FF2B5EF4-FFF2-40B4-BE49-F238E27FC236}">
              <a16:creationId xmlns:a16="http://schemas.microsoft.com/office/drawing/2014/main" id="{4F7E82AF-1CAF-41B3-8D45-91E7208C5060}"/>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a:extLst>
            <a:ext uri="{FF2B5EF4-FFF2-40B4-BE49-F238E27FC236}">
              <a16:creationId xmlns:a16="http://schemas.microsoft.com/office/drawing/2014/main" id="{F662302C-2855-4ED7-B3C0-A11C3AB2EC96}"/>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a:extLst>
            <a:ext uri="{FF2B5EF4-FFF2-40B4-BE49-F238E27FC236}">
              <a16:creationId xmlns:a16="http://schemas.microsoft.com/office/drawing/2014/main" id="{05564C2C-5610-4FFA-BCE7-877CF7B7271E}"/>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231" name="【体育館・プール】&#10;一人当たり面積平均値テキスト">
          <a:extLst>
            <a:ext uri="{FF2B5EF4-FFF2-40B4-BE49-F238E27FC236}">
              <a16:creationId xmlns:a16="http://schemas.microsoft.com/office/drawing/2014/main" id="{7C4BA69B-0B01-4D70-B1DB-5797A33C04F2}"/>
            </a:ext>
          </a:extLst>
        </xdr:cNvPr>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a:extLst>
            <a:ext uri="{FF2B5EF4-FFF2-40B4-BE49-F238E27FC236}">
              <a16:creationId xmlns:a16="http://schemas.microsoft.com/office/drawing/2014/main" id="{68559D75-6087-4F4D-9E26-D80D51CB90BC}"/>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a:extLst>
            <a:ext uri="{FF2B5EF4-FFF2-40B4-BE49-F238E27FC236}">
              <a16:creationId xmlns:a16="http://schemas.microsoft.com/office/drawing/2014/main" id="{0780C41A-FB3C-4D5C-80D8-FFCDC49524C0}"/>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a:extLst>
            <a:ext uri="{FF2B5EF4-FFF2-40B4-BE49-F238E27FC236}">
              <a16:creationId xmlns:a16="http://schemas.microsoft.com/office/drawing/2014/main" id="{13C4BFC8-7B16-4E28-A102-7FC648FA6109}"/>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a:extLst>
            <a:ext uri="{FF2B5EF4-FFF2-40B4-BE49-F238E27FC236}">
              <a16:creationId xmlns:a16="http://schemas.microsoft.com/office/drawing/2014/main" id="{6A924F8C-E67E-4DF4-8239-DA7E366FCE89}"/>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E9F070F5-9A3F-4439-BBE8-F5F1EB3B7590}"/>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48BCED8-B2EB-40A4-990B-CF3DAD12A60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B43BDD7-5B88-41E7-8C61-07F5587525C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90F3B52-3955-4EF4-B6A7-7B00515B07B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27B584D-C18D-44B6-8850-853C72AA4CE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97EC510-0721-4B5B-B25F-6BF4047CA3E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167284</xdr:rowOff>
    </xdr:from>
    <xdr:to>
      <xdr:col>55</xdr:col>
      <xdr:colOff>50800</xdr:colOff>
      <xdr:row>62</xdr:row>
      <xdr:rowOff>97434</xdr:rowOff>
    </xdr:to>
    <xdr:sp macro="" textlink="">
      <xdr:nvSpPr>
        <xdr:cNvPr id="242" name="楕円 241">
          <a:extLst>
            <a:ext uri="{FF2B5EF4-FFF2-40B4-BE49-F238E27FC236}">
              <a16:creationId xmlns:a16="http://schemas.microsoft.com/office/drawing/2014/main" id="{2E5A3D55-FCEE-4316-B386-5E6965372FCC}"/>
            </a:ext>
          </a:extLst>
        </xdr:cNvPr>
        <xdr:cNvSpPr/>
      </xdr:nvSpPr>
      <xdr:spPr>
        <a:xfrm>
          <a:off x="10426700" y="106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145711</xdr:rowOff>
    </xdr:from>
    <xdr:ext cx="469744" cy="259045"/>
    <xdr:sp macro="" textlink="">
      <xdr:nvSpPr>
        <xdr:cNvPr id="243" name="【体育館・プール】&#10;一人当たり面積該当値テキスト">
          <a:extLst>
            <a:ext uri="{FF2B5EF4-FFF2-40B4-BE49-F238E27FC236}">
              <a16:creationId xmlns:a16="http://schemas.microsoft.com/office/drawing/2014/main" id="{04D47A34-F20D-4BFA-A6E6-586217088986}"/>
            </a:ext>
          </a:extLst>
        </xdr:cNvPr>
        <xdr:cNvSpPr txBox="1"/>
      </xdr:nvSpPr>
      <xdr:spPr>
        <a:xfrm>
          <a:off x="10515600" y="1060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2236</xdr:rowOff>
    </xdr:from>
    <xdr:to>
      <xdr:col>50</xdr:col>
      <xdr:colOff>165100</xdr:colOff>
      <xdr:row>62</xdr:row>
      <xdr:rowOff>103836</xdr:rowOff>
    </xdr:to>
    <xdr:sp macro="" textlink="">
      <xdr:nvSpPr>
        <xdr:cNvPr id="244" name="楕円 243">
          <a:extLst>
            <a:ext uri="{FF2B5EF4-FFF2-40B4-BE49-F238E27FC236}">
              <a16:creationId xmlns:a16="http://schemas.microsoft.com/office/drawing/2014/main" id="{09D73002-8FAC-4968-8F59-F5AE939E94A1}"/>
            </a:ext>
          </a:extLst>
        </xdr:cNvPr>
        <xdr:cNvSpPr/>
      </xdr:nvSpPr>
      <xdr:spPr>
        <a:xfrm>
          <a:off x="9588500" y="1063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46634</xdr:rowOff>
    </xdr:from>
    <xdr:to>
      <xdr:col>55</xdr:col>
      <xdr:colOff>0</xdr:colOff>
      <xdr:row>62</xdr:row>
      <xdr:rowOff>53036</xdr:rowOff>
    </xdr:to>
    <xdr:cxnSp macro="">
      <xdr:nvCxnSpPr>
        <xdr:cNvPr id="245" name="直線コネクタ 244">
          <a:extLst>
            <a:ext uri="{FF2B5EF4-FFF2-40B4-BE49-F238E27FC236}">
              <a16:creationId xmlns:a16="http://schemas.microsoft.com/office/drawing/2014/main" id="{B502F705-310E-449A-9A22-30595F492D29}"/>
            </a:ext>
          </a:extLst>
        </xdr:cNvPr>
        <xdr:cNvCxnSpPr/>
      </xdr:nvCxnSpPr>
      <xdr:spPr>
        <a:xfrm flipV="1">
          <a:off x="9639300" y="10676534"/>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9551</xdr:rowOff>
    </xdr:from>
    <xdr:to>
      <xdr:col>46</xdr:col>
      <xdr:colOff>38100</xdr:colOff>
      <xdr:row>62</xdr:row>
      <xdr:rowOff>111151</xdr:rowOff>
    </xdr:to>
    <xdr:sp macro="" textlink="">
      <xdr:nvSpPr>
        <xdr:cNvPr id="246" name="楕円 245">
          <a:extLst>
            <a:ext uri="{FF2B5EF4-FFF2-40B4-BE49-F238E27FC236}">
              <a16:creationId xmlns:a16="http://schemas.microsoft.com/office/drawing/2014/main" id="{07495574-F8AA-4409-96FF-764C95843FF4}"/>
            </a:ext>
          </a:extLst>
        </xdr:cNvPr>
        <xdr:cNvSpPr/>
      </xdr:nvSpPr>
      <xdr:spPr>
        <a:xfrm>
          <a:off x="8699500" y="106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53036</xdr:rowOff>
    </xdr:from>
    <xdr:to>
      <xdr:col>50</xdr:col>
      <xdr:colOff>114300</xdr:colOff>
      <xdr:row>62</xdr:row>
      <xdr:rowOff>60351</xdr:rowOff>
    </xdr:to>
    <xdr:cxnSp macro="">
      <xdr:nvCxnSpPr>
        <xdr:cNvPr id="247" name="直線コネクタ 246">
          <a:extLst>
            <a:ext uri="{FF2B5EF4-FFF2-40B4-BE49-F238E27FC236}">
              <a16:creationId xmlns:a16="http://schemas.microsoft.com/office/drawing/2014/main" id="{0747C151-D49A-4E5C-873D-5A8701C57D50}"/>
            </a:ext>
          </a:extLst>
        </xdr:cNvPr>
        <xdr:cNvCxnSpPr/>
      </xdr:nvCxnSpPr>
      <xdr:spPr>
        <a:xfrm flipV="1">
          <a:off x="8750300" y="1068293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15951</xdr:rowOff>
    </xdr:from>
    <xdr:to>
      <xdr:col>41</xdr:col>
      <xdr:colOff>101600</xdr:colOff>
      <xdr:row>62</xdr:row>
      <xdr:rowOff>117551</xdr:rowOff>
    </xdr:to>
    <xdr:sp macro="" textlink="">
      <xdr:nvSpPr>
        <xdr:cNvPr id="248" name="楕円 247">
          <a:extLst>
            <a:ext uri="{FF2B5EF4-FFF2-40B4-BE49-F238E27FC236}">
              <a16:creationId xmlns:a16="http://schemas.microsoft.com/office/drawing/2014/main" id="{1F6AFEC2-5620-4DF2-BD36-9BCB59717793}"/>
            </a:ext>
          </a:extLst>
        </xdr:cNvPr>
        <xdr:cNvSpPr/>
      </xdr:nvSpPr>
      <xdr:spPr>
        <a:xfrm>
          <a:off x="7810500" y="1064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60351</xdr:rowOff>
    </xdr:from>
    <xdr:to>
      <xdr:col>45</xdr:col>
      <xdr:colOff>177800</xdr:colOff>
      <xdr:row>62</xdr:row>
      <xdr:rowOff>66751</xdr:rowOff>
    </xdr:to>
    <xdr:cxnSp macro="">
      <xdr:nvCxnSpPr>
        <xdr:cNvPr id="249" name="直線コネクタ 248">
          <a:extLst>
            <a:ext uri="{FF2B5EF4-FFF2-40B4-BE49-F238E27FC236}">
              <a16:creationId xmlns:a16="http://schemas.microsoft.com/office/drawing/2014/main" id="{82E55515-FD4F-4ECC-855D-80DE52DC8BE4}"/>
            </a:ext>
          </a:extLst>
        </xdr:cNvPr>
        <xdr:cNvCxnSpPr/>
      </xdr:nvCxnSpPr>
      <xdr:spPr>
        <a:xfrm flipV="1">
          <a:off x="7861300" y="10690251"/>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20524</xdr:rowOff>
    </xdr:from>
    <xdr:to>
      <xdr:col>36</xdr:col>
      <xdr:colOff>165100</xdr:colOff>
      <xdr:row>62</xdr:row>
      <xdr:rowOff>122124</xdr:rowOff>
    </xdr:to>
    <xdr:sp macro="" textlink="">
      <xdr:nvSpPr>
        <xdr:cNvPr id="250" name="楕円 249">
          <a:extLst>
            <a:ext uri="{FF2B5EF4-FFF2-40B4-BE49-F238E27FC236}">
              <a16:creationId xmlns:a16="http://schemas.microsoft.com/office/drawing/2014/main" id="{E8992144-3A8B-475D-B142-42E2A06A3015}"/>
            </a:ext>
          </a:extLst>
        </xdr:cNvPr>
        <xdr:cNvSpPr/>
      </xdr:nvSpPr>
      <xdr:spPr>
        <a:xfrm>
          <a:off x="6921500" y="106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66751</xdr:rowOff>
    </xdr:from>
    <xdr:to>
      <xdr:col>41</xdr:col>
      <xdr:colOff>50800</xdr:colOff>
      <xdr:row>62</xdr:row>
      <xdr:rowOff>71324</xdr:rowOff>
    </xdr:to>
    <xdr:cxnSp macro="">
      <xdr:nvCxnSpPr>
        <xdr:cNvPr id="251" name="直線コネクタ 250">
          <a:extLst>
            <a:ext uri="{FF2B5EF4-FFF2-40B4-BE49-F238E27FC236}">
              <a16:creationId xmlns:a16="http://schemas.microsoft.com/office/drawing/2014/main" id="{6F1DC96B-51C5-4F82-9B3A-CD6A821F1764}"/>
            </a:ext>
          </a:extLst>
        </xdr:cNvPr>
        <xdr:cNvCxnSpPr/>
      </xdr:nvCxnSpPr>
      <xdr:spPr>
        <a:xfrm flipV="1">
          <a:off x="6972300" y="10696651"/>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252" name="n_1aveValue【体育館・プール】&#10;一人当たり面積">
          <a:extLst>
            <a:ext uri="{FF2B5EF4-FFF2-40B4-BE49-F238E27FC236}">
              <a16:creationId xmlns:a16="http://schemas.microsoft.com/office/drawing/2014/main" id="{F8A0D2E7-9511-45AF-BA6F-78F7CBAB7507}"/>
            </a:ext>
          </a:extLst>
        </xdr:cNvPr>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253" name="n_2aveValue【体育館・プール】&#10;一人当たり面積">
          <a:extLst>
            <a:ext uri="{FF2B5EF4-FFF2-40B4-BE49-F238E27FC236}">
              <a16:creationId xmlns:a16="http://schemas.microsoft.com/office/drawing/2014/main" id="{D9ACE142-770D-4190-A184-CEC01E702FBE}"/>
            </a:ext>
          </a:extLst>
        </xdr:cNvPr>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254" name="n_3aveValue【体育館・プール】&#10;一人当たり面積">
          <a:extLst>
            <a:ext uri="{FF2B5EF4-FFF2-40B4-BE49-F238E27FC236}">
              <a16:creationId xmlns:a16="http://schemas.microsoft.com/office/drawing/2014/main" id="{E1C78029-AE1E-43F0-A79A-19D491C13C56}"/>
            </a:ext>
          </a:extLst>
        </xdr:cNvPr>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a:extLst>
            <a:ext uri="{FF2B5EF4-FFF2-40B4-BE49-F238E27FC236}">
              <a16:creationId xmlns:a16="http://schemas.microsoft.com/office/drawing/2014/main" id="{9AA2882B-1292-437A-AF62-3059B5CD1437}"/>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94963</xdr:rowOff>
    </xdr:from>
    <xdr:ext cx="469744" cy="259045"/>
    <xdr:sp macro="" textlink="">
      <xdr:nvSpPr>
        <xdr:cNvPr id="256" name="n_1mainValue【体育館・プール】&#10;一人当たり面積">
          <a:extLst>
            <a:ext uri="{FF2B5EF4-FFF2-40B4-BE49-F238E27FC236}">
              <a16:creationId xmlns:a16="http://schemas.microsoft.com/office/drawing/2014/main" id="{7632434D-849F-4B5A-A6FB-2B9711259205}"/>
            </a:ext>
          </a:extLst>
        </xdr:cNvPr>
        <xdr:cNvSpPr txBox="1"/>
      </xdr:nvSpPr>
      <xdr:spPr>
        <a:xfrm>
          <a:off x="9391727" y="1072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102278</xdr:rowOff>
    </xdr:from>
    <xdr:ext cx="469744" cy="259045"/>
    <xdr:sp macro="" textlink="">
      <xdr:nvSpPr>
        <xdr:cNvPr id="257" name="n_2mainValue【体育館・プール】&#10;一人当たり面積">
          <a:extLst>
            <a:ext uri="{FF2B5EF4-FFF2-40B4-BE49-F238E27FC236}">
              <a16:creationId xmlns:a16="http://schemas.microsoft.com/office/drawing/2014/main" id="{D32675C4-9446-4307-BF77-F99A56A0D07F}"/>
            </a:ext>
          </a:extLst>
        </xdr:cNvPr>
        <xdr:cNvSpPr txBox="1"/>
      </xdr:nvSpPr>
      <xdr:spPr>
        <a:xfrm>
          <a:off x="8515427" y="1073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108678</xdr:rowOff>
    </xdr:from>
    <xdr:ext cx="469744" cy="259045"/>
    <xdr:sp macro="" textlink="">
      <xdr:nvSpPr>
        <xdr:cNvPr id="258" name="n_3mainValue【体育館・プール】&#10;一人当たり面積">
          <a:extLst>
            <a:ext uri="{FF2B5EF4-FFF2-40B4-BE49-F238E27FC236}">
              <a16:creationId xmlns:a16="http://schemas.microsoft.com/office/drawing/2014/main" id="{FD88D57B-4FF9-4E1A-ACFF-FAF4C1A98F3C}"/>
            </a:ext>
          </a:extLst>
        </xdr:cNvPr>
        <xdr:cNvSpPr txBox="1"/>
      </xdr:nvSpPr>
      <xdr:spPr>
        <a:xfrm>
          <a:off x="7626427" y="1073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113251</xdr:rowOff>
    </xdr:from>
    <xdr:ext cx="469744" cy="259045"/>
    <xdr:sp macro="" textlink="">
      <xdr:nvSpPr>
        <xdr:cNvPr id="259" name="n_4mainValue【体育館・プール】&#10;一人当たり面積">
          <a:extLst>
            <a:ext uri="{FF2B5EF4-FFF2-40B4-BE49-F238E27FC236}">
              <a16:creationId xmlns:a16="http://schemas.microsoft.com/office/drawing/2014/main" id="{8F82FFBA-7240-4283-BFE4-B2C8FF215AA9}"/>
            </a:ext>
          </a:extLst>
        </xdr:cNvPr>
        <xdr:cNvSpPr txBox="1"/>
      </xdr:nvSpPr>
      <xdr:spPr>
        <a:xfrm>
          <a:off x="6737427" y="1074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913365E0-2708-4CB1-A619-34FE325B43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556DE79-11EE-4E42-9BC9-CDF1A6AFF1D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41F71E11-3FA2-4085-9AD2-1B33B418D06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DB6F8DFA-4631-4342-A3FA-B1FA56738A4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EFB9EE9-8974-47AB-A194-66ECF7DBA1F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6159FEFE-57C7-470D-9F17-785373F2B76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AE98F4D7-E512-4B99-BC68-4738D303EA7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255AFC86-DB6D-4921-9406-FF6DAFD2D3A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B1D342E1-6591-4D1C-A994-929B5E4EB7B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97EBE3A0-7F38-4B0A-B248-B36B16F5097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321FDF42-8721-44B2-9C84-25E8A0C8579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a:extLst>
            <a:ext uri="{FF2B5EF4-FFF2-40B4-BE49-F238E27FC236}">
              <a16:creationId xmlns:a16="http://schemas.microsoft.com/office/drawing/2014/main" id="{09D11845-ED35-4254-8B2C-73BFF86484D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2" name="テキスト ボックス 271">
          <a:extLst>
            <a:ext uri="{FF2B5EF4-FFF2-40B4-BE49-F238E27FC236}">
              <a16:creationId xmlns:a16="http://schemas.microsoft.com/office/drawing/2014/main" id="{61FC5D2C-9D38-4EC4-B969-306FBEBA0BC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a:extLst>
            <a:ext uri="{FF2B5EF4-FFF2-40B4-BE49-F238E27FC236}">
              <a16:creationId xmlns:a16="http://schemas.microsoft.com/office/drawing/2014/main" id="{02156816-C8DB-45F5-B0BA-9776A852BA5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a:extLst>
            <a:ext uri="{FF2B5EF4-FFF2-40B4-BE49-F238E27FC236}">
              <a16:creationId xmlns:a16="http://schemas.microsoft.com/office/drawing/2014/main" id="{4AB27677-28C1-49D5-81FC-225AB793C39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a:extLst>
            <a:ext uri="{FF2B5EF4-FFF2-40B4-BE49-F238E27FC236}">
              <a16:creationId xmlns:a16="http://schemas.microsoft.com/office/drawing/2014/main" id="{9A7F66C6-A650-47F5-9184-38DA079818C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a:extLst>
            <a:ext uri="{FF2B5EF4-FFF2-40B4-BE49-F238E27FC236}">
              <a16:creationId xmlns:a16="http://schemas.microsoft.com/office/drawing/2014/main" id="{A6965F21-9CE8-411F-801F-A95872B7443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a:extLst>
            <a:ext uri="{FF2B5EF4-FFF2-40B4-BE49-F238E27FC236}">
              <a16:creationId xmlns:a16="http://schemas.microsoft.com/office/drawing/2014/main" id="{98FAA4BA-E774-456F-93F5-375E95293A5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a:extLst>
            <a:ext uri="{FF2B5EF4-FFF2-40B4-BE49-F238E27FC236}">
              <a16:creationId xmlns:a16="http://schemas.microsoft.com/office/drawing/2014/main" id="{0E97C893-D2BF-4847-A0B6-D1474111132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a:extLst>
            <a:ext uri="{FF2B5EF4-FFF2-40B4-BE49-F238E27FC236}">
              <a16:creationId xmlns:a16="http://schemas.microsoft.com/office/drawing/2014/main" id="{C0881075-2F19-437E-BC40-29B3807EDFF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a:extLst>
            <a:ext uri="{FF2B5EF4-FFF2-40B4-BE49-F238E27FC236}">
              <a16:creationId xmlns:a16="http://schemas.microsoft.com/office/drawing/2014/main" id="{39C3F272-C9EB-4729-98BA-61F859099EC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a:extLst>
            <a:ext uri="{FF2B5EF4-FFF2-40B4-BE49-F238E27FC236}">
              <a16:creationId xmlns:a16="http://schemas.microsoft.com/office/drawing/2014/main" id="{96C6083D-8195-467C-A1D8-297D6F8C0BF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2" name="テキスト ボックス 281">
          <a:extLst>
            <a:ext uri="{FF2B5EF4-FFF2-40B4-BE49-F238E27FC236}">
              <a16:creationId xmlns:a16="http://schemas.microsoft.com/office/drawing/2014/main" id="{9727432F-2D29-421D-9FE5-FAB509F7E8F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E41C2516-ECEA-4722-85A9-AC9824982DD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a:extLst>
            <a:ext uri="{FF2B5EF4-FFF2-40B4-BE49-F238E27FC236}">
              <a16:creationId xmlns:a16="http://schemas.microsoft.com/office/drawing/2014/main" id="{D3E09ED6-6E9D-49D6-91DB-53B468184A0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80555</xdr:rowOff>
    </xdr:from>
    <xdr:to>
      <xdr:col>24</xdr:col>
      <xdr:colOff>62865</xdr:colOff>
      <xdr:row>86</xdr:row>
      <xdr:rowOff>168729</xdr:rowOff>
    </xdr:to>
    <xdr:cxnSp macro="">
      <xdr:nvCxnSpPr>
        <xdr:cNvPr id="285" name="直線コネクタ 284">
          <a:extLst>
            <a:ext uri="{FF2B5EF4-FFF2-40B4-BE49-F238E27FC236}">
              <a16:creationId xmlns:a16="http://schemas.microsoft.com/office/drawing/2014/main" id="{5B05B7BF-AFCD-4769-A240-D602B311AD4E}"/>
            </a:ext>
          </a:extLst>
        </xdr:cNvPr>
        <xdr:cNvCxnSpPr/>
      </xdr:nvCxnSpPr>
      <xdr:spPr>
        <a:xfrm flipV="1">
          <a:off x="4634865" y="13625105"/>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6" name="【福祉施設】&#10;有形固定資産減価償却率最小値テキスト">
          <a:extLst>
            <a:ext uri="{FF2B5EF4-FFF2-40B4-BE49-F238E27FC236}">
              <a16:creationId xmlns:a16="http://schemas.microsoft.com/office/drawing/2014/main" id="{F26680FB-FB9E-4E0D-B571-EA5D277DC41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7" name="直線コネクタ 286">
          <a:extLst>
            <a:ext uri="{FF2B5EF4-FFF2-40B4-BE49-F238E27FC236}">
              <a16:creationId xmlns:a16="http://schemas.microsoft.com/office/drawing/2014/main" id="{976D7761-DD27-4196-8AB7-92388355629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27232</xdr:rowOff>
    </xdr:from>
    <xdr:ext cx="405111" cy="259045"/>
    <xdr:sp macro="" textlink="">
      <xdr:nvSpPr>
        <xdr:cNvPr id="288" name="【福祉施設】&#10;有形固定資産減価償却率最大値テキスト">
          <a:extLst>
            <a:ext uri="{FF2B5EF4-FFF2-40B4-BE49-F238E27FC236}">
              <a16:creationId xmlns:a16="http://schemas.microsoft.com/office/drawing/2014/main" id="{256DB02A-CEB3-4E5E-B0F8-7A1C8DC356C7}"/>
            </a:ext>
          </a:extLst>
        </xdr:cNvPr>
        <xdr:cNvSpPr txBox="1"/>
      </xdr:nvSpPr>
      <xdr:spPr>
        <a:xfrm>
          <a:off x="4673600" y="1340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80555</xdr:rowOff>
    </xdr:from>
    <xdr:to>
      <xdr:col>24</xdr:col>
      <xdr:colOff>152400</xdr:colOff>
      <xdr:row>79</xdr:row>
      <xdr:rowOff>80555</xdr:rowOff>
    </xdr:to>
    <xdr:cxnSp macro="">
      <xdr:nvCxnSpPr>
        <xdr:cNvPr id="289" name="直線コネクタ 288">
          <a:extLst>
            <a:ext uri="{FF2B5EF4-FFF2-40B4-BE49-F238E27FC236}">
              <a16:creationId xmlns:a16="http://schemas.microsoft.com/office/drawing/2014/main" id="{B0B4E4A6-FBBC-45C7-A2F6-66E965628CA4}"/>
            </a:ext>
          </a:extLst>
        </xdr:cNvPr>
        <xdr:cNvCxnSpPr/>
      </xdr:nvCxnSpPr>
      <xdr:spPr>
        <a:xfrm>
          <a:off x="4546600" y="1362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146975</xdr:rowOff>
    </xdr:from>
    <xdr:ext cx="405111" cy="259045"/>
    <xdr:sp macro="" textlink="">
      <xdr:nvSpPr>
        <xdr:cNvPr id="290" name="【福祉施設】&#10;有形固定資産減価償却率平均値テキスト">
          <a:extLst>
            <a:ext uri="{FF2B5EF4-FFF2-40B4-BE49-F238E27FC236}">
              <a16:creationId xmlns:a16="http://schemas.microsoft.com/office/drawing/2014/main" id="{8CBB184A-4412-4EAE-9CB0-432AC9D7BA59}"/>
            </a:ext>
          </a:extLst>
        </xdr:cNvPr>
        <xdr:cNvSpPr txBox="1"/>
      </xdr:nvSpPr>
      <xdr:spPr>
        <a:xfrm>
          <a:off x="4673600" y="142058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168548</xdr:rowOff>
    </xdr:from>
    <xdr:to>
      <xdr:col>24</xdr:col>
      <xdr:colOff>114300</xdr:colOff>
      <xdr:row>83</xdr:row>
      <xdr:rowOff>98698</xdr:rowOff>
    </xdr:to>
    <xdr:sp macro="" textlink="">
      <xdr:nvSpPr>
        <xdr:cNvPr id="291" name="フローチャート: 判断 290">
          <a:extLst>
            <a:ext uri="{FF2B5EF4-FFF2-40B4-BE49-F238E27FC236}">
              <a16:creationId xmlns:a16="http://schemas.microsoft.com/office/drawing/2014/main" id="{96FBE99C-8A37-44ED-8F8E-21B924B546FD}"/>
            </a:ext>
          </a:extLst>
        </xdr:cNvPr>
        <xdr:cNvSpPr/>
      </xdr:nvSpPr>
      <xdr:spPr>
        <a:xfrm>
          <a:off x="45847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99968</xdr:rowOff>
    </xdr:from>
    <xdr:to>
      <xdr:col>20</xdr:col>
      <xdr:colOff>38100</xdr:colOff>
      <xdr:row>83</xdr:row>
      <xdr:rowOff>30118</xdr:rowOff>
    </xdr:to>
    <xdr:sp macro="" textlink="">
      <xdr:nvSpPr>
        <xdr:cNvPr id="292" name="フローチャート: 判断 291">
          <a:extLst>
            <a:ext uri="{FF2B5EF4-FFF2-40B4-BE49-F238E27FC236}">
              <a16:creationId xmlns:a16="http://schemas.microsoft.com/office/drawing/2014/main" id="{C1899FF5-96CA-4CB2-8875-A1EFE7870141}"/>
            </a:ext>
          </a:extLst>
        </xdr:cNvPr>
        <xdr:cNvSpPr/>
      </xdr:nvSpPr>
      <xdr:spPr>
        <a:xfrm>
          <a:off x="3746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64044</xdr:rowOff>
    </xdr:from>
    <xdr:to>
      <xdr:col>15</xdr:col>
      <xdr:colOff>101600</xdr:colOff>
      <xdr:row>82</xdr:row>
      <xdr:rowOff>165644</xdr:rowOff>
    </xdr:to>
    <xdr:sp macro="" textlink="">
      <xdr:nvSpPr>
        <xdr:cNvPr id="293" name="フローチャート: 判断 292">
          <a:extLst>
            <a:ext uri="{FF2B5EF4-FFF2-40B4-BE49-F238E27FC236}">
              <a16:creationId xmlns:a16="http://schemas.microsoft.com/office/drawing/2014/main" id="{3DE125E2-35B0-43F7-A5F5-E1F7912D334D}"/>
            </a:ext>
          </a:extLst>
        </xdr:cNvPr>
        <xdr:cNvSpPr/>
      </xdr:nvSpPr>
      <xdr:spPr>
        <a:xfrm>
          <a:off x="2857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16692</xdr:rowOff>
    </xdr:from>
    <xdr:to>
      <xdr:col>10</xdr:col>
      <xdr:colOff>165100</xdr:colOff>
      <xdr:row>82</xdr:row>
      <xdr:rowOff>118292</xdr:rowOff>
    </xdr:to>
    <xdr:sp macro="" textlink="">
      <xdr:nvSpPr>
        <xdr:cNvPr id="294" name="フローチャート: 判断 293">
          <a:extLst>
            <a:ext uri="{FF2B5EF4-FFF2-40B4-BE49-F238E27FC236}">
              <a16:creationId xmlns:a16="http://schemas.microsoft.com/office/drawing/2014/main" id="{E138CCB3-D0C3-4051-84A8-CBF1AD57B072}"/>
            </a:ext>
          </a:extLst>
        </xdr:cNvPr>
        <xdr:cNvSpPr/>
      </xdr:nvSpPr>
      <xdr:spPr>
        <a:xfrm>
          <a:off x="1968500" y="1407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157118</xdr:rowOff>
    </xdr:from>
    <xdr:to>
      <xdr:col>6</xdr:col>
      <xdr:colOff>38100</xdr:colOff>
      <xdr:row>82</xdr:row>
      <xdr:rowOff>87268</xdr:rowOff>
    </xdr:to>
    <xdr:sp macro="" textlink="">
      <xdr:nvSpPr>
        <xdr:cNvPr id="295" name="フローチャート: 判断 294">
          <a:extLst>
            <a:ext uri="{FF2B5EF4-FFF2-40B4-BE49-F238E27FC236}">
              <a16:creationId xmlns:a16="http://schemas.microsoft.com/office/drawing/2014/main" id="{224A80C4-2CDB-40CB-93DA-12072A02E02A}"/>
            </a:ext>
          </a:extLst>
        </xdr:cNvPr>
        <xdr:cNvSpPr/>
      </xdr:nvSpPr>
      <xdr:spPr>
        <a:xfrm>
          <a:off x="1079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923DEAED-E5CC-43B4-8784-6118D8169FF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DE26FEC-593A-4ABF-8804-E810C07A12B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549BD61-2FE0-421D-96DB-D17708A9751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E49D06D-F1D7-4E8A-B551-4BEA63970E5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09BFAF6-6FAE-473B-9A3B-E9D6B1166E8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29755</xdr:rowOff>
    </xdr:from>
    <xdr:to>
      <xdr:col>24</xdr:col>
      <xdr:colOff>114300</xdr:colOff>
      <xdr:row>79</xdr:row>
      <xdr:rowOff>131355</xdr:rowOff>
    </xdr:to>
    <xdr:sp macro="" textlink="">
      <xdr:nvSpPr>
        <xdr:cNvPr id="301" name="楕円 300">
          <a:extLst>
            <a:ext uri="{FF2B5EF4-FFF2-40B4-BE49-F238E27FC236}">
              <a16:creationId xmlns:a16="http://schemas.microsoft.com/office/drawing/2014/main" id="{367D5B67-6D62-4677-80EB-ECFF4199D884}"/>
            </a:ext>
          </a:extLst>
        </xdr:cNvPr>
        <xdr:cNvSpPr/>
      </xdr:nvSpPr>
      <xdr:spPr>
        <a:xfrm>
          <a:off x="4584700" y="135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154232</xdr:rowOff>
    </xdr:from>
    <xdr:ext cx="405111" cy="259045"/>
    <xdr:sp macro="" textlink="">
      <xdr:nvSpPr>
        <xdr:cNvPr id="302" name="【福祉施設】&#10;有形固定資産減価償却率該当値テキスト">
          <a:extLst>
            <a:ext uri="{FF2B5EF4-FFF2-40B4-BE49-F238E27FC236}">
              <a16:creationId xmlns:a16="http://schemas.microsoft.com/office/drawing/2014/main" id="{54E1907E-4801-4A7C-8153-B11A3E10A0E1}"/>
            </a:ext>
          </a:extLst>
        </xdr:cNvPr>
        <xdr:cNvSpPr txBox="1"/>
      </xdr:nvSpPr>
      <xdr:spPr>
        <a:xfrm>
          <a:off x="4673600" y="1352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126093</xdr:rowOff>
    </xdr:from>
    <xdr:to>
      <xdr:col>20</xdr:col>
      <xdr:colOff>38100</xdr:colOff>
      <xdr:row>79</xdr:row>
      <xdr:rowOff>56243</xdr:rowOff>
    </xdr:to>
    <xdr:sp macro="" textlink="">
      <xdr:nvSpPr>
        <xdr:cNvPr id="303" name="楕円 302">
          <a:extLst>
            <a:ext uri="{FF2B5EF4-FFF2-40B4-BE49-F238E27FC236}">
              <a16:creationId xmlns:a16="http://schemas.microsoft.com/office/drawing/2014/main" id="{709AB1A1-9641-4271-A114-5549B5E351DB}"/>
            </a:ext>
          </a:extLst>
        </xdr:cNvPr>
        <xdr:cNvSpPr/>
      </xdr:nvSpPr>
      <xdr:spPr>
        <a:xfrm>
          <a:off x="3746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5443</xdr:rowOff>
    </xdr:from>
    <xdr:to>
      <xdr:col>24</xdr:col>
      <xdr:colOff>63500</xdr:colOff>
      <xdr:row>79</xdr:row>
      <xdr:rowOff>80555</xdr:rowOff>
    </xdr:to>
    <xdr:cxnSp macro="">
      <xdr:nvCxnSpPr>
        <xdr:cNvPr id="304" name="直線コネクタ 303">
          <a:extLst>
            <a:ext uri="{FF2B5EF4-FFF2-40B4-BE49-F238E27FC236}">
              <a16:creationId xmlns:a16="http://schemas.microsoft.com/office/drawing/2014/main" id="{4A670645-D984-4D95-892E-F0E429BA7C26}"/>
            </a:ext>
          </a:extLst>
        </xdr:cNvPr>
        <xdr:cNvCxnSpPr/>
      </xdr:nvCxnSpPr>
      <xdr:spPr>
        <a:xfrm>
          <a:off x="3797300" y="13549993"/>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50981</xdr:rowOff>
    </xdr:from>
    <xdr:to>
      <xdr:col>15</xdr:col>
      <xdr:colOff>101600</xdr:colOff>
      <xdr:row>78</xdr:row>
      <xdr:rowOff>152581</xdr:rowOff>
    </xdr:to>
    <xdr:sp macro="" textlink="">
      <xdr:nvSpPr>
        <xdr:cNvPr id="305" name="楕円 304">
          <a:extLst>
            <a:ext uri="{FF2B5EF4-FFF2-40B4-BE49-F238E27FC236}">
              <a16:creationId xmlns:a16="http://schemas.microsoft.com/office/drawing/2014/main" id="{4EB09093-B3A4-47EF-B8BD-495B0E251919}"/>
            </a:ext>
          </a:extLst>
        </xdr:cNvPr>
        <xdr:cNvSpPr/>
      </xdr:nvSpPr>
      <xdr:spPr>
        <a:xfrm>
          <a:off x="2857500" y="134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101781</xdr:rowOff>
    </xdr:from>
    <xdr:to>
      <xdr:col>19</xdr:col>
      <xdr:colOff>177800</xdr:colOff>
      <xdr:row>79</xdr:row>
      <xdr:rowOff>5443</xdr:rowOff>
    </xdr:to>
    <xdr:cxnSp macro="">
      <xdr:nvCxnSpPr>
        <xdr:cNvPr id="306" name="直線コネクタ 305">
          <a:extLst>
            <a:ext uri="{FF2B5EF4-FFF2-40B4-BE49-F238E27FC236}">
              <a16:creationId xmlns:a16="http://schemas.microsoft.com/office/drawing/2014/main" id="{F8E4A3F5-C014-4620-A278-D8EFC533E3DA}"/>
            </a:ext>
          </a:extLst>
        </xdr:cNvPr>
        <xdr:cNvCxnSpPr/>
      </xdr:nvCxnSpPr>
      <xdr:spPr>
        <a:xfrm>
          <a:off x="2908300" y="1347488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147320</xdr:rowOff>
    </xdr:from>
    <xdr:to>
      <xdr:col>10</xdr:col>
      <xdr:colOff>165100</xdr:colOff>
      <xdr:row>78</xdr:row>
      <xdr:rowOff>77470</xdr:rowOff>
    </xdr:to>
    <xdr:sp macro="" textlink="">
      <xdr:nvSpPr>
        <xdr:cNvPr id="307" name="楕円 306">
          <a:extLst>
            <a:ext uri="{FF2B5EF4-FFF2-40B4-BE49-F238E27FC236}">
              <a16:creationId xmlns:a16="http://schemas.microsoft.com/office/drawing/2014/main" id="{1FCBAAE2-9C1A-426C-94AD-934120557089}"/>
            </a:ext>
          </a:extLst>
        </xdr:cNvPr>
        <xdr:cNvSpPr/>
      </xdr:nvSpPr>
      <xdr:spPr>
        <a:xfrm>
          <a:off x="1968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26670</xdr:rowOff>
    </xdr:from>
    <xdr:to>
      <xdr:col>15</xdr:col>
      <xdr:colOff>50800</xdr:colOff>
      <xdr:row>78</xdr:row>
      <xdr:rowOff>101781</xdr:rowOff>
    </xdr:to>
    <xdr:cxnSp macro="">
      <xdr:nvCxnSpPr>
        <xdr:cNvPr id="308" name="直線コネクタ 307">
          <a:extLst>
            <a:ext uri="{FF2B5EF4-FFF2-40B4-BE49-F238E27FC236}">
              <a16:creationId xmlns:a16="http://schemas.microsoft.com/office/drawing/2014/main" id="{4C7E5B34-DEE1-4C51-8B2A-8A972AE70942}"/>
            </a:ext>
          </a:extLst>
        </xdr:cNvPr>
        <xdr:cNvCxnSpPr/>
      </xdr:nvCxnSpPr>
      <xdr:spPr>
        <a:xfrm>
          <a:off x="2019300" y="1339977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72208</xdr:rowOff>
    </xdr:from>
    <xdr:to>
      <xdr:col>6</xdr:col>
      <xdr:colOff>38100</xdr:colOff>
      <xdr:row>78</xdr:row>
      <xdr:rowOff>2358</xdr:rowOff>
    </xdr:to>
    <xdr:sp macro="" textlink="">
      <xdr:nvSpPr>
        <xdr:cNvPr id="309" name="楕円 308">
          <a:extLst>
            <a:ext uri="{FF2B5EF4-FFF2-40B4-BE49-F238E27FC236}">
              <a16:creationId xmlns:a16="http://schemas.microsoft.com/office/drawing/2014/main" id="{698762D0-490C-4E94-BB10-D3B0F6BF7AE0}"/>
            </a:ext>
          </a:extLst>
        </xdr:cNvPr>
        <xdr:cNvSpPr/>
      </xdr:nvSpPr>
      <xdr:spPr>
        <a:xfrm>
          <a:off x="1079500" y="132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123008</xdr:rowOff>
    </xdr:from>
    <xdr:to>
      <xdr:col>10</xdr:col>
      <xdr:colOff>114300</xdr:colOff>
      <xdr:row>78</xdr:row>
      <xdr:rowOff>26670</xdr:rowOff>
    </xdr:to>
    <xdr:cxnSp macro="">
      <xdr:nvCxnSpPr>
        <xdr:cNvPr id="310" name="直線コネクタ 309">
          <a:extLst>
            <a:ext uri="{FF2B5EF4-FFF2-40B4-BE49-F238E27FC236}">
              <a16:creationId xmlns:a16="http://schemas.microsoft.com/office/drawing/2014/main" id="{FE8CBD9F-D4B7-440C-A436-10F4E16DFA99}"/>
            </a:ext>
          </a:extLst>
        </xdr:cNvPr>
        <xdr:cNvCxnSpPr/>
      </xdr:nvCxnSpPr>
      <xdr:spPr>
        <a:xfrm>
          <a:off x="1130300" y="1332465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21245</xdr:rowOff>
    </xdr:from>
    <xdr:ext cx="405111" cy="259045"/>
    <xdr:sp macro="" textlink="">
      <xdr:nvSpPr>
        <xdr:cNvPr id="311" name="n_1aveValue【福祉施設】&#10;有形固定資産減価償却率">
          <a:extLst>
            <a:ext uri="{FF2B5EF4-FFF2-40B4-BE49-F238E27FC236}">
              <a16:creationId xmlns:a16="http://schemas.microsoft.com/office/drawing/2014/main" id="{0D99A451-05F3-48C2-A9F4-704774B7BE64}"/>
            </a:ext>
          </a:extLst>
        </xdr:cNvPr>
        <xdr:cNvSpPr txBox="1"/>
      </xdr:nvSpPr>
      <xdr:spPr>
        <a:xfrm>
          <a:off x="35820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156771</xdr:rowOff>
    </xdr:from>
    <xdr:ext cx="405111" cy="259045"/>
    <xdr:sp macro="" textlink="">
      <xdr:nvSpPr>
        <xdr:cNvPr id="312" name="n_2aveValue【福祉施設】&#10;有形固定資産減価償却率">
          <a:extLst>
            <a:ext uri="{FF2B5EF4-FFF2-40B4-BE49-F238E27FC236}">
              <a16:creationId xmlns:a16="http://schemas.microsoft.com/office/drawing/2014/main" id="{850330B6-AC45-491D-8866-1AFCC4A0F948}"/>
            </a:ext>
          </a:extLst>
        </xdr:cNvPr>
        <xdr:cNvSpPr txBox="1"/>
      </xdr:nvSpPr>
      <xdr:spPr>
        <a:xfrm>
          <a:off x="2705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109419</xdr:rowOff>
    </xdr:from>
    <xdr:ext cx="405111" cy="259045"/>
    <xdr:sp macro="" textlink="">
      <xdr:nvSpPr>
        <xdr:cNvPr id="313" name="n_3aveValue【福祉施設】&#10;有形固定資産減価償却率">
          <a:extLst>
            <a:ext uri="{FF2B5EF4-FFF2-40B4-BE49-F238E27FC236}">
              <a16:creationId xmlns:a16="http://schemas.microsoft.com/office/drawing/2014/main" id="{D6DCA37F-2E4D-424E-86C2-08C0E4598179}"/>
            </a:ext>
          </a:extLst>
        </xdr:cNvPr>
        <xdr:cNvSpPr txBox="1"/>
      </xdr:nvSpPr>
      <xdr:spPr>
        <a:xfrm>
          <a:off x="1816744"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78395</xdr:rowOff>
    </xdr:from>
    <xdr:ext cx="405111" cy="259045"/>
    <xdr:sp macro="" textlink="">
      <xdr:nvSpPr>
        <xdr:cNvPr id="314" name="n_4aveValue【福祉施設】&#10;有形固定資産減価償却率">
          <a:extLst>
            <a:ext uri="{FF2B5EF4-FFF2-40B4-BE49-F238E27FC236}">
              <a16:creationId xmlns:a16="http://schemas.microsoft.com/office/drawing/2014/main" id="{697862E5-459D-4DC3-896F-18D6FB28078B}"/>
            </a:ext>
          </a:extLst>
        </xdr:cNvPr>
        <xdr:cNvSpPr txBox="1"/>
      </xdr:nvSpPr>
      <xdr:spPr>
        <a:xfrm>
          <a:off x="927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72770</xdr:rowOff>
    </xdr:from>
    <xdr:ext cx="405111" cy="259045"/>
    <xdr:sp macro="" textlink="">
      <xdr:nvSpPr>
        <xdr:cNvPr id="315" name="n_1mainValue【福祉施設】&#10;有形固定資産減価償却率">
          <a:extLst>
            <a:ext uri="{FF2B5EF4-FFF2-40B4-BE49-F238E27FC236}">
              <a16:creationId xmlns:a16="http://schemas.microsoft.com/office/drawing/2014/main" id="{B64514B8-4084-407A-9CD5-E81C77A6138D}"/>
            </a:ext>
          </a:extLst>
        </xdr:cNvPr>
        <xdr:cNvSpPr txBox="1"/>
      </xdr:nvSpPr>
      <xdr:spPr>
        <a:xfrm>
          <a:off x="3582044" y="132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169108</xdr:rowOff>
    </xdr:from>
    <xdr:ext cx="405111" cy="259045"/>
    <xdr:sp macro="" textlink="">
      <xdr:nvSpPr>
        <xdr:cNvPr id="316" name="n_2mainValue【福祉施設】&#10;有形固定資産減価償却率">
          <a:extLst>
            <a:ext uri="{FF2B5EF4-FFF2-40B4-BE49-F238E27FC236}">
              <a16:creationId xmlns:a16="http://schemas.microsoft.com/office/drawing/2014/main" id="{A99B0DA4-B295-42B3-B148-EF67B09BD332}"/>
            </a:ext>
          </a:extLst>
        </xdr:cNvPr>
        <xdr:cNvSpPr txBox="1"/>
      </xdr:nvSpPr>
      <xdr:spPr>
        <a:xfrm>
          <a:off x="2705744" y="1319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93997</xdr:rowOff>
    </xdr:from>
    <xdr:ext cx="340478" cy="259045"/>
    <xdr:sp macro="" textlink="">
      <xdr:nvSpPr>
        <xdr:cNvPr id="317" name="n_3mainValue【福祉施設】&#10;有形固定資産減価償却率">
          <a:extLst>
            <a:ext uri="{FF2B5EF4-FFF2-40B4-BE49-F238E27FC236}">
              <a16:creationId xmlns:a16="http://schemas.microsoft.com/office/drawing/2014/main" id="{9605EAE8-C0AF-4FEE-AA58-3A520923901A}"/>
            </a:ext>
          </a:extLst>
        </xdr:cNvPr>
        <xdr:cNvSpPr txBox="1"/>
      </xdr:nvSpPr>
      <xdr:spPr>
        <a:xfrm>
          <a:off x="1849061" y="13124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18885</xdr:rowOff>
    </xdr:from>
    <xdr:ext cx="340478" cy="259045"/>
    <xdr:sp macro="" textlink="">
      <xdr:nvSpPr>
        <xdr:cNvPr id="318" name="n_4mainValue【福祉施設】&#10;有形固定資産減価償却率">
          <a:extLst>
            <a:ext uri="{FF2B5EF4-FFF2-40B4-BE49-F238E27FC236}">
              <a16:creationId xmlns:a16="http://schemas.microsoft.com/office/drawing/2014/main" id="{AB803CA9-ABE2-4A04-8920-379EB3922666}"/>
            </a:ext>
          </a:extLst>
        </xdr:cNvPr>
        <xdr:cNvSpPr txBox="1"/>
      </xdr:nvSpPr>
      <xdr:spPr>
        <a:xfrm>
          <a:off x="960061" y="1304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2EC6C27D-5126-4E4A-AB78-6912595778A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EB518A83-D5DE-41C0-89F7-8230C2BBDCD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F06CD799-EDC9-4B33-BDEB-6173D6CB328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2F0BC192-2E69-4F52-A975-D074CCA6A25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BA118551-16F3-441B-96A0-03E89335D68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D0B926BD-940B-42D6-9E87-ADD92F521E2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3E916062-651C-4EBF-BF64-26D10D29CEE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78B9C300-1505-4589-A0C6-3FD985B7A15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2256403B-560D-43C1-A286-1171F21D658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813A4339-D6ED-4E8A-BAE8-B2D99E1FE16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a:extLst>
            <a:ext uri="{FF2B5EF4-FFF2-40B4-BE49-F238E27FC236}">
              <a16:creationId xmlns:a16="http://schemas.microsoft.com/office/drawing/2014/main" id="{84D1A651-EB4D-4BF6-951A-95F615D6169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a:extLst>
            <a:ext uri="{FF2B5EF4-FFF2-40B4-BE49-F238E27FC236}">
              <a16:creationId xmlns:a16="http://schemas.microsoft.com/office/drawing/2014/main" id="{06857EE8-1495-4162-9AE0-692BD1438EC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a:extLst>
            <a:ext uri="{FF2B5EF4-FFF2-40B4-BE49-F238E27FC236}">
              <a16:creationId xmlns:a16="http://schemas.microsoft.com/office/drawing/2014/main" id="{56C0E9AC-CB72-43E5-973F-CDDB0391A50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a:extLst>
            <a:ext uri="{FF2B5EF4-FFF2-40B4-BE49-F238E27FC236}">
              <a16:creationId xmlns:a16="http://schemas.microsoft.com/office/drawing/2014/main" id="{4A82EE98-F09D-4753-8D9E-F2272A059EE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a:extLst>
            <a:ext uri="{FF2B5EF4-FFF2-40B4-BE49-F238E27FC236}">
              <a16:creationId xmlns:a16="http://schemas.microsoft.com/office/drawing/2014/main" id="{7188DD6F-0728-410F-830F-96A7D2819EC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a:extLst>
            <a:ext uri="{FF2B5EF4-FFF2-40B4-BE49-F238E27FC236}">
              <a16:creationId xmlns:a16="http://schemas.microsoft.com/office/drawing/2014/main" id="{716B3D6C-698E-49D8-916E-036AC4F5BCE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a:extLst>
            <a:ext uri="{FF2B5EF4-FFF2-40B4-BE49-F238E27FC236}">
              <a16:creationId xmlns:a16="http://schemas.microsoft.com/office/drawing/2014/main" id="{AC2E3F13-7C44-4BED-BAB5-0C68ABCF8E6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a:extLst>
            <a:ext uri="{FF2B5EF4-FFF2-40B4-BE49-F238E27FC236}">
              <a16:creationId xmlns:a16="http://schemas.microsoft.com/office/drawing/2014/main" id="{B1199DDC-FACC-4A0F-AB60-D2D07380E81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a:extLst>
            <a:ext uri="{FF2B5EF4-FFF2-40B4-BE49-F238E27FC236}">
              <a16:creationId xmlns:a16="http://schemas.microsoft.com/office/drawing/2014/main" id="{2EC1D2E4-7F14-44A2-9EEB-C3D42C6B048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a:extLst>
            <a:ext uri="{FF2B5EF4-FFF2-40B4-BE49-F238E27FC236}">
              <a16:creationId xmlns:a16="http://schemas.microsoft.com/office/drawing/2014/main" id="{E91585F2-AC09-4819-87AF-A272A8A0E3B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a:extLst>
            <a:ext uri="{FF2B5EF4-FFF2-40B4-BE49-F238E27FC236}">
              <a16:creationId xmlns:a16="http://schemas.microsoft.com/office/drawing/2014/main" id="{95F9C128-CDEF-4E15-8A6C-7FA02645218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a:extLst>
            <a:ext uri="{FF2B5EF4-FFF2-40B4-BE49-F238E27FC236}">
              <a16:creationId xmlns:a16="http://schemas.microsoft.com/office/drawing/2014/main" id="{DC0FB9D2-97FA-4C73-B249-851CCB59C52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262523A-40FD-4841-8C7E-CAE85F932FB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8B28BD6B-7E7B-4DAD-BE4D-7C03B71E975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FA5C8291-675E-4650-B807-5272DDB6EEC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344" name="直線コネクタ 343">
          <a:extLst>
            <a:ext uri="{FF2B5EF4-FFF2-40B4-BE49-F238E27FC236}">
              <a16:creationId xmlns:a16="http://schemas.microsoft.com/office/drawing/2014/main" id="{B49DF93D-3B65-4297-A295-E58AF7B52AF8}"/>
            </a:ext>
          </a:extLst>
        </xdr:cNvPr>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45" name="【福祉施設】&#10;一人当たり面積最小値テキスト">
          <a:extLst>
            <a:ext uri="{FF2B5EF4-FFF2-40B4-BE49-F238E27FC236}">
              <a16:creationId xmlns:a16="http://schemas.microsoft.com/office/drawing/2014/main" id="{66A964A6-A385-4999-827D-D4C6B6BAFC9C}"/>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46" name="直線コネクタ 345">
          <a:extLst>
            <a:ext uri="{FF2B5EF4-FFF2-40B4-BE49-F238E27FC236}">
              <a16:creationId xmlns:a16="http://schemas.microsoft.com/office/drawing/2014/main" id="{BF28F64C-968F-4450-98F4-D3A0EA47B4EA}"/>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347" name="【福祉施設】&#10;一人当たり面積最大値テキスト">
          <a:extLst>
            <a:ext uri="{FF2B5EF4-FFF2-40B4-BE49-F238E27FC236}">
              <a16:creationId xmlns:a16="http://schemas.microsoft.com/office/drawing/2014/main" id="{E23B04A7-4174-4EF0-85B7-27FFD4F66524}"/>
            </a:ext>
          </a:extLst>
        </xdr:cNvPr>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348" name="直線コネクタ 347">
          <a:extLst>
            <a:ext uri="{FF2B5EF4-FFF2-40B4-BE49-F238E27FC236}">
              <a16:creationId xmlns:a16="http://schemas.microsoft.com/office/drawing/2014/main" id="{C4029C4D-C6C4-461B-9D9E-3B4FEFB970E7}"/>
            </a:ext>
          </a:extLst>
        </xdr:cNvPr>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109782</xdr:rowOff>
    </xdr:from>
    <xdr:ext cx="469744" cy="259045"/>
    <xdr:sp macro="" textlink="">
      <xdr:nvSpPr>
        <xdr:cNvPr id="349" name="【福祉施設】&#10;一人当たり面積平均値テキスト">
          <a:extLst>
            <a:ext uri="{FF2B5EF4-FFF2-40B4-BE49-F238E27FC236}">
              <a16:creationId xmlns:a16="http://schemas.microsoft.com/office/drawing/2014/main" id="{1953A037-7446-4C57-B498-6C133E610517}"/>
            </a:ext>
          </a:extLst>
        </xdr:cNvPr>
        <xdr:cNvSpPr txBox="1"/>
      </xdr:nvSpPr>
      <xdr:spPr>
        <a:xfrm>
          <a:off x="10515600" y="14340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350" name="フローチャート: 判断 349">
          <a:extLst>
            <a:ext uri="{FF2B5EF4-FFF2-40B4-BE49-F238E27FC236}">
              <a16:creationId xmlns:a16="http://schemas.microsoft.com/office/drawing/2014/main" id="{84BFBA38-76FB-488A-986B-DC1E432CD912}"/>
            </a:ext>
          </a:extLst>
        </xdr:cNvPr>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351" name="フローチャート: 判断 350">
          <a:extLst>
            <a:ext uri="{FF2B5EF4-FFF2-40B4-BE49-F238E27FC236}">
              <a16:creationId xmlns:a16="http://schemas.microsoft.com/office/drawing/2014/main" id="{BB1D375C-62C3-42EA-8784-8AA8EF8601A9}"/>
            </a:ext>
          </a:extLst>
        </xdr:cNvPr>
        <xdr:cNvSpPr/>
      </xdr:nvSpPr>
      <xdr:spPr>
        <a:xfrm>
          <a:off x="9588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352" name="フローチャート: 判断 351">
          <a:extLst>
            <a:ext uri="{FF2B5EF4-FFF2-40B4-BE49-F238E27FC236}">
              <a16:creationId xmlns:a16="http://schemas.microsoft.com/office/drawing/2014/main" id="{97910E64-732C-46E8-AA69-DFE1A1923F09}"/>
            </a:ext>
          </a:extLst>
        </xdr:cNvPr>
        <xdr:cNvSpPr/>
      </xdr:nvSpPr>
      <xdr:spPr>
        <a:xfrm>
          <a:off x="8699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353" name="フローチャート: 判断 352">
          <a:extLst>
            <a:ext uri="{FF2B5EF4-FFF2-40B4-BE49-F238E27FC236}">
              <a16:creationId xmlns:a16="http://schemas.microsoft.com/office/drawing/2014/main" id="{2C3B92A7-4C55-4E70-B604-EE41A46AA52F}"/>
            </a:ext>
          </a:extLst>
        </xdr:cNvPr>
        <xdr:cNvSpPr/>
      </xdr:nvSpPr>
      <xdr:spPr>
        <a:xfrm>
          <a:off x="7810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354" name="フローチャート: 判断 353">
          <a:extLst>
            <a:ext uri="{FF2B5EF4-FFF2-40B4-BE49-F238E27FC236}">
              <a16:creationId xmlns:a16="http://schemas.microsoft.com/office/drawing/2014/main" id="{13BECD45-DB1D-4635-B969-0E20BEDBDEAC}"/>
            </a:ext>
          </a:extLst>
        </xdr:cNvPr>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D952933-8B6A-497C-8015-FC78AF98F1D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CA27366-C146-4E1D-890C-CFEFF0F441A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85F7DB5-F1B8-4D1A-9DBE-56517D7837B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AD04267-EA0B-409E-81B3-06116CC1EAF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AD5E62A-5D18-41E4-B6D2-C81DC32D9D6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83638</xdr:rowOff>
    </xdr:from>
    <xdr:to>
      <xdr:col>55</xdr:col>
      <xdr:colOff>50800</xdr:colOff>
      <xdr:row>87</xdr:row>
      <xdr:rowOff>13788</xdr:rowOff>
    </xdr:to>
    <xdr:sp macro="" textlink="">
      <xdr:nvSpPr>
        <xdr:cNvPr id="360" name="楕円 359">
          <a:extLst>
            <a:ext uri="{FF2B5EF4-FFF2-40B4-BE49-F238E27FC236}">
              <a16:creationId xmlns:a16="http://schemas.microsoft.com/office/drawing/2014/main" id="{0900E670-1582-4D87-990E-154A96274F15}"/>
            </a:ext>
          </a:extLst>
        </xdr:cNvPr>
        <xdr:cNvSpPr/>
      </xdr:nvSpPr>
      <xdr:spPr>
        <a:xfrm>
          <a:off x="104267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170015</xdr:rowOff>
    </xdr:from>
    <xdr:ext cx="469744" cy="259045"/>
    <xdr:sp macro="" textlink="">
      <xdr:nvSpPr>
        <xdr:cNvPr id="361" name="【福祉施設】&#10;一人当たり面積該当値テキスト">
          <a:extLst>
            <a:ext uri="{FF2B5EF4-FFF2-40B4-BE49-F238E27FC236}">
              <a16:creationId xmlns:a16="http://schemas.microsoft.com/office/drawing/2014/main" id="{DA06FBDE-653D-42B2-9123-28909CAA18AC}"/>
            </a:ext>
          </a:extLst>
        </xdr:cNvPr>
        <xdr:cNvSpPr txBox="1"/>
      </xdr:nvSpPr>
      <xdr:spPr>
        <a:xfrm>
          <a:off x="10515600" y="1474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83638</xdr:rowOff>
    </xdr:from>
    <xdr:to>
      <xdr:col>50</xdr:col>
      <xdr:colOff>165100</xdr:colOff>
      <xdr:row>87</xdr:row>
      <xdr:rowOff>13788</xdr:rowOff>
    </xdr:to>
    <xdr:sp macro="" textlink="">
      <xdr:nvSpPr>
        <xdr:cNvPr id="362" name="楕円 361">
          <a:extLst>
            <a:ext uri="{FF2B5EF4-FFF2-40B4-BE49-F238E27FC236}">
              <a16:creationId xmlns:a16="http://schemas.microsoft.com/office/drawing/2014/main" id="{E27D318E-5FD1-4050-B129-5E2E91B794E9}"/>
            </a:ext>
          </a:extLst>
        </xdr:cNvPr>
        <xdr:cNvSpPr/>
      </xdr:nvSpPr>
      <xdr:spPr>
        <a:xfrm>
          <a:off x="9588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134438</xdr:rowOff>
    </xdr:from>
    <xdr:to>
      <xdr:col>55</xdr:col>
      <xdr:colOff>0</xdr:colOff>
      <xdr:row>86</xdr:row>
      <xdr:rowOff>134438</xdr:rowOff>
    </xdr:to>
    <xdr:cxnSp macro="">
      <xdr:nvCxnSpPr>
        <xdr:cNvPr id="363" name="直線コネクタ 362">
          <a:extLst>
            <a:ext uri="{FF2B5EF4-FFF2-40B4-BE49-F238E27FC236}">
              <a16:creationId xmlns:a16="http://schemas.microsoft.com/office/drawing/2014/main" id="{DEB58603-627E-41AD-AC6C-466601FE46CA}"/>
            </a:ext>
          </a:extLst>
        </xdr:cNvPr>
        <xdr:cNvCxnSpPr/>
      </xdr:nvCxnSpPr>
      <xdr:spPr>
        <a:xfrm>
          <a:off x="9639300" y="148791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85271</xdr:rowOff>
    </xdr:from>
    <xdr:to>
      <xdr:col>46</xdr:col>
      <xdr:colOff>38100</xdr:colOff>
      <xdr:row>87</xdr:row>
      <xdr:rowOff>15421</xdr:rowOff>
    </xdr:to>
    <xdr:sp macro="" textlink="">
      <xdr:nvSpPr>
        <xdr:cNvPr id="364" name="楕円 363">
          <a:extLst>
            <a:ext uri="{FF2B5EF4-FFF2-40B4-BE49-F238E27FC236}">
              <a16:creationId xmlns:a16="http://schemas.microsoft.com/office/drawing/2014/main" id="{22F7E17C-0084-4D0E-80CF-35E7AA815614}"/>
            </a:ext>
          </a:extLst>
        </xdr:cNvPr>
        <xdr:cNvSpPr/>
      </xdr:nvSpPr>
      <xdr:spPr>
        <a:xfrm>
          <a:off x="8699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134438</xdr:rowOff>
    </xdr:from>
    <xdr:to>
      <xdr:col>50</xdr:col>
      <xdr:colOff>114300</xdr:colOff>
      <xdr:row>86</xdr:row>
      <xdr:rowOff>136071</xdr:rowOff>
    </xdr:to>
    <xdr:cxnSp macro="">
      <xdr:nvCxnSpPr>
        <xdr:cNvPr id="365" name="直線コネクタ 364">
          <a:extLst>
            <a:ext uri="{FF2B5EF4-FFF2-40B4-BE49-F238E27FC236}">
              <a16:creationId xmlns:a16="http://schemas.microsoft.com/office/drawing/2014/main" id="{C67DCE76-ECC3-40B0-B9A8-8A4491AD8959}"/>
            </a:ext>
          </a:extLst>
        </xdr:cNvPr>
        <xdr:cNvCxnSpPr/>
      </xdr:nvCxnSpPr>
      <xdr:spPr>
        <a:xfrm flipV="1">
          <a:off x="8750300" y="148791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85271</xdr:rowOff>
    </xdr:from>
    <xdr:to>
      <xdr:col>41</xdr:col>
      <xdr:colOff>101600</xdr:colOff>
      <xdr:row>87</xdr:row>
      <xdr:rowOff>15421</xdr:rowOff>
    </xdr:to>
    <xdr:sp macro="" textlink="">
      <xdr:nvSpPr>
        <xdr:cNvPr id="366" name="楕円 365">
          <a:extLst>
            <a:ext uri="{FF2B5EF4-FFF2-40B4-BE49-F238E27FC236}">
              <a16:creationId xmlns:a16="http://schemas.microsoft.com/office/drawing/2014/main" id="{5D1ABEF3-8613-4A7E-A1E0-B5573C0F4CD5}"/>
            </a:ext>
          </a:extLst>
        </xdr:cNvPr>
        <xdr:cNvSpPr/>
      </xdr:nvSpPr>
      <xdr:spPr>
        <a:xfrm>
          <a:off x="7810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136071</xdr:rowOff>
    </xdr:from>
    <xdr:to>
      <xdr:col>45</xdr:col>
      <xdr:colOff>177800</xdr:colOff>
      <xdr:row>86</xdr:row>
      <xdr:rowOff>136071</xdr:rowOff>
    </xdr:to>
    <xdr:cxnSp macro="">
      <xdr:nvCxnSpPr>
        <xdr:cNvPr id="367" name="直線コネクタ 366">
          <a:extLst>
            <a:ext uri="{FF2B5EF4-FFF2-40B4-BE49-F238E27FC236}">
              <a16:creationId xmlns:a16="http://schemas.microsoft.com/office/drawing/2014/main" id="{A0DB8C7D-65C1-4670-8C9E-BB235A8E07BE}"/>
            </a:ext>
          </a:extLst>
        </xdr:cNvPr>
        <xdr:cNvCxnSpPr/>
      </xdr:nvCxnSpPr>
      <xdr:spPr>
        <a:xfrm>
          <a:off x="78613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86905</xdr:rowOff>
    </xdr:from>
    <xdr:to>
      <xdr:col>36</xdr:col>
      <xdr:colOff>165100</xdr:colOff>
      <xdr:row>87</xdr:row>
      <xdr:rowOff>17055</xdr:rowOff>
    </xdr:to>
    <xdr:sp macro="" textlink="">
      <xdr:nvSpPr>
        <xdr:cNvPr id="368" name="楕円 367">
          <a:extLst>
            <a:ext uri="{FF2B5EF4-FFF2-40B4-BE49-F238E27FC236}">
              <a16:creationId xmlns:a16="http://schemas.microsoft.com/office/drawing/2014/main" id="{6F7FAE48-87A3-4921-B9F0-AA5ACFD1BEBE}"/>
            </a:ext>
          </a:extLst>
        </xdr:cNvPr>
        <xdr:cNvSpPr/>
      </xdr:nvSpPr>
      <xdr:spPr>
        <a:xfrm>
          <a:off x="6921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136071</xdr:rowOff>
    </xdr:from>
    <xdr:to>
      <xdr:col>41</xdr:col>
      <xdr:colOff>50800</xdr:colOff>
      <xdr:row>86</xdr:row>
      <xdr:rowOff>137705</xdr:rowOff>
    </xdr:to>
    <xdr:cxnSp macro="">
      <xdr:nvCxnSpPr>
        <xdr:cNvPr id="369" name="直線コネクタ 368">
          <a:extLst>
            <a:ext uri="{FF2B5EF4-FFF2-40B4-BE49-F238E27FC236}">
              <a16:creationId xmlns:a16="http://schemas.microsoft.com/office/drawing/2014/main" id="{76EA7C02-9731-4305-8D49-DD60C814B2CC}"/>
            </a:ext>
          </a:extLst>
        </xdr:cNvPr>
        <xdr:cNvCxnSpPr/>
      </xdr:nvCxnSpPr>
      <xdr:spPr>
        <a:xfrm flipV="1">
          <a:off x="6972300" y="148807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169108</xdr:rowOff>
    </xdr:from>
    <xdr:ext cx="469744" cy="259045"/>
    <xdr:sp macro="" textlink="">
      <xdr:nvSpPr>
        <xdr:cNvPr id="370" name="n_1aveValue【福祉施設】&#10;一人当たり面積">
          <a:extLst>
            <a:ext uri="{FF2B5EF4-FFF2-40B4-BE49-F238E27FC236}">
              <a16:creationId xmlns:a16="http://schemas.microsoft.com/office/drawing/2014/main" id="{2F11D736-42E2-45FA-A880-8676B012BCDB}"/>
            </a:ext>
          </a:extLst>
        </xdr:cNvPr>
        <xdr:cNvSpPr txBox="1"/>
      </xdr:nvSpPr>
      <xdr:spPr>
        <a:xfrm>
          <a:off x="93917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164209</xdr:rowOff>
    </xdr:from>
    <xdr:ext cx="469744" cy="259045"/>
    <xdr:sp macro="" textlink="">
      <xdr:nvSpPr>
        <xdr:cNvPr id="371" name="n_2aveValue【福祉施設】&#10;一人当たり面積">
          <a:extLst>
            <a:ext uri="{FF2B5EF4-FFF2-40B4-BE49-F238E27FC236}">
              <a16:creationId xmlns:a16="http://schemas.microsoft.com/office/drawing/2014/main" id="{04E480D9-D211-490C-8B7A-55BEDCDA0449}"/>
            </a:ext>
          </a:extLst>
        </xdr:cNvPr>
        <xdr:cNvSpPr txBox="1"/>
      </xdr:nvSpPr>
      <xdr:spPr>
        <a:xfrm>
          <a:off x="8515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13988</xdr:rowOff>
    </xdr:from>
    <xdr:ext cx="469744" cy="259045"/>
    <xdr:sp macro="" textlink="">
      <xdr:nvSpPr>
        <xdr:cNvPr id="372" name="n_3aveValue【福祉施設】&#10;一人当たり面積">
          <a:extLst>
            <a:ext uri="{FF2B5EF4-FFF2-40B4-BE49-F238E27FC236}">
              <a16:creationId xmlns:a16="http://schemas.microsoft.com/office/drawing/2014/main" id="{C6888A78-E9FB-42B1-B89A-342D312180EB}"/>
            </a:ext>
          </a:extLst>
        </xdr:cNvPr>
        <xdr:cNvSpPr txBox="1"/>
      </xdr:nvSpPr>
      <xdr:spPr>
        <a:xfrm>
          <a:off x="7626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72770</xdr:rowOff>
    </xdr:from>
    <xdr:ext cx="469744" cy="259045"/>
    <xdr:sp macro="" textlink="">
      <xdr:nvSpPr>
        <xdr:cNvPr id="373" name="n_4aveValue【福祉施設】&#10;一人当たり面積">
          <a:extLst>
            <a:ext uri="{FF2B5EF4-FFF2-40B4-BE49-F238E27FC236}">
              <a16:creationId xmlns:a16="http://schemas.microsoft.com/office/drawing/2014/main" id="{AC4C4CA1-B0BA-4D27-A81D-C320AF1E8D21}"/>
            </a:ext>
          </a:extLst>
        </xdr:cNvPr>
        <xdr:cNvSpPr txBox="1"/>
      </xdr:nvSpPr>
      <xdr:spPr>
        <a:xfrm>
          <a:off x="6737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4915</xdr:rowOff>
    </xdr:from>
    <xdr:ext cx="469744" cy="259045"/>
    <xdr:sp macro="" textlink="">
      <xdr:nvSpPr>
        <xdr:cNvPr id="374" name="n_1mainValue【福祉施設】&#10;一人当たり面積">
          <a:extLst>
            <a:ext uri="{FF2B5EF4-FFF2-40B4-BE49-F238E27FC236}">
              <a16:creationId xmlns:a16="http://schemas.microsoft.com/office/drawing/2014/main" id="{B3FE2DA1-8541-40BE-B76E-00A0D956A751}"/>
            </a:ext>
          </a:extLst>
        </xdr:cNvPr>
        <xdr:cNvSpPr txBox="1"/>
      </xdr:nvSpPr>
      <xdr:spPr>
        <a:xfrm>
          <a:off x="9391727" y="1492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6548</xdr:rowOff>
    </xdr:from>
    <xdr:ext cx="469744" cy="259045"/>
    <xdr:sp macro="" textlink="">
      <xdr:nvSpPr>
        <xdr:cNvPr id="375" name="n_2mainValue【福祉施設】&#10;一人当たり面積">
          <a:extLst>
            <a:ext uri="{FF2B5EF4-FFF2-40B4-BE49-F238E27FC236}">
              <a16:creationId xmlns:a16="http://schemas.microsoft.com/office/drawing/2014/main" id="{365EC2C8-DE3C-46FB-B72E-C4852FA0DDAF}"/>
            </a:ext>
          </a:extLst>
        </xdr:cNvPr>
        <xdr:cNvSpPr txBox="1"/>
      </xdr:nvSpPr>
      <xdr:spPr>
        <a:xfrm>
          <a:off x="8515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6548</xdr:rowOff>
    </xdr:from>
    <xdr:ext cx="469744" cy="259045"/>
    <xdr:sp macro="" textlink="">
      <xdr:nvSpPr>
        <xdr:cNvPr id="376" name="n_3mainValue【福祉施設】&#10;一人当たり面積">
          <a:extLst>
            <a:ext uri="{FF2B5EF4-FFF2-40B4-BE49-F238E27FC236}">
              <a16:creationId xmlns:a16="http://schemas.microsoft.com/office/drawing/2014/main" id="{14949D0F-699A-4C97-BDBB-3C4AFD4E797F}"/>
            </a:ext>
          </a:extLst>
        </xdr:cNvPr>
        <xdr:cNvSpPr txBox="1"/>
      </xdr:nvSpPr>
      <xdr:spPr>
        <a:xfrm>
          <a:off x="7626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8182</xdr:rowOff>
    </xdr:from>
    <xdr:ext cx="469744" cy="259045"/>
    <xdr:sp macro="" textlink="">
      <xdr:nvSpPr>
        <xdr:cNvPr id="377" name="n_4mainValue【福祉施設】&#10;一人当たり面積">
          <a:extLst>
            <a:ext uri="{FF2B5EF4-FFF2-40B4-BE49-F238E27FC236}">
              <a16:creationId xmlns:a16="http://schemas.microsoft.com/office/drawing/2014/main" id="{1DAEFDEF-B180-446C-8774-A7EF0CFF7E17}"/>
            </a:ext>
          </a:extLst>
        </xdr:cNvPr>
        <xdr:cNvSpPr txBox="1"/>
      </xdr:nvSpPr>
      <xdr:spPr>
        <a:xfrm>
          <a:off x="6737427" y="1492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2223148F-59E3-4D58-B56A-7EB2D0B0AEC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947F0F4F-83A6-41CA-B1E1-E14298483EE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41866229-298E-4013-B9D9-0ABFD39708F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5A934172-B8BA-430B-8BDB-2082715DDBA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5A8271AF-7809-43B6-9579-4D3DC7DAB8D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5B739CA5-4692-44C0-B0FF-F5AD0B0991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72B6E5BF-A04F-4050-95AD-4D827287431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2D0437B4-4AC7-40FF-A214-2DD505507A5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17610941-7C72-4FD3-83B9-DC4053219D3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D91036CD-8E2F-4C4C-A4C7-F5204CDADDE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9BBEB216-4F80-4E04-8F6F-EB6026642F4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5045BF8B-6F2F-432E-9F2D-7A7171DE85A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C44D7E4D-4EB9-4ED8-9502-46F929F8129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AAD2E558-2008-437D-9A83-F9BEFE47F38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42DB124A-DA55-451B-973A-8290B0C125F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3691444E-0F67-4F3E-B0E3-2BCB677EA16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8B89F4B3-4062-426F-B2C2-79ECB40A341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8D2DC926-B345-4D56-9D04-95EC9956611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BDD1781E-BAB6-4E63-A5FC-325E01D7C3C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7B2237-47C1-438F-91C5-751D7FC1AD8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9EFBFCD1-9EE3-4339-A3D6-F158AC48BFF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84742C4D-10B0-4E7E-8DA2-04909E53DB6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A0FF37D8-71BD-4AD2-9F6D-8CDBD80ADC9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D859A1C1-9015-43F0-B0F8-02D51953338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86F96F0E-C78C-4205-870E-11DE4595E68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F1E0C7E4-8E3A-4FDE-92BB-A5807AC03D2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C44B4BCE-FC54-478E-A98F-34AABABDEE0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6DA1F572-D30D-4936-9A19-F97BD210436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2C33D704-691B-4604-AF72-0C98252273C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ABE6F994-A350-42AA-8E9D-6691A2FFA2A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267A4BBA-48B5-48E7-B114-C8A0D178460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313E73F3-DD4B-4C44-9670-CB7E3D5E73B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E6752EC5-EEC6-42F1-8593-C84763CFFE9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7DBE0B8-F439-4A86-A951-684DDBF4AB2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DDD29A7-56AB-41FE-9229-4CEBF27177C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6CD9600-EBE8-489C-88B1-051FE97F99C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2CE5B9CA-DC1D-4D33-9756-DB1EB5A0BA7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C55084C1-26FB-4086-AFE3-554E7DF4BB8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6B335E64-CDAE-454C-9851-7E2B63FF7C9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BD4A7DE6-46CA-44F1-9AFA-EB66C872FE1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F146E454-C594-4788-8CBD-EB516BB864C8}"/>
            </a:ext>
          </a:extLst>
        </xdr:cNvPr>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一般廃棄物処理施設】&#10;有形固定資産減価償却率最小値テキスト">
          <a:extLst>
            <a:ext uri="{FF2B5EF4-FFF2-40B4-BE49-F238E27FC236}">
              <a16:creationId xmlns:a16="http://schemas.microsoft.com/office/drawing/2014/main" id="{2045AF71-9BCD-438E-9E80-5262BC83F00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AE0F786D-639A-429B-9B1E-1B900DA0E53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B2E603D2-95E3-4333-BD92-A1DA4F5CAEBC}"/>
            </a:ext>
          </a:extLst>
        </xdr:cNvPr>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422" name="直線コネクタ 421">
          <a:extLst>
            <a:ext uri="{FF2B5EF4-FFF2-40B4-BE49-F238E27FC236}">
              <a16:creationId xmlns:a16="http://schemas.microsoft.com/office/drawing/2014/main" id="{214723FA-EBFE-4069-8743-F8C2B4997000}"/>
            </a:ext>
          </a:extLst>
        </xdr:cNvPr>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83837</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E9D305AB-F96D-43E0-82BF-35B493CAEF35}"/>
            </a:ext>
          </a:extLst>
        </xdr:cNvPr>
        <xdr:cNvSpPr txBox="1"/>
      </xdr:nvSpPr>
      <xdr:spPr>
        <a:xfrm>
          <a:off x="16357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24" name="フローチャート: 判断 423">
          <a:extLst>
            <a:ext uri="{FF2B5EF4-FFF2-40B4-BE49-F238E27FC236}">
              <a16:creationId xmlns:a16="http://schemas.microsoft.com/office/drawing/2014/main" id="{B37E0768-93F2-4478-9D2F-12B7D9BDAC5B}"/>
            </a:ext>
          </a:extLst>
        </xdr:cNvPr>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425" name="フローチャート: 判断 424">
          <a:extLst>
            <a:ext uri="{FF2B5EF4-FFF2-40B4-BE49-F238E27FC236}">
              <a16:creationId xmlns:a16="http://schemas.microsoft.com/office/drawing/2014/main" id="{ED3D5A37-0ED3-4B03-B2F7-FD3A6DBF9708}"/>
            </a:ext>
          </a:extLst>
        </xdr:cNvPr>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26" name="フローチャート: 判断 425">
          <a:extLst>
            <a:ext uri="{FF2B5EF4-FFF2-40B4-BE49-F238E27FC236}">
              <a16:creationId xmlns:a16="http://schemas.microsoft.com/office/drawing/2014/main" id="{08B60DD4-3B90-431D-9F85-EB5448F1F021}"/>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27" name="フローチャート: 判断 426">
          <a:extLst>
            <a:ext uri="{FF2B5EF4-FFF2-40B4-BE49-F238E27FC236}">
              <a16:creationId xmlns:a16="http://schemas.microsoft.com/office/drawing/2014/main" id="{166D29C7-280C-4BC2-8421-EB896CCA715F}"/>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428" name="フローチャート: 判断 427">
          <a:extLst>
            <a:ext uri="{FF2B5EF4-FFF2-40B4-BE49-F238E27FC236}">
              <a16:creationId xmlns:a16="http://schemas.microsoft.com/office/drawing/2014/main" id="{C59DA8D1-9F48-458C-9230-CED488C48B3A}"/>
            </a:ext>
          </a:extLst>
        </xdr:cNvPr>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E1A6501-7169-426B-9C85-667A699C697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434B35B-DC14-4831-91CE-45E7F390B95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CCB004D-FEDB-4595-8D37-CEE1B5456CB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F698B7B-9283-4BF6-8A33-770ACB04167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D3150F9-D004-4DF8-B79F-AA397AD6CDD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29210</xdr:rowOff>
    </xdr:from>
    <xdr:to>
      <xdr:col>85</xdr:col>
      <xdr:colOff>177800</xdr:colOff>
      <xdr:row>36</xdr:row>
      <xdr:rowOff>130810</xdr:rowOff>
    </xdr:to>
    <xdr:sp macro="" textlink="">
      <xdr:nvSpPr>
        <xdr:cNvPr id="434" name="楕円 433">
          <a:extLst>
            <a:ext uri="{FF2B5EF4-FFF2-40B4-BE49-F238E27FC236}">
              <a16:creationId xmlns:a16="http://schemas.microsoft.com/office/drawing/2014/main" id="{1B324C61-0DE1-4897-A0B3-5376661C9715}"/>
            </a:ext>
          </a:extLst>
        </xdr:cNvPr>
        <xdr:cNvSpPr/>
      </xdr:nvSpPr>
      <xdr:spPr>
        <a:xfrm>
          <a:off x="16268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52087</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95DF440D-A5AD-4E38-BA64-117F601107AF}"/>
            </a:ext>
          </a:extLst>
        </xdr:cNvPr>
        <xdr:cNvSpPr txBox="1"/>
      </xdr:nvSpPr>
      <xdr:spPr>
        <a:xfrm>
          <a:off x="16357600"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114935</xdr:rowOff>
    </xdr:from>
    <xdr:to>
      <xdr:col>81</xdr:col>
      <xdr:colOff>101600</xdr:colOff>
      <xdr:row>36</xdr:row>
      <xdr:rowOff>45085</xdr:rowOff>
    </xdr:to>
    <xdr:sp macro="" textlink="">
      <xdr:nvSpPr>
        <xdr:cNvPr id="436" name="楕円 435">
          <a:extLst>
            <a:ext uri="{FF2B5EF4-FFF2-40B4-BE49-F238E27FC236}">
              <a16:creationId xmlns:a16="http://schemas.microsoft.com/office/drawing/2014/main" id="{B3583C03-1D3E-4E02-B7AE-B1660354E241}"/>
            </a:ext>
          </a:extLst>
        </xdr:cNvPr>
        <xdr:cNvSpPr/>
      </xdr:nvSpPr>
      <xdr:spPr>
        <a:xfrm>
          <a:off x="15430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165735</xdr:rowOff>
    </xdr:from>
    <xdr:to>
      <xdr:col>85</xdr:col>
      <xdr:colOff>127000</xdr:colOff>
      <xdr:row>36</xdr:row>
      <xdr:rowOff>80010</xdr:rowOff>
    </xdr:to>
    <xdr:cxnSp macro="">
      <xdr:nvCxnSpPr>
        <xdr:cNvPr id="437" name="直線コネクタ 436">
          <a:extLst>
            <a:ext uri="{FF2B5EF4-FFF2-40B4-BE49-F238E27FC236}">
              <a16:creationId xmlns:a16="http://schemas.microsoft.com/office/drawing/2014/main" id="{32F3CFB0-EC83-4A9E-B826-39A44A2AE957}"/>
            </a:ext>
          </a:extLst>
        </xdr:cNvPr>
        <xdr:cNvCxnSpPr/>
      </xdr:nvCxnSpPr>
      <xdr:spPr>
        <a:xfrm>
          <a:off x="15481300" y="616648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29210</xdr:rowOff>
    </xdr:from>
    <xdr:to>
      <xdr:col>76</xdr:col>
      <xdr:colOff>165100</xdr:colOff>
      <xdr:row>35</xdr:row>
      <xdr:rowOff>130810</xdr:rowOff>
    </xdr:to>
    <xdr:sp macro="" textlink="">
      <xdr:nvSpPr>
        <xdr:cNvPr id="438" name="楕円 437">
          <a:extLst>
            <a:ext uri="{FF2B5EF4-FFF2-40B4-BE49-F238E27FC236}">
              <a16:creationId xmlns:a16="http://schemas.microsoft.com/office/drawing/2014/main" id="{AD7AB447-9408-4D9D-AF5C-32A3B5C73293}"/>
            </a:ext>
          </a:extLst>
        </xdr:cNvPr>
        <xdr:cNvSpPr/>
      </xdr:nvSpPr>
      <xdr:spPr>
        <a:xfrm>
          <a:off x="14541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80010</xdr:rowOff>
    </xdr:from>
    <xdr:to>
      <xdr:col>81</xdr:col>
      <xdr:colOff>50800</xdr:colOff>
      <xdr:row>35</xdr:row>
      <xdr:rowOff>165735</xdr:rowOff>
    </xdr:to>
    <xdr:cxnSp macro="">
      <xdr:nvCxnSpPr>
        <xdr:cNvPr id="439" name="直線コネクタ 438">
          <a:extLst>
            <a:ext uri="{FF2B5EF4-FFF2-40B4-BE49-F238E27FC236}">
              <a16:creationId xmlns:a16="http://schemas.microsoft.com/office/drawing/2014/main" id="{FA77220B-5344-4A50-A6A2-5EEC0C6ACA5C}"/>
            </a:ext>
          </a:extLst>
        </xdr:cNvPr>
        <xdr:cNvCxnSpPr/>
      </xdr:nvCxnSpPr>
      <xdr:spPr>
        <a:xfrm>
          <a:off x="14592300" y="60807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126365</xdr:rowOff>
    </xdr:from>
    <xdr:to>
      <xdr:col>72</xdr:col>
      <xdr:colOff>38100</xdr:colOff>
      <xdr:row>35</xdr:row>
      <xdr:rowOff>56515</xdr:rowOff>
    </xdr:to>
    <xdr:sp macro="" textlink="">
      <xdr:nvSpPr>
        <xdr:cNvPr id="440" name="楕円 439">
          <a:extLst>
            <a:ext uri="{FF2B5EF4-FFF2-40B4-BE49-F238E27FC236}">
              <a16:creationId xmlns:a16="http://schemas.microsoft.com/office/drawing/2014/main" id="{C1DB6B41-4C2B-4D63-A8D6-43B3EFAE882F}"/>
            </a:ext>
          </a:extLst>
        </xdr:cNvPr>
        <xdr:cNvSpPr/>
      </xdr:nvSpPr>
      <xdr:spPr>
        <a:xfrm>
          <a:off x="13652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5715</xdr:rowOff>
    </xdr:from>
    <xdr:to>
      <xdr:col>76</xdr:col>
      <xdr:colOff>114300</xdr:colOff>
      <xdr:row>35</xdr:row>
      <xdr:rowOff>80010</xdr:rowOff>
    </xdr:to>
    <xdr:cxnSp macro="">
      <xdr:nvCxnSpPr>
        <xdr:cNvPr id="441" name="直線コネクタ 440">
          <a:extLst>
            <a:ext uri="{FF2B5EF4-FFF2-40B4-BE49-F238E27FC236}">
              <a16:creationId xmlns:a16="http://schemas.microsoft.com/office/drawing/2014/main" id="{4E07F24D-2F8B-400B-A311-41E7DA6FCDFD}"/>
            </a:ext>
          </a:extLst>
        </xdr:cNvPr>
        <xdr:cNvCxnSpPr/>
      </xdr:nvCxnSpPr>
      <xdr:spPr>
        <a:xfrm>
          <a:off x="13703300" y="60064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13970</xdr:rowOff>
    </xdr:from>
    <xdr:to>
      <xdr:col>67</xdr:col>
      <xdr:colOff>101600</xdr:colOff>
      <xdr:row>34</xdr:row>
      <xdr:rowOff>115570</xdr:rowOff>
    </xdr:to>
    <xdr:sp macro="" textlink="">
      <xdr:nvSpPr>
        <xdr:cNvPr id="442" name="楕円 441">
          <a:extLst>
            <a:ext uri="{FF2B5EF4-FFF2-40B4-BE49-F238E27FC236}">
              <a16:creationId xmlns:a16="http://schemas.microsoft.com/office/drawing/2014/main" id="{EDB106D5-B981-4C45-A575-4D2DE4F5EC89}"/>
            </a:ext>
          </a:extLst>
        </xdr:cNvPr>
        <xdr:cNvSpPr/>
      </xdr:nvSpPr>
      <xdr:spPr>
        <a:xfrm>
          <a:off x="12763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64770</xdr:rowOff>
    </xdr:from>
    <xdr:to>
      <xdr:col>71</xdr:col>
      <xdr:colOff>177800</xdr:colOff>
      <xdr:row>35</xdr:row>
      <xdr:rowOff>5715</xdr:rowOff>
    </xdr:to>
    <xdr:cxnSp macro="">
      <xdr:nvCxnSpPr>
        <xdr:cNvPr id="443" name="直線コネクタ 442">
          <a:extLst>
            <a:ext uri="{FF2B5EF4-FFF2-40B4-BE49-F238E27FC236}">
              <a16:creationId xmlns:a16="http://schemas.microsoft.com/office/drawing/2014/main" id="{9139FC5A-7B66-4841-AE25-CE6917275A09}"/>
            </a:ext>
          </a:extLst>
        </xdr:cNvPr>
        <xdr:cNvCxnSpPr/>
      </xdr:nvCxnSpPr>
      <xdr:spPr>
        <a:xfrm>
          <a:off x="12814300" y="589407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64787</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FEF2CCC3-A176-4C9F-8C50-0FDD1F2A789E}"/>
            </a:ext>
          </a:extLst>
        </xdr:cNvPr>
        <xdr:cNvSpPr txBox="1"/>
      </xdr:nvSpPr>
      <xdr:spPr>
        <a:xfrm>
          <a:off x="15266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85AB763E-E5C0-4E03-9B23-36E6B284CF3F}"/>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7E3E7FA3-1256-4501-9DF0-162F8C9B611E}"/>
            </a:ext>
          </a:extLst>
        </xdr:cNvPr>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169562</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1E90F924-37D7-4C5F-8D39-B7891A28B280}"/>
            </a:ext>
          </a:extLst>
        </xdr:cNvPr>
        <xdr:cNvSpPr txBox="1"/>
      </xdr:nvSpPr>
      <xdr:spPr>
        <a:xfrm>
          <a:off x="12611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61612</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B2FA5243-626D-4B64-B1DA-27A42FE407F6}"/>
            </a:ext>
          </a:extLst>
        </xdr:cNvPr>
        <xdr:cNvSpPr txBox="1"/>
      </xdr:nvSpPr>
      <xdr:spPr>
        <a:xfrm>
          <a:off x="152660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147337</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90AB62CF-8C53-4A80-8231-2F23B7E99908}"/>
            </a:ext>
          </a:extLst>
        </xdr:cNvPr>
        <xdr:cNvSpPr txBox="1"/>
      </xdr:nvSpPr>
      <xdr:spPr>
        <a:xfrm>
          <a:off x="14389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73042</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28B83E64-C341-4860-AA44-208954A58DCE}"/>
            </a:ext>
          </a:extLst>
        </xdr:cNvPr>
        <xdr:cNvSpPr txBox="1"/>
      </xdr:nvSpPr>
      <xdr:spPr>
        <a:xfrm>
          <a:off x="13500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132097</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8765FF3A-50AE-4344-8DED-D289138C578D}"/>
            </a:ext>
          </a:extLst>
        </xdr:cNvPr>
        <xdr:cNvSpPr txBox="1"/>
      </xdr:nvSpPr>
      <xdr:spPr>
        <a:xfrm>
          <a:off x="126117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29A1AD72-C8A5-4307-9CDD-2BD82400A79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74224C43-4F7A-448A-A997-95238E5581E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F4A38AEC-1042-4D27-9F99-E1E3AEA2C62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FA7DD10B-CC77-42F3-9DCF-1E882D564D6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C9AC77D5-AFC2-467D-AC79-B656E5172B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8254406F-4AE2-4F2D-B505-DE5DE0C0C9A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28DA092B-4835-432A-8025-6AEEE2CE3F0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5B330327-4C94-43E8-B5F7-3A5E2B95F04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96046DC6-B533-4380-BB4A-1CFDD83A0C9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80FEE392-2988-4319-B5AF-68D419F7041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a:extLst>
            <a:ext uri="{FF2B5EF4-FFF2-40B4-BE49-F238E27FC236}">
              <a16:creationId xmlns:a16="http://schemas.microsoft.com/office/drawing/2014/main" id="{6A53814F-EC48-463F-A748-7B643EF83DC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a:extLst>
            <a:ext uri="{FF2B5EF4-FFF2-40B4-BE49-F238E27FC236}">
              <a16:creationId xmlns:a16="http://schemas.microsoft.com/office/drawing/2014/main" id="{2B54CF43-0566-49AC-9CB0-FCB441F1D6D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a:extLst>
            <a:ext uri="{FF2B5EF4-FFF2-40B4-BE49-F238E27FC236}">
              <a16:creationId xmlns:a16="http://schemas.microsoft.com/office/drawing/2014/main" id="{9E50943F-A6C5-40C4-8A0D-39ED36871CB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5" name="テキスト ボックス 464">
          <a:extLst>
            <a:ext uri="{FF2B5EF4-FFF2-40B4-BE49-F238E27FC236}">
              <a16:creationId xmlns:a16="http://schemas.microsoft.com/office/drawing/2014/main" id="{C88E28E9-1B11-48B2-9F62-64FACE058E9D}"/>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CCC6D413-0761-4A28-9E48-8114D19C705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a:extLst>
            <a:ext uri="{FF2B5EF4-FFF2-40B4-BE49-F238E27FC236}">
              <a16:creationId xmlns:a16="http://schemas.microsoft.com/office/drawing/2014/main" id="{9091CB2C-D082-46C6-BCBE-77306B1B556E}"/>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a:extLst>
            <a:ext uri="{FF2B5EF4-FFF2-40B4-BE49-F238E27FC236}">
              <a16:creationId xmlns:a16="http://schemas.microsoft.com/office/drawing/2014/main" id="{56B82115-4248-4C00-B017-17A37ED649C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9" name="テキスト ボックス 468">
          <a:extLst>
            <a:ext uri="{FF2B5EF4-FFF2-40B4-BE49-F238E27FC236}">
              <a16:creationId xmlns:a16="http://schemas.microsoft.com/office/drawing/2014/main" id="{8E8D0CE0-6413-480F-B3CE-1A2B644B375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a:extLst>
            <a:ext uri="{FF2B5EF4-FFF2-40B4-BE49-F238E27FC236}">
              <a16:creationId xmlns:a16="http://schemas.microsoft.com/office/drawing/2014/main" id="{61BC56FF-D7AE-414A-AA79-F58892800DE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1" name="テキスト ボックス 470">
          <a:extLst>
            <a:ext uri="{FF2B5EF4-FFF2-40B4-BE49-F238E27FC236}">
              <a16:creationId xmlns:a16="http://schemas.microsoft.com/office/drawing/2014/main" id="{21DC9615-ED82-4731-BCB3-9838926FC2D5}"/>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7B697952-C428-470F-9E8A-DC36C687D73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E4250F40-34B7-4556-9322-4129BBC2137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58106F4F-A2FC-4EA2-90EC-FE254A9CD35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475" name="直線コネクタ 474">
          <a:extLst>
            <a:ext uri="{FF2B5EF4-FFF2-40B4-BE49-F238E27FC236}">
              <a16:creationId xmlns:a16="http://schemas.microsoft.com/office/drawing/2014/main" id="{F9F383F4-5F95-41D7-AA3D-2CC96E19EF10}"/>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476" name="【一般廃棄物処理施設】&#10;一人当たり有形固定資産（償却資産）額最小値テキスト">
          <a:extLst>
            <a:ext uri="{FF2B5EF4-FFF2-40B4-BE49-F238E27FC236}">
              <a16:creationId xmlns:a16="http://schemas.microsoft.com/office/drawing/2014/main" id="{5E2B0C9D-AD16-4622-8BE8-53482203B6DB}"/>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477" name="直線コネクタ 476">
          <a:extLst>
            <a:ext uri="{FF2B5EF4-FFF2-40B4-BE49-F238E27FC236}">
              <a16:creationId xmlns:a16="http://schemas.microsoft.com/office/drawing/2014/main" id="{A61625F3-B51B-4F4A-801B-0B23792BD255}"/>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28DD888E-256A-4739-9B96-3914E89F3759}"/>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79" name="直線コネクタ 478">
          <a:extLst>
            <a:ext uri="{FF2B5EF4-FFF2-40B4-BE49-F238E27FC236}">
              <a16:creationId xmlns:a16="http://schemas.microsoft.com/office/drawing/2014/main" id="{87D80A1F-3E72-4E93-93F2-92508964CB65}"/>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244</xdr:rowOff>
    </xdr:from>
    <xdr:ext cx="599010" cy="259045"/>
    <xdr:sp macro="" textlink="">
      <xdr:nvSpPr>
        <xdr:cNvPr id="480" name="【一般廃棄物処理施設】&#10;一人当たり有形固定資産（償却資産）額平均値テキスト">
          <a:extLst>
            <a:ext uri="{FF2B5EF4-FFF2-40B4-BE49-F238E27FC236}">
              <a16:creationId xmlns:a16="http://schemas.microsoft.com/office/drawing/2014/main" id="{98E21B43-D706-4673-89E2-179F7D106532}"/>
            </a:ext>
          </a:extLst>
        </xdr:cNvPr>
        <xdr:cNvSpPr txBox="1"/>
      </xdr:nvSpPr>
      <xdr:spPr>
        <a:xfrm>
          <a:off x="22199600" y="6515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481" name="フローチャート: 判断 480">
          <a:extLst>
            <a:ext uri="{FF2B5EF4-FFF2-40B4-BE49-F238E27FC236}">
              <a16:creationId xmlns:a16="http://schemas.microsoft.com/office/drawing/2014/main" id="{9FE49ED5-590A-4C08-B3E8-91E239B413DC}"/>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482" name="フローチャート: 判断 481">
          <a:extLst>
            <a:ext uri="{FF2B5EF4-FFF2-40B4-BE49-F238E27FC236}">
              <a16:creationId xmlns:a16="http://schemas.microsoft.com/office/drawing/2014/main" id="{BF0D24F8-504D-4F64-BC5D-CDD6899AE3A5}"/>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483" name="フローチャート: 判断 482">
          <a:extLst>
            <a:ext uri="{FF2B5EF4-FFF2-40B4-BE49-F238E27FC236}">
              <a16:creationId xmlns:a16="http://schemas.microsoft.com/office/drawing/2014/main" id="{1EDDC1F2-99E2-40EE-BBDB-E135DE137CCC}"/>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484" name="フローチャート: 判断 483">
          <a:extLst>
            <a:ext uri="{FF2B5EF4-FFF2-40B4-BE49-F238E27FC236}">
              <a16:creationId xmlns:a16="http://schemas.microsoft.com/office/drawing/2014/main" id="{A78127CD-730A-43F2-84CB-8B9687B7729A}"/>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485" name="フローチャート: 判断 484">
          <a:extLst>
            <a:ext uri="{FF2B5EF4-FFF2-40B4-BE49-F238E27FC236}">
              <a16:creationId xmlns:a16="http://schemas.microsoft.com/office/drawing/2014/main" id="{6EBFAC37-2448-4965-AEC8-5FB62FEDFA8B}"/>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6E71D5E-5167-49D0-90AB-F7E0B07ECD4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E5ADA21-2660-4658-A0DB-238B3CC8599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74D7263-B05A-4A04-A4FE-31241161922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B177F58-5004-4384-8434-841999EA365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3F357D3-CC26-431E-B04C-7223597F93C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114360</xdr:rowOff>
    </xdr:from>
    <xdr:to>
      <xdr:col>116</xdr:col>
      <xdr:colOff>114300</xdr:colOff>
      <xdr:row>40</xdr:row>
      <xdr:rowOff>44510</xdr:rowOff>
    </xdr:to>
    <xdr:sp macro="" textlink="">
      <xdr:nvSpPr>
        <xdr:cNvPr id="491" name="楕円 490">
          <a:extLst>
            <a:ext uri="{FF2B5EF4-FFF2-40B4-BE49-F238E27FC236}">
              <a16:creationId xmlns:a16="http://schemas.microsoft.com/office/drawing/2014/main" id="{AE118DAD-4E74-44E8-AEDA-24328A65D93E}"/>
            </a:ext>
          </a:extLst>
        </xdr:cNvPr>
        <xdr:cNvSpPr/>
      </xdr:nvSpPr>
      <xdr:spPr>
        <a:xfrm>
          <a:off x="22110700" y="68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92787</xdr:rowOff>
    </xdr:from>
    <xdr:ext cx="599010" cy="259045"/>
    <xdr:sp macro="" textlink="">
      <xdr:nvSpPr>
        <xdr:cNvPr id="492" name="【一般廃棄物処理施設】&#10;一人当たり有形固定資産（償却資産）額該当値テキスト">
          <a:extLst>
            <a:ext uri="{FF2B5EF4-FFF2-40B4-BE49-F238E27FC236}">
              <a16:creationId xmlns:a16="http://schemas.microsoft.com/office/drawing/2014/main" id="{8EFC00EE-71A9-433C-B2EE-DE9C849A065F}"/>
            </a:ext>
          </a:extLst>
        </xdr:cNvPr>
        <xdr:cNvSpPr txBox="1"/>
      </xdr:nvSpPr>
      <xdr:spPr>
        <a:xfrm>
          <a:off x="22199600" y="677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126807</xdr:rowOff>
    </xdr:from>
    <xdr:to>
      <xdr:col>112</xdr:col>
      <xdr:colOff>38100</xdr:colOff>
      <xdr:row>40</xdr:row>
      <xdr:rowOff>56957</xdr:rowOff>
    </xdr:to>
    <xdr:sp macro="" textlink="">
      <xdr:nvSpPr>
        <xdr:cNvPr id="493" name="楕円 492">
          <a:extLst>
            <a:ext uri="{FF2B5EF4-FFF2-40B4-BE49-F238E27FC236}">
              <a16:creationId xmlns:a16="http://schemas.microsoft.com/office/drawing/2014/main" id="{34C7DB63-098B-4287-B7BB-FBAEDF6BFAFF}"/>
            </a:ext>
          </a:extLst>
        </xdr:cNvPr>
        <xdr:cNvSpPr/>
      </xdr:nvSpPr>
      <xdr:spPr>
        <a:xfrm>
          <a:off x="21272500" y="681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165160</xdr:rowOff>
    </xdr:from>
    <xdr:to>
      <xdr:col>116</xdr:col>
      <xdr:colOff>63500</xdr:colOff>
      <xdr:row>40</xdr:row>
      <xdr:rowOff>6157</xdr:rowOff>
    </xdr:to>
    <xdr:cxnSp macro="">
      <xdr:nvCxnSpPr>
        <xdr:cNvPr id="494" name="直線コネクタ 493">
          <a:extLst>
            <a:ext uri="{FF2B5EF4-FFF2-40B4-BE49-F238E27FC236}">
              <a16:creationId xmlns:a16="http://schemas.microsoft.com/office/drawing/2014/main" id="{0571E0ED-EA49-44A7-866F-4B82C51D276A}"/>
            </a:ext>
          </a:extLst>
        </xdr:cNvPr>
        <xdr:cNvCxnSpPr/>
      </xdr:nvCxnSpPr>
      <xdr:spPr>
        <a:xfrm flipV="1">
          <a:off x="21323300" y="6851710"/>
          <a:ext cx="838200" cy="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125786</xdr:rowOff>
    </xdr:from>
    <xdr:to>
      <xdr:col>107</xdr:col>
      <xdr:colOff>101600</xdr:colOff>
      <xdr:row>40</xdr:row>
      <xdr:rowOff>55936</xdr:rowOff>
    </xdr:to>
    <xdr:sp macro="" textlink="">
      <xdr:nvSpPr>
        <xdr:cNvPr id="495" name="楕円 494">
          <a:extLst>
            <a:ext uri="{FF2B5EF4-FFF2-40B4-BE49-F238E27FC236}">
              <a16:creationId xmlns:a16="http://schemas.microsoft.com/office/drawing/2014/main" id="{544D59A7-3132-48CA-A2AC-AEEB8A276570}"/>
            </a:ext>
          </a:extLst>
        </xdr:cNvPr>
        <xdr:cNvSpPr/>
      </xdr:nvSpPr>
      <xdr:spPr>
        <a:xfrm>
          <a:off x="20383500" y="68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5136</xdr:rowOff>
    </xdr:from>
    <xdr:to>
      <xdr:col>111</xdr:col>
      <xdr:colOff>177800</xdr:colOff>
      <xdr:row>40</xdr:row>
      <xdr:rowOff>6157</xdr:rowOff>
    </xdr:to>
    <xdr:cxnSp macro="">
      <xdr:nvCxnSpPr>
        <xdr:cNvPr id="496" name="直線コネクタ 495">
          <a:extLst>
            <a:ext uri="{FF2B5EF4-FFF2-40B4-BE49-F238E27FC236}">
              <a16:creationId xmlns:a16="http://schemas.microsoft.com/office/drawing/2014/main" id="{6FB0714B-9C4C-4CA2-9228-09AD530A5438}"/>
            </a:ext>
          </a:extLst>
        </xdr:cNvPr>
        <xdr:cNvCxnSpPr/>
      </xdr:nvCxnSpPr>
      <xdr:spPr>
        <a:xfrm>
          <a:off x="20434300" y="6863136"/>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129531</xdr:rowOff>
    </xdr:from>
    <xdr:to>
      <xdr:col>102</xdr:col>
      <xdr:colOff>165100</xdr:colOff>
      <xdr:row>40</xdr:row>
      <xdr:rowOff>59681</xdr:rowOff>
    </xdr:to>
    <xdr:sp macro="" textlink="">
      <xdr:nvSpPr>
        <xdr:cNvPr id="497" name="楕円 496">
          <a:extLst>
            <a:ext uri="{FF2B5EF4-FFF2-40B4-BE49-F238E27FC236}">
              <a16:creationId xmlns:a16="http://schemas.microsoft.com/office/drawing/2014/main" id="{08936B61-B4A9-4489-9EC2-791D4CADBD97}"/>
            </a:ext>
          </a:extLst>
        </xdr:cNvPr>
        <xdr:cNvSpPr/>
      </xdr:nvSpPr>
      <xdr:spPr>
        <a:xfrm>
          <a:off x="19494500" y="681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5136</xdr:rowOff>
    </xdr:from>
    <xdr:to>
      <xdr:col>107</xdr:col>
      <xdr:colOff>50800</xdr:colOff>
      <xdr:row>40</xdr:row>
      <xdr:rowOff>8881</xdr:rowOff>
    </xdr:to>
    <xdr:cxnSp macro="">
      <xdr:nvCxnSpPr>
        <xdr:cNvPr id="498" name="直線コネクタ 497">
          <a:extLst>
            <a:ext uri="{FF2B5EF4-FFF2-40B4-BE49-F238E27FC236}">
              <a16:creationId xmlns:a16="http://schemas.microsoft.com/office/drawing/2014/main" id="{1979EA9A-5630-471C-9943-A186B07DD1F8}"/>
            </a:ext>
          </a:extLst>
        </xdr:cNvPr>
        <xdr:cNvCxnSpPr/>
      </xdr:nvCxnSpPr>
      <xdr:spPr>
        <a:xfrm flipV="1">
          <a:off x="19545300" y="6863136"/>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141041</xdr:rowOff>
    </xdr:from>
    <xdr:to>
      <xdr:col>98</xdr:col>
      <xdr:colOff>38100</xdr:colOff>
      <xdr:row>40</xdr:row>
      <xdr:rowOff>71191</xdr:rowOff>
    </xdr:to>
    <xdr:sp macro="" textlink="">
      <xdr:nvSpPr>
        <xdr:cNvPr id="499" name="楕円 498">
          <a:extLst>
            <a:ext uri="{FF2B5EF4-FFF2-40B4-BE49-F238E27FC236}">
              <a16:creationId xmlns:a16="http://schemas.microsoft.com/office/drawing/2014/main" id="{429390E1-F17D-43C5-8E0F-BEF8DE063611}"/>
            </a:ext>
          </a:extLst>
        </xdr:cNvPr>
        <xdr:cNvSpPr/>
      </xdr:nvSpPr>
      <xdr:spPr>
        <a:xfrm>
          <a:off x="18605500" y="68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8881</xdr:rowOff>
    </xdr:from>
    <xdr:to>
      <xdr:col>102</xdr:col>
      <xdr:colOff>114300</xdr:colOff>
      <xdr:row>40</xdr:row>
      <xdr:rowOff>20391</xdr:rowOff>
    </xdr:to>
    <xdr:cxnSp macro="">
      <xdr:nvCxnSpPr>
        <xdr:cNvPr id="500" name="直線コネクタ 499">
          <a:extLst>
            <a:ext uri="{FF2B5EF4-FFF2-40B4-BE49-F238E27FC236}">
              <a16:creationId xmlns:a16="http://schemas.microsoft.com/office/drawing/2014/main" id="{F9BE4F11-F5F5-499F-AEEA-42D238179C10}"/>
            </a:ext>
          </a:extLst>
        </xdr:cNvPr>
        <xdr:cNvCxnSpPr/>
      </xdr:nvCxnSpPr>
      <xdr:spPr>
        <a:xfrm flipV="1">
          <a:off x="18656300" y="6866881"/>
          <a:ext cx="889000" cy="1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149665</xdr:rowOff>
    </xdr:from>
    <xdr:ext cx="599010" cy="259045"/>
    <xdr:sp macro="" textlink="">
      <xdr:nvSpPr>
        <xdr:cNvPr id="501" name="n_1aveValue【一般廃棄物処理施設】&#10;一人当たり有形固定資産（償却資産）額">
          <a:extLst>
            <a:ext uri="{FF2B5EF4-FFF2-40B4-BE49-F238E27FC236}">
              <a16:creationId xmlns:a16="http://schemas.microsoft.com/office/drawing/2014/main" id="{2EDA9441-E9C5-40A9-888A-1470689164FF}"/>
            </a:ext>
          </a:extLst>
        </xdr:cNvPr>
        <xdr:cNvSpPr txBox="1"/>
      </xdr:nvSpPr>
      <xdr:spPr>
        <a:xfrm>
          <a:off x="210110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macro="" textlink="">
      <xdr:nvSpPr>
        <xdr:cNvPr id="502" name="n_2aveValue【一般廃棄物処理施設】&#10;一人当たり有形固定資産（償却資産）額">
          <a:extLst>
            <a:ext uri="{FF2B5EF4-FFF2-40B4-BE49-F238E27FC236}">
              <a16:creationId xmlns:a16="http://schemas.microsoft.com/office/drawing/2014/main" id="{B25C3441-EF89-4DAD-AE33-B33FD3D5A3F4}"/>
            </a:ext>
          </a:extLst>
        </xdr:cNvPr>
        <xdr:cNvSpPr txBox="1"/>
      </xdr:nvSpPr>
      <xdr:spPr>
        <a:xfrm>
          <a:off x="20134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503" name="n_3aveValue【一般廃棄物処理施設】&#10;一人当たり有形固定資産（償却資産）額">
          <a:extLst>
            <a:ext uri="{FF2B5EF4-FFF2-40B4-BE49-F238E27FC236}">
              <a16:creationId xmlns:a16="http://schemas.microsoft.com/office/drawing/2014/main" id="{6766AABB-E5B8-4100-84C1-6CEDF0E38270}"/>
            </a:ext>
          </a:extLst>
        </xdr:cNvPr>
        <xdr:cNvSpPr txBox="1"/>
      </xdr:nvSpPr>
      <xdr:spPr>
        <a:xfrm>
          <a:off x="19245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504" name="n_4aveValue【一般廃棄物処理施設】&#10;一人当たり有形固定資産（償却資産）額">
          <a:extLst>
            <a:ext uri="{FF2B5EF4-FFF2-40B4-BE49-F238E27FC236}">
              <a16:creationId xmlns:a16="http://schemas.microsoft.com/office/drawing/2014/main" id="{B13D8754-7B9D-4A8B-9D53-6F06310CC7D6}"/>
            </a:ext>
          </a:extLst>
        </xdr:cNvPr>
        <xdr:cNvSpPr txBox="1"/>
      </xdr:nvSpPr>
      <xdr:spPr>
        <a:xfrm>
          <a:off x="18356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48084</xdr:rowOff>
    </xdr:from>
    <xdr:ext cx="534377" cy="259045"/>
    <xdr:sp macro="" textlink="">
      <xdr:nvSpPr>
        <xdr:cNvPr id="505" name="n_1mainValue【一般廃棄物処理施設】&#10;一人当たり有形固定資産（償却資産）額">
          <a:extLst>
            <a:ext uri="{FF2B5EF4-FFF2-40B4-BE49-F238E27FC236}">
              <a16:creationId xmlns:a16="http://schemas.microsoft.com/office/drawing/2014/main" id="{59630A1B-BA7E-4726-B4B6-702C01DA81EF}"/>
            </a:ext>
          </a:extLst>
        </xdr:cNvPr>
        <xdr:cNvSpPr txBox="1"/>
      </xdr:nvSpPr>
      <xdr:spPr>
        <a:xfrm>
          <a:off x="21043411" y="690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47063</xdr:rowOff>
    </xdr:from>
    <xdr:ext cx="534377" cy="259045"/>
    <xdr:sp macro="" textlink="">
      <xdr:nvSpPr>
        <xdr:cNvPr id="506" name="n_2mainValue【一般廃棄物処理施設】&#10;一人当たり有形固定資産（償却資産）額">
          <a:extLst>
            <a:ext uri="{FF2B5EF4-FFF2-40B4-BE49-F238E27FC236}">
              <a16:creationId xmlns:a16="http://schemas.microsoft.com/office/drawing/2014/main" id="{521A95DB-0104-411C-ADB5-40C437B5822B}"/>
            </a:ext>
          </a:extLst>
        </xdr:cNvPr>
        <xdr:cNvSpPr txBox="1"/>
      </xdr:nvSpPr>
      <xdr:spPr>
        <a:xfrm>
          <a:off x="20167111" y="690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50808</xdr:rowOff>
    </xdr:from>
    <xdr:ext cx="534377" cy="259045"/>
    <xdr:sp macro="" textlink="">
      <xdr:nvSpPr>
        <xdr:cNvPr id="507" name="n_3mainValue【一般廃棄物処理施設】&#10;一人当たり有形固定資産（償却資産）額">
          <a:extLst>
            <a:ext uri="{FF2B5EF4-FFF2-40B4-BE49-F238E27FC236}">
              <a16:creationId xmlns:a16="http://schemas.microsoft.com/office/drawing/2014/main" id="{CD6D3C11-9999-47C5-ABEA-626B01EAACE0}"/>
            </a:ext>
          </a:extLst>
        </xdr:cNvPr>
        <xdr:cNvSpPr txBox="1"/>
      </xdr:nvSpPr>
      <xdr:spPr>
        <a:xfrm>
          <a:off x="19278111" y="69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62318</xdr:rowOff>
    </xdr:from>
    <xdr:ext cx="534377" cy="259045"/>
    <xdr:sp macro="" textlink="">
      <xdr:nvSpPr>
        <xdr:cNvPr id="508" name="n_4mainValue【一般廃棄物処理施設】&#10;一人当たり有形固定資産（償却資産）額">
          <a:extLst>
            <a:ext uri="{FF2B5EF4-FFF2-40B4-BE49-F238E27FC236}">
              <a16:creationId xmlns:a16="http://schemas.microsoft.com/office/drawing/2014/main" id="{75126F77-48F8-452B-8E77-C7CA6E29FCFE}"/>
            </a:ext>
          </a:extLst>
        </xdr:cNvPr>
        <xdr:cNvSpPr txBox="1"/>
      </xdr:nvSpPr>
      <xdr:spPr>
        <a:xfrm>
          <a:off x="18389111" y="69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D07115E-4975-48BD-AE99-A88D09E8B19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61DD3E80-C158-4F45-AC51-8F3C02B999C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AFF08048-95B8-41AF-9A5B-DAAB047E924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9CC8B20A-F623-4D98-AAD5-344A0195FE1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32709F85-B840-4DBD-B15D-C5AF453BE9C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FEE47B1F-3722-40D9-A1E6-7C9316D6471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E9A2407A-574F-4D18-81CD-B70C5B200E3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71CF392E-0569-452F-A16E-84008BB130F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9AD858E5-0794-4D64-8933-6D94180CA08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F73FB67E-BC7B-42A5-A735-87B052E21C8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6E7D0F12-BC15-4BA8-99F8-4BCB38086A9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F09DF4C1-0630-4223-A2CB-E97D0B57869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id="{7766B6C5-26E1-434B-B5DB-2A32F6A92A8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9B766AFF-998D-4E99-A3EE-6AE3033BD87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77E1C325-7E80-4B5F-A196-C1C1E666FC4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EBED0600-F777-449C-ADA1-1462DE04963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E9C0088D-9418-4F8D-9145-94F2136504E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BA7E8AB1-2217-47D4-84FD-9D110D31E7B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BC19E0EE-EAAF-468F-A0AE-7DEF11BF38E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F8333829-49BC-4A45-B723-62E63777F83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9" name="テキスト ボックス 528">
          <a:extLst>
            <a:ext uri="{FF2B5EF4-FFF2-40B4-BE49-F238E27FC236}">
              <a16:creationId xmlns:a16="http://schemas.microsoft.com/office/drawing/2014/main" id="{5AB9CE73-749C-4F6A-817C-66A6E26DB8E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C3ACD9AA-56A2-486B-9D32-FE5E4116C1E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id="{A3F864A6-04B1-423E-A817-80F4B4E989E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32" name="直線コネクタ 531">
          <a:extLst>
            <a:ext uri="{FF2B5EF4-FFF2-40B4-BE49-F238E27FC236}">
              <a16:creationId xmlns:a16="http://schemas.microsoft.com/office/drawing/2014/main" id="{0B49616D-9D3E-43CF-BD7C-6D4C8250C3BE}"/>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33" name="【保健センター・保健所】&#10;有形固定資産減価償却率最小値テキスト">
          <a:extLst>
            <a:ext uri="{FF2B5EF4-FFF2-40B4-BE49-F238E27FC236}">
              <a16:creationId xmlns:a16="http://schemas.microsoft.com/office/drawing/2014/main" id="{8DA32E45-1D2D-4AA0-9EA3-0ACDBF9909EC}"/>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34" name="直線コネクタ 533">
          <a:extLst>
            <a:ext uri="{FF2B5EF4-FFF2-40B4-BE49-F238E27FC236}">
              <a16:creationId xmlns:a16="http://schemas.microsoft.com/office/drawing/2014/main" id="{453F7418-4008-47B4-B78D-BDA59138300B}"/>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35" name="【保健センター・保健所】&#10;有形固定資産減価償却率最大値テキスト">
          <a:extLst>
            <a:ext uri="{FF2B5EF4-FFF2-40B4-BE49-F238E27FC236}">
              <a16:creationId xmlns:a16="http://schemas.microsoft.com/office/drawing/2014/main" id="{9948D745-37C0-41B1-9358-EF60C6F19F9C}"/>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36" name="直線コネクタ 535">
          <a:extLst>
            <a:ext uri="{FF2B5EF4-FFF2-40B4-BE49-F238E27FC236}">
              <a16:creationId xmlns:a16="http://schemas.microsoft.com/office/drawing/2014/main" id="{963C46B2-9F13-4344-8DAF-B82BEC5DF7C6}"/>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537" name="【保健センター・保健所】&#10;有形固定資産減価償却率平均値テキスト">
          <a:extLst>
            <a:ext uri="{FF2B5EF4-FFF2-40B4-BE49-F238E27FC236}">
              <a16:creationId xmlns:a16="http://schemas.microsoft.com/office/drawing/2014/main" id="{EB9C017F-83F3-4BD1-8C24-11605472DA45}"/>
            </a:ext>
          </a:extLst>
        </xdr:cNvPr>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538" name="フローチャート: 判断 537">
          <a:extLst>
            <a:ext uri="{FF2B5EF4-FFF2-40B4-BE49-F238E27FC236}">
              <a16:creationId xmlns:a16="http://schemas.microsoft.com/office/drawing/2014/main" id="{2553A860-A8F3-474E-AF3C-A91DEC14621D}"/>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539" name="フローチャート: 判断 538">
          <a:extLst>
            <a:ext uri="{FF2B5EF4-FFF2-40B4-BE49-F238E27FC236}">
              <a16:creationId xmlns:a16="http://schemas.microsoft.com/office/drawing/2014/main" id="{9D9C4403-B620-4E0D-A180-4335F00504F9}"/>
            </a:ext>
          </a:extLst>
        </xdr:cNvPr>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540" name="フローチャート: 判断 539">
          <a:extLst>
            <a:ext uri="{FF2B5EF4-FFF2-40B4-BE49-F238E27FC236}">
              <a16:creationId xmlns:a16="http://schemas.microsoft.com/office/drawing/2014/main" id="{974B95BB-4D67-4FC1-B429-7579F568F140}"/>
            </a:ext>
          </a:extLst>
        </xdr:cNvPr>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541" name="フローチャート: 判断 540">
          <a:extLst>
            <a:ext uri="{FF2B5EF4-FFF2-40B4-BE49-F238E27FC236}">
              <a16:creationId xmlns:a16="http://schemas.microsoft.com/office/drawing/2014/main" id="{7B0D1BDC-3553-4B5E-8E5A-27AAC6681776}"/>
            </a:ext>
          </a:extLst>
        </xdr:cNvPr>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542" name="フローチャート: 判断 541">
          <a:extLst>
            <a:ext uri="{FF2B5EF4-FFF2-40B4-BE49-F238E27FC236}">
              <a16:creationId xmlns:a16="http://schemas.microsoft.com/office/drawing/2014/main" id="{203663A3-D402-44FA-8A98-FF853A94252C}"/>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2C3FC4C8-0C40-47DB-BC7F-ACF576492E8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806996E-ACB2-46D8-987A-CB39CB1A762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FB9F495-5C67-4013-989E-D50A38CA71D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3DAEBFA-67AC-4A12-9ADD-E7B34D6C0BB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A5C422E-4C33-41E0-B375-F4697B50298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48" name="楕円 547">
          <a:extLst>
            <a:ext uri="{FF2B5EF4-FFF2-40B4-BE49-F238E27FC236}">
              <a16:creationId xmlns:a16="http://schemas.microsoft.com/office/drawing/2014/main" id="{88361003-54E1-4807-8A77-A3F024C87047}"/>
            </a:ext>
          </a:extLst>
        </xdr:cNvPr>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41927</xdr:rowOff>
    </xdr:from>
    <xdr:ext cx="405111" cy="259045"/>
    <xdr:sp macro="" textlink="">
      <xdr:nvSpPr>
        <xdr:cNvPr id="549" name="【保健センター・保健所】&#10;有形固定資産減価償却率該当値テキスト">
          <a:extLst>
            <a:ext uri="{FF2B5EF4-FFF2-40B4-BE49-F238E27FC236}">
              <a16:creationId xmlns:a16="http://schemas.microsoft.com/office/drawing/2014/main" id="{7DDBEE41-4E5A-4A43-ACFD-B17D8E000EF3}"/>
            </a:ext>
          </a:extLst>
        </xdr:cNvPr>
        <xdr:cNvSpPr txBox="1"/>
      </xdr:nvSpPr>
      <xdr:spPr>
        <a:xfrm>
          <a:off x="16357600"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152400</xdr:rowOff>
    </xdr:from>
    <xdr:to>
      <xdr:col>81</xdr:col>
      <xdr:colOff>101600</xdr:colOff>
      <xdr:row>59</xdr:row>
      <xdr:rowOff>82550</xdr:rowOff>
    </xdr:to>
    <xdr:sp macro="" textlink="">
      <xdr:nvSpPr>
        <xdr:cNvPr id="550" name="楕円 549">
          <a:extLst>
            <a:ext uri="{FF2B5EF4-FFF2-40B4-BE49-F238E27FC236}">
              <a16:creationId xmlns:a16="http://schemas.microsoft.com/office/drawing/2014/main" id="{7E6A9A7B-C04D-4CCC-B0B6-E23D8EF1C78E}"/>
            </a:ext>
          </a:extLst>
        </xdr:cNvPr>
        <xdr:cNvSpPr/>
      </xdr:nvSpPr>
      <xdr:spPr>
        <a:xfrm>
          <a:off x="15430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31750</xdr:rowOff>
    </xdr:from>
    <xdr:to>
      <xdr:col>85</xdr:col>
      <xdr:colOff>127000</xdr:colOff>
      <xdr:row>59</xdr:row>
      <xdr:rowOff>114300</xdr:rowOff>
    </xdr:to>
    <xdr:cxnSp macro="">
      <xdr:nvCxnSpPr>
        <xdr:cNvPr id="551" name="直線コネクタ 550">
          <a:extLst>
            <a:ext uri="{FF2B5EF4-FFF2-40B4-BE49-F238E27FC236}">
              <a16:creationId xmlns:a16="http://schemas.microsoft.com/office/drawing/2014/main" id="{56709E0D-C6EB-4FFF-A97A-F27A905DF6C5}"/>
            </a:ext>
          </a:extLst>
        </xdr:cNvPr>
        <xdr:cNvCxnSpPr/>
      </xdr:nvCxnSpPr>
      <xdr:spPr>
        <a:xfrm>
          <a:off x="15481300" y="10147300"/>
          <a:ext cx="8382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69850</xdr:rowOff>
    </xdr:from>
    <xdr:to>
      <xdr:col>76</xdr:col>
      <xdr:colOff>165100</xdr:colOff>
      <xdr:row>59</xdr:row>
      <xdr:rowOff>0</xdr:rowOff>
    </xdr:to>
    <xdr:sp macro="" textlink="">
      <xdr:nvSpPr>
        <xdr:cNvPr id="552" name="楕円 551">
          <a:extLst>
            <a:ext uri="{FF2B5EF4-FFF2-40B4-BE49-F238E27FC236}">
              <a16:creationId xmlns:a16="http://schemas.microsoft.com/office/drawing/2014/main" id="{C7EE7735-8DDE-4BCF-B0B6-3487731E8DE3}"/>
            </a:ext>
          </a:extLst>
        </xdr:cNvPr>
        <xdr:cNvSpPr/>
      </xdr:nvSpPr>
      <xdr:spPr>
        <a:xfrm>
          <a:off x="14541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120650</xdr:rowOff>
    </xdr:from>
    <xdr:to>
      <xdr:col>81</xdr:col>
      <xdr:colOff>50800</xdr:colOff>
      <xdr:row>59</xdr:row>
      <xdr:rowOff>31750</xdr:rowOff>
    </xdr:to>
    <xdr:cxnSp macro="">
      <xdr:nvCxnSpPr>
        <xdr:cNvPr id="553" name="直線コネクタ 552">
          <a:extLst>
            <a:ext uri="{FF2B5EF4-FFF2-40B4-BE49-F238E27FC236}">
              <a16:creationId xmlns:a16="http://schemas.microsoft.com/office/drawing/2014/main" id="{11CE22C9-CD90-438A-918E-EABE94404BB2}"/>
            </a:ext>
          </a:extLst>
        </xdr:cNvPr>
        <xdr:cNvCxnSpPr/>
      </xdr:nvCxnSpPr>
      <xdr:spPr>
        <a:xfrm>
          <a:off x="14592300" y="10064750"/>
          <a:ext cx="8890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60960</xdr:rowOff>
    </xdr:from>
    <xdr:to>
      <xdr:col>72</xdr:col>
      <xdr:colOff>38100</xdr:colOff>
      <xdr:row>59</xdr:row>
      <xdr:rowOff>162560</xdr:rowOff>
    </xdr:to>
    <xdr:sp macro="" textlink="">
      <xdr:nvSpPr>
        <xdr:cNvPr id="554" name="楕円 553">
          <a:extLst>
            <a:ext uri="{FF2B5EF4-FFF2-40B4-BE49-F238E27FC236}">
              <a16:creationId xmlns:a16="http://schemas.microsoft.com/office/drawing/2014/main" id="{20DEB5A9-3AC8-4105-AA7A-48669EF6AD70}"/>
            </a:ext>
          </a:extLst>
        </xdr:cNvPr>
        <xdr:cNvSpPr/>
      </xdr:nvSpPr>
      <xdr:spPr>
        <a:xfrm>
          <a:off x="13652500" y="101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120650</xdr:rowOff>
    </xdr:from>
    <xdr:to>
      <xdr:col>76</xdr:col>
      <xdr:colOff>114300</xdr:colOff>
      <xdr:row>59</xdr:row>
      <xdr:rowOff>111760</xdr:rowOff>
    </xdr:to>
    <xdr:cxnSp macro="">
      <xdr:nvCxnSpPr>
        <xdr:cNvPr id="555" name="直線コネクタ 554">
          <a:extLst>
            <a:ext uri="{FF2B5EF4-FFF2-40B4-BE49-F238E27FC236}">
              <a16:creationId xmlns:a16="http://schemas.microsoft.com/office/drawing/2014/main" id="{1FC9BFF4-A8A8-4171-BB91-BEEAD90B83C6}"/>
            </a:ext>
          </a:extLst>
        </xdr:cNvPr>
        <xdr:cNvCxnSpPr/>
      </xdr:nvCxnSpPr>
      <xdr:spPr>
        <a:xfrm flipV="1">
          <a:off x="13703300" y="10064750"/>
          <a:ext cx="889000" cy="1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113030</xdr:rowOff>
    </xdr:from>
    <xdr:to>
      <xdr:col>67</xdr:col>
      <xdr:colOff>101600</xdr:colOff>
      <xdr:row>60</xdr:row>
      <xdr:rowOff>43180</xdr:rowOff>
    </xdr:to>
    <xdr:sp macro="" textlink="">
      <xdr:nvSpPr>
        <xdr:cNvPr id="556" name="楕円 555">
          <a:extLst>
            <a:ext uri="{FF2B5EF4-FFF2-40B4-BE49-F238E27FC236}">
              <a16:creationId xmlns:a16="http://schemas.microsoft.com/office/drawing/2014/main" id="{62A24CDA-4D1F-40FC-AACA-46B5EFD3B888}"/>
            </a:ext>
          </a:extLst>
        </xdr:cNvPr>
        <xdr:cNvSpPr/>
      </xdr:nvSpPr>
      <xdr:spPr>
        <a:xfrm>
          <a:off x="12763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111760</xdr:rowOff>
    </xdr:from>
    <xdr:to>
      <xdr:col>71</xdr:col>
      <xdr:colOff>177800</xdr:colOff>
      <xdr:row>59</xdr:row>
      <xdr:rowOff>163830</xdr:rowOff>
    </xdr:to>
    <xdr:cxnSp macro="">
      <xdr:nvCxnSpPr>
        <xdr:cNvPr id="557" name="直線コネクタ 556">
          <a:extLst>
            <a:ext uri="{FF2B5EF4-FFF2-40B4-BE49-F238E27FC236}">
              <a16:creationId xmlns:a16="http://schemas.microsoft.com/office/drawing/2014/main" id="{9F14EB6D-4DEC-414D-B750-6A436D26D6C4}"/>
            </a:ext>
          </a:extLst>
        </xdr:cNvPr>
        <xdr:cNvCxnSpPr/>
      </xdr:nvCxnSpPr>
      <xdr:spPr>
        <a:xfrm flipV="1">
          <a:off x="12814300" y="1022731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146067</xdr:rowOff>
    </xdr:from>
    <xdr:ext cx="405111" cy="259045"/>
    <xdr:sp macro="" textlink="">
      <xdr:nvSpPr>
        <xdr:cNvPr id="558" name="n_1aveValue【保健センター・保健所】&#10;有形固定資産減価償却率">
          <a:extLst>
            <a:ext uri="{FF2B5EF4-FFF2-40B4-BE49-F238E27FC236}">
              <a16:creationId xmlns:a16="http://schemas.microsoft.com/office/drawing/2014/main" id="{873BD9C4-2947-4526-9F97-2D39B5D142BB}"/>
            </a:ext>
          </a:extLst>
        </xdr:cNvPr>
        <xdr:cNvSpPr txBox="1"/>
      </xdr:nvSpPr>
      <xdr:spPr>
        <a:xfrm>
          <a:off x="15266044" y="1026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105427</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id="{C8984AF8-A65D-490C-B4BF-55CBDF6D5D52}"/>
            </a:ext>
          </a:extLst>
        </xdr:cNvPr>
        <xdr:cNvSpPr txBox="1"/>
      </xdr:nvSpPr>
      <xdr:spPr>
        <a:xfrm>
          <a:off x="14389744"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560" name="n_3aveValue【保健センター・保健所】&#10;有形固定資産減価償却率">
          <a:extLst>
            <a:ext uri="{FF2B5EF4-FFF2-40B4-BE49-F238E27FC236}">
              <a16:creationId xmlns:a16="http://schemas.microsoft.com/office/drawing/2014/main" id="{CC3E4CA3-CB24-4F7D-9374-302931B2B2C9}"/>
            </a:ext>
          </a:extLst>
        </xdr:cNvPr>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561" name="n_4aveValue【保健センター・保健所】&#10;有形固定資産減価償却率">
          <a:extLst>
            <a:ext uri="{FF2B5EF4-FFF2-40B4-BE49-F238E27FC236}">
              <a16:creationId xmlns:a16="http://schemas.microsoft.com/office/drawing/2014/main" id="{BA5C65B5-B052-4C16-B548-C63B06B99C0F}"/>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99077</xdr:rowOff>
    </xdr:from>
    <xdr:ext cx="405111" cy="259045"/>
    <xdr:sp macro="" textlink="">
      <xdr:nvSpPr>
        <xdr:cNvPr id="562" name="n_1mainValue【保健センター・保健所】&#10;有形固定資産減価償却率">
          <a:extLst>
            <a:ext uri="{FF2B5EF4-FFF2-40B4-BE49-F238E27FC236}">
              <a16:creationId xmlns:a16="http://schemas.microsoft.com/office/drawing/2014/main" id="{8EF6D7C1-ED13-465A-BAD7-8FC3FAC4D4EC}"/>
            </a:ext>
          </a:extLst>
        </xdr:cNvPr>
        <xdr:cNvSpPr txBox="1"/>
      </xdr:nvSpPr>
      <xdr:spPr>
        <a:xfrm>
          <a:off x="15266044" y="987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16527</xdr:rowOff>
    </xdr:from>
    <xdr:ext cx="405111" cy="259045"/>
    <xdr:sp macro="" textlink="">
      <xdr:nvSpPr>
        <xdr:cNvPr id="563" name="n_2mainValue【保健センター・保健所】&#10;有形固定資産減価償却率">
          <a:extLst>
            <a:ext uri="{FF2B5EF4-FFF2-40B4-BE49-F238E27FC236}">
              <a16:creationId xmlns:a16="http://schemas.microsoft.com/office/drawing/2014/main" id="{49FB9553-042C-431A-8A77-6BCD1AE1E207}"/>
            </a:ext>
          </a:extLst>
        </xdr:cNvPr>
        <xdr:cNvSpPr txBox="1"/>
      </xdr:nvSpPr>
      <xdr:spPr>
        <a:xfrm>
          <a:off x="14389744" y="978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153687</xdr:rowOff>
    </xdr:from>
    <xdr:ext cx="405111" cy="259045"/>
    <xdr:sp macro="" textlink="">
      <xdr:nvSpPr>
        <xdr:cNvPr id="564" name="n_3mainValue【保健センター・保健所】&#10;有形固定資産減価償却率">
          <a:extLst>
            <a:ext uri="{FF2B5EF4-FFF2-40B4-BE49-F238E27FC236}">
              <a16:creationId xmlns:a16="http://schemas.microsoft.com/office/drawing/2014/main" id="{8892BE9A-C2AD-45AF-BE60-CA4E43D34134}"/>
            </a:ext>
          </a:extLst>
        </xdr:cNvPr>
        <xdr:cNvSpPr txBox="1"/>
      </xdr:nvSpPr>
      <xdr:spPr>
        <a:xfrm>
          <a:off x="13500744"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5" name="n_4mainValue【保健センター・保健所】&#10;有形固定資産減価償却率">
          <a:extLst>
            <a:ext uri="{FF2B5EF4-FFF2-40B4-BE49-F238E27FC236}">
              <a16:creationId xmlns:a16="http://schemas.microsoft.com/office/drawing/2014/main" id="{9C063D0E-C302-4098-BE17-6196C62379B2}"/>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AFA8666A-650C-4D5D-89BA-F3567378497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45A04814-E1FA-47C5-AFF2-AE8C44E5BE1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F57C95-5969-4715-B93C-022A56FA6CE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91D89BDC-FD5C-4CCA-BD96-5EFA6F92CED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AE9183CF-0C12-4455-9871-A310F871521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FCAB854F-F33F-408B-9F10-2D3EFA2187F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5290613-568C-48AC-983B-51527B1E0D9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C29F15C0-4442-48D4-AEDA-D634BFC1B7A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B322DE7D-E90D-4AE6-9C54-FFF3C8F64E5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B9AC239-45C5-4B0A-978D-1C350D6BBDC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39AB6CF9-D88D-4246-9D55-02587BDACD0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9BF4D4AB-084A-4802-9AA6-130F8579FA6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DA68A408-F9D3-4A2B-A14C-0D545008A61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25AE99D4-37E3-45F4-9186-5EF9E4CCDB3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DA623C62-AC30-4E51-9C4E-FFB56EF8833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D5E10F29-C61D-4C87-A139-1BE5140FEA0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F3FC7D1B-473E-4494-9B48-E96A1879EED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9B5769F5-5F63-4F97-9356-932D2A82255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401B8B03-0522-429E-BD5F-DB40AC7510B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70B8BB5A-33E6-4D25-A757-031BBA6E01C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861CD623-0DA2-4426-BDC1-C833A45628D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B3E6B2D8-210B-45CE-A7D6-4CC9351101E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保健センター・保健所】&#10;一人当たり面積グラフ枠">
          <a:extLst>
            <a:ext uri="{FF2B5EF4-FFF2-40B4-BE49-F238E27FC236}">
              <a16:creationId xmlns:a16="http://schemas.microsoft.com/office/drawing/2014/main" id="{04E993D1-DD13-4A76-A518-99EEEF348FE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589" name="直線コネクタ 588">
          <a:extLst>
            <a:ext uri="{FF2B5EF4-FFF2-40B4-BE49-F238E27FC236}">
              <a16:creationId xmlns:a16="http://schemas.microsoft.com/office/drawing/2014/main" id="{A3068E0D-F022-4658-A699-C1EFED13E747}"/>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90" name="【保健センター・保健所】&#10;一人当たり面積最小値テキスト">
          <a:extLst>
            <a:ext uri="{FF2B5EF4-FFF2-40B4-BE49-F238E27FC236}">
              <a16:creationId xmlns:a16="http://schemas.microsoft.com/office/drawing/2014/main" id="{B742E3AB-D5D5-42E1-832E-A1C24CDE27F0}"/>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91" name="直線コネクタ 590">
          <a:extLst>
            <a:ext uri="{FF2B5EF4-FFF2-40B4-BE49-F238E27FC236}">
              <a16:creationId xmlns:a16="http://schemas.microsoft.com/office/drawing/2014/main" id="{419CCB45-A796-405D-B73B-F626FC9D0BA2}"/>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592" name="【保健センター・保健所】&#10;一人当たり面積最大値テキスト">
          <a:extLst>
            <a:ext uri="{FF2B5EF4-FFF2-40B4-BE49-F238E27FC236}">
              <a16:creationId xmlns:a16="http://schemas.microsoft.com/office/drawing/2014/main" id="{A00CF6C8-35C2-445D-9FF1-811ECE650119}"/>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593" name="直線コネクタ 592">
          <a:extLst>
            <a:ext uri="{FF2B5EF4-FFF2-40B4-BE49-F238E27FC236}">
              <a16:creationId xmlns:a16="http://schemas.microsoft.com/office/drawing/2014/main" id="{C99126B8-18F6-4073-AB23-0317209C7DCB}"/>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594" name="【保健センター・保健所】&#10;一人当たり面積平均値テキスト">
          <a:extLst>
            <a:ext uri="{FF2B5EF4-FFF2-40B4-BE49-F238E27FC236}">
              <a16:creationId xmlns:a16="http://schemas.microsoft.com/office/drawing/2014/main" id="{CB64B5C4-8788-4776-BADC-EC4844AF0BD9}"/>
            </a:ext>
          </a:extLst>
        </xdr:cNvPr>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95" name="フローチャート: 判断 594">
          <a:extLst>
            <a:ext uri="{FF2B5EF4-FFF2-40B4-BE49-F238E27FC236}">
              <a16:creationId xmlns:a16="http://schemas.microsoft.com/office/drawing/2014/main" id="{0FCEE289-99D4-4715-8F71-E65540B31EE3}"/>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96" name="フローチャート: 判断 595">
          <a:extLst>
            <a:ext uri="{FF2B5EF4-FFF2-40B4-BE49-F238E27FC236}">
              <a16:creationId xmlns:a16="http://schemas.microsoft.com/office/drawing/2014/main" id="{12D484B2-90B4-48E5-8946-E6343D25D2DA}"/>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97" name="フローチャート: 判断 596">
          <a:extLst>
            <a:ext uri="{FF2B5EF4-FFF2-40B4-BE49-F238E27FC236}">
              <a16:creationId xmlns:a16="http://schemas.microsoft.com/office/drawing/2014/main" id="{B2B55A7C-588A-43BA-B501-DC4EFE2F783E}"/>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98" name="フローチャート: 判断 597">
          <a:extLst>
            <a:ext uri="{FF2B5EF4-FFF2-40B4-BE49-F238E27FC236}">
              <a16:creationId xmlns:a16="http://schemas.microsoft.com/office/drawing/2014/main" id="{4D7DE156-68F7-4475-A7E3-50E8B74F6AAC}"/>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99" name="フローチャート: 判断 598">
          <a:extLst>
            <a:ext uri="{FF2B5EF4-FFF2-40B4-BE49-F238E27FC236}">
              <a16:creationId xmlns:a16="http://schemas.microsoft.com/office/drawing/2014/main" id="{981D4595-6457-48AF-A683-EF38C28524D5}"/>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2234369-DB74-4C40-BBA7-0575A186AB2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B1737A21-ED23-41D8-912C-F9C636DAF86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E27D31E-8969-4FB9-8D42-DCB8D75D7DA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5720F60-E91F-4137-B331-FB807C56E78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7B8B21A-6205-498E-9E11-CEFFA50DF3F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116840</xdr:rowOff>
    </xdr:from>
    <xdr:to>
      <xdr:col>116</xdr:col>
      <xdr:colOff>114300</xdr:colOff>
      <xdr:row>62</xdr:row>
      <xdr:rowOff>46990</xdr:rowOff>
    </xdr:to>
    <xdr:sp macro="" textlink="">
      <xdr:nvSpPr>
        <xdr:cNvPr id="605" name="楕円 604">
          <a:extLst>
            <a:ext uri="{FF2B5EF4-FFF2-40B4-BE49-F238E27FC236}">
              <a16:creationId xmlns:a16="http://schemas.microsoft.com/office/drawing/2014/main" id="{9AE29B7E-A945-402F-8CA5-7B0C2EBD5939}"/>
            </a:ext>
          </a:extLst>
        </xdr:cNvPr>
        <xdr:cNvSpPr/>
      </xdr:nvSpPr>
      <xdr:spPr>
        <a:xfrm>
          <a:off x="22110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139717</xdr:rowOff>
    </xdr:from>
    <xdr:ext cx="469744" cy="259045"/>
    <xdr:sp macro="" textlink="">
      <xdr:nvSpPr>
        <xdr:cNvPr id="606" name="【保健センター・保健所】&#10;一人当たり面積該当値テキスト">
          <a:extLst>
            <a:ext uri="{FF2B5EF4-FFF2-40B4-BE49-F238E27FC236}">
              <a16:creationId xmlns:a16="http://schemas.microsoft.com/office/drawing/2014/main" id="{A2147B53-D2CC-44F3-A21D-F8902328C893}"/>
            </a:ext>
          </a:extLst>
        </xdr:cNvPr>
        <xdr:cNvSpPr txBox="1"/>
      </xdr:nvSpPr>
      <xdr:spPr>
        <a:xfrm>
          <a:off x="22199600"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36830</xdr:rowOff>
    </xdr:from>
    <xdr:to>
      <xdr:col>112</xdr:col>
      <xdr:colOff>38100</xdr:colOff>
      <xdr:row>61</xdr:row>
      <xdr:rowOff>138430</xdr:rowOff>
    </xdr:to>
    <xdr:sp macro="" textlink="">
      <xdr:nvSpPr>
        <xdr:cNvPr id="607" name="楕円 606">
          <a:extLst>
            <a:ext uri="{FF2B5EF4-FFF2-40B4-BE49-F238E27FC236}">
              <a16:creationId xmlns:a16="http://schemas.microsoft.com/office/drawing/2014/main" id="{2C8DBBFB-2F46-44B3-BA36-57242BE6CDA5}"/>
            </a:ext>
          </a:extLst>
        </xdr:cNvPr>
        <xdr:cNvSpPr/>
      </xdr:nvSpPr>
      <xdr:spPr>
        <a:xfrm>
          <a:off x="21272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87630</xdr:rowOff>
    </xdr:from>
    <xdr:to>
      <xdr:col>116</xdr:col>
      <xdr:colOff>63500</xdr:colOff>
      <xdr:row>61</xdr:row>
      <xdr:rowOff>167640</xdr:rowOff>
    </xdr:to>
    <xdr:cxnSp macro="">
      <xdr:nvCxnSpPr>
        <xdr:cNvPr id="608" name="直線コネクタ 607">
          <a:extLst>
            <a:ext uri="{FF2B5EF4-FFF2-40B4-BE49-F238E27FC236}">
              <a16:creationId xmlns:a16="http://schemas.microsoft.com/office/drawing/2014/main" id="{8CB7E426-A6F7-4D1B-8BF0-B8807633169A}"/>
            </a:ext>
          </a:extLst>
        </xdr:cNvPr>
        <xdr:cNvCxnSpPr/>
      </xdr:nvCxnSpPr>
      <xdr:spPr>
        <a:xfrm>
          <a:off x="21323300" y="105460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48260</xdr:rowOff>
    </xdr:from>
    <xdr:to>
      <xdr:col>107</xdr:col>
      <xdr:colOff>101600</xdr:colOff>
      <xdr:row>61</xdr:row>
      <xdr:rowOff>149860</xdr:rowOff>
    </xdr:to>
    <xdr:sp macro="" textlink="">
      <xdr:nvSpPr>
        <xdr:cNvPr id="609" name="楕円 608">
          <a:extLst>
            <a:ext uri="{FF2B5EF4-FFF2-40B4-BE49-F238E27FC236}">
              <a16:creationId xmlns:a16="http://schemas.microsoft.com/office/drawing/2014/main" id="{601071B7-6B62-4F05-A4A7-98EEEBB36423}"/>
            </a:ext>
          </a:extLst>
        </xdr:cNvPr>
        <xdr:cNvSpPr/>
      </xdr:nvSpPr>
      <xdr:spPr>
        <a:xfrm>
          <a:off x="20383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87630</xdr:rowOff>
    </xdr:from>
    <xdr:to>
      <xdr:col>111</xdr:col>
      <xdr:colOff>177800</xdr:colOff>
      <xdr:row>61</xdr:row>
      <xdr:rowOff>99060</xdr:rowOff>
    </xdr:to>
    <xdr:cxnSp macro="">
      <xdr:nvCxnSpPr>
        <xdr:cNvPr id="610" name="直線コネクタ 609">
          <a:extLst>
            <a:ext uri="{FF2B5EF4-FFF2-40B4-BE49-F238E27FC236}">
              <a16:creationId xmlns:a16="http://schemas.microsoft.com/office/drawing/2014/main" id="{1ABB987E-F1FF-484F-85B2-4D444CD70AB6}"/>
            </a:ext>
          </a:extLst>
        </xdr:cNvPr>
        <xdr:cNvCxnSpPr/>
      </xdr:nvCxnSpPr>
      <xdr:spPr>
        <a:xfrm flipV="1">
          <a:off x="20434300" y="10546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611" name="楕円 610">
          <a:extLst>
            <a:ext uri="{FF2B5EF4-FFF2-40B4-BE49-F238E27FC236}">
              <a16:creationId xmlns:a16="http://schemas.microsoft.com/office/drawing/2014/main" id="{20459268-1A0C-4CBD-B72E-EE3E06A19DFD}"/>
            </a:ext>
          </a:extLst>
        </xdr:cNvPr>
        <xdr:cNvSpPr/>
      </xdr:nvSpPr>
      <xdr:spPr>
        <a:xfrm>
          <a:off x="19494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99060</xdr:rowOff>
    </xdr:from>
    <xdr:to>
      <xdr:col>107</xdr:col>
      <xdr:colOff>50800</xdr:colOff>
      <xdr:row>61</xdr:row>
      <xdr:rowOff>110490</xdr:rowOff>
    </xdr:to>
    <xdr:cxnSp macro="">
      <xdr:nvCxnSpPr>
        <xdr:cNvPr id="612" name="直線コネクタ 611">
          <a:extLst>
            <a:ext uri="{FF2B5EF4-FFF2-40B4-BE49-F238E27FC236}">
              <a16:creationId xmlns:a16="http://schemas.microsoft.com/office/drawing/2014/main" id="{25E49CD5-D68B-40AB-AF40-FF907655ECFE}"/>
            </a:ext>
          </a:extLst>
        </xdr:cNvPr>
        <xdr:cNvCxnSpPr/>
      </xdr:nvCxnSpPr>
      <xdr:spPr>
        <a:xfrm flipV="1">
          <a:off x="19545300" y="10557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93980</xdr:rowOff>
    </xdr:from>
    <xdr:to>
      <xdr:col>98</xdr:col>
      <xdr:colOff>38100</xdr:colOff>
      <xdr:row>62</xdr:row>
      <xdr:rowOff>24130</xdr:rowOff>
    </xdr:to>
    <xdr:sp macro="" textlink="">
      <xdr:nvSpPr>
        <xdr:cNvPr id="613" name="楕円 612">
          <a:extLst>
            <a:ext uri="{FF2B5EF4-FFF2-40B4-BE49-F238E27FC236}">
              <a16:creationId xmlns:a16="http://schemas.microsoft.com/office/drawing/2014/main" id="{43AA0845-0071-47B0-A04C-02F22D962343}"/>
            </a:ext>
          </a:extLst>
        </xdr:cNvPr>
        <xdr:cNvSpPr/>
      </xdr:nvSpPr>
      <xdr:spPr>
        <a:xfrm>
          <a:off x="18605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110490</xdr:rowOff>
    </xdr:from>
    <xdr:to>
      <xdr:col>102</xdr:col>
      <xdr:colOff>114300</xdr:colOff>
      <xdr:row>61</xdr:row>
      <xdr:rowOff>144780</xdr:rowOff>
    </xdr:to>
    <xdr:cxnSp macro="">
      <xdr:nvCxnSpPr>
        <xdr:cNvPr id="614" name="直線コネクタ 613">
          <a:extLst>
            <a:ext uri="{FF2B5EF4-FFF2-40B4-BE49-F238E27FC236}">
              <a16:creationId xmlns:a16="http://schemas.microsoft.com/office/drawing/2014/main" id="{E3C35236-B4B7-4C21-8684-94FC2B219D06}"/>
            </a:ext>
          </a:extLst>
        </xdr:cNvPr>
        <xdr:cNvCxnSpPr/>
      </xdr:nvCxnSpPr>
      <xdr:spPr>
        <a:xfrm flipV="1">
          <a:off x="18656300" y="105689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34307</xdr:rowOff>
    </xdr:from>
    <xdr:ext cx="469744" cy="259045"/>
    <xdr:sp macro="" textlink="">
      <xdr:nvSpPr>
        <xdr:cNvPr id="615" name="n_1aveValue【保健センター・保健所】&#10;一人当たり面積">
          <a:extLst>
            <a:ext uri="{FF2B5EF4-FFF2-40B4-BE49-F238E27FC236}">
              <a16:creationId xmlns:a16="http://schemas.microsoft.com/office/drawing/2014/main" id="{EB67C95D-AA84-45D0-ADF0-1A78BC6AC64F}"/>
            </a:ext>
          </a:extLst>
        </xdr:cNvPr>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34307</xdr:rowOff>
    </xdr:from>
    <xdr:ext cx="469744" cy="259045"/>
    <xdr:sp macro="" textlink="">
      <xdr:nvSpPr>
        <xdr:cNvPr id="616" name="n_2aveValue【保健センター・保健所】&#10;一人当たり面積">
          <a:extLst>
            <a:ext uri="{FF2B5EF4-FFF2-40B4-BE49-F238E27FC236}">
              <a16:creationId xmlns:a16="http://schemas.microsoft.com/office/drawing/2014/main" id="{661DFE46-3AEF-4350-84CC-6543B71ADCF0}"/>
            </a:ext>
          </a:extLst>
        </xdr:cNvPr>
        <xdr:cNvSpPr txBox="1"/>
      </xdr:nvSpPr>
      <xdr:spPr>
        <a:xfrm>
          <a:off x="20199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17" name="n_3aveValue【保健センター・保健所】&#10;一人当たり面積">
          <a:extLst>
            <a:ext uri="{FF2B5EF4-FFF2-40B4-BE49-F238E27FC236}">
              <a16:creationId xmlns:a16="http://schemas.microsoft.com/office/drawing/2014/main" id="{72C92777-4C28-49DF-839C-998482E44B0E}"/>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618" name="n_4aveValue【保健センター・保健所】&#10;一人当たり面積">
          <a:extLst>
            <a:ext uri="{FF2B5EF4-FFF2-40B4-BE49-F238E27FC236}">
              <a16:creationId xmlns:a16="http://schemas.microsoft.com/office/drawing/2014/main" id="{398BB7B5-623D-4746-8E6F-E8EA66C6180A}"/>
            </a:ext>
          </a:extLst>
        </xdr:cNvPr>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154957</xdr:rowOff>
    </xdr:from>
    <xdr:ext cx="469744" cy="259045"/>
    <xdr:sp macro="" textlink="">
      <xdr:nvSpPr>
        <xdr:cNvPr id="619" name="n_1mainValue【保健センター・保健所】&#10;一人当たり面積">
          <a:extLst>
            <a:ext uri="{FF2B5EF4-FFF2-40B4-BE49-F238E27FC236}">
              <a16:creationId xmlns:a16="http://schemas.microsoft.com/office/drawing/2014/main" id="{7E9D5149-ECDD-4476-99A1-43AA2906C632}"/>
            </a:ext>
          </a:extLst>
        </xdr:cNvPr>
        <xdr:cNvSpPr txBox="1"/>
      </xdr:nvSpPr>
      <xdr:spPr>
        <a:xfrm>
          <a:off x="21075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166387</xdr:rowOff>
    </xdr:from>
    <xdr:ext cx="469744" cy="259045"/>
    <xdr:sp macro="" textlink="">
      <xdr:nvSpPr>
        <xdr:cNvPr id="620" name="n_2mainValue【保健センター・保健所】&#10;一人当たり面積">
          <a:extLst>
            <a:ext uri="{FF2B5EF4-FFF2-40B4-BE49-F238E27FC236}">
              <a16:creationId xmlns:a16="http://schemas.microsoft.com/office/drawing/2014/main" id="{6740540F-81D4-4A8D-8EE1-DE454888B8DB}"/>
            </a:ext>
          </a:extLst>
        </xdr:cNvPr>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621" name="n_3mainValue【保健センター・保健所】&#10;一人当たり面積">
          <a:extLst>
            <a:ext uri="{FF2B5EF4-FFF2-40B4-BE49-F238E27FC236}">
              <a16:creationId xmlns:a16="http://schemas.microsoft.com/office/drawing/2014/main" id="{3D973A9A-03D7-4FE3-9949-B8EBA56D1D1D}"/>
            </a:ext>
          </a:extLst>
        </xdr:cNvPr>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40657</xdr:rowOff>
    </xdr:from>
    <xdr:ext cx="469744" cy="259045"/>
    <xdr:sp macro="" textlink="">
      <xdr:nvSpPr>
        <xdr:cNvPr id="622" name="n_4mainValue【保健センター・保健所】&#10;一人当たり面積">
          <a:extLst>
            <a:ext uri="{FF2B5EF4-FFF2-40B4-BE49-F238E27FC236}">
              <a16:creationId xmlns:a16="http://schemas.microsoft.com/office/drawing/2014/main" id="{5FB73B1A-E289-4F97-A214-AE5CC81058EC}"/>
            </a:ext>
          </a:extLst>
        </xdr:cNvPr>
        <xdr:cNvSpPr txBox="1"/>
      </xdr:nvSpPr>
      <xdr:spPr>
        <a:xfrm>
          <a:off x="18421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8030E341-6C8E-4410-8767-A5FA4185612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5D71F9BE-E92B-487C-950E-222F892F408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81ED6A99-7150-4E53-9B14-D8FB6D96C17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EB66DDDE-7917-4D2A-8C61-96405E77471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941D359C-87DE-457D-8AE9-77ED684BD05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1D3118C7-1275-4579-9960-AF0901FBDCE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B4A00FB7-D763-4E16-8025-70D01AF798A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1A2D8F21-B823-44E7-9791-938EE2E8A06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214BA356-D3F7-41A3-AFD9-2E73CA5B497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238E7248-D71B-43E1-B3AB-F2B277E053E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54342458-ABE0-4E3D-B2A6-802C90463AE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E1A3529F-BB9E-4681-8492-AAFB2577D8F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B39097E-0384-4F3D-8EB1-F1E6B0B0AD7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94FC8C54-21E1-4655-9DFF-24DFDF040BB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40347BA-B5A7-40A4-AD65-8EFEC3A1359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F11685BE-5FBE-408F-A628-978B4BEF325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D088523F-EB47-4248-A89B-5B325AE6BBF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F188D69E-3FB7-4DC7-921A-A1B3C4D158C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FEFD8949-6B7A-4991-A352-785EDDA63D9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DA690369-356E-4F27-B81E-7B49CC6FA3C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FA982DBD-B42D-4716-8ABF-452B3CF8C7C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739CC387-50EF-4E3A-AA21-F6BB83904C0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BD33D399-0920-4F45-9068-6BBFF2E3B80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E4DDC30D-B7ED-4B02-BCF2-6AB25B0486A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6E66C16E-C42E-4FE9-8A32-4AB6020046E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648" name="直線コネクタ 647">
          <a:extLst>
            <a:ext uri="{FF2B5EF4-FFF2-40B4-BE49-F238E27FC236}">
              <a16:creationId xmlns:a16="http://schemas.microsoft.com/office/drawing/2014/main" id="{5E991E37-A3FD-4C51-91B4-8DE250748F9B}"/>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649" name="【消防施設】&#10;有形固定資産減価償却率最小値テキスト">
          <a:extLst>
            <a:ext uri="{FF2B5EF4-FFF2-40B4-BE49-F238E27FC236}">
              <a16:creationId xmlns:a16="http://schemas.microsoft.com/office/drawing/2014/main" id="{27354BBA-FEAD-4E3F-BDE6-74EDA0EC9235}"/>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650" name="直線コネクタ 649">
          <a:extLst>
            <a:ext uri="{FF2B5EF4-FFF2-40B4-BE49-F238E27FC236}">
              <a16:creationId xmlns:a16="http://schemas.microsoft.com/office/drawing/2014/main" id="{43505D07-E2AA-4885-88B3-26B3590DAA9C}"/>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651" name="【消防施設】&#10;有形固定資産減価償却率最大値テキスト">
          <a:extLst>
            <a:ext uri="{FF2B5EF4-FFF2-40B4-BE49-F238E27FC236}">
              <a16:creationId xmlns:a16="http://schemas.microsoft.com/office/drawing/2014/main" id="{B6806DB3-D8FC-41D6-850C-5D57E58D5DB0}"/>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52" name="直線コネクタ 651">
          <a:extLst>
            <a:ext uri="{FF2B5EF4-FFF2-40B4-BE49-F238E27FC236}">
              <a16:creationId xmlns:a16="http://schemas.microsoft.com/office/drawing/2014/main" id="{68F7B65B-39E3-49AF-89CE-E86ACDDC9ABA}"/>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FE04B525-B101-4DED-91BB-5F73E1657E5C}"/>
            </a:ext>
          </a:extLst>
        </xdr:cNvPr>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654" name="フローチャート: 判断 653">
          <a:extLst>
            <a:ext uri="{FF2B5EF4-FFF2-40B4-BE49-F238E27FC236}">
              <a16:creationId xmlns:a16="http://schemas.microsoft.com/office/drawing/2014/main" id="{20683412-D2B5-4F8F-A66A-0770CFF78CF6}"/>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55" name="フローチャート: 判断 654">
          <a:extLst>
            <a:ext uri="{FF2B5EF4-FFF2-40B4-BE49-F238E27FC236}">
              <a16:creationId xmlns:a16="http://schemas.microsoft.com/office/drawing/2014/main" id="{BEC00EF3-6D20-4146-ADCC-DACFDB7FFBEF}"/>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56" name="フローチャート: 判断 655">
          <a:extLst>
            <a:ext uri="{FF2B5EF4-FFF2-40B4-BE49-F238E27FC236}">
              <a16:creationId xmlns:a16="http://schemas.microsoft.com/office/drawing/2014/main" id="{1058F9F4-2C0B-4658-BE00-4E78AD4FBE72}"/>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57" name="フローチャート: 判断 656">
          <a:extLst>
            <a:ext uri="{FF2B5EF4-FFF2-40B4-BE49-F238E27FC236}">
              <a16:creationId xmlns:a16="http://schemas.microsoft.com/office/drawing/2014/main" id="{093CD0B9-1C77-4079-9C51-DFF98FC58129}"/>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658" name="フローチャート: 判断 657">
          <a:extLst>
            <a:ext uri="{FF2B5EF4-FFF2-40B4-BE49-F238E27FC236}">
              <a16:creationId xmlns:a16="http://schemas.microsoft.com/office/drawing/2014/main" id="{A349A94D-8EE3-4E17-8DF7-998B22186924}"/>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1EF0E960-C653-4090-A426-180BFBD3313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161CD98B-CADC-4339-BEA9-62184633865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7F446B5-A14C-41A2-808E-7204357D95C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83D542B-5B93-4F2A-9328-FEE302E7D3F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D19BE39F-39D7-40FF-85CB-10181FD12DE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116295</xdr:rowOff>
    </xdr:from>
    <xdr:to>
      <xdr:col>85</xdr:col>
      <xdr:colOff>177800</xdr:colOff>
      <xdr:row>81</xdr:row>
      <xdr:rowOff>46445</xdr:rowOff>
    </xdr:to>
    <xdr:sp macro="" textlink="">
      <xdr:nvSpPr>
        <xdr:cNvPr id="664" name="楕円 663">
          <a:extLst>
            <a:ext uri="{FF2B5EF4-FFF2-40B4-BE49-F238E27FC236}">
              <a16:creationId xmlns:a16="http://schemas.microsoft.com/office/drawing/2014/main" id="{0BD95F42-954A-4873-B5AB-E197A4D9DB8A}"/>
            </a:ext>
          </a:extLst>
        </xdr:cNvPr>
        <xdr:cNvSpPr/>
      </xdr:nvSpPr>
      <xdr:spPr>
        <a:xfrm>
          <a:off x="162687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139172</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2FF49D90-7D18-4268-A35D-C2E546493517}"/>
            </a:ext>
          </a:extLst>
        </xdr:cNvPr>
        <xdr:cNvSpPr txBox="1"/>
      </xdr:nvSpPr>
      <xdr:spPr>
        <a:xfrm>
          <a:off x="16357600" y="136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155484</xdr:rowOff>
    </xdr:from>
    <xdr:to>
      <xdr:col>81</xdr:col>
      <xdr:colOff>101600</xdr:colOff>
      <xdr:row>81</xdr:row>
      <xdr:rowOff>85634</xdr:rowOff>
    </xdr:to>
    <xdr:sp macro="" textlink="">
      <xdr:nvSpPr>
        <xdr:cNvPr id="666" name="楕円 665">
          <a:extLst>
            <a:ext uri="{FF2B5EF4-FFF2-40B4-BE49-F238E27FC236}">
              <a16:creationId xmlns:a16="http://schemas.microsoft.com/office/drawing/2014/main" id="{A029B5B7-96A1-4D58-A554-71284C931454}"/>
            </a:ext>
          </a:extLst>
        </xdr:cNvPr>
        <xdr:cNvSpPr/>
      </xdr:nvSpPr>
      <xdr:spPr>
        <a:xfrm>
          <a:off x="15430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167095</xdr:rowOff>
    </xdr:from>
    <xdr:to>
      <xdr:col>85</xdr:col>
      <xdr:colOff>127000</xdr:colOff>
      <xdr:row>81</xdr:row>
      <xdr:rowOff>34834</xdr:rowOff>
    </xdr:to>
    <xdr:cxnSp macro="">
      <xdr:nvCxnSpPr>
        <xdr:cNvPr id="667" name="直線コネクタ 666">
          <a:extLst>
            <a:ext uri="{FF2B5EF4-FFF2-40B4-BE49-F238E27FC236}">
              <a16:creationId xmlns:a16="http://schemas.microsoft.com/office/drawing/2014/main" id="{1E20FE8F-EEF1-437A-9EAC-B10B585665DA}"/>
            </a:ext>
          </a:extLst>
        </xdr:cNvPr>
        <xdr:cNvCxnSpPr/>
      </xdr:nvCxnSpPr>
      <xdr:spPr>
        <a:xfrm flipV="1">
          <a:off x="15481300" y="1388309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158750</xdr:rowOff>
    </xdr:from>
    <xdr:to>
      <xdr:col>76</xdr:col>
      <xdr:colOff>165100</xdr:colOff>
      <xdr:row>81</xdr:row>
      <xdr:rowOff>88900</xdr:rowOff>
    </xdr:to>
    <xdr:sp macro="" textlink="">
      <xdr:nvSpPr>
        <xdr:cNvPr id="668" name="楕円 667">
          <a:extLst>
            <a:ext uri="{FF2B5EF4-FFF2-40B4-BE49-F238E27FC236}">
              <a16:creationId xmlns:a16="http://schemas.microsoft.com/office/drawing/2014/main" id="{DA647064-81FC-4257-9F80-200C0FCDFE11}"/>
            </a:ext>
          </a:extLst>
        </xdr:cNvPr>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34834</xdr:rowOff>
    </xdr:from>
    <xdr:to>
      <xdr:col>81</xdr:col>
      <xdr:colOff>50800</xdr:colOff>
      <xdr:row>81</xdr:row>
      <xdr:rowOff>38100</xdr:rowOff>
    </xdr:to>
    <xdr:cxnSp macro="">
      <xdr:nvCxnSpPr>
        <xdr:cNvPr id="669" name="直線コネクタ 668">
          <a:extLst>
            <a:ext uri="{FF2B5EF4-FFF2-40B4-BE49-F238E27FC236}">
              <a16:creationId xmlns:a16="http://schemas.microsoft.com/office/drawing/2014/main" id="{72D48A5B-DDAC-4711-91A3-78563B310B48}"/>
            </a:ext>
          </a:extLst>
        </xdr:cNvPr>
        <xdr:cNvCxnSpPr/>
      </xdr:nvCxnSpPr>
      <xdr:spPr>
        <a:xfrm flipV="1">
          <a:off x="14592300" y="139222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70576</xdr:rowOff>
    </xdr:from>
    <xdr:to>
      <xdr:col>72</xdr:col>
      <xdr:colOff>38100</xdr:colOff>
      <xdr:row>82</xdr:row>
      <xdr:rowOff>726</xdr:rowOff>
    </xdr:to>
    <xdr:sp macro="" textlink="">
      <xdr:nvSpPr>
        <xdr:cNvPr id="670" name="楕円 669">
          <a:extLst>
            <a:ext uri="{FF2B5EF4-FFF2-40B4-BE49-F238E27FC236}">
              <a16:creationId xmlns:a16="http://schemas.microsoft.com/office/drawing/2014/main" id="{161F67F2-4870-41C1-BA9A-F16309BCDB2D}"/>
            </a:ext>
          </a:extLst>
        </xdr:cNvPr>
        <xdr:cNvSpPr/>
      </xdr:nvSpPr>
      <xdr:spPr>
        <a:xfrm>
          <a:off x="13652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38100</xdr:rowOff>
    </xdr:from>
    <xdr:to>
      <xdr:col>76</xdr:col>
      <xdr:colOff>114300</xdr:colOff>
      <xdr:row>81</xdr:row>
      <xdr:rowOff>121376</xdr:rowOff>
    </xdr:to>
    <xdr:cxnSp macro="">
      <xdr:nvCxnSpPr>
        <xdr:cNvPr id="671" name="直線コネクタ 670">
          <a:extLst>
            <a:ext uri="{FF2B5EF4-FFF2-40B4-BE49-F238E27FC236}">
              <a16:creationId xmlns:a16="http://schemas.microsoft.com/office/drawing/2014/main" id="{79017410-4050-4925-A5BE-BD110BAF255A}"/>
            </a:ext>
          </a:extLst>
        </xdr:cNvPr>
        <xdr:cNvCxnSpPr/>
      </xdr:nvCxnSpPr>
      <xdr:spPr>
        <a:xfrm flipV="1">
          <a:off x="13703300" y="13925550"/>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10161</xdr:rowOff>
    </xdr:from>
    <xdr:to>
      <xdr:col>67</xdr:col>
      <xdr:colOff>101600</xdr:colOff>
      <xdr:row>81</xdr:row>
      <xdr:rowOff>111761</xdr:rowOff>
    </xdr:to>
    <xdr:sp macro="" textlink="">
      <xdr:nvSpPr>
        <xdr:cNvPr id="672" name="楕円 671">
          <a:extLst>
            <a:ext uri="{FF2B5EF4-FFF2-40B4-BE49-F238E27FC236}">
              <a16:creationId xmlns:a16="http://schemas.microsoft.com/office/drawing/2014/main" id="{D3C59184-152B-4437-935C-B69D350219C7}"/>
            </a:ext>
          </a:extLst>
        </xdr:cNvPr>
        <xdr:cNvSpPr/>
      </xdr:nvSpPr>
      <xdr:spPr>
        <a:xfrm>
          <a:off x="12763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60961</xdr:rowOff>
    </xdr:from>
    <xdr:to>
      <xdr:col>71</xdr:col>
      <xdr:colOff>177800</xdr:colOff>
      <xdr:row>81</xdr:row>
      <xdr:rowOff>121376</xdr:rowOff>
    </xdr:to>
    <xdr:cxnSp macro="">
      <xdr:nvCxnSpPr>
        <xdr:cNvPr id="673" name="直線コネクタ 672">
          <a:extLst>
            <a:ext uri="{FF2B5EF4-FFF2-40B4-BE49-F238E27FC236}">
              <a16:creationId xmlns:a16="http://schemas.microsoft.com/office/drawing/2014/main" id="{3DA17C24-FEFC-450A-8FC2-94FFEBF9F9E2}"/>
            </a:ext>
          </a:extLst>
        </xdr:cNvPr>
        <xdr:cNvCxnSpPr/>
      </xdr:nvCxnSpPr>
      <xdr:spPr>
        <a:xfrm>
          <a:off x="12814300" y="13948411"/>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674" name="n_1aveValue【消防施設】&#10;有形固定資産減価償却率">
          <a:extLst>
            <a:ext uri="{FF2B5EF4-FFF2-40B4-BE49-F238E27FC236}">
              <a16:creationId xmlns:a16="http://schemas.microsoft.com/office/drawing/2014/main" id="{BC2AE693-209A-41F0-99C2-9EF34F9B7A61}"/>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675" name="n_2aveValue【消防施設】&#10;有形固定資産減価償却率">
          <a:extLst>
            <a:ext uri="{FF2B5EF4-FFF2-40B4-BE49-F238E27FC236}">
              <a16:creationId xmlns:a16="http://schemas.microsoft.com/office/drawing/2014/main" id="{DD1A1BD9-127B-4B70-BF6B-7BAF9F99B148}"/>
            </a:ext>
          </a:extLst>
        </xdr:cNvPr>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676" name="n_3aveValue【消防施設】&#10;有形固定資産減価償却率">
          <a:extLst>
            <a:ext uri="{FF2B5EF4-FFF2-40B4-BE49-F238E27FC236}">
              <a16:creationId xmlns:a16="http://schemas.microsoft.com/office/drawing/2014/main" id="{A01AFFFF-A7BC-467C-959E-7ED0F22F4EC1}"/>
            </a:ext>
          </a:extLst>
        </xdr:cNvPr>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17978</xdr:rowOff>
    </xdr:from>
    <xdr:ext cx="405111" cy="259045"/>
    <xdr:sp macro="" textlink="">
      <xdr:nvSpPr>
        <xdr:cNvPr id="677" name="n_4aveValue【消防施設】&#10;有形固定資産減価償却率">
          <a:extLst>
            <a:ext uri="{FF2B5EF4-FFF2-40B4-BE49-F238E27FC236}">
              <a16:creationId xmlns:a16="http://schemas.microsoft.com/office/drawing/2014/main" id="{CBF5C45D-4101-4986-90B2-70869AADDC1D}"/>
            </a:ext>
          </a:extLst>
        </xdr:cNvPr>
        <xdr:cNvSpPr txBox="1"/>
      </xdr:nvSpPr>
      <xdr:spPr>
        <a:xfrm>
          <a:off x="12611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102161</xdr:rowOff>
    </xdr:from>
    <xdr:ext cx="405111" cy="259045"/>
    <xdr:sp macro="" textlink="">
      <xdr:nvSpPr>
        <xdr:cNvPr id="678" name="n_1mainValue【消防施設】&#10;有形固定資産減価償却率">
          <a:extLst>
            <a:ext uri="{FF2B5EF4-FFF2-40B4-BE49-F238E27FC236}">
              <a16:creationId xmlns:a16="http://schemas.microsoft.com/office/drawing/2014/main" id="{9813F3BD-EA59-45DB-A922-0A378293CF0B}"/>
            </a:ext>
          </a:extLst>
        </xdr:cNvPr>
        <xdr:cNvSpPr txBox="1"/>
      </xdr:nvSpPr>
      <xdr:spPr>
        <a:xfrm>
          <a:off x="152660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105427</xdr:rowOff>
    </xdr:from>
    <xdr:ext cx="405111" cy="259045"/>
    <xdr:sp macro="" textlink="">
      <xdr:nvSpPr>
        <xdr:cNvPr id="679" name="n_2mainValue【消防施設】&#10;有形固定資産減価償却率">
          <a:extLst>
            <a:ext uri="{FF2B5EF4-FFF2-40B4-BE49-F238E27FC236}">
              <a16:creationId xmlns:a16="http://schemas.microsoft.com/office/drawing/2014/main" id="{87EE5CCB-1B3F-4F59-8AF8-008730EE9FE7}"/>
            </a:ext>
          </a:extLst>
        </xdr:cNvPr>
        <xdr:cNvSpPr txBox="1"/>
      </xdr:nvSpPr>
      <xdr:spPr>
        <a:xfrm>
          <a:off x="14389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17253</xdr:rowOff>
    </xdr:from>
    <xdr:ext cx="405111" cy="259045"/>
    <xdr:sp macro="" textlink="">
      <xdr:nvSpPr>
        <xdr:cNvPr id="680" name="n_3mainValue【消防施設】&#10;有形固定資産減価償却率">
          <a:extLst>
            <a:ext uri="{FF2B5EF4-FFF2-40B4-BE49-F238E27FC236}">
              <a16:creationId xmlns:a16="http://schemas.microsoft.com/office/drawing/2014/main" id="{5E0627C2-4F54-4D0F-A1FC-178F40BC15BF}"/>
            </a:ext>
          </a:extLst>
        </xdr:cNvPr>
        <xdr:cNvSpPr txBox="1"/>
      </xdr:nvSpPr>
      <xdr:spPr>
        <a:xfrm>
          <a:off x="13500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128288</xdr:rowOff>
    </xdr:from>
    <xdr:ext cx="405111" cy="259045"/>
    <xdr:sp macro="" textlink="">
      <xdr:nvSpPr>
        <xdr:cNvPr id="681" name="n_4mainValue【消防施設】&#10;有形固定資産減価償却率">
          <a:extLst>
            <a:ext uri="{FF2B5EF4-FFF2-40B4-BE49-F238E27FC236}">
              <a16:creationId xmlns:a16="http://schemas.microsoft.com/office/drawing/2014/main" id="{2F6E3FCB-ABC9-430E-A765-70218F1AC640}"/>
            </a:ext>
          </a:extLst>
        </xdr:cNvPr>
        <xdr:cNvSpPr txBox="1"/>
      </xdr:nvSpPr>
      <xdr:spPr>
        <a:xfrm>
          <a:off x="12611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39672214-15F3-4B68-B04C-83F19CF729A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4066319B-EE9A-42AB-871A-22020FA8CEE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36FF02D3-D06F-48FD-9F21-F8AA5C1AEF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CD38661F-1B79-484A-90CA-6CCEB8F3BAD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9B039A03-13FA-4AFC-B525-54E52945D78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3B34E322-15BF-483E-A96F-279D177D8A0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EA788D4D-8636-4B87-9B0D-5222584FE73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2E5D030B-4CF0-408A-A433-590D87CE416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1EC813F0-4776-44BB-A050-B5073C90702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DDCC9C59-13EE-480E-8CFC-CBBB1E65E1B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a:extLst>
            <a:ext uri="{FF2B5EF4-FFF2-40B4-BE49-F238E27FC236}">
              <a16:creationId xmlns:a16="http://schemas.microsoft.com/office/drawing/2014/main" id="{74712E8A-6A6D-483D-B96C-7AF02164CC8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CE38EEB0-2F7F-4F28-A8F4-546F076F0739}"/>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a:extLst>
            <a:ext uri="{FF2B5EF4-FFF2-40B4-BE49-F238E27FC236}">
              <a16:creationId xmlns:a16="http://schemas.microsoft.com/office/drawing/2014/main" id="{E786CEAA-2A05-430C-8580-B56B5281A768}"/>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a:extLst>
            <a:ext uri="{FF2B5EF4-FFF2-40B4-BE49-F238E27FC236}">
              <a16:creationId xmlns:a16="http://schemas.microsoft.com/office/drawing/2014/main" id="{30C3F111-A8BC-4394-BFC3-0C2B5D583BFF}"/>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a:extLst>
            <a:ext uri="{FF2B5EF4-FFF2-40B4-BE49-F238E27FC236}">
              <a16:creationId xmlns:a16="http://schemas.microsoft.com/office/drawing/2014/main" id="{4A63B8CC-D5F2-48C7-B71E-FBF2D45753A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a:extLst>
            <a:ext uri="{FF2B5EF4-FFF2-40B4-BE49-F238E27FC236}">
              <a16:creationId xmlns:a16="http://schemas.microsoft.com/office/drawing/2014/main" id="{5463FBC2-4B27-42FE-BA85-C6F347285A1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a:extLst>
            <a:ext uri="{FF2B5EF4-FFF2-40B4-BE49-F238E27FC236}">
              <a16:creationId xmlns:a16="http://schemas.microsoft.com/office/drawing/2014/main" id="{B2301DBA-B684-431A-9414-962DAC76618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a:extLst>
            <a:ext uri="{FF2B5EF4-FFF2-40B4-BE49-F238E27FC236}">
              <a16:creationId xmlns:a16="http://schemas.microsoft.com/office/drawing/2014/main" id="{A422C46F-77CC-4216-80F8-32FF1C2718F3}"/>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a:extLst>
            <a:ext uri="{FF2B5EF4-FFF2-40B4-BE49-F238E27FC236}">
              <a16:creationId xmlns:a16="http://schemas.microsoft.com/office/drawing/2014/main" id="{D2D1E649-4D0C-4236-98E0-BDC9F0654E9D}"/>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a:extLst>
            <a:ext uri="{FF2B5EF4-FFF2-40B4-BE49-F238E27FC236}">
              <a16:creationId xmlns:a16="http://schemas.microsoft.com/office/drawing/2014/main" id="{13703109-645A-42A3-B967-6E83D880BD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a:extLst>
            <a:ext uri="{FF2B5EF4-FFF2-40B4-BE49-F238E27FC236}">
              <a16:creationId xmlns:a16="http://schemas.microsoft.com/office/drawing/2014/main" id="{FDEF5039-739A-4319-B88C-ECE1804098B8}"/>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a:extLst>
            <a:ext uri="{FF2B5EF4-FFF2-40B4-BE49-F238E27FC236}">
              <a16:creationId xmlns:a16="http://schemas.microsoft.com/office/drawing/2014/main" id="{81D87528-30DF-4375-BE0C-E622F8A8E4A4}"/>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479F039F-436F-471E-9A6C-EC108E25ED0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A31D1531-3FAE-4795-A20A-1AA17FC0881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1E525052-6CE5-4FB5-8220-D404DD7918C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707" name="直線コネクタ 706">
          <a:extLst>
            <a:ext uri="{FF2B5EF4-FFF2-40B4-BE49-F238E27FC236}">
              <a16:creationId xmlns:a16="http://schemas.microsoft.com/office/drawing/2014/main" id="{6A336C47-41FC-4541-A016-59A16874AE48}"/>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08" name="【消防施設】&#10;一人当たり面積最小値テキスト">
          <a:extLst>
            <a:ext uri="{FF2B5EF4-FFF2-40B4-BE49-F238E27FC236}">
              <a16:creationId xmlns:a16="http://schemas.microsoft.com/office/drawing/2014/main" id="{1E222805-13CE-4B9B-B13A-91449CA25703}"/>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09" name="直線コネクタ 708">
          <a:extLst>
            <a:ext uri="{FF2B5EF4-FFF2-40B4-BE49-F238E27FC236}">
              <a16:creationId xmlns:a16="http://schemas.microsoft.com/office/drawing/2014/main" id="{A513392E-E548-4D40-8A86-A27A3CE7F716}"/>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710" name="【消防施設】&#10;一人当たり面積最大値テキスト">
          <a:extLst>
            <a:ext uri="{FF2B5EF4-FFF2-40B4-BE49-F238E27FC236}">
              <a16:creationId xmlns:a16="http://schemas.microsoft.com/office/drawing/2014/main" id="{A5A69AB5-11EF-4662-A9D1-17E8C787BA84}"/>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711" name="直線コネクタ 710">
          <a:extLst>
            <a:ext uri="{FF2B5EF4-FFF2-40B4-BE49-F238E27FC236}">
              <a16:creationId xmlns:a16="http://schemas.microsoft.com/office/drawing/2014/main" id="{FA3701EF-9EBF-47A0-83FB-F4DC08606740}"/>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712" name="【消防施設】&#10;一人当たり面積平均値テキスト">
          <a:extLst>
            <a:ext uri="{FF2B5EF4-FFF2-40B4-BE49-F238E27FC236}">
              <a16:creationId xmlns:a16="http://schemas.microsoft.com/office/drawing/2014/main" id="{4ACFB693-8BCF-428B-8CC9-87396566D970}"/>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713" name="フローチャート: 判断 712">
          <a:extLst>
            <a:ext uri="{FF2B5EF4-FFF2-40B4-BE49-F238E27FC236}">
              <a16:creationId xmlns:a16="http://schemas.microsoft.com/office/drawing/2014/main" id="{8D261ED7-3873-4E45-AD27-9B3F348B9E19}"/>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714" name="フローチャート: 判断 713">
          <a:extLst>
            <a:ext uri="{FF2B5EF4-FFF2-40B4-BE49-F238E27FC236}">
              <a16:creationId xmlns:a16="http://schemas.microsoft.com/office/drawing/2014/main" id="{6A8231C5-371C-4DCA-A2A1-06833DFF159E}"/>
            </a:ext>
          </a:extLst>
        </xdr:cNvPr>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715" name="フローチャート: 判断 714">
          <a:extLst>
            <a:ext uri="{FF2B5EF4-FFF2-40B4-BE49-F238E27FC236}">
              <a16:creationId xmlns:a16="http://schemas.microsoft.com/office/drawing/2014/main" id="{954B72B1-B34B-44F7-A1FD-866C842D1C97}"/>
            </a:ext>
          </a:extLst>
        </xdr:cNvPr>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16" name="フローチャート: 判断 715">
          <a:extLst>
            <a:ext uri="{FF2B5EF4-FFF2-40B4-BE49-F238E27FC236}">
              <a16:creationId xmlns:a16="http://schemas.microsoft.com/office/drawing/2014/main" id="{529B5E59-25A0-4609-B37D-5861025C5B17}"/>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717" name="フローチャート: 判断 716">
          <a:extLst>
            <a:ext uri="{FF2B5EF4-FFF2-40B4-BE49-F238E27FC236}">
              <a16:creationId xmlns:a16="http://schemas.microsoft.com/office/drawing/2014/main" id="{1ACDAFBB-2991-400E-AE75-87F5E4592666}"/>
            </a:ext>
          </a:extLst>
        </xdr:cNvPr>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9DEA071-084C-4709-9609-72BF0537C4A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5B25CD9B-31B4-410A-BBEC-2523EC5F2AC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8530A90D-AF58-4EC8-8986-06E7324B39E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AB07E5A4-1EC1-49EF-A0E0-02704C93D43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2FAE9EE-7277-4729-A8D7-3FFF81C3DD8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69270</xdr:rowOff>
    </xdr:from>
    <xdr:to>
      <xdr:col>116</xdr:col>
      <xdr:colOff>114300</xdr:colOff>
      <xdr:row>86</xdr:row>
      <xdr:rowOff>170870</xdr:rowOff>
    </xdr:to>
    <xdr:sp macro="" textlink="">
      <xdr:nvSpPr>
        <xdr:cNvPr id="723" name="楕円 722">
          <a:extLst>
            <a:ext uri="{FF2B5EF4-FFF2-40B4-BE49-F238E27FC236}">
              <a16:creationId xmlns:a16="http://schemas.microsoft.com/office/drawing/2014/main" id="{4A74703F-C56F-4BD0-BCAE-C09FE8DE6872}"/>
            </a:ext>
          </a:extLst>
        </xdr:cNvPr>
        <xdr:cNvSpPr/>
      </xdr:nvSpPr>
      <xdr:spPr>
        <a:xfrm>
          <a:off x="22110700" y="148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17326</xdr:rowOff>
    </xdr:from>
    <xdr:ext cx="469744" cy="259045"/>
    <xdr:sp macro="" textlink="">
      <xdr:nvSpPr>
        <xdr:cNvPr id="724" name="【消防施設】&#10;一人当たり面積該当値テキスト">
          <a:extLst>
            <a:ext uri="{FF2B5EF4-FFF2-40B4-BE49-F238E27FC236}">
              <a16:creationId xmlns:a16="http://schemas.microsoft.com/office/drawing/2014/main" id="{72D977AF-6E4B-4B49-BCBA-3460BAFFC66D}"/>
            </a:ext>
          </a:extLst>
        </xdr:cNvPr>
        <xdr:cNvSpPr txBox="1"/>
      </xdr:nvSpPr>
      <xdr:spPr>
        <a:xfrm>
          <a:off x="22199600" y="1476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70576</xdr:rowOff>
    </xdr:from>
    <xdr:to>
      <xdr:col>112</xdr:col>
      <xdr:colOff>38100</xdr:colOff>
      <xdr:row>87</xdr:row>
      <xdr:rowOff>726</xdr:rowOff>
    </xdr:to>
    <xdr:sp macro="" textlink="">
      <xdr:nvSpPr>
        <xdr:cNvPr id="725" name="楕円 724">
          <a:extLst>
            <a:ext uri="{FF2B5EF4-FFF2-40B4-BE49-F238E27FC236}">
              <a16:creationId xmlns:a16="http://schemas.microsoft.com/office/drawing/2014/main" id="{0315B820-6DEC-4EE8-B11C-1B0E77D2E43F}"/>
            </a:ext>
          </a:extLst>
        </xdr:cNvPr>
        <xdr:cNvSpPr/>
      </xdr:nvSpPr>
      <xdr:spPr>
        <a:xfrm>
          <a:off x="21272500" y="148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120070</xdr:rowOff>
    </xdr:from>
    <xdr:to>
      <xdr:col>116</xdr:col>
      <xdr:colOff>63500</xdr:colOff>
      <xdr:row>86</xdr:row>
      <xdr:rowOff>121376</xdr:rowOff>
    </xdr:to>
    <xdr:cxnSp macro="">
      <xdr:nvCxnSpPr>
        <xdr:cNvPr id="726" name="直線コネクタ 725">
          <a:extLst>
            <a:ext uri="{FF2B5EF4-FFF2-40B4-BE49-F238E27FC236}">
              <a16:creationId xmlns:a16="http://schemas.microsoft.com/office/drawing/2014/main" id="{D3A97F34-87F8-483C-8835-F055A3DD9362}"/>
            </a:ext>
          </a:extLst>
        </xdr:cNvPr>
        <xdr:cNvCxnSpPr/>
      </xdr:nvCxnSpPr>
      <xdr:spPr>
        <a:xfrm flipV="1">
          <a:off x="21323300" y="14864770"/>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70576</xdr:rowOff>
    </xdr:from>
    <xdr:to>
      <xdr:col>107</xdr:col>
      <xdr:colOff>101600</xdr:colOff>
      <xdr:row>87</xdr:row>
      <xdr:rowOff>726</xdr:rowOff>
    </xdr:to>
    <xdr:sp macro="" textlink="">
      <xdr:nvSpPr>
        <xdr:cNvPr id="727" name="楕円 726">
          <a:extLst>
            <a:ext uri="{FF2B5EF4-FFF2-40B4-BE49-F238E27FC236}">
              <a16:creationId xmlns:a16="http://schemas.microsoft.com/office/drawing/2014/main" id="{160076DA-8B41-4621-9F53-76BC989AD563}"/>
            </a:ext>
          </a:extLst>
        </xdr:cNvPr>
        <xdr:cNvSpPr/>
      </xdr:nvSpPr>
      <xdr:spPr>
        <a:xfrm>
          <a:off x="20383500" y="148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121376</xdr:rowOff>
    </xdr:from>
    <xdr:to>
      <xdr:col>111</xdr:col>
      <xdr:colOff>177800</xdr:colOff>
      <xdr:row>86</xdr:row>
      <xdr:rowOff>121376</xdr:rowOff>
    </xdr:to>
    <xdr:cxnSp macro="">
      <xdr:nvCxnSpPr>
        <xdr:cNvPr id="728" name="直線コネクタ 727">
          <a:extLst>
            <a:ext uri="{FF2B5EF4-FFF2-40B4-BE49-F238E27FC236}">
              <a16:creationId xmlns:a16="http://schemas.microsoft.com/office/drawing/2014/main" id="{74059A95-C1C6-4BC6-BED6-D2383F3DBE9C}"/>
            </a:ext>
          </a:extLst>
        </xdr:cNvPr>
        <xdr:cNvCxnSpPr/>
      </xdr:nvCxnSpPr>
      <xdr:spPr>
        <a:xfrm>
          <a:off x="20434300" y="14866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84291</xdr:rowOff>
    </xdr:from>
    <xdr:to>
      <xdr:col>102</xdr:col>
      <xdr:colOff>165100</xdr:colOff>
      <xdr:row>87</xdr:row>
      <xdr:rowOff>14441</xdr:rowOff>
    </xdr:to>
    <xdr:sp macro="" textlink="">
      <xdr:nvSpPr>
        <xdr:cNvPr id="729" name="楕円 728">
          <a:extLst>
            <a:ext uri="{FF2B5EF4-FFF2-40B4-BE49-F238E27FC236}">
              <a16:creationId xmlns:a16="http://schemas.microsoft.com/office/drawing/2014/main" id="{943C56C8-9CF4-436B-98DD-536AC2FC727F}"/>
            </a:ext>
          </a:extLst>
        </xdr:cNvPr>
        <xdr:cNvSpPr/>
      </xdr:nvSpPr>
      <xdr:spPr>
        <a:xfrm>
          <a:off x="19494500" y="148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121376</xdr:rowOff>
    </xdr:from>
    <xdr:to>
      <xdr:col>107</xdr:col>
      <xdr:colOff>50800</xdr:colOff>
      <xdr:row>86</xdr:row>
      <xdr:rowOff>135091</xdr:rowOff>
    </xdr:to>
    <xdr:cxnSp macro="">
      <xdr:nvCxnSpPr>
        <xdr:cNvPr id="730" name="直線コネクタ 729">
          <a:extLst>
            <a:ext uri="{FF2B5EF4-FFF2-40B4-BE49-F238E27FC236}">
              <a16:creationId xmlns:a16="http://schemas.microsoft.com/office/drawing/2014/main" id="{A911B285-4AC9-4EC0-8F53-F12F6DBEAFED}"/>
            </a:ext>
          </a:extLst>
        </xdr:cNvPr>
        <xdr:cNvCxnSpPr/>
      </xdr:nvCxnSpPr>
      <xdr:spPr>
        <a:xfrm flipV="1">
          <a:off x="19545300" y="14866076"/>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73188</xdr:rowOff>
    </xdr:from>
    <xdr:to>
      <xdr:col>98</xdr:col>
      <xdr:colOff>38100</xdr:colOff>
      <xdr:row>87</xdr:row>
      <xdr:rowOff>3338</xdr:rowOff>
    </xdr:to>
    <xdr:sp macro="" textlink="">
      <xdr:nvSpPr>
        <xdr:cNvPr id="731" name="楕円 730">
          <a:extLst>
            <a:ext uri="{FF2B5EF4-FFF2-40B4-BE49-F238E27FC236}">
              <a16:creationId xmlns:a16="http://schemas.microsoft.com/office/drawing/2014/main" id="{22D7BFCD-54CB-4CE4-B749-863A00963B95}"/>
            </a:ext>
          </a:extLst>
        </xdr:cNvPr>
        <xdr:cNvSpPr/>
      </xdr:nvSpPr>
      <xdr:spPr>
        <a:xfrm>
          <a:off x="18605500" y="148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123988</xdr:rowOff>
    </xdr:from>
    <xdr:to>
      <xdr:col>102</xdr:col>
      <xdr:colOff>114300</xdr:colOff>
      <xdr:row>86</xdr:row>
      <xdr:rowOff>135091</xdr:rowOff>
    </xdr:to>
    <xdr:cxnSp macro="">
      <xdr:nvCxnSpPr>
        <xdr:cNvPr id="732" name="直線コネクタ 731">
          <a:extLst>
            <a:ext uri="{FF2B5EF4-FFF2-40B4-BE49-F238E27FC236}">
              <a16:creationId xmlns:a16="http://schemas.microsoft.com/office/drawing/2014/main" id="{C6B3B755-12D1-4041-B97D-DBBA9326EDC1}"/>
            </a:ext>
          </a:extLst>
        </xdr:cNvPr>
        <xdr:cNvCxnSpPr/>
      </xdr:nvCxnSpPr>
      <xdr:spPr>
        <a:xfrm>
          <a:off x="18656300" y="14868688"/>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167549</xdr:rowOff>
    </xdr:from>
    <xdr:ext cx="469744" cy="259045"/>
    <xdr:sp macro="" textlink="">
      <xdr:nvSpPr>
        <xdr:cNvPr id="733" name="n_1aveValue【消防施設】&#10;一人当たり面積">
          <a:extLst>
            <a:ext uri="{FF2B5EF4-FFF2-40B4-BE49-F238E27FC236}">
              <a16:creationId xmlns:a16="http://schemas.microsoft.com/office/drawing/2014/main" id="{BD713C4A-D186-4540-A27F-713A11C662B9}"/>
            </a:ext>
          </a:extLst>
        </xdr:cNvPr>
        <xdr:cNvSpPr txBox="1"/>
      </xdr:nvSpPr>
      <xdr:spPr>
        <a:xfrm>
          <a:off x="21075727" y="149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168529</xdr:rowOff>
    </xdr:from>
    <xdr:ext cx="469744" cy="259045"/>
    <xdr:sp macro="" textlink="">
      <xdr:nvSpPr>
        <xdr:cNvPr id="734" name="n_2aveValue【消防施設】&#10;一人当たり面積">
          <a:extLst>
            <a:ext uri="{FF2B5EF4-FFF2-40B4-BE49-F238E27FC236}">
              <a16:creationId xmlns:a16="http://schemas.microsoft.com/office/drawing/2014/main" id="{50B9DDB3-EC6B-4CDA-B0D4-7C388C60ED3F}"/>
            </a:ext>
          </a:extLst>
        </xdr:cNvPr>
        <xdr:cNvSpPr txBox="1"/>
      </xdr:nvSpPr>
      <xdr:spPr>
        <a:xfrm>
          <a:off x="20199427" y="149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735" name="n_3aveValue【消防施設】&#10;一人当たり面積">
          <a:extLst>
            <a:ext uri="{FF2B5EF4-FFF2-40B4-BE49-F238E27FC236}">
              <a16:creationId xmlns:a16="http://schemas.microsoft.com/office/drawing/2014/main" id="{CBBE2145-4CD2-46EB-98DA-5A1A67318EEE}"/>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168201</xdr:rowOff>
    </xdr:from>
    <xdr:ext cx="469744" cy="259045"/>
    <xdr:sp macro="" textlink="">
      <xdr:nvSpPr>
        <xdr:cNvPr id="736" name="n_4aveValue【消防施設】&#10;一人当たり面積">
          <a:extLst>
            <a:ext uri="{FF2B5EF4-FFF2-40B4-BE49-F238E27FC236}">
              <a16:creationId xmlns:a16="http://schemas.microsoft.com/office/drawing/2014/main" id="{1A0FECDE-D399-4AF1-8FD7-298259134D86}"/>
            </a:ext>
          </a:extLst>
        </xdr:cNvPr>
        <xdr:cNvSpPr txBox="1"/>
      </xdr:nvSpPr>
      <xdr:spPr>
        <a:xfrm>
          <a:off x="18421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17253</xdr:rowOff>
    </xdr:from>
    <xdr:ext cx="469744" cy="259045"/>
    <xdr:sp macro="" textlink="">
      <xdr:nvSpPr>
        <xdr:cNvPr id="737" name="n_1mainValue【消防施設】&#10;一人当たり面積">
          <a:extLst>
            <a:ext uri="{FF2B5EF4-FFF2-40B4-BE49-F238E27FC236}">
              <a16:creationId xmlns:a16="http://schemas.microsoft.com/office/drawing/2014/main" id="{C0F3863B-7A8E-43CF-97A3-E1EC6FDD191F}"/>
            </a:ext>
          </a:extLst>
        </xdr:cNvPr>
        <xdr:cNvSpPr txBox="1"/>
      </xdr:nvSpPr>
      <xdr:spPr>
        <a:xfrm>
          <a:off x="21075727" y="1459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17253</xdr:rowOff>
    </xdr:from>
    <xdr:ext cx="469744" cy="259045"/>
    <xdr:sp macro="" textlink="">
      <xdr:nvSpPr>
        <xdr:cNvPr id="738" name="n_2mainValue【消防施設】&#10;一人当たり面積">
          <a:extLst>
            <a:ext uri="{FF2B5EF4-FFF2-40B4-BE49-F238E27FC236}">
              <a16:creationId xmlns:a16="http://schemas.microsoft.com/office/drawing/2014/main" id="{2FBCA21A-1716-474D-90D9-14C47A83075A}"/>
            </a:ext>
          </a:extLst>
        </xdr:cNvPr>
        <xdr:cNvSpPr txBox="1"/>
      </xdr:nvSpPr>
      <xdr:spPr>
        <a:xfrm>
          <a:off x="20199427" y="1459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5568</xdr:rowOff>
    </xdr:from>
    <xdr:ext cx="469744" cy="259045"/>
    <xdr:sp macro="" textlink="">
      <xdr:nvSpPr>
        <xdr:cNvPr id="739" name="n_3mainValue【消防施設】&#10;一人当たり面積">
          <a:extLst>
            <a:ext uri="{FF2B5EF4-FFF2-40B4-BE49-F238E27FC236}">
              <a16:creationId xmlns:a16="http://schemas.microsoft.com/office/drawing/2014/main" id="{550A0928-725D-4218-85F6-D0FB26B0B5E6}"/>
            </a:ext>
          </a:extLst>
        </xdr:cNvPr>
        <xdr:cNvSpPr txBox="1"/>
      </xdr:nvSpPr>
      <xdr:spPr>
        <a:xfrm>
          <a:off x="19310427" y="1492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19865</xdr:rowOff>
    </xdr:from>
    <xdr:ext cx="469744" cy="259045"/>
    <xdr:sp macro="" textlink="">
      <xdr:nvSpPr>
        <xdr:cNvPr id="740" name="n_4mainValue【消防施設】&#10;一人当たり面積">
          <a:extLst>
            <a:ext uri="{FF2B5EF4-FFF2-40B4-BE49-F238E27FC236}">
              <a16:creationId xmlns:a16="http://schemas.microsoft.com/office/drawing/2014/main" id="{1B00D1E0-4ADD-4E61-A5AC-6E25A9854BC2}"/>
            </a:ext>
          </a:extLst>
        </xdr:cNvPr>
        <xdr:cNvSpPr txBox="1"/>
      </xdr:nvSpPr>
      <xdr:spPr>
        <a:xfrm>
          <a:off x="18421427" y="1459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45049780-F77E-4CC1-B7B6-4F9A8039219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91D30BBC-4A4D-440E-8E60-EE4D4E9C8C6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227433D4-A905-4FD0-BF87-A342D177648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1EB30EB9-8389-494D-8B15-A590240E65E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3EDB924C-B5E2-4F7D-8FCC-221EBA3FD5D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80990DA1-D98E-4D23-8D49-BE0CF29C98D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49540A0B-C8A5-40E8-BEC4-8506A643501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882506CA-78E7-4C26-B8FD-93DB407EEAE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134DF697-326F-4B86-8006-941D56B0735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842D14A0-C407-43E7-91DC-70FD8B58514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5D568563-2B7D-436D-860A-5B7A3378EAA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8095A8F4-79AB-4CD7-8BD9-F4A283D4535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53688234-2607-4189-8406-F66ADC62E19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B522CAE8-E580-4423-B6C1-312F4001137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BD31319F-5205-4CE9-AF4A-4BB1B751718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88756984-7A13-4D2E-8A7A-B5E5FC13873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C31CF6A6-ABD6-49A1-A09B-671E0C1278F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63370C6F-D69A-4B7F-9544-94D455CE0AD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0E21BD79-ACE8-4E5C-8FA3-E92A9AAA25E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DC1B693A-619D-47F2-B182-D429C876686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14BA693B-E582-43C3-896A-2396D95662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68193710-221E-42EE-BC21-1AECB9C9EB9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1E9C94F4-B487-49D4-B724-9BC5A854ED8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60918F7C-76FE-4AB6-A31E-6265FE73BD7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E204F62D-8C4D-4D2A-8D7D-95046291AB3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25114100-158A-4D12-81AB-1CCD7B8AB761}"/>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a:extLst>
            <a:ext uri="{FF2B5EF4-FFF2-40B4-BE49-F238E27FC236}">
              <a16:creationId xmlns:a16="http://schemas.microsoft.com/office/drawing/2014/main" id="{439F003F-CDAB-4428-AA16-668D303B7E1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C6A5B728-837E-4731-A7AB-3C226353A98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69" name="【庁舎】&#10;有形固定資産減価償却率最大値テキスト">
          <a:extLst>
            <a:ext uri="{FF2B5EF4-FFF2-40B4-BE49-F238E27FC236}">
              <a16:creationId xmlns:a16="http://schemas.microsoft.com/office/drawing/2014/main" id="{E3B7AACC-ABC0-4CB1-AA13-84F81054AF17}"/>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70" name="直線コネクタ 769">
          <a:extLst>
            <a:ext uri="{FF2B5EF4-FFF2-40B4-BE49-F238E27FC236}">
              <a16:creationId xmlns:a16="http://schemas.microsoft.com/office/drawing/2014/main" id="{9B3A13C2-B278-4D5B-B855-28C7F276981D}"/>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771" name="【庁舎】&#10;有形固定資産減価償却率平均値テキスト">
          <a:extLst>
            <a:ext uri="{FF2B5EF4-FFF2-40B4-BE49-F238E27FC236}">
              <a16:creationId xmlns:a16="http://schemas.microsoft.com/office/drawing/2014/main" id="{94D126E1-522E-4244-B635-A288F4DBC8FA}"/>
            </a:ext>
          </a:extLst>
        </xdr:cNvPr>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772" name="フローチャート: 判断 771">
          <a:extLst>
            <a:ext uri="{FF2B5EF4-FFF2-40B4-BE49-F238E27FC236}">
              <a16:creationId xmlns:a16="http://schemas.microsoft.com/office/drawing/2014/main" id="{33CBDCD5-DB5A-4D73-B902-B25A689D4FD2}"/>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773" name="フローチャート: 判断 772">
          <a:extLst>
            <a:ext uri="{FF2B5EF4-FFF2-40B4-BE49-F238E27FC236}">
              <a16:creationId xmlns:a16="http://schemas.microsoft.com/office/drawing/2014/main" id="{7DF2B1B1-8A9C-4A8E-BA19-F642AE0EC99B}"/>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774" name="フローチャート: 判断 773">
          <a:extLst>
            <a:ext uri="{FF2B5EF4-FFF2-40B4-BE49-F238E27FC236}">
              <a16:creationId xmlns:a16="http://schemas.microsoft.com/office/drawing/2014/main" id="{B0A5C309-FD00-4E3E-9B2A-D9ECA196D39B}"/>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775" name="フローチャート: 判断 774">
          <a:extLst>
            <a:ext uri="{FF2B5EF4-FFF2-40B4-BE49-F238E27FC236}">
              <a16:creationId xmlns:a16="http://schemas.microsoft.com/office/drawing/2014/main" id="{C9A806CE-5454-482C-9622-25166A25ABF5}"/>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776" name="フローチャート: 判断 775">
          <a:extLst>
            <a:ext uri="{FF2B5EF4-FFF2-40B4-BE49-F238E27FC236}">
              <a16:creationId xmlns:a16="http://schemas.microsoft.com/office/drawing/2014/main" id="{691A5987-C1DD-4F07-B5BB-3CC3B5B75841}"/>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C29E1B7B-28C6-453C-888E-A13B810D7D2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CF06BE94-1A7F-49DA-986B-A3CF1615557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372A8EC8-5648-4025-8E21-1EB01B6A869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CF66B769-BD1A-4205-B8A7-0DEC73FC87D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574C227F-FAFE-4D69-87C4-569BA3E307F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138068</xdr:rowOff>
    </xdr:from>
    <xdr:to>
      <xdr:col>85</xdr:col>
      <xdr:colOff>177800</xdr:colOff>
      <xdr:row>108</xdr:row>
      <xdr:rowOff>68218</xdr:rowOff>
    </xdr:to>
    <xdr:sp macro="" textlink="">
      <xdr:nvSpPr>
        <xdr:cNvPr id="782" name="楕円 781">
          <a:extLst>
            <a:ext uri="{FF2B5EF4-FFF2-40B4-BE49-F238E27FC236}">
              <a16:creationId xmlns:a16="http://schemas.microsoft.com/office/drawing/2014/main" id="{78ABEA38-A828-41AB-AE28-3F5A990CD31A}"/>
            </a:ext>
          </a:extLst>
        </xdr:cNvPr>
        <xdr:cNvSpPr/>
      </xdr:nvSpPr>
      <xdr:spPr>
        <a:xfrm>
          <a:off x="16268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116495</xdr:rowOff>
    </xdr:from>
    <xdr:ext cx="405111" cy="259045"/>
    <xdr:sp macro="" textlink="">
      <xdr:nvSpPr>
        <xdr:cNvPr id="783" name="【庁舎】&#10;有形固定資産減価償却率該当値テキスト">
          <a:extLst>
            <a:ext uri="{FF2B5EF4-FFF2-40B4-BE49-F238E27FC236}">
              <a16:creationId xmlns:a16="http://schemas.microsoft.com/office/drawing/2014/main" id="{1D7E9413-B7F5-4345-B4F6-51E1E6F3AA56}"/>
            </a:ext>
          </a:extLst>
        </xdr:cNvPr>
        <xdr:cNvSpPr txBox="1"/>
      </xdr:nvSpPr>
      <xdr:spPr>
        <a:xfrm>
          <a:off x="16357600"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92348</xdr:rowOff>
    </xdr:from>
    <xdr:to>
      <xdr:col>81</xdr:col>
      <xdr:colOff>101600</xdr:colOff>
      <xdr:row>109</xdr:row>
      <xdr:rowOff>22498</xdr:rowOff>
    </xdr:to>
    <xdr:sp macro="" textlink="">
      <xdr:nvSpPr>
        <xdr:cNvPr id="784" name="楕円 783">
          <a:extLst>
            <a:ext uri="{FF2B5EF4-FFF2-40B4-BE49-F238E27FC236}">
              <a16:creationId xmlns:a16="http://schemas.microsoft.com/office/drawing/2014/main" id="{07CD9F9C-474E-42D6-96F2-582126E5ABDA}"/>
            </a:ext>
          </a:extLst>
        </xdr:cNvPr>
        <xdr:cNvSpPr/>
      </xdr:nvSpPr>
      <xdr:spPr>
        <a:xfrm>
          <a:off x="15430500" y="186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17418</xdr:rowOff>
    </xdr:from>
    <xdr:to>
      <xdr:col>85</xdr:col>
      <xdr:colOff>127000</xdr:colOff>
      <xdr:row>108</xdr:row>
      <xdr:rowOff>143148</xdr:rowOff>
    </xdr:to>
    <xdr:cxnSp macro="">
      <xdr:nvCxnSpPr>
        <xdr:cNvPr id="785" name="直線コネクタ 784">
          <a:extLst>
            <a:ext uri="{FF2B5EF4-FFF2-40B4-BE49-F238E27FC236}">
              <a16:creationId xmlns:a16="http://schemas.microsoft.com/office/drawing/2014/main" id="{159DD563-9178-41C5-AEAD-65FCD76F940D}"/>
            </a:ext>
          </a:extLst>
        </xdr:cNvPr>
        <xdr:cNvCxnSpPr/>
      </xdr:nvCxnSpPr>
      <xdr:spPr>
        <a:xfrm flipV="1">
          <a:off x="15481300" y="18534018"/>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59689</xdr:rowOff>
    </xdr:from>
    <xdr:to>
      <xdr:col>76</xdr:col>
      <xdr:colOff>165100</xdr:colOff>
      <xdr:row>108</xdr:row>
      <xdr:rowOff>161289</xdr:rowOff>
    </xdr:to>
    <xdr:sp macro="" textlink="">
      <xdr:nvSpPr>
        <xdr:cNvPr id="786" name="楕円 785">
          <a:extLst>
            <a:ext uri="{FF2B5EF4-FFF2-40B4-BE49-F238E27FC236}">
              <a16:creationId xmlns:a16="http://schemas.microsoft.com/office/drawing/2014/main" id="{9CAC8EC3-FE93-4F2A-88A0-7DD78360801B}"/>
            </a:ext>
          </a:extLst>
        </xdr:cNvPr>
        <xdr:cNvSpPr/>
      </xdr:nvSpPr>
      <xdr:spPr>
        <a:xfrm>
          <a:off x="14541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110489</xdr:rowOff>
    </xdr:from>
    <xdr:to>
      <xdr:col>81</xdr:col>
      <xdr:colOff>50800</xdr:colOff>
      <xdr:row>108</xdr:row>
      <xdr:rowOff>143148</xdr:rowOff>
    </xdr:to>
    <xdr:cxnSp macro="">
      <xdr:nvCxnSpPr>
        <xdr:cNvPr id="787" name="直線コネクタ 786">
          <a:extLst>
            <a:ext uri="{FF2B5EF4-FFF2-40B4-BE49-F238E27FC236}">
              <a16:creationId xmlns:a16="http://schemas.microsoft.com/office/drawing/2014/main" id="{8129CFDF-9EF7-451D-99E5-C8186DA299A4}"/>
            </a:ext>
          </a:extLst>
        </xdr:cNvPr>
        <xdr:cNvCxnSpPr/>
      </xdr:nvCxnSpPr>
      <xdr:spPr>
        <a:xfrm>
          <a:off x="14592300" y="186270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27032</xdr:rowOff>
    </xdr:from>
    <xdr:to>
      <xdr:col>72</xdr:col>
      <xdr:colOff>38100</xdr:colOff>
      <xdr:row>108</xdr:row>
      <xdr:rowOff>128632</xdr:rowOff>
    </xdr:to>
    <xdr:sp macro="" textlink="">
      <xdr:nvSpPr>
        <xdr:cNvPr id="788" name="楕円 787">
          <a:extLst>
            <a:ext uri="{FF2B5EF4-FFF2-40B4-BE49-F238E27FC236}">
              <a16:creationId xmlns:a16="http://schemas.microsoft.com/office/drawing/2014/main" id="{A057445D-0FE9-412D-BC9D-6CFB5D464EB1}"/>
            </a:ext>
          </a:extLst>
        </xdr:cNvPr>
        <xdr:cNvSpPr/>
      </xdr:nvSpPr>
      <xdr:spPr>
        <a:xfrm>
          <a:off x="13652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77832</xdr:rowOff>
    </xdr:from>
    <xdr:to>
      <xdr:col>76</xdr:col>
      <xdr:colOff>114300</xdr:colOff>
      <xdr:row>108</xdr:row>
      <xdr:rowOff>110489</xdr:rowOff>
    </xdr:to>
    <xdr:cxnSp macro="">
      <xdr:nvCxnSpPr>
        <xdr:cNvPr id="789" name="直線コネクタ 788">
          <a:extLst>
            <a:ext uri="{FF2B5EF4-FFF2-40B4-BE49-F238E27FC236}">
              <a16:creationId xmlns:a16="http://schemas.microsoft.com/office/drawing/2014/main" id="{3B703685-D76E-4741-904D-500D3C307E8C}"/>
            </a:ext>
          </a:extLst>
        </xdr:cNvPr>
        <xdr:cNvCxnSpPr/>
      </xdr:nvCxnSpPr>
      <xdr:spPr>
        <a:xfrm>
          <a:off x="13703300" y="185944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159294</xdr:rowOff>
    </xdr:from>
    <xdr:to>
      <xdr:col>67</xdr:col>
      <xdr:colOff>101600</xdr:colOff>
      <xdr:row>108</xdr:row>
      <xdr:rowOff>89444</xdr:rowOff>
    </xdr:to>
    <xdr:sp macro="" textlink="">
      <xdr:nvSpPr>
        <xdr:cNvPr id="790" name="楕円 789">
          <a:extLst>
            <a:ext uri="{FF2B5EF4-FFF2-40B4-BE49-F238E27FC236}">
              <a16:creationId xmlns:a16="http://schemas.microsoft.com/office/drawing/2014/main" id="{DA9C654B-A2BE-4E21-9332-D99D6568EB8A}"/>
            </a:ext>
          </a:extLst>
        </xdr:cNvPr>
        <xdr:cNvSpPr/>
      </xdr:nvSpPr>
      <xdr:spPr>
        <a:xfrm>
          <a:off x="12763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38644</xdr:rowOff>
    </xdr:from>
    <xdr:to>
      <xdr:col>71</xdr:col>
      <xdr:colOff>177800</xdr:colOff>
      <xdr:row>108</xdr:row>
      <xdr:rowOff>77832</xdr:rowOff>
    </xdr:to>
    <xdr:cxnSp macro="">
      <xdr:nvCxnSpPr>
        <xdr:cNvPr id="791" name="直線コネクタ 790">
          <a:extLst>
            <a:ext uri="{FF2B5EF4-FFF2-40B4-BE49-F238E27FC236}">
              <a16:creationId xmlns:a16="http://schemas.microsoft.com/office/drawing/2014/main" id="{CA46DCEB-C55E-4176-9972-C4CCBDDBFF74}"/>
            </a:ext>
          </a:extLst>
        </xdr:cNvPr>
        <xdr:cNvCxnSpPr/>
      </xdr:nvCxnSpPr>
      <xdr:spPr>
        <a:xfrm>
          <a:off x="12814300" y="1855524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792" name="n_1aveValue【庁舎】&#10;有形固定資産減価償却率">
          <a:extLst>
            <a:ext uri="{FF2B5EF4-FFF2-40B4-BE49-F238E27FC236}">
              <a16:creationId xmlns:a16="http://schemas.microsoft.com/office/drawing/2014/main" id="{25A5641B-2324-4D77-AFD6-793216383400}"/>
            </a:ext>
          </a:extLst>
        </xdr:cNvPr>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793" name="n_2aveValue【庁舎】&#10;有形固定資産減価償却率">
          <a:extLst>
            <a:ext uri="{FF2B5EF4-FFF2-40B4-BE49-F238E27FC236}">
              <a16:creationId xmlns:a16="http://schemas.microsoft.com/office/drawing/2014/main" id="{E19C3A7E-4FF8-443E-B1C4-240C3C128C6F}"/>
            </a:ext>
          </a:extLst>
        </xdr:cNvPr>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794" name="n_3aveValue【庁舎】&#10;有形固定資産減価償却率">
          <a:extLst>
            <a:ext uri="{FF2B5EF4-FFF2-40B4-BE49-F238E27FC236}">
              <a16:creationId xmlns:a16="http://schemas.microsoft.com/office/drawing/2014/main" id="{5B74A12E-3E23-4B57-BBA2-7A0598C3D9E2}"/>
            </a:ext>
          </a:extLst>
        </xdr:cNvPr>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795" name="n_4aveValue【庁舎】&#10;有形固定資産減価償却率">
          <a:extLst>
            <a:ext uri="{FF2B5EF4-FFF2-40B4-BE49-F238E27FC236}">
              <a16:creationId xmlns:a16="http://schemas.microsoft.com/office/drawing/2014/main" id="{77C25255-714D-460E-B5BF-B0162D930C3B}"/>
            </a:ext>
          </a:extLst>
        </xdr:cNvPr>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13625</xdr:rowOff>
    </xdr:from>
    <xdr:ext cx="405111" cy="259045"/>
    <xdr:sp macro="" textlink="">
      <xdr:nvSpPr>
        <xdr:cNvPr id="796" name="n_1mainValue【庁舎】&#10;有形固定資産減価償却率">
          <a:extLst>
            <a:ext uri="{FF2B5EF4-FFF2-40B4-BE49-F238E27FC236}">
              <a16:creationId xmlns:a16="http://schemas.microsoft.com/office/drawing/2014/main" id="{CB75EB7E-1E04-4A79-BFE5-6CABD5A45B97}"/>
            </a:ext>
          </a:extLst>
        </xdr:cNvPr>
        <xdr:cNvSpPr txBox="1"/>
      </xdr:nvSpPr>
      <xdr:spPr>
        <a:xfrm>
          <a:off x="15266044" y="1870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152416</xdr:rowOff>
    </xdr:from>
    <xdr:ext cx="405111" cy="259045"/>
    <xdr:sp macro="" textlink="">
      <xdr:nvSpPr>
        <xdr:cNvPr id="797" name="n_2mainValue【庁舎】&#10;有形固定資産減価償却率">
          <a:extLst>
            <a:ext uri="{FF2B5EF4-FFF2-40B4-BE49-F238E27FC236}">
              <a16:creationId xmlns:a16="http://schemas.microsoft.com/office/drawing/2014/main" id="{6DBBD7C8-43ED-4226-B217-A39DCE173B34}"/>
            </a:ext>
          </a:extLst>
        </xdr:cNvPr>
        <xdr:cNvSpPr txBox="1"/>
      </xdr:nvSpPr>
      <xdr:spPr>
        <a:xfrm>
          <a:off x="14389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119759</xdr:rowOff>
    </xdr:from>
    <xdr:ext cx="405111" cy="259045"/>
    <xdr:sp macro="" textlink="">
      <xdr:nvSpPr>
        <xdr:cNvPr id="798" name="n_3mainValue【庁舎】&#10;有形固定資産減価償却率">
          <a:extLst>
            <a:ext uri="{FF2B5EF4-FFF2-40B4-BE49-F238E27FC236}">
              <a16:creationId xmlns:a16="http://schemas.microsoft.com/office/drawing/2014/main" id="{4CAD6413-EC55-46EE-942D-C0C6B212FBA6}"/>
            </a:ext>
          </a:extLst>
        </xdr:cNvPr>
        <xdr:cNvSpPr txBox="1"/>
      </xdr:nvSpPr>
      <xdr:spPr>
        <a:xfrm>
          <a:off x="13500744" y="1863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80571</xdr:rowOff>
    </xdr:from>
    <xdr:ext cx="405111" cy="259045"/>
    <xdr:sp macro="" textlink="">
      <xdr:nvSpPr>
        <xdr:cNvPr id="799" name="n_4mainValue【庁舎】&#10;有形固定資産減価償却率">
          <a:extLst>
            <a:ext uri="{FF2B5EF4-FFF2-40B4-BE49-F238E27FC236}">
              <a16:creationId xmlns:a16="http://schemas.microsoft.com/office/drawing/2014/main" id="{FF8704EB-17C6-41C1-83FC-0238B5AAC803}"/>
            </a:ext>
          </a:extLst>
        </xdr:cNvPr>
        <xdr:cNvSpPr txBox="1"/>
      </xdr:nvSpPr>
      <xdr:spPr>
        <a:xfrm>
          <a:off x="12611744" y="1859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7B6219FA-34D9-4729-905C-2FD68C80C38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6810743-95EB-49C6-927A-C6847D932AD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D31FF66E-B73A-4D31-AD72-43B13DD8088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E8CE3625-8D2F-45FD-8AC3-ED6BBA15C6D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AFC53B23-5C03-4B02-A4D9-26E8EA2FAED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49A49812-6CCA-4798-8E1F-3A769E0C5E9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7D293A27-11E2-4DB5-97E4-AFB5679AB87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4BACB23E-5364-47B6-AC44-0610925CC67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5E4A2A2F-F144-4B14-BF78-214BEA05176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E773B50C-3C42-4876-BDE4-A9ACC6A19BA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10" name="直線コネクタ 809">
          <a:extLst>
            <a:ext uri="{FF2B5EF4-FFF2-40B4-BE49-F238E27FC236}">
              <a16:creationId xmlns:a16="http://schemas.microsoft.com/office/drawing/2014/main" id="{DF3BB588-F95A-4346-9AF9-3A716B343437}"/>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11" name="テキスト ボックス 810">
          <a:extLst>
            <a:ext uri="{FF2B5EF4-FFF2-40B4-BE49-F238E27FC236}">
              <a16:creationId xmlns:a16="http://schemas.microsoft.com/office/drawing/2014/main" id="{A397D9E3-A310-4BB7-86AF-3EF8B10C8B34}"/>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2" name="直線コネクタ 811">
          <a:extLst>
            <a:ext uri="{FF2B5EF4-FFF2-40B4-BE49-F238E27FC236}">
              <a16:creationId xmlns:a16="http://schemas.microsoft.com/office/drawing/2014/main" id="{868E3C0E-8CAE-4B33-944E-8AB11EA98708}"/>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3" name="テキスト ボックス 812">
          <a:extLst>
            <a:ext uri="{FF2B5EF4-FFF2-40B4-BE49-F238E27FC236}">
              <a16:creationId xmlns:a16="http://schemas.microsoft.com/office/drawing/2014/main" id="{36E8F838-CDDC-46B1-AED8-78C220ACF2C5}"/>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4" name="直線コネクタ 813">
          <a:extLst>
            <a:ext uri="{FF2B5EF4-FFF2-40B4-BE49-F238E27FC236}">
              <a16:creationId xmlns:a16="http://schemas.microsoft.com/office/drawing/2014/main" id="{362EF917-AE23-4EE7-8EE1-7BEB788B7E96}"/>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5" name="テキスト ボックス 814">
          <a:extLst>
            <a:ext uri="{FF2B5EF4-FFF2-40B4-BE49-F238E27FC236}">
              <a16:creationId xmlns:a16="http://schemas.microsoft.com/office/drawing/2014/main" id="{0B777035-E8FB-4FD7-9800-49266BCCAC78}"/>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a:extLst>
            <a:ext uri="{FF2B5EF4-FFF2-40B4-BE49-F238E27FC236}">
              <a16:creationId xmlns:a16="http://schemas.microsoft.com/office/drawing/2014/main" id="{26A96EEA-DAA8-4260-9401-A429525D5F1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a:extLst>
            <a:ext uri="{FF2B5EF4-FFF2-40B4-BE49-F238E27FC236}">
              <a16:creationId xmlns:a16="http://schemas.microsoft.com/office/drawing/2014/main" id="{F63AC5BB-E374-487C-819A-7F3B19FBB59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8" name="直線コネクタ 817">
          <a:extLst>
            <a:ext uri="{FF2B5EF4-FFF2-40B4-BE49-F238E27FC236}">
              <a16:creationId xmlns:a16="http://schemas.microsoft.com/office/drawing/2014/main" id="{3091F5E9-AD88-4D5D-87CF-B3FFE3872634}"/>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9" name="テキスト ボックス 818">
          <a:extLst>
            <a:ext uri="{FF2B5EF4-FFF2-40B4-BE49-F238E27FC236}">
              <a16:creationId xmlns:a16="http://schemas.microsoft.com/office/drawing/2014/main" id="{49A1622B-A42F-4DE5-B438-5ECA6C924DEE}"/>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20" name="直線コネクタ 819">
          <a:extLst>
            <a:ext uri="{FF2B5EF4-FFF2-40B4-BE49-F238E27FC236}">
              <a16:creationId xmlns:a16="http://schemas.microsoft.com/office/drawing/2014/main" id="{099FD74C-BBC4-4911-98E6-4A17CDB3AA4F}"/>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21" name="テキスト ボックス 820">
          <a:extLst>
            <a:ext uri="{FF2B5EF4-FFF2-40B4-BE49-F238E27FC236}">
              <a16:creationId xmlns:a16="http://schemas.microsoft.com/office/drawing/2014/main" id="{349A63CA-754F-4809-A3ED-BD725D1E1D48}"/>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22" name="直線コネクタ 821">
          <a:extLst>
            <a:ext uri="{FF2B5EF4-FFF2-40B4-BE49-F238E27FC236}">
              <a16:creationId xmlns:a16="http://schemas.microsoft.com/office/drawing/2014/main" id="{51691827-CCDA-480D-9037-27CAED451529}"/>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23" name="テキスト ボックス 822">
          <a:extLst>
            <a:ext uri="{FF2B5EF4-FFF2-40B4-BE49-F238E27FC236}">
              <a16:creationId xmlns:a16="http://schemas.microsoft.com/office/drawing/2014/main" id="{E6BD4B17-A730-4C19-8080-BC55692C58FC}"/>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26CA5CE3-0E74-4D96-9922-4C702091966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8C237ABE-1AFB-4CA5-95FD-D8A50EB0BA0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a:extLst>
            <a:ext uri="{FF2B5EF4-FFF2-40B4-BE49-F238E27FC236}">
              <a16:creationId xmlns:a16="http://schemas.microsoft.com/office/drawing/2014/main" id="{9C7802B1-DDEA-4B32-BD72-A1C2E8E426A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827" name="直線コネクタ 826">
          <a:extLst>
            <a:ext uri="{FF2B5EF4-FFF2-40B4-BE49-F238E27FC236}">
              <a16:creationId xmlns:a16="http://schemas.microsoft.com/office/drawing/2014/main" id="{1F1D276C-B955-4879-AC05-AD7165B00D18}"/>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828" name="【庁舎】&#10;一人当たり面積最小値テキスト">
          <a:extLst>
            <a:ext uri="{FF2B5EF4-FFF2-40B4-BE49-F238E27FC236}">
              <a16:creationId xmlns:a16="http://schemas.microsoft.com/office/drawing/2014/main" id="{4C352519-D45A-4A87-927F-A9801B1B9773}"/>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829" name="直線コネクタ 828">
          <a:extLst>
            <a:ext uri="{FF2B5EF4-FFF2-40B4-BE49-F238E27FC236}">
              <a16:creationId xmlns:a16="http://schemas.microsoft.com/office/drawing/2014/main" id="{7BF82848-3CC5-44F6-9878-A65145E132EA}"/>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830" name="【庁舎】&#10;一人当たり面積最大値テキスト">
          <a:extLst>
            <a:ext uri="{FF2B5EF4-FFF2-40B4-BE49-F238E27FC236}">
              <a16:creationId xmlns:a16="http://schemas.microsoft.com/office/drawing/2014/main" id="{AFC621E4-2C1D-4F5A-8B7C-5B6A4CBE07AF}"/>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831" name="直線コネクタ 830">
          <a:extLst>
            <a:ext uri="{FF2B5EF4-FFF2-40B4-BE49-F238E27FC236}">
              <a16:creationId xmlns:a16="http://schemas.microsoft.com/office/drawing/2014/main" id="{E62C278C-B016-47A3-9072-3DBF30746A10}"/>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832" name="【庁舎】&#10;一人当たり面積平均値テキスト">
          <a:extLst>
            <a:ext uri="{FF2B5EF4-FFF2-40B4-BE49-F238E27FC236}">
              <a16:creationId xmlns:a16="http://schemas.microsoft.com/office/drawing/2014/main" id="{FB47ECFC-93CC-425D-946D-29463A198DA0}"/>
            </a:ext>
          </a:extLst>
        </xdr:cNvPr>
        <xdr:cNvSpPr txBox="1"/>
      </xdr:nvSpPr>
      <xdr:spPr>
        <a:xfrm>
          <a:off x="22199600" y="18152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833" name="フローチャート: 判断 832">
          <a:extLst>
            <a:ext uri="{FF2B5EF4-FFF2-40B4-BE49-F238E27FC236}">
              <a16:creationId xmlns:a16="http://schemas.microsoft.com/office/drawing/2014/main" id="{BDB76BDE-8206-4AAB-8CAA-5CC0632AEA1A}"/>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834" name="フローチャート: 判断 833">
          <a:extLst>
            <a:ext uri="{FF2B5EF4-FFF2-40B4-BE49-F238E27FC236}">
              <a16:creationId xmlns:a16="http://schemas.microsoft.com/office/drawing/2014/main" id="{ADED9C99-8348-466C-A411-62A082D2071B}"/>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835" name="フローチャート: 判断 834">
          <a:extLst>
            <a:ext uri="{FF2B5EF4-FFF2-40B4-BE49-F238E27FC236}">
              <a16:creationId xmlns:a16="http://schemas.microsoft.com/office/drawing/2014/main" id="{1D59AD52-CD3D-49F6-A2E9-AAF4C725C225}"/>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836" name="フローチャート: 判断 835">
          <a:extLst>
            <a:ext uri="{FF2B5EF4-FFF2-40B4-BE49-F238E27FC236}">
              <a16:creationId xmlns:a16="http://schemas.microsoft.com/office/drawing/2014/main" id="{04BFD31C-3238-49C8-A7E5-CD21641DAA51}"/>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837" name="フローチャート: 判断 836">
          <a:extLst>
            <a:ext uri="{FF2B5EF4-FFF2-40B4-BE49-F238E27FC236}">
              <a16:creationId xmlns:a16="http://schemas.microsoft.com/office/drawing/2014/main" id="{3D6D2A46-9708-40AD-A7B9-BC9F2F0F45AB}"/>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BDA2768A-915B-455F-A8A8-448DFC40E3C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659CC856-05E0-431E-BA46-1192643A3AE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DF9B57A6-56D7-4EB0-A600-45A3FC5B8C8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795646FB-CE0B-4510-AD8F-4CE201199F5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5B23E06A-46D4-4921-87DF-7835797B509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108268</xdr:rowOff>
    </xdr:from>
    <xdr:to>
      <xdr:col>116</xdr:col>
      <xdr:colOff>114300</xdr:colOff>
      <xdr:row>108</xdr:row>
      <xdr:rowOff>38418</xdr:rowOff>
    </xdr:to>
    <xdr:sp macro="" textlink="">
      <xdr:nvSpPr>
        <xdr:cNvPr id="843" name="楕円 842">
          <a:extLst>
            <a:ext uri="{FF2B5EF4-FFF2-40B4-BE49-F238E27FC236}">
              <a16:creationId xmlns:a16="http://schemas.microsoft.com/office/drawing/2014/main" id="{6E2E2520-B9ED-4884-8326-23D1F62A9DFD}"/>
            </a:ext>
          </a:extLst>
        </xdr:cNvPr>
        <xdr:cNvSpPr/>
      </xdr:nvSpPr>
      <xdr:spPr>
        <a:xfrm>
          <a:off x="22110700" y="1845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86695</xdr:rowOff>
    </xdr:from>
    <xdr:ext cx="469744" cy="259045"/>
    <xdr:sp macro="" textlink="">
      <xdr:nvSpPr>
        <xdr:cNvPr id="844" name="【庁舎】&#10;一人当たり面積該当値テキスト">
          <a:extLst>
            <a:ext uri="{FF2B5EF4-FFF2-40B4-BE49-F238E27FC236}">
              <a16:creationId xmlns:a16="http://schemas.microsoft.com/office/drawing/2014/main" id="{69F5962B-99EF-4C9C-831B-2420F66A3CE5}"/>
            </a:ext>
          </a:extLst>
        </xdr:cNvPr>
        <xdr:cNvSpPr txBox="1"/>
      </xdr:nvSpPr>
      <xdr:spPr>
        <a:xfrm>
          <a:off x="22199600" y="1843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113030</xdr:rowOff>
    </xdr:from>
    <xdr:to>
      <xdr:col>112</xdr:col>
      <xdr:colOff>38100</xdr:colOff>
      <xdr:row>108</xdr:row>
      <xdr:rowOff>43180</xdr:rowOff>
    </xdr:to>
    <xdr:sp macro="" textlink="">
      <xdr:nvSpPr>
        <xdr:cNvPr id="845" name="楕円 844">
          <a:extLst>
            <a:ext uri="{FF2B5EF4-FFF2-40B4-BE49-F238E27FC236}">
              <a16:creationId xmlns:a16="http://schemas.microsoft.com/office/drawing/2014/main" id="{6FC78B77-FBFA-4EA5-BAB0-E27C508C4CD3}"/>
            </a:ext>
          </a:extLst>
        </xdr:cNvPr>
        <xdr:cNvSpPr/>
      </xdr:nvSpPr>
      <xdr:spPr>
        <a:xfrm>
          <a:off x="21272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159068</xdr:rowOff>
    </xdr:from>
    <xdr:to>
      <xdr:col>116</xdr:col>
      <xdr:colOff>63500</xdr:colOff>
      <xdr:row>107</xdr:row>
      <xdr:rowOff>163830</xdr:rowOff>
    </xdr:to>
    <xdr:cxnSp macro="">
      <xdr:nvCxnSpPr>
        <xdr:cNvPr id="846" name="直線コネクタ 845">
          <a:extLst>
            <a:ext uri="{FF2B5EF4-FFF2-40B4-BE49-F238E27FC236}">
              <a16:creationId xmlns:a16="http://schemas.microsoft.com/office/drawing/2014/main" id="{1CEBE301-4B05-478F-ACD7-6A10B8A2CE16}"/>
            </a:ext>
          </a:extLst>
        </xdr:cNvPr>
        <xdr:cNvCxnSpPr/>
      </xdr:nvCxnSpPr>
      <xdr:spPr>
        <a:xfrm flipV="1">
          <a:off x="21323300" y="18504218"/>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119698</xdr:rowOff>
    </xdr:from>
    <xdr:to>
      <xdr:col>107</xdr:col>
      <xdr:colOff>101600</xdr:colOff>
      <xdr:row>108</xdr:row>
      <xdr:rowOff>49848</xdr:rowOff>
    </xdr:to>
    <xdr:sp macro="" textlink="">
      <xdr:nvSpPr>
        <xdr:cNvPr id="847" name="楕円 846">
          <a:extLst>
            <a:ext uri="{FF2B5EF4-FFF2-40B4-BE49-F238E27FC236}">
              <a16:creationId xmlns:a16="http://schemas.microsoft.com/office/drawing/2014/main" id="{33AB13BA-EA5C-4690-B7E2-FC8541D38679}"/>
            </a:ext>
          </a:extLst>
        </xdr:cNvPr>
        <xdr:cNvSpPr/>
      </xdr:nvSpPr>
      <xdr:spPr>
        <a:xfrm>
          <a:off x="20383500" y="1846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163830</xdr:rowOff>
    </xdr:from>
    <xdr:to>
      <xdr:col>111</xdr:col>
      <xdr:colOff>177800</xdr:colOff>
      <xdr:row>107</xdr:row>
      <xdr:rowOff>170498</xdr:rowOff>
    </xdr:to>
    <xdr:cxnSp macro="">
      <xdr:nvCxnSpPr>
        <xdr:cNvPr id="848" name="直線コネクタ 847">
          <a:extLst>
            <a:ext uri="{FF2B5EF4-FFF2-40B4-BE49-F238E27FC236}">
              <a16:creationId xmlns:a16="http://schemas.microsoft.com/office/drawing/2014/main" id="{A24305B5-9821-4B95-8498-C1D0D82B043D}"/>
            </a:ext>
          </a:extLst>
        </xdr:cNvPr>
        <xdr:cNvCxnSpPr/>
      </xdr:nvCxnSpPr>
      <xdr:spPr>
        <a:xfrm flipV="1">
          <a:off x="20434300" y="18508980"/>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125413</xdr:rowOff>
    </xdr:from>
    <xdr:to>
      <xdr:col>102</xdr:col>
      <xdr:colOff>165100</xdr:colOff>
      <xdr:row>108</xdr:row>
      <xdr:rowOff>55563</xdr:rowOff>
    </xdr:to>
    <xdr:sp macro="" textlink="">
      <xdr:nvSpPr>
        <xdr:cNvPr id="849" name="楕円 848">
          <a:extLst>
            <a:ext uri="{FF2B5EF4-FFF2-40B4-BE49-F238E27FC236}">
              <a16:creationId xmlns:a16="http://schemas.microsoft.com/office/drawing/2014/main" id="{39DB63F8-F6BA-41E6-91B9-39FC3B6A95B9}"/>
            </a:ext>
          </a:extLst>
        </xdr:cNvPr>
        <xdr:cNvSpPr/>
      </xdr:nvSpPr>
      <xdr:spPr>
        <a:xfrm>
          <a:off x="19494500" y="184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170498</xdr:rowOff>
    </xdr:from>
    <xdr:to>
      <xdr:col>107</xdr:col>
      <xdr:colOff>50800</xdr:colOff>
      <xdr:row>108</xdr:row>
      <xdr:rowOff>4763</xdr:rowOff>
    </xdr:to>
    <xdr:cxnSp macro="">
      <xdr:nvCxnSpPr>
        <xdr:cNvPr id="850" name="直線コネクタ 849">
          <a:extLst>
            <a:ext uri="{FF2B5EF4-FFF2-40B4-BE49-F238E27FC236}">
              <a16:creationId xmlns:a16="http://schemas.microsoft.com/office/drawing/2014/main" id="{9D6130FA-8180-4BA9-B950-58EAF0E33A9F}"/>
            </a:ext>
          </a:extLst>
        </xdr:cNvPr>
        <xdr:cNvCxnSpPr/>
      </xdr:nvCxnSpPr>
      <xdr:spPr>
        <a:xfrm flipV="1">
          <a:off x="19545300" y="1851564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123507</xdr:rowOff>
    </xdr:from>
    <xdr:to>
      <xdr:col>98</xdr:col>
      <xdr:colOff>38100</xdr:colOff>
      <xdr:row>108</xdr:row>
      <xdr:rowOff>53657</xdr:rowOff>
    </xdr:to>
    <xdr:sp macro="" textlink="">
      <xdr:nvSpPr>
        <xdr:cNvPr id="851" name="楕円 850">
          <a:extLst>
            <a:ext uri="{FF2B5EF4-FFF2-40B4-BE49-F238E27FC236}">
              <a16:creationId xmlns:a16="http://schemas.microsoft.com/office/drawing/2014/main" id="{A8F36B4D-07DF-4886-AC07-842FA853A4D4}"/>
            </a:ext>
          </a:extLst>
        </xdr:cNvPr>
        <xdr:cNvSpPr/>
      </xdr:nvSpPr>
      <xdr:spPr>
        <a:xfrm>
          <a:off x="18605500" y="1846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2857</xdr:rowOff>
    </xdr:from>
    <xdr:to>
      <xdr:col>102</xdr:col>
      <xdr:colOff>114300</xdr:colOff>
      <xdr:row>108</xdr:row>
      <xdr:rowOff>4763</xdr:rowOff>
    </xdr:to>
    <xdr:cxnSp macro="">
      <xdr:nvCxnSpPr>
        <xdr:cNvPr id="852" name="直線コネクタ 851">
          <a:extLst>
            <a:ext uri="{FF2B5EF4-FFF2-40B4-BE49-F238E27FC236}">
              <a16:creationId xmlns:a16="http://schemas.microsoft.com/office/drawing/2014/main" id="{06CE16A9-3C9C-423E-B0B8-E5152679B392}"/>
            </a:ext>
          </a:extLst>
        </xdr:cNvPr>
        <xdr:cNvCxnSpPr/>
      </xdr:nvCxnSpPr>
      <xdr:spPr>
        <a:xfrm>
          <a:off x="18656300" y="18519457"/>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102570</xdr:rowOff>
    </xdr:from>
    <xdr:ext cx="469744" cy="259045"/>
    <xdr:sp macro="" textlink="">
      <xdr:nvSpPr>
        <xdr:cNvPr id="853" name="n_1aveValue【庁舎】&#10;一人当たり面積">
          <a:extLst>
            <a:ext uri="{FF2B5EF4-FFF2-40B4-BE49-F238E27FC236}">
              <a16:creationId xmlns:a16="http://schemas.microsoft.com/office/drawing/2014/main" id="{B03C8EA7-2944-4754-A03E-9256652A5F49}"/>
            </a:ext>
          </a:extLst>
        </xdr:cNvPr>
        <xdr:cNvSpPr txBox="1"/>
      </xdr:nvSpPr>
      <xdr:spPr>
        <a:xfrm>
          <a:off x="21075727" y="1810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103522</xdr:rowOff>
    </xdr:from>
    <xdr:ext cx="469744" cy="259045"/>
    <xdr:sp macro="" textlink="">
      <xdr:nvSpPr>
        <xdr:cNvPr id="854" name="n_2aveValue【庁舎】&#10;一人当たり面積">
          <a:extLst>
            <a:ext uri="{FF2B5EF4-FFF2-40B4-BE49-F238E27FC236}">
              <a16:creationId xmlns:a16="http://schemas.microsoft.com/office/drawing/2014/main" id="{6FA28CF2-86C8-4728-B273-DB4F11A481AE}"/>
            </a:ext>
          </a:extLst>
        </xdr:cNvPr>
        <xdr:cNvSpPr txBox="1"/>
      </xdr:nvSpPr>
      <xdr:spPr>
        <a:xfrm>
          <a:off x="201994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855" name="n_3aveValue【庁舎】&#10;一人当たり面積">
          <a:extLst>
            <a:ext uri="{FF2B5EF4-FFF2-40B4-BE49-F238E27FC236}">
              <a16:creationId xmlns:a16="http://schemas.microsoft.com/office/drawing/2014/main" id="{1CFE8EEE-E699-44C2-8756-2E3C2B56E3B2}"/>
            </a:ext>
          </a:extLst>
        </xdr:cNvPr>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856" name="n_4aveValue【庁舎】&#10;一人当たり面積">
          <a:extLst>
            <a:ext uri="{FF2B5EF4-FFF2-40B4-BE49-F238E27FC236}">
              <a16:creationId xmlns:a16="http://schemas.microsoft.com/office/drawing/2014/main" id="{D4B203A6-F273-4927-90EA-E4EAF27F2025}"/>
            </a:ext>
          </a:extLst>
        </xdr:cNvPr>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34307</xdr:rowOff>
    </xdr:from>
    <xdr:ext cx="469744" cy="259045"/>
    <xdr:sp macro="" textlink="">
      <xdr:nvSpPr>
        <xdr:cNvPr id="857" name="n_1mainValue【庁舎】&#10;一人当たり面積">
          <a:extLst>
            <a:ext uri="{FF2B5EF4-FFF2-40B4-BE49-F238E27FC236}">
              <a16:creationId xmlns:a16="http://schemas.microsoft.com/office/drawing/2014/main" id="{E2D7558F-FE29-4B0C-BE9E-2D7461F37122}"/>
            </a:ext>
          </a:extLst>
        </xdr:cNvPr>
        <xdr:cNvSpPr txBox="1"/>
      </xdr:nvSpPr>
      <xdr:spPr>
        <a:xfrm>
          <a:off x="21075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40975</xdr:rowOff>
    </xdr:from>
    <xdr:ext cx="469744" cy="259045"/>
    <xdr:sp macro="" textlink="">
      <xdr:nvSpPr>
        <xdr:cNvPr id="858" name="n_2mainValue【庁舎】&#10;一人当たり面積">
          <a:extLst>
            <a:ext uri="{FF2B5EF4-FFF2-40B4-BE49-F238E27FC236}">
              <a16:creationId xmlns:a16="http://schemas.microsoft.com/office/drawing/2014/main" id="{21622C6F-070F-4E6F-A06C-461A9F72F02F}"/>
            </a:ext>
          </a:extLst>
        </xdr:cNvPr>
        <xdr:cNvSpPr txBox="1"/>
      </xdr:nvSpPr>
      <xdr:spPr>
        <a:xfrm>
          <a:off x="20199427" y="1855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46690</xdr:rowOff>
    </xdr:from>
    <xdr:ext cx="469744" cy="259045"/>
    <xdr:sp macro="" textlink="">
      <xdr:nvSpPr>
        <xdr:cNvPr id="859" name="n_3mainValue【庁舎】&#10;一人当たり面積">
          <a:extLst>
            <a:ext uri="{FF2B5EF4-FFF2-40B4-BE49-F238E27FC236}">
              <a16:creationId xmlns:a16="http://schemas.microsoft.com/office/drawing/2014/main" id="{AD502195-59AF-404F-BEA7-91FD83351313}"/>
            </a:ext>
          </a:extLst>
        </xdr:cNvPr>
        <xdr:cNvSpPr txBox="1"/>
      </xdr:nvSpPr>
      <xdr:spPr>
        <a:xfrm>
          <a:off x="19310427" y="1856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44784</xdr:rowOff>
    </xdr:from>
    <xdr:ext cx="469744" cy="259045"/>
    <xdr:sp macro="" textlink="">
      <xdr:nvSpPr>
        <xdr:cNvPr id="860" name="n_4mainValue【庁舎】&#10;一人当たり面積">
          <a:extLst>
            <a:ext uri="{FF2B5EF4-FFF2-40B4-BE49-F238E27FC236}">
              <a16:creationId xmlns:a16="http://schemas.microsoft.com/office/drawing/2014/main" id="{D01EBA06-64C3-405A-B5F3-1D0F34C292A8}"/>
            </a:ext>
          </a:extLst>
        </xdr:cNvPr>
        <xdr:cNvSpPr txBox="1"/>
      </xdr:nvSpPr>
      <xdr:spPr>
        <a:xfrm>
          <a:off x="18421427" y="1856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9558E86D-A259-43CD-B118-00E1B62C3C0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C52D8F6A-D23C-4294-AA25-A23BDC52758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6AD24D9B-0AD8-4775-9F86-D9989D856B3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令和２年度において、類似団体と比較して有形固定資産減価償却率が特に高くなっている施設は庁舎であるが、当該年度に耐震工事を実施したため率は減少している。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各施設の修繕・改修については優先順位を決め、財政的に平準化が保たれるよう計画的に行っていく。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12,472
12,373
172.69
9,775,424
8,992,205
747,278
4,550,182
7,279,498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人口の減少や高齢化が継続していることや、企業誘致が進まないこともあり、税収は増加傾向にはなく、財政力指数は低調に推移している。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美土里農園による観光いちご園やミツマタ群生地等の観光資源を産業化するとともに、雇用の確保や移住定住の推進を続け歳入の確保に努めていく。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87206</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595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87206</xdr:rowOff>
    </xdr:from>
    <xdr:to>
      <xdr:col>15</xdr:col>
      <xdr:colOff>82550</xdr:colOff>
      <xdr:row>43</xdr:row>
      <xdr:rowOff>87206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87206</xdr:rowOff>
    </xdr:from>
    <xdr:to>
      <xdr:col>11</xdr:col>
      <xdr:colOff>31750</xdr:colOff>
      <xdr:row>43</xdr:row>
      <xdr:rowOff>87206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36406</xdr:rowOff>
    </xdr:from>
    <xdr:to>
      <xdr:col>15</xdr:col>
      <xdr:colOff>133350</xdr:colOff>
      <xdr:row>43</xdr:row>
      <xdr:rowOff>138006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122783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36406</xdr:rowOff>
    </xdr:from>
    <xdr:to>
      <xdr:col>11</xdr:col>
      <xdr:colOff>82550</xdr:colOff>
      <xdr:row>43</xdr:row>
      <xdr:rowOff>138006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122783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36406</xdr:rowOff>
    </xdr:from>
    <xdr:to>
      <xdr:col>7</xdr:col>
      <xdr:colOff>31750</xdr:colOff>
      <xdr:row>43</xdr:row>
      <xdr:rowOff>138006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122783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歳出削減に取り組んだことで、公債費や物件費などの経常経費は前年から減少しているが、農業体験施設整備工事の地方債償還による公債費の増加が見込まれる。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今後とも事務事業の見直しを更に進め、常態化している補助費等の削減をおこなっていくとともに、公債費の削減に取り組んでいく。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64</xdr:row>
      <xdr:rowOff>87630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6739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65</xdr:row>
      <xdr:rowOff>44873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6043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20744</xdr:rowOff>
    </xdr:from>
    <xdr:to>
      <xdr:col>15</xdr:col>
      <xdr:colOff>82550</xdr:colOff>
      <xdr:row>65</xdr:row>
      <xdr:rowOff>44873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649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1694</xdr:rowOff>
    </xdr:from>
    <xdr:to>
      <xdr:col>11</xdr:col>
      <xdr:colOff>31750</xdr:colOff>
      <xdr:row>65</xdr:row>
      <xdr:rowOff>20744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0304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165523</xdr:rowOff>
    </xdr:from>
    <xdr:to>
      <xdr:col>15</xdr:col>
      <xdr:colOff>133350</xdr:colOff>
      <xdr:row>65</xdr:row>
      <xdr:rowOff>95673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80450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141394</xdr:rowOff>
    </xdr:from>
    <xdr:to>
      <xdr:col>11</xdr:col>
      <xdr:colOff>82550</xdr:colOff>
      <xdr:row>65</xdr:row>
      <xdr:rowOff>71544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56321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37271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類似団体を下回ったが、人口は減少しているため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人あたりの人件費・物件費は増加している。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会計年度任用職員の増加により、人口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人当たりの人件費・物件費は増加することが見込まれる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、物件費の削減が必要である。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40179</xdr:rowOff>
    </xdr:from>
    <xdr:to>
      <xdr:col>23</xdr:col>
      <xdr:colOff>133350</xdr:colOff>
      <xdr:row>82</xdr:row>
      <xdr:rowOff>95895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99079"/>
          <a:ext cx="838200" cy="5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175</xdr:rowOff>
    </xdr:from>
    <xdr:to>
      <xdr:col>19</xdr:col>
      <xdr:colOff>133350</xdr:colOff>
      <xdr:row>82</xdr:row>
      <xdr:rowOff>40179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59075"/>
          <a:ext cx="8890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175</xdr:rowOff>
    </xdr:from>
    <xdr:to>
      <xdr:col>15</xdr:col>
      <xdr:colOff>82550</xdr:colOff>
      <xdr:row>82</xdr:row>
      <xdr:rowOff>10668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059075"/>
          <a:ext cx="889000" cy="1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166996</xdr:rowOff>
    </xdr:from>
    <xdr:to>
      <xdr:col>11</xdr:col>
      <xdr:colOff>31750</xdr:colOff>
      <xdr:row>82</xdr:row>
      <xdr:rowOff>10668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54446"/>
          <a:ext cx="889000" cy="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45095</xdr:rowOff>
    </xdr:from>
    <xdr:to>
      <xdr:col>23</xdr:col>
      <xdr:colOff>184150</xdr:colOff>
      <xdr:row>82</xdr:row>
      <xdr:rowOff>146695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61622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4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160829</xdr:rowOff>
    </xdr:from>
    <xdr:to>
      <xdr:col>19</xdr:col>
      <xdr:colOff>184150</xdr:colOff>
      <xdr:row>82</xdr:row>
      <xdr:rowOff>90979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101156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17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120825</xdr:rowOff>
    </xdr:from>
    <xdr:to>
      <xdr:col>15</xdr:col>
      <xdr:colOff>133350</xdr:colOff>
      <xdr:row>82</xdr:row>
      <xdr:rowOff>50975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61152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7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131318</xdr:rowOff>
    </xdr:from>
    <xdr:to>
      <xdr:col>11</xdr:col>
      <xdr:colOff>82550</xdr:colOff>
      <xdr:row>82</xdr:row>
      <xdr:rowOff>61468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71645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116196</xdr:rowOff>
    </xdr:from>
    <xdr:to>
      <xdr:col>7</xdr:col>
      <xdr:colOff>31750</xdr:colOff>
      <xdr:row>82</xdr:row>
      <xdr:rowOff>46346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56523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7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階層変動や職種変動により、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人事評価制度により職種、職責、能力に応じた給与体系の確立に努め、適正化を図っていく。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74789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2565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61384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7256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86</xdr:row>
      <xdr:rowOff>61384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6586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125589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6586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23989</xdr:rowOff>
    </xdr:from>
    <xdr:to>
      <xdr:col>81</xdr:col>
      <xdr:colOff>95250</xdr:colOff>
      <xdr:row>86</xdr:row>
      <xdr:rowOff>125589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167516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4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職員数は類似団体を下回っており、自立推進計画に基づいた職員削減の効果が出ている。今後も、定員管理計画に基づき適正な定員管理に取り組んでいく。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20804</xdr:rowOff>
    </xdr:from>
    <xdr:to>
      <xdr:col>81</xdr:col>
      <xdr:colOff>44450</xdr:colOff>
      <xdr:row>60</xdr:row>
      <xdr:rowOff>34592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07804"/>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166975</xdr:rowOff>
    </xdr:from>
    <xdr:to>
      <xdr:col>77</xdr:col>
      <xdr:colOff>44450</xdr:colOff>
      <xdr:row>60</xdr:row>
      <xdr:rowOff>20804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82525"/>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161230</xdr:rowOff>
    </xdr:from>
    <xdr:to>
      <xdr:col>72</xdr:col>
      <xdr:colOff>203200</xdr:colOff>
      <xdr:row>59</xdr:row>
      <xdr:rowOff>166975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7678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141696</xdr:rowOff>
    </xdr:from>
    <xdr:to>
      <xdr:col>68</xdr:col>
      <xdr:colOff>152400</xdr:colOff>
      <xdr:row>59</xdr:row>
      <xdr:rowOff>161230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5724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155242</xdr:rowOff>
    </xdr:from>
    <xdr:to>
      <xdr:col>81</xdr:col>
      <xdr:colOff>95250</xdr:colOff>
      <xdr:row>60</xdr:row>
      <xdr:rowOff>85392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141454</xdr:rowOff>
    </xdr:from>
    <xdr:to>
      <xdr:col>77</xdr:col>
      <xdr:colOff>95250</xdr:colOff>
      <xdr:row>60</xdr:row>
      <xdr:rowOff>71604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81781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2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116175</xdr:rowOff>
    </xdr:from>
    <xdr:to>
      <xdr:col>73</xdr:col>
      <xdr:colOff>44450</xdr:colOff>
      <xdr:row>60</xdr:row>
      <xdr:rowOff>46325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56502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110430</xdr:rowOff>
    </xdr:from>
    <xdr:to>
      <xdr:col>68</xdr:col>
      <xdr:colOff>203200</xdr:colOff>
      <xdr:row>60</xdr:row>
      <xdr:rowOff>40580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50757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90896</xdr:rowOff>
    </xdr:from>
    <xdr:to>
      <xdr:col>64</xdr:col>
      <xdr:colOff>152400</xdr:colOff>
      <xdr:row>60</xdr:row>
      <xdr:rowOff>21046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31223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町債発行額の抑制により地方債残高が減少し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改善された。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今後は農業体験施設整備工事に係る償還が始まるため実質公債費比率が増加することが見込まれるので、町債の発行抑制を図り、町債残高の縮減を推し進めていく。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40</xdr:row>
      <xdr:rowOff>12095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778172"/>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12095</xdr:rowOff>
    </xdr:from>
    <xdr:to>
      <xdr:col>77</xdr:col>
      <xdr:colOff>44450</xdr:colOff>
      <xdr:row>40</xdr:row>
      <xdr:rowOff>69548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8700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69548</xdr:rowOff>
    </xdr:from>
    <xdr:to>
      <xdr:col>72</xdr:col>
      <xdr:colOff>203200</xdr:colOff>
      <xdr:row>40</xdr:row>
      <xdr:rowOff>69548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927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69548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9045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12899</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132745</xdr:rowOff>
    </xdr:from>
    <xdr:to>
      <xdr:col>77</xdr:col>
      <xdr:colOff>95250</xdr:colOff>
      <xdr:row>40</xdr:row>
      <xdr:rowOff>62895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18748</xdr:rowOff>
    </xdr:from>
    <xdr:to>
      <xdr:col>73</xdr:col>
      <xdr:colOff>44450</xdr:colOff>
      <xdr:row>40</xdr:row>
      <xdr:rowOff>120348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105125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18748</xdr:rowOff>
    </xdr:from>
    <xdr:to>
      <xdr:col>68</xdr:col>
      <xdr:colOff>203200</xdr:colOff>
      <xdr:row>40</xdr:row>
      <xdr:rowOff>120348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105125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82144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地方債の現在高が減少したため、前年度に比べ改善した。しかしながら今後、施設の更新を含め大規模な事業が実施されることとなった場合は基金取り崩しが増え将来負担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率が悪化するため、今後も財政調整及び減債基金の積立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を続けるとともに、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事業実施の際に町債を活用する場合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交付税措置が有利なものを選択する等、将来負担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143873</xdr:rowOff>
    </xdr:from>
    <xdr:to>
      <xdr:col>81</xdr:col>
      <xdr:colOff>44450</xdr:colOff>
      <xdr:row>16</xdr:row>
      <xdr:rowOff>49167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544173"/>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49167</xdr:rowOff>
    </xdr:from>
    <xdr:to>
      <xdr:col>77</xdr:col>
      <xdr:colOff>44450</xdr:colOff>
      <xdr:row>16</xdr:row>
      <xdr:rowOff>122706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792367"/>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122706</xdr:rowOff>
    </xdr:from>
    <xdr:to>
      <xdr:col>72</xdr:col>
      <xdr:colOff>203200</xdr:colOff>
      <xdr:row>16</xdr:row>
      <xdr:rowOff>164072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86590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164072</xdr:rowOff>
    </xdr:from>
    <xdr:to>
      <xdr:col>68</xdr:col>
      <xdr:colOff>152400</xdr:colOff>
      <xdr:row>17</xdr:row>
      <xdr:rowOff>105229</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2907272"/>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93073</xdr:rowOff>
    </xdr:from>
    <xdr:to>
      <xdr:col>81</xdr:col>
      <xdr:colOff>95250</xdr:colOff>
      <xdr:row>15</xdr:row>
      <xdr:rowOff>23223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4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109600</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3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169817</xdr:rowOff>
    </xdr:from>
    <xdr:to>
      <xdr:col>77</xdr:col>
      <xdr:colOff>95250</xdr:colOff>
      <xdr:row>16</xdr:row>
      <xdr:rowOff>99967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7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84744</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82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71906</xdr:rowOff>
    </xdr:from>
    <xdr:to>
      <xdr:col>73</xdr:col>
      <xdr:colOff>44450</xdr:colOff>
      <xdr:row>17</xdr:row>
      <xdr:rowOff>2056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8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158283</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9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113272</xdr:rowOff>
    </xdr:from>
    <xdr:to>
      <xdr:col>68</xdr:col>
      <xdr:colOff>203200</xdr:colOff>
      <xdr:row>17</xdr:row>
      <xdr:rowOff>43422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85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28199</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94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54429</xdr:rowOff>
    </xdr:from>
    <xdr:to>
      <xdr:col>64</xdr:col>
      <xdr:colOff>152400</xdr:colOff>
      <xdr:row>17</xdr:row>
      <xdr:rowOff>156029</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140806</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05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12,472
12,373
172.69
9,775,424
8,992,205
747,278
4,550,182
7,279,498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コロナ禍で事業が縮小されたことにより報酬が減少した。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今後も人件費の抑制に努めるが、経常的な収入の増加は見込めず、比率の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は厳しい状況にある。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915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8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歳出削減に取り組ん</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でいるが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の比率は微増した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今後は施設の老朽化が進み、点検や修繕の経費が増加していく見込みである。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17599</xdr:rowOff>
    </xdr:from>
    <xdr:to>
      <xdr:col>82</xdr:col>
      <xdr:colOff>107950</xdr:colOff>
      <xdr:row>17</xdr:row>
      <xdr:rowOff>37193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3224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17599</xdr:rowOff>
    </xdr:from>
    <xdr:to>
      <xdr:col>78</xdr:col>
      <xdr:colOff>69850</xdr:colOff>
      <xdr:row>17</xdr:row>
      <xdr:rowOff>56787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322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43724</xdr:rowOff>
    </xdr:from>
    <xdr:to>
      <xdr:col>73</xdr:col>
      <xdr:colOff>180975</xdr:colOff>
      <xdr:row>17</xdr:row>
      <xdr:rowOff>56787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583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156391</xdr:rowOff>
    </xdr:from>
    <xdr:to>
      <xdr:col>69</xdr:col>
      <xdr:colOff>92075</xdr:colOff>
      <xdr:row>17</xdr:row>
      <xdr:rowOff>43724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9959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129920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138249</xdr:rowOff>
    </xdr:from>
    <xdr:to>
      <xdr:col>78</xdr:col>
      <xdr:colOff>120650</xdr:colOff>
      <xdr:row>17</xdr:row>
      <xdr:rowOff>68399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53176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67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5987</xdr:rowOff>
    </xdr:from>
    <xdr:to>
      <xdr:col>74</xdr:col>
      <xdr:colOff>31750</xdr:colOff>
      <xdr:row>17</xdr:row>
      <xdr:rowOff>107587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92364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0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164374</xdr:rowOff>
    </xdr:from>
    <xdr:to>
      <xdr:col>69</xdr:col>
      <xdr:colOff>142875</xdr:colOff>
      <xdr:row>17</xdr:row>
      <xdr:rowOff>94524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79301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9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105591</xdr:rowOff>
    </xdr:from>
    <xdr:to>
      <xdr:col>65</xdr:col>
      <xdr:colOff>53975</xdr:colOff>
      <xdr:row>17</xdr:row>
      <xdr:rowOff>35741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20518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3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が減少しているが、児童福祉費や災害救助費の増加もあり、ほぼ横ばいである。今後も社会保障制度改革等の影響を受け、子育て、医療等の経費が増加すると予測さえるので、財政を圧迫することのないよう、適正なサービス提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485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159657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6465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159657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485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108857</xdr:rowOff>
    </xdr:from>
    <xdr:to>
      <xdr:col>11</xdr:col>
      <xdr:colOff>60325</xdr:colOff>
      <xdr:row>57</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23784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類似団体平均値を下回っているものの、国民健康保険や介護保険等特別会計の操出金額が増加傾向にある。今後も、国民健康保険料の負担の適正化を図ることにより、普通会計の負担軽減に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81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23585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613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56</xdr:row>
      <xdr:rowOff>23585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581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20865</xdr:rowOff>
    </xdr:from>
    <xdr:to>
      <xdr:col>69</xdr:col>
      <xdr:colOff>92075</xdr:colOff>
      <xdr:row>55</xdr:row>
      <xdr:rowOff>151493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4506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100693</xdr:rowOff>
    </xdr:from>
    <xdr:to>
      <xdr:col>82</xdr:col>
      <xdr:colOff>158750</xdr:colOff>
      <xdr:row>56</xdr:row>
      <xdr:rowOff>30843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117220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144235</xdr:rowOff>
    </xdr:from>
    <xdr:to>
      <xdr:col>74</xdr:col>
      <xdr:colOff>31750</xdr:colOff>
      <xdr:row>56</xdr:row>
      <xdr:rowOff>74385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84562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141515</xdr:rowOff>
    </xdr:from>
    <xdr:to>
      <xdr:col>65</xdr:col>
      <xdr:colOff>53975</xdr:colOff>
      <xdr:row>55</xdr:row>
      <xdr:rowOff>71665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81842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コロナ対策関連の補助費のため比率が増加した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補助が増加傾向にあるので、今後も各種団体への補助金については、事業の目的、効果、必要性を十分に検討し、効果が見込めない補助金は見直すなどして縮減に努めていく。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75565</xdr:rowOff>
    </xdr:from>
    <xdr:to>
      <xdr:col>82</xdr:col>
      <xdr:colOff>107950</xdr:colOff>
      <xdr:row>35</xdr:row>
      <xdr:rowOff>98425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0763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75565</xdr:rowOff>
    </xdr:from>
    <xdr:to>
      <xdr:col>78</xdr:col>
      <xdr:colOff>69850</xdr:colOff>
      <xdr:row>35</xdr:row>
      <xdr:rowOff>92710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763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xdr:rowOff>
    </xdr:from>
    <xdr:to>
      <xdr:col>73</xdr:col>
      <xdr:colOff>180975</xdr:colOff>
      <xdr:row>35</xdr:row>
      <xdr:rowOff>92710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0134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xdr:rowOff>
    </xdr:from>
    <xdr:to>
      <xdr:col>69</xdr:col>
      <xdr:colOff>92075</xdr:colOff>
      <xdr:row>35</xdr:row>
      <xdr:rowOff>35560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0134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88282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47625</xdr:rowOff>
    </xdr:from>
    <xdr:to>
      <xdr:col>82</xdr:col>
      <xdr:colOff>158750</xdr:colOff>
      <xdr:row>35</xdr:row>
      <xdr:rowOff>149225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64152</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24765</xdr:rowOff>
    </xdr:from>
    <xdr:to>
      <xdr:col>78</xdr:col>
      <xdr:colOff>120650</xdr:colOff>
      <xdr:row>35</xdr:row>
      <xdr:rowOff>126365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136542</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9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133350</xdr:rowOff>
    </xdr:from>
    <xdr:to>
      <xdr:col>69</xdr:col>
      <xdr:colOff>142875</xdr:colOff>
      <xdr:row>35</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73677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156210</xdr:rowOff>
    </xdr:from>
    <xdr:to>
      <xdr:col>65</xdr:col>
      <xdr:colOff>53975</xdr:colOff>
      <xdr:row>35</xdr:row>
      <xdr:rowOff>86360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96537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は減少傾向にあるが、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年度実施の農業体験施設整備工事による起債の元金償還が始ま</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は増加していく予定である。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今後も事業の精査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新規町債発行を抑制し、公債費の縮減に努めていく。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27939</xdr:rowOff>
    </xdr:from>
    <xdr:to>
      <xdr:col>24</xdr:col>
      <xdr:colOff>25400</xdr:colOff>
      <xdr:row>78</xdr:row>
      <xdr:rowOff>119380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4010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78</xdr:row>
      <xdr:rowOff>119380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477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79</xdr:row>
      <xdr:rowOff>39370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4772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142239</xdr:rowOff>
    </xdr:from>
    <xdr:to>
      <xdr:col>11</xdr:col>
      <xdr:colOff>9525</xdr:colOff>
      <xdr:row>79</xdr:row>
      <xdr:rowOff>39370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515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148589</xdr:rowOff>
    </xdr:from>
    <xdr:to>
      <xdr:col>24</xdr:col>
      <xdr:colOff>76200</xdr:colOff>
      <xdr:row>78</xdr:row>
      <xdr:rowOff>78739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120666</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68580</xdr:rowOff>
    </xdr:from>
    <xdr:to>
      <xdr:col>20</xdr:col>
      <xdr:colOff>38100</xdr:colOff>
      <xdr:row>78</xdr:row>
      <xdr:rowOff>170180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154957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53339</xdr:rowOff>
    </xdr:from>
    <xdr:to>
      <xdr:col>15</xdr:col>
      <xdr:colOff>149225</xdr:colOff>
      <xdr:row>78</xdr:row>
      <xdr:rowOff>154939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139716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160020</xdr:rowOff>
    </xdr:from>
    <xdr:to>
      <xdr:col>11</xdr:col>
      <xdr:colOff>60325</xdr:colOff>
      <xdr:row>79</xdr:row>
      <xdr:rowOff>90170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74947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6366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公債費以外の比率は前年から</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ポイント減少したが、類似団体平均を</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今後も維持補修費や社会保障費が増加していくため、事業の必要性や優先度を考慮して、財政を圧迫することのないよう、事務事業を遂行していく。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77</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234924"/>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170435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897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170435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2943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77</xdr:row>
      <xdr:rowOff>92711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129768"/>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126001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11367</xdr:rowOff>
    </xdr:from>
    <xdr:to>
      <xdr:col>29</xdr:col>
      <xdr:colOff>127000</xdr:colOff>
      <xdr:row>18</xdr:row>
      <xdr:rowOff>22255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45092"/>
          <a:ext cx="647700" cy="10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11367</xdr:rowOff>
    </xdr:from>
    <xdr:to>
      <xdr:col>26</xdr:col>
      <xdr:colOff>50800</xdr:colOff>
      <xdr:row>18</xdr:row>
      <xdr:rowOff>31308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45092"/>
          <a:ext cx="698500" cy="19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31308</xdr:rowOff>
    </xdr:from>
    <xdr:to>
      <xdr:col>22</xdr:col>
      <xdr:colOff>114300</xdr:colOff>
      <xdr:row>18</xdr:row>
      <xdr:rowOff>47501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65033"/>
          <a:ext cx="698500" cy="16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47501</xdr:rowOff>
    </xdr:from>
    <xdr:to>
      <xdr:col>18</xdr:col>
      <xdr:colOff>177800</xdr:colOff>
      <xdr:row>18</xdr:row>
      <xdr:rowOff>76975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1226"/>
          <a:ext cx="698500" cy="2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142905</xdr:rowOff>
    </xdr:from>
    <xdr:to>
      <xdr:col>29</xdr:col>
      <xdr:colOff>177800</xdr:colOff>
      <xdr:row>18</xdr:row>
      <xdr:rowOff>73055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05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114982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7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132017</xdr:rowOff>
    </xdr:from>
    <xdr:to>
      <xdr:col>26</xdr:col>
      <xdr:colOff>101600</xdr:colOff>
      <xdr:row>18</xdr:row>
      <xdr:rowOff>62167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94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46944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80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151958</xdr:rowOff>
    </xdr:from>
    <xdr:to>
      <xdr:col>22</xdr:col>
      <xdr:colOff>165100</xdr:colOff>
      <xdr:row>18</xdr:row>
      <xdr:rowOff>82108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14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66885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168151</xdr:rowOff>
    </xdr:from>
    <xdr:to>
      <xdr:col>19</xdr:col>
      <xdr:colOff>38100</xdr:colOff>
      <xdr:row>18</xdr:row>
      <xdr:rowOff>98301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83078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1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26175</xdr:rowOff>
    </xdr:from>
    <xdr:to>
      <xdr:col>15</xdr:col>
      <xdr:colOff>101600</xdr:colOff>
      <xdr:row>18</xdr:row>
      <xdr:rowOff>127775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112552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278699</xdr:rowOff>
    </xdr:from>
    <xdr:to>
      <xdr:col>29</xdr:col>
      <xdr:colOff>127000</xdr:colOff>
      <xdr:row>35</xdr:row>
      <xdr:rowOff>307068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89049"/>
          <a:ext cx="647700" cy="28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263476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7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253667</xdr:rowOff>
    </xdr:from>
    <xdr:to>
      <xdr:col>26</xdr:col>
      <xdr:colOff>50800</xdr:colOff>
      <xdr:row>35</xdr:row>
      <xdr:rowOff>307068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64017"/>
          <a:ext cx="698500" cy="53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197638</xdr:rowOff>
    </xdr:from>
    <xdr:to>
      <xdr:col>22</xdr:col>
      <xdr:colOff>114300</xdr:colOff>
      <xdr:row>35</xdr:row>
      <xdr:rowOff>253667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07988"/>
          <a:ext cx="698500" cy="56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197638</xdr:rowOff>
    </xdr:from>
    <xdr:to>
      <xdr:col>18</xdr:col>
      <xdr:colOff>177800</xdr:colOff>
      <xdr:row>35</xdr:row>
      <xdr:rowOff>248021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07988"/>
          <a:ext cx="698500" cy="5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227899</xdr:rowOff>
    </xdr:from>
    <xdr:to>
      <xdr:col>29</xdr:col>
      <xdr:colOff>177800</xdr:colOff>
      <xdr:row>35</xdr:row>
      <xdr:rowOff>329499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3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72976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8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256268</xdr:rowOff>
    </xdr:from>
    <xdr:to>
      <xdr:col>26</xdr:col>
      <xdr:colOff>101600</xdr:colOff>
      <xdr:row>36</xdr:row>
      <xdr:rowOff>14968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66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342645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52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202867</xdr:rowOff>
    </xdr:from>
    <xdr:to>
      <xdr:col>22</xdr:col>
      <xdr:colOff>165100</xdr:colOff>
      <xdr:row>35</xdr:row>
      <xdr:rowOff>304467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1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314644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8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146838</xdr:rowOff>
    </xdr:from>
    <xdr:to>
      <xdr:col>19</xdr:col>
      <xdr:colOff>38100</xdr:colOff>
      <xdr:row>35</xdr:row>
      <xdr:rowOff>248438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57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258615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2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197221</xdr:rowOff>
    </xdr:from>
    <xdr:to>
      <xdr:col>15</xdr:col>
      <xdr:colOff>101600</xdr:colOff>
      <xdr:row>35</xdr:row>
      <xdr:rowOff>298821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07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308998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12,472
12,373
172.69
9,775,424
8,992,205
747,278
4,550,182
7,279,498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17551</xdr:rowOff>
    </xdr:from>
    <xdr:to>
      <xdr:col>24</xdr:col>
      <xdr:colOff>63500</xdr:colOff>
      <xdr:row>37</xdr:row>
      <xdr:rowOff>26327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61201"/>
          <a:ext cx="8382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17551</xdr:rowOff>
    </xdr:from>
    <xdr:to>
      <xdr:col>19</xdr:col>
      <xdr:colOff>177800</xdr:colOff>
      <xdr:row>37</xdr:row>
      <xdr:rowOff>39548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61201"/>
          <a:ext cx="889000" cy="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60202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39548</xdr:rowOff>
    </xdr:from>
    <xdr:to>
      <xdr:col>15</xdr:col>
      <xdr:colOff>50800</xdr:colOff>
      <xdr:row>37</xdr:row>
      <xdr:rowOff>60389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83198"/>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60389</xdr:rowOff>
    </xdr:from>
    <xdr:to>
      <xdr:col>10</xdr:col>
      <xdr:colOff>114300</xdr:colOff>
      <xdr:row>37</xdr:row>
      <xdr:rowOff>85725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04039"/>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146977</xdr:rowOff>
    </xdr:from>
    <xdr:to>
      <xdr:col>24</xdr:col>
      <xdr:colOff>114300</xdr:colOff>
      <xdr:row>37</xdr:row>
      <xdr:rowOff>77127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125404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138201</xdr:rowOff>
    </xdr:from>
    <xdr:to>
      <xdr:col>20</xdr:col>
      <xdr:colOff>38100</xdr:colOff>
      <xdr:row>37</xdr:row>
      <xdr:rowOff>68351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84878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160198</xdr:rowOff>
    </xdr:from>
    <xdr:to>
      <xdr:col>15</xdr:col>
      <xdr:colOff>101600</xdr:colOff>
      <xdr:row>37</xdr:row>
      <xdr:rowOff>90348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81475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9589</xdr:rowOff>
    </xdr:from>
    <xdr:to>
      <xdr:col>10</xdr:col>
      <xdr:colOff>165100</xdr:colOff>
      <xdr:row>37</xdr:row>
      <xdr:rowOff>111189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102316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34925</xdr:rowOff>
    </xdr:from>
    <xdr:to>
      <xdr:col>6</xdr:col>
      <xdr:colOff>38100</xdr:colOff>
      <xdr:row>37</xdr:row>
      <xdr:rowOff>136525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127652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21724</xdr:rowOff>
    </xdr:from>
    <xdr:to>
      <xdr:col>24</xdr:col>
      <xdr:colOff>63500</xdr:colOff>
      <xdr:row>56</xdr:row>
      <xdr:rowOff>80589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22924"/>
          <a:ext cx="8382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80589</xdr:rowOff>
    </xdr:from>
    <xdr:to>
      <xdr:col>19</xdr:col>
      <xdr:colOff>177800</xdr:colOff>
      <xdr:row>56</xdr:row>
      <xdr:rowOff>113379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81789"/>
          <a:ext cx="889000" cy="3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92723</xdr:rowOff>
    </xdr:from>
    <xdr:to>
      <xdr:col>15</xdr:col>
      <xdr:colOff>50800</xdr:colOff>
      <xdr:row>56</xdr:row>
      <xdr:rowOff>113379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693923"/>
          <a:ext cx="889000" cy="2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92723</xdr:rowOff>
    </xdr:from>
    <xdr:to>
      <xdr:col>10</xdr:col>
      <xdr:colOff>114300</xdr:colOff>
      <xdr:row>56</xdr:row>
      <xdr:rowOff>104825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93923"/>
          <a:ext cx="889000" cy="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142374</xdr:rowOff>
    </xdr:from>
    <xdr:to>
      <xdr:col>24</xdr:col>
      <xdr:colOff>114300</xdr:colOff>
      <xdr:row>56</xdr:row>
      <xdr:rowOff>72524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165251</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2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29789</xdr:rowOff>
    </xdr:from>
    <xdr:to>
      <xdr:col>20</xdr:col>
      <xdr:colOff>38100</xdr:colOff>
      <xdr:row>56</xdr:row>
      <xdr:rowOff>131389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3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122516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2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62579</xdr:rowOff>
    </xdr:from>
    <xdr:to>
      <xdr:col>15</xdr:col>
      <xdr:colOff>101600</xdr:colOff>
      <xdr:row>56</xdr:row>
      <xdr:rowOff>164179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155306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5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41923</xdr:rowOff>
    </xdr:from>
    <xdr:to>
      <xdr:col>10</xdr:col>
      <xdr:colOff>165100</xdr:colOff>
      <xdr:row>56</xdr:row>
      <xdr:rowOff>143523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134650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3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54025</xdr:rowOff>
    </xdr:from>
    <xdr:to>
      <xdr:col>6</xdr:col>
      <xdr:colOff>38100</xdr:colOff>
      <xdr:row>56</xdr:row>
      <xdr:rowOff>155625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146752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4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58341</xdr:rowOff>
    </xdr:from>
    <xdr:to>
      <xdr:col>24</xdr:col>
      <xdr:colOff>63500</xdr:colOff>
      <xdr:row>78</xdr:row>
      <xdr:rowOff>58889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31441"/>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58889</xdr:rowOff>
    </xdr:from>
    <xdr:to>
      <xdr:col>19</xdr:col>
      <xdr:colOff>177800</xdr:colOff>
      <xdr:row>78</xdr:row>
      <xdr:rowOff>85292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31989"/>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85292</xdr:rowOff>
    </xdr:from>
    <xdr:to>
      <xdr:col>15</xdr:col>
      <xdr:colOff>50800</xdr:colOff>
      <xdr:row>78</xdr:row>
      <xdr:rowOff>103032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58392"/>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75989</xdr:rowOff>
    </xdr:from>
    <xdr:to>
      <xdr:col>10</xdr:col>
      <xdr:colOff>114300</xdr:colOff>
      <xdr:row>78</xdr:row>
      <xdr:rowOff>103032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49089"/>
          <a:ext cx="8890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7541</xdr:rowOff>
    </xdr:from>
    <xdr:to>
      <xdr:col>24</xdr:col>
      <xdr:colOff>114300</xdr:colOff>
      <xdr:row>78</xdr:row>
      <xdr:rowOff>109141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8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93918</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9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8089</xdr:rowOff>
    </xdr:from>
    <xdr:to>
      <xdr:col>20</xdr:col>
      <xdr:colOff>38100</xdr:colOff>
      <xdr:row>78</xdr:row>
      <xdr:rowOff>109689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8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100816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34492</xdr:rowOff>
    </xdr:from>
    <xdr:to>
      <xdr:col>15</xdr:col>
      <xdr:colOff>101600</xdr:colOff>
      <xdr:row>78</xdr:row>
      <xdr:rowOff>136092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127219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52232</xdr:rowOff>
    </xdr:from>
    <xdr:to>
      <xdr:col>10</xdr:col>
      <xdr:colOff>165100</xdr:colOff>
      <xdr:row>78</xdr:row>
      <xdr:rowOff>153832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2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144959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1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25189</xdr:rowOff>
    </xdr:from>
    <xdr:to>
      <xdr:col>6</xdr:col>
      <xdr:colOff>38100</xdr:colOff>
      <xdr:row>78</xdr:row>
      <xdr:rowOff>126789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9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117916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9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113658</xdr:rowOff>
    </xdr:from>
    <xdr:to>
      <xdr:col>24</xdr:col>
      <xdr:colOff>63500</xdr:colOff>
      <xdr:row>95</xdr:row>
      <xdr:rowOff>127070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01408"/>
          <a:ext cx="8382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12158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71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127070</xdr:rowOff>
    </xdr:from>
    <xdr:to>
      <xdr:col>19</xdr:col>
      <xdr:colOff>177800</xdr:colOff>
      <xdr:row>96</xdr:row>
      <xdr:rowOff>7074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14820"/>
          <a:ext cx="889000" cy="5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152369</xdr:rowOff>
    </xdr:from>
    <xdr:to>
      <xdr:col>15</xdr:col>
      <xdr:colOff>50800</xdr:colOff>
      <xdr:row>96</xdr:row>
      <xdr:rowOff>7074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440119"/>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23513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152369</xdr:rowOff>
    </xdr:from>
    <xdr:to>
      <xdr:col>10</xdr:col>
      <xdr:colOff>114300</xdr:colOff>
      <xdr:row>96</xdr:row>
      <xdr:rowOff>117411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40119"/>
          <a:ext cx="889000" cy="13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25379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62858</xdr:rowOff>
    </xdr:from>
    <xdr:to>
      <xdr:col>24</xdr:col>
      <xdr:colOff>114300</xdr:colOff>
      <xdr:row>95</xdr:row>
      <xdr:rowOff>164458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5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85735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0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76270</xdr:rowOff>
    </xdr:from>
    <xdr:to>
      <xdr:col>20</xdr:col>
      <xdr:colOff>38100</xdr:colOff>
      <xdr:row>96</xdr:row>
      <xdr:rowOff>6420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22947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13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127724</xdr:rowOff>
    </xdr:from>
    <xdr:to>
      <xdr:col>15</xdr:col>
      <xdr:colOff>101600</xdr:colOff>
      <xdr:row>96</xdr:row>
      <xdr:rowOff>57874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74401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9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101569</xdr:rowOff>
    </xdr:from>
    <xdr:to>
      <xdr:col>10</xdr:col>
      <xdr:colOff>165100</xdr:colOff>
      <xdr:row>96</xdr:row>
      <xdr:rowOff>31719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48246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6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66611</xdr:rowOff>
    </xdr:from>
    <xdr:to>
      <xdr:col>6</xdr:col>
      <xdr:colOff>38100</xdr:colOff>
      <xdr:row>96</xdr:row>
      <xdr:rowOff>168211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13288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30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59546</xdr:rowOff>
    </xdr:from>
    <xdr:to>
      <xdr:col>55</xdr:col>
      <xdr:colOff>0</xdr:colOff>
      <xdr:row>37</xdr:row>
      <xdr:rowOff>158157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231746"/>
          <a:ext cx="838200" cy="27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158148</xdr:rowOff>
    </xdr:from>
    <xdr:to>
      <xdr:col>50</xdr:col>
      <xdr:colOff>114300</xdr:colOff>
      <xdr:row>37</xdr:row>
      <xdr:rowOff>158157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501798"/>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158148</xdr:rowOff>
    </xdr:from>
    <xdr:to>
      <xdr:col>45</xdr:col>
      <xdr:colOff>177800</xdr:colOff>
      <xdr:row>38</xdr:row>
      <xdr:rowOff>3091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501798"/>
          <a:ext cx="889000" cy="1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139010</xdr:rowOff>
    </xdr:from>
    <xdr:to>
      <xdr:col>41</xdr:col>
      <xdr:colOff>50800</xdr:colOff>
      <xdr:row>38</xdr:row>
      <xdr:rowOff>3091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482660"/>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8746</xdr:rowOff>
    </xdr:from>
    <xdr:to>
      <xdr:col>55</xdr:col>
      <xdr:colOff>50800</xdr:colOff>
      <xdr:row>36</xdr:row>
      <xdr:rowOff>110346</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8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95123</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09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107357</xdr:rowOff>
    </xdr:from>
    <xdr:to>
      <xdr:col>50</xdr:col>
      <xdr:colOff>165100</xdr:colOff>
      <xdr:row>38</xdr:row>
      <xdr:rowOff>37507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28634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4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107348</xdr:rowOff>
    </xdr:from>
    <xdr:to>
      <xdr:col>46</xdr:col>
      <xdr:colOff>38100</xdr:colOff>
      <xdr:row>38</xdr:row>
      <xdr:rowOff>37498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5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28625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54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123741</xdr:rowOff>
    </xdr:from>
    <xdr:to>
      <xdr:col>41</xdr:col>
      <xdr:colOff>101600</xdr:colOff>
      <xdr:row>38</xdr:row>
      <xdr:rowOff>53891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6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45018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6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88210</xdr:rowOff>
    </xdr:from>
    <xdr:to>
      <xdr:col>36</xdr:col>
      <xdr:colOff>165100</xdr:colOff>
      <xdr:row>38</xdr:row>
      <xdr:rowOff>18360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3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9486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2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64302</xdr:rowOff>
    </xdr:from>
    <xdr:to>
      <xdr:col>55</xdr:col>
      <xdr:colOff>0</xdr:colOff>
      <xdr:row>58</xdr:row>
      <xdr:rowOff>110678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08402"/>
          <a:ext cx="838200" cy="4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53668</xdr:rowOff>
    </xdr:from>
    <xdr:to>
      <xdr:col>50</xdr:col>
      <xdr:colOff>114300</xdr:colOff>
      <xdr:row>58</xdr:row>
      <xdr:rowOff>110678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97768"/>
          <a:ext cx="889000" cy="5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2053</xdr:rowOff>
    </xdr:from>
    <xdr:to>
      <xdr:col>45</xdr:col>
      <xdr:colOff>177800</xdr:colOff>
      <xdr:row>58</xdr:row>
      <xdr:rowOff>53668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46153"/>
          <a:ext cx="889000" cy="5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2053</xdr:rowOff>
    </xdr:from>
    <xdr:to>
      <xdr:col>41</xdr:col>
      <xdr:colOff>50800</xdr:colOff>
      <xdr:row>58</xdr:row>
      <xdr:rowOff>73236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46153"/>
          <a:ext cx="889000" cy="7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13502</xdr:rowOff>
    </xdr:from>
    <xdr:to>
      <xdr:col>55</xdr:col>
      <xdr:colOff>50800</xdr:colOff>
      <xdr:row>58</xdr:row>
      <xdr:rowOff>115102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5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163379</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59878</xdr:rowOff>
    </xdr:from>
    <xdr:to>
      <xdr:col>50</xdr:col>
      <xdr:colOff>165100</xdr:colOff>
      <xdr:row>58</xdr:row>
      <xdr:rowOff>161478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152605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9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2868</xdr:rowOff>
    </xdr:from>
    <xdr:to>
      <xdr:col>46</xdr:col>
      <xdr:colOff>38100</xdr:colOff>
      <xdr:row>58</xdr:row>
      <xdr:rowOff>104468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95595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3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122703</xdr:rowOff>
    </xdr:from>
    <xdr:to>
      <xdr:col>41</xdr:col>
      <xdr:colOff>101600</xdr:colOff>
      <xdr:row>58</xdr:row>
      <xdr:rowOff>52853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43980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22436</xdr:rowOff>
    </xdr:from>
    <xdr:to>
      <xdr:col>36</xdr:col>
      <xdr:colOff>165100</xdr:colOff>
      <xdr:row>58</xdr:row>
      <xdr:rowOff>124036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115163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105697</xdr:rowOff>
    </xdr:from>
    <xdr:to>
      <xdr:col>55</xdr:col>
      <xdr:colOff>0</xdr:colOff>
      <xdr:row>78</xdr:row>
      <xdr:rowOff>115391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78797"/>
          <a:ext cx="8382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93537</xdr:rowOff>
    </xdr:from>
    <xdr:to>
      <xdr:col>50</xdr:col>
      <xdr:colOff>114300</xdr:colOff>
      <xdr:row>78</xdr:row>
      <xdr:rowOff>105697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66637"/>
          <a:ext cx="889000" cy="1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68061</xdr:rowOff>
    </xdr:from>
    <xdr:to>
      <xdr:col>45</xdr:col>
      <xdr:colOff>177800</xdr:colOff>
      <xdr:row>78</xdr:row>
      <xdr:rowOff>93537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41161"/>
          <a:ext cx="8890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68061</xdr:rowOff>
    </xdr:from>
    <xdr:to>
      <xdr:col>41</xdr:col>
      <xdr:colOff>50800</xdr:colOff>
      <xdr:row>78</xdr:row>
      <xdr:rowOff>109164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41161"/>
          <a:ext cx="889000" cy="4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64591</xdr:rowOff>
    </xdr:from>
    <xdr:to>
      <xdr:col>55</xdr:col>
      <xdr:colOff>50800</xdr:colOff>
      <xdr:row>78</xdr:row>
      <xdr:rowOff>166191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3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150968</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5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54897</xdr:rowOff>
    </xdr:from>
    <xdr:to>
      <xdr:col>50</xdr:col>
      <xdr:colOff>165100</xdr:colOff>
      <xdr:row>78</xdr:row>
      <xdr:rowOff>156497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147624</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2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42737</xdr:rowOff>
    </xdr:from>
    <xdr:to>
      <xdr:col>46</xdr:col>
      <xdr:colOff>38100</xdr:colOff>
      <xdr:row>78</xdr:row>
      <xdr:rowOff>144337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135464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17261</xdr:rowOff>
    </xdr:from>
    <xdr:to>
      <xdr:col>41</xdr:col>
      <xdr:colOff>101600</xdr:colOff>
      <xdr:row>78</xdr:row>
      <xdr:rowOff>118861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109988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8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58364</xdr:rowOff>
    </xdr:from>
    <xdr:to>
      <xdr:col>36</xdr:col>
      <xdr:colOff>165100</xdr:colOff>
      <xdr:row>78</xdr:row>
      <xdr:rowOff>159964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151091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2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55700</xdr:rowOff>
    </xdr:from>
    <xdr:to>
      <xdr:col>55</xdr:col>
      <xdr:colOff>0</xdr:colOff>
      <xdr:row>96</xdr:row>
      <xdr:rowOff>160720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514900"/>
          <a:ext cx="838200" cy="10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101416</xdr:rowOff>
    </xdr:from>
    <xdr:to>
      <xdr:col>50</xdr:col>
      <xdr:colOff>114300</xdr:colOff>
      <xdr:row>96</xdr:row>
      <xdr:rowOff>160720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560616"/>
          <a:ext cx="889000" cy="5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58570</xdr:rowOff>
    </xdr:from>
    <xdr:to>
      <xdr:col>45</xdr:col>
      <xdr:colOff>177800</xdr:colOff>
      <xdr:row>96</xdr:row>
      <xdr:rowOff>101416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517770"/>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58570</xdr:rowOff>
    </xdr:from>
    <xdr:to>
      <xdr:col>41</xdr:col>
      <xdr:colOff>50800</xdr:colOff>
      <xdr:row>96</xdr:row>
      <xdr:rowOff>135939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517770"/>
          <a:ext cx="889000" cy="7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5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4900</xdr:rowOff>
    </xdr:from>
    <xdr:to>
      <xdr:col>55</xdr:col>
      <xdr:colOff>50800</xdr:colOff>
      <xdr:row>96</xdr:row>
      <xdr:rowOff>106500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4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27777</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31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109920</xdr:rowOff>
    </xdr:from>
    <xdr:to>
      <xdr:col>50</xdr:col>
      <xdr:colOff>165100</xdr:colOff>
      <xdr:row>97</xdr:row>
      <xdr:rowOff>40070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5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31197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50616</xdr:rowOff>
    </xdr:from>
    <xdr:to>
      <xdr:col>46</xdr:col>
      <xdr:colOff>38100</xdr:colOff>
      <xdr:row>96</xdr:row>
      <xdr:rowOff>152216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50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143343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0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7770</xdr:rowOff>
    </xdr:from>
    <xdr:to>
      <xdr:col>41</xdr:col>
      <xdr:colOff>101600</xdr:colOff>
      <xdr:row>96</xdr:row>
      <xdr:rowOff>109370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4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125897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4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85139</xdr:rowOff>
    </xdr:from>
    <xdr:to>
      <xdr:col>36</xdr:col>
      <xdr:colOff>165100</xdr:colOff>
      <xdr:row>97</xdr:row>
      <xdr:rowOff>15289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54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64445</xdr:rowOff>
    </xdr:from>
    <xdr:to>
      <xdr:col>85</xdr:col>
      <xdr:colOff>127000</xdr:colOff>
      <xdr:row>38</xdr:row>
      <xdr:rowOff>92055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579545"/>
          <a:ext cx="838200" cy="2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510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92055</xdr:rowOff>
    </xdr:from>
    <xdr:to>
      <xdr:col>81</xdr:col>
      <xdr:colOff>50800</xdr:colOff>
      <xdr:row>38</xdr:row>
      <xdr:rowOff>138026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07155"/>
          <a:ext cx="889000" cy="4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138026</xdr:rowOff>
    </xdr:from>
    <xdr:to>
      <xdr:col>76</xdr:col>
      <xdr:colOff>114300</xdr:colOff>
      <xdr:row>38</xdr:row>
      <xdr:rowOff>138561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653126"/>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131232</xdr:rowOff>
    </xdr:from>
    <xdr:to>
      <xdr:col>71</xdr:col>
      <xdr:colOff>177800</xdr:colOff>
      <xdr:row>38</xdr:row>
      <xdr:rowOff>138561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46332"/>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13645</xdr:rowOff>
    </xdr:from>
    <xdr:to>
      <xdr:col>85</xdr:col>
      <xdr:colOff>177800</xdr:colOff>
      <xdr:row>38</xdr:row>
      <xdr:rowOff>115245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5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144472</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3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41255</xdr:rowOff>
    </xdr:from>
    <xdr:to>
      <xdr:col>81</xdr:col>
      <xdr:colOff>101600</xdr:colOff>
      <xdr:row>38</xdr:row>
      <xdr:rowOff>142855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133982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64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87226</xdr:rowOff>
    </xdr:from>
    <xdr:to>
      <xdr:col>76</xdr:col>
      <xdr:colOff>165100</xdr:colOff>
      <xdr:row>39</xdr:row>
      <xdr:rowOff>17376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8503</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695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87761</xdr:rowOff>
    </xdr:from>
    <xdr:to>
      <xdr:col>72</xdr:col>
      <xdr:colOff>38100</xdr:colOff>
      <xdr:row>39</xdr:row>
      <xdr:rowOff>17911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9038</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695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80432</xdr:rowOff>
    </xdr:from>
    <xdr:to>
      <xdr:col>67</xdr:col>
      <xdr:colOff>101600</xdr:colOff>
      <xdr:row>39</xdr:row>
      <xdr:rowOff>10582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9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1709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68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142112</xdr:rowOff>
    </xdr:from>
    <xdr:to>
      <xdr:col>85</xdr:col>
      <xdr:colOff>127000</xdr:colOff>
      <xdr:row>76</xdr:row>
      <xdr:rowOff>160325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172312"/>
          <a:ext cx="8382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142112</xdr:rowOff>
    </xdr:from>
    <xdr:to>
      <xdr:col>81</xdr:col>
      <xdr:colOff>50800</xdr:colOff>
      <xdr:row>77</xdr:row>
      <xdr:rowOff>18174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172312"/>
          <a:ext cx="889000" cy="4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46359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2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125082</xdr:rowOff>
    </xdr:from>
    <xdr:to>
      <xdr:col>76</xdr:col>
      <xdr:colOff>114300</xdr:colOff>
      <xdr:row>77</xdr:row>
      <xdr:rowOff>18174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155282"/>
          <a:ext cx="889000" cy="6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92867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9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125082</xdr:rowOff>
    </xdr:from>
    <xdr:to>
      <xdr:col>71</xdr:col>
      <xdr:colOff>177800</xdr:colOff>
      <xdr:row>76</xdr:row>
      <xdr:rowOff>157327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155282"/>
          <a:ext cx="889000" cy="3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71987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40873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2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109525</xdr:rowOff>
    </xdr:from>
    <xdr:to>
      <xdr:col>85</xdr:col>
      <xdr:colOff>177800</xdr:colOff>
      <xdr:row>77</xdr:row>
      <xdr:rowOff>39675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1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132402</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99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91312</xdr:rowOff>
    </xdr:from>
    <xdr:to>
      <xdr:col>81</xdr:col>
      <xdr:colOff>101600</xdr:colOff>
      <xdr:row>77</xdr:row>
      <xdr:rowOff>21462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12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37990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9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138824</xdr:rowOff>
    </xdr:from>
    <xdr:to>
      <xdr:col>76</xdr:col>
      <xdr:colOff>165100</xdr:colOff>
      <xdr:row>77</xdr:row>
      <xdr:rowOff>68974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1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85501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74282</xdr:rowOff>
    </xdr:from>
    <xdr:to>
      <xdr:col>72</xdr:col>
      <xdr:colOff>38100</xdr:colOff>
      <xdr:row>77</xdr:row>
      <xdr:rowOff>4432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10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20959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8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106527</xdr:rowOff>
    </xdr:from>
    <xdr:to>
      <xdr:col>67</xdr:col>
      <xdr:colOff>101600</xdr:colOff>
      <xdr:row>77</xdr:row>
      <xdr:rowOff>36677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1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53205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1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39616</xdr:rowOff>
    </xdr:from>
    <xdr:to>
      <xdr:col>85</xdr:col>
      <xdr:colOff>127000</xdr:colOff>
      <xdr:row>96</xdr:row>
      <xdr:rowOff>74178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498816"/>
          <a:ext cx="838200" cy="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20998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74178</xdr:rowOff>
    </xdr:from>
    <xdr:to>
      <xdr:col>81</xdr:col>
      <xdr:colOff>50800</xdr:colOff>
      <xdr:row>97</xdr:row>
      <xdr:rowOff>94373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533378"/>
          <a:ext cx="889000" cy="19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142095</xdr:rowOff>
    </xdr:from>
    <xdr:to>
      <xdr:col>76</xdr:col>
      <xdr:colOff>114300</xdr:colOff>
      <xdr:row>97</xdr:row>
      <xdr:rowOff>94373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601295"/>
          <a:ext cx="889000" cy="1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36031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142095</xdr:rowOff>
    </xdr:from>
    <xdr:to>
      <xdr:col>71</xdr:col>
      <xdr:colOff>177800</xdr:colOff>
      <xdr:row>97</xdr:row>
      <xdr:rowOff>154091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601295"/>
          <a:ext cx="889000" cy="18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48995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60720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160266</xdr:rowOff>
    </xdr:from>
    <xdr:to>
      <xdr:col>85</xdr:col>
      <xdr:colOff>177800</xdr:colOff>
      <xdr:row>96</xdr:row>
      <xdr:rowOff>90416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44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11693</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29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23378</xdr:rowOff>
    </xdr:from>
    <xdr:to>
      <xdr:col>81</xdr:col>
      <xdr:colOff>101600</xdr:colOff>
      <xdr:row>96</xdr:row>
      <xdr:rowOff>124978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48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141505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25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43573</xdr:rowOff>
    </xdr:from>
    <xdr:to>
      <xdr:col>76</xdr:col>
      <xdr:colOff>165100</xdr:colOff>
      <xdr:row>97</xdr:row>
      <xdr:rowOff>145173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67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161700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4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91295</xdr:rowOff>
    </xdr:from>
    <xdr:to>
      <xdr:col>72</xdr:col>
      <xdr:colOff>38100</xdr:colOff>
      <xdr:row>97</xdr:row>
      <xdr:rowOff>21445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5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37972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32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103291</xdr:rowOff>
    </xdr:from>
    <xdr:to>
      <xdr:col>67</xdr:col>
      <xdr:colOff>101600</xdr:colOff>
      <xdr:row>98</xdr:row>
      <xdr:rowOff>33441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3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49968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50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68559</xdr:rowOff>
    </xdr:from>
    <xdr:to>
      <xdr:col>116</xdr:col>
      <xdr:colOff>63500</xdr:colOff>
      <xdr:row>38</xdr:row>
      <xdr:rowOff>71875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583659"/>
          <a:ext cx="8382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52192</xdr:rowOff>
    </xdr:from>
    <xdr:to>
      <xdr:col>111</xdr:col>
      <xdr:colOff>177800</xdr:colOff>
      <xdr:row>38</xdr:row>
      <xdr:rowOff>68559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567292"/>
          <a:ext cx="8890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36990</xdr:rowOff>
    </xdr:from>
    <xdr:to>
      <xdr:col>107</xdr:col>
      <xdr:colOff>50800</xdr:colOff>
      <xdr:row>38</xdr:row>
      <xdr:rowOff>52192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552090"/>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126534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21720</xdr:rowOff>
    </xdr:from>
    <xdr:to>
      <xdr:col>102</xdr:col>
      <xdr:colOff>114300</xdr:colOff>
      <xdr:row>38</xdr:row>
      <xdr:rowOff>36990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536820"/>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131815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118259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6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21075</xdr:rowOff>
    </xdr:from>
    <xdr:to>
      <xdr:col>116</xdr:col>
      <xdr:colOff>114300</xdr:colOff>
      <xdr:row>38</xdr:row>
      <xdr:rowOff>122675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144342</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48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17759</xdr:rowOff>
    </xdr:from>
    <xdr:to>
      <xdr:col>112</xdr:col>
      <xdr:colOff>38100</xdr:colOff>
      <xdr:row>38</xdr:row>
      <xdr:rowOff>119359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110486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62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1392</xdr:rowOff>
    </xdr:from>
    <xdr:to>
      <xdr:col>107</xdr:col>
      <xdr:colOff>101600</xdr:colOff>
      <xdr:row>38</xdr:row>
      <xdr:rowOff>102992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1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119519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29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157640</xdr:rowOff>
    </xdr:from>
    <xdr:to>
      <xdr:col>102</xdr:col>
      <xdr:colOff>165100</xdr:colOff>
      <xdr:row>38</xdr:row>
      <xdr:rowOff>87790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104317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7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142370</xdr:rowOff>
    </xdr:from>
    <xdr:to>
      <xdr:col>98</xdr:col>
      <xdr:colOff>38100</xdr:colOff>
      <xdr:row>38</xdr:row>
      <xdr:rowOff>72520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48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89047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6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149889</xdr:rowOff>
    </xdr:from>
    <xdr:to>
      <xdr:col>116</xdr:col>
      <xdr:colOff>63500</xdr:colOff>
      <xdr:row>58</xdr:row>
      <xdr:rowOff>155016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093989"/>
          <a:ext cx="8382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155016</xdr:rowOff>
    </xdr:from>
    <xdr:to>
      <xdr:col>111</xdr:col>
      <xdr:colOff>177800</xdr:colOff>
      <xdr:row>58</xdr:row>
      <xdr:rowOff>170300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099116"/>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170300</xdr:rowOff>
    </xdr:from>
    <xdr:to>
      <xdr:col>107</xdr:col>
      <xdr:colOff>50800</xdr:colOff>
      <xdr:row>59</xdr:row>
      <xdr:rowOff>1038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14400"/>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1038</xdr:rowOff>
    </xdr:from>
    <xdr:to>
      <xdr:col>102</xdr:col>
      <xdr:colOff>114300</xdr:colOff>
      <xdr:row>59</xdr:row>
      <xdr:rowOff>2834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16588"/>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99089</xdr:rowOff>
    </xdr:from>
    <xdr:to>
      <xdr:col>116</xdr:col>
      <xdr:colOff>114300</xdr:colOff>
      <xdr:row>59</xdr:row>
      <xdr:rowOff>29239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46492</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9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104216</xdr:rowOff>
    </xdr:from>
    <xdr:to>
      <xdr:col>112</xdr:col>
      <xdr:colOff>38100</xdr:colOff>
      <xdr:row>59</xdr:row>
      <xdr:rowOff>34366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25493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119500</xdr:rowOff>
    </xdr:from>
    <xdr:to>
      <xdr:col>107</xdr:col>
      <xdr:colOff>101600</xdr:colOff>
      <xdr:row>59</xdr:row>
      <xdr:rowOff>49650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40777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121688</xdr:rowOff>
    </xdr:from>
    <xdr:to>
      <xdr:col>102</xdr:col>
      <xdr:colOff>165100</xdr:colOff>
      <xdr:row>59</xdr:row>
      <xdr:rowOff>51838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42965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5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123484</xdr:rowOff>
    </xdr:from>
    <xdr:to>
      <xdr:col>98</xdr:col>
      <xdr:colOff>38100</xdr:colOff>
      <xdr:row>59</xdr:row>
      <xdr:rowOff>53634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6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44761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16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124058</xdr:rowOff>
    </xdr:from>
    <xdr:to>
      <xdr:col>116</xdr:col>
      <xdr:colOff>63500</xdr:colOff>
      <xdr:row>74</xdr:row>
      <xdr:rowOff>131569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11358"/>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59538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18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124058</xdr:rowOff>
    </xdr:from>
    <xdr:to>
      <xdr:col>111</xdr:col>
      <xdr:colOff>177800</xdr:colOff>
      <xdr:row>75</xdr:row>
      <xdr:rowOff>115354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11358"/>
          <a:ext cx="889000" cy="16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129131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115354</xdr:rowOff>
    </xdr:from>
    <xdr:to>
      <xdr:col>107</xdr:col>
      <xdr:colOff>50800</xdr:colOff>
      <xdr:row>76</xdr:row>
      <xdr:rowOff>20501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74104"/>
          <a:ext cx="889000" cy="7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20501</xdr:rowOff>
    </xdr:from>
    <xdr:to>
      <xdr:col>102</xdr:col>
      <xdr:colOff>114300</xdr:colOff>
      <xdr:row>76</xdr:row>
      <xdr:rowOff>78321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50701"/>
          <a:ext cx="889000" cy="5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80769</xdr:rowOff>
    </xdr:from>
    <xdr:to>
      <xdr:col>116</xdr:col>
      <xdr:colOff>114300</xdr:colOff>
      <xdr:row>75</xdr:row>
      <xdr:rowOff>10919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103646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1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73258</xdr:rowOff>
    </xdr:from>
    <xdr:to>
      <xdr:col>112</xdr:col>
      <xdr:colOff>38100</xdr:colOff>
      <xdr:row>75</xdr:row>
      <xdr:rowOff>3408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19935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3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64554</xdr:rowOff>
    </xdr:from>
    <xdr:to>
      <xdr:col>107</xdr:col>
      <xdr:colOff>101600</xdr:colOff>
      <xdr:row>75</xdr:row>
      <xdr:rowOff>166154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157281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141151</xdr:rowOff>
    </xdr:from>
    <xdr:to>
      <xdr:col>102</xdr:col>
      <xdr:colOff>165100</xdr:colOff>
      <xdr:row>76</xdr:row>
      <xdr:rowOff>71301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62428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9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27521</xdr:rowOff>
    </xdr:from>
    <xdr:to>
      <xdr:col>98</xdr:col>
      <xdr:colOff>38100</xdr:colOff>
      <xdr:row>76</xdr:row>
      <xdr:rowOff>129121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120248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5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住民一人当たり歳出決算額は</a:t>
          </a:r>
          <a:r>
            <a:rPr kumimoji="1" lang="en-US" altLang="ja-JP" sz="1100">
              <a:solidFill>
                <a:schemeClr val="dk1"/>
              </a:solidFill>
              <a:effectLst/>
              <a:latin typeface="+mn-lt"/>
              <a:ea typeface="+mn-ea"/>
              <a:cs typeface="+mn-cs"/>
            </a:rPr>
            <a:t>721</a:t>
          </a:r>
          <a:r>
            <a:rPr kumimoji="1" lang="ja-JP" altLang="ja-JP" sz="1100">
              <a:solidFill>
                <a:schemeClr val="dk1"/>
              </a:solidFill>
              <a:effectLst/>
              <a:latin typeface="+mn-lt"/>
              <a:ea typeface="+mn-ea"/>
              <a:cs typeface="+mn-cs"/>
            </a:rPr>
            <a:t>千円となっており、前年度から</a:t>
          </a:r>
          <a:r>
            <a:rPr kumimoji="1" lang="en-US" altLang="ja-JP" sz="1100">
              <a:solidFill>
                <a:schemeClr val="dk1"/>
              </a:solidFill>
              <a:effectLst/>
              <a:latin typeface="+mn-lt"/>
              <a:ea typeface="+mn-ea"/>
              <a:cs typeface="+mn-cs"/>
            </a:rPr>
            <a:t>153</a:t>
          </a:r>
          <a:r>
            <a:rPr kumimoji="1" lang="ja-JP" altLang="ja-JP" sz="1100">
              <a:solidFill>
                <a:schemeClr val="dk1"/>
              </a:solidFill>
              <a:effectLst/>
              <a:latin typeface="+mn-lt"/>
              <a:ea typeface="+mn-ea"/>
              <a:cs typeface="+mn-cs"/>
            </a:rPr>
            <a:t>千円増加した。主な要因は</a:t>
          </a:r>
          <a:r>
            <a:rPr kumimoji="1" lang="ja-JP" altLang="en-US" sz="1100">
              <a:solidFill>
                <a:schemeClr val="dk1"/>
              </a:solidFill>
              <a:effectLst/>
              <a:latin typeface="+mn-lt"/>
              <a:ea typeface="+mn-ea"/>
              <a:cs typeface="+mn-cs"/>
            </a:rPr>
            <a:t>新型コロナウイルス対策経費によるものである。</a:t>
          </a:r>
          <a:r>
            <a:rPr kumimoji="1" lang="ja-JP" altLang="ja-JP" sz="1100">
              <a:solidFill>
                <a:schemeClr val="dk1"/>
              </a:solidFill>
              <a:effectLst/>
              <a:latin typeface="+mn-lt"/>
              <a:ea typeface="+mn-ea"/>
              <a:cs typeface="+mn-cs"/>
            </a:rPr>
            <a:t>その他、基金等積立金も増加している。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今後、会計年度任用職員制度の開始による人件費の増加、</a:t>
          </a:r>
          <a:r>
            <a:rPr kumimoji="1" lang="ja-JP" altLang="en-US" sz="1100">
              <a:solidFill>
                <a:schemeClr val="dk1"/>
              </a:solidFill>
              <a:effectLst/>
              <a:latin typeface="+mn-lt"/>
              <a:ea typeface="+mn-ea"/>
              <a:cs typeface="+mn-cs"/>
            </a:rPr>
            <a:t>農業体験施設整備工事</a:t>
          </a:r>
          <a:r>
            <a:rPr kumimoji="1" lang="ja-JP" altLang="ja-JP" sz="1100">
              <a:solidFill>
                <a:schemeClr val="dk1"/>
              </a:solidFill>
              <a:effectLst/>
              <a:latin typeface="+mn-lt"/>
              <a:ea typeface="+mn-ea"/>
              <a:cs typeface="+mn-cs"/>
            </a:rPr>
            <a:t>の地方債償還による公債費の増加が見込まれる。事業の取捨選択を徹底していくことで、コストの減少と平準化を目指す。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12,472
12,373
172.69
9,775,424
8,992,205
747,278
4,550,182
7,279,498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31305</xdr:rowOff>
    </xdr:from>
    <xdr:to>
      <xdr:col>24</xdr:col>
      <xdr:colOff>63500</xdr:colOff>
      <xdr:row>35</xdr:row>
      <xdr:rowOff>67120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32055"/>
          <a:ext cx="8382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31305</xdr:rowOff>
    </xdr:from>
    <xdr:to>
      <xdr:col>19</xdr:col>
      <xdr:colOff>177800</xdr:colOff>
      <xdr:row>35</xdr:row>
      <xdr:rowOff>95885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32055"/>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95885</xdr:rowOff>
    </xdr:from>
    <xdr:to>
      <xdr:col>15</xdr:col>
      <xdr:colOff>50800</xdr:colOff>
      <xdr:row>35</xdr:row>
      <xdr:rowOff>163703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96635"/>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112459</xdr:rowOff>
    </xdr:from>
    <xdr:to>
      <xdr:col>10</xdr:col>
      <xdr:colOff>114300</xdr:colOff>
      <xdr:row>35</xdr:row>
      <xdr:rowOff>163703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13209"/>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16320</xdr:rowOff>
    </xdr:from>
    <xdr:to>
      <xdr:col>24</xdr:col>
      <xdr:colOff>114300</xdr:colOff>
      <xdr:row>35</xdr:row>
      <xdr:rowOff>117920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39197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151955</xdr:rowOff>
    </xdr:from>
    <xdr:to>
      <xdr:col>20</xdr:col>
      <xdr:colOff>38100</xdr:colOff>
      <xdr:row>35</xdr:row>
      <xdr:rowOff>82105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98632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5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45085</xdr:rowOff>
    </xdr:from>
    <xdr:to>
      <xdr:col>15</xdr:col>
      <xdr:colOff>101600</xdr:colOff>
      <xdr:row>35</xdr:row>
      <xdr:rowOff>146685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112903</xdr:rowOff>
    </xdr:from>
    <xdr:to>
      <xdr:col>10</xdr:col>
      <xdr:colOff>165100</xdr:colOff>
      <xdr:row>36</xdr:row>
      <xdr:rowOff>43053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59580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8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61659</xdr:rowOff>
    </xdr:from>
    <xdr:to>
      <xdr:col>6</xdr:col>
      <xdr:colOff>38100</xdr:colOff>
      <xdr:row>35</xdr:row>
      <xdr:rowOff>163259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8336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3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112919</xdr:rowOff>
    </xdr:from>
    <xdr:to>
      <xdr:col>24</xdr:col>
      <xdr:colOff>63500</xdr:colOff>
      <xdr:row>57</xdr:row>
      <xdr:rowOff>154633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14119"/>
          <a:ext cx="838200" cy="21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51820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5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154633</xdr:rowOff>
    </xdr:from>
    <xdr:to>
      <xdr:col>19</xdr:col>
      <xdr:colOff>177800</xdr:colOff>
      <xdr:row>58</xdr:row>
      <xdr:rowOff>26739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27283"/>
          <a:ext cx="889000" cy="4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46294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3296</xdr:rowOff>
    </xdr:from>
    <xdr:to>
      <xdr:col>15</xdr:col>
      <xdr:colOff>50800</xdr:colOff>
      <xdr:row>58</xdr:row>
      <xdr:rowOff>26739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47396"/>
          <a:ext cx="889000" cy="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3296</xdr:rowOff>
    </xdr:from>
    <xdr:to>
      <xdr:col>10</xdr:col>
      <xdr:colOff>114300</xdr:colOff>
      <xdr:row>58</xdr:row>
      <xdr:rowOff>29353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47396"/>
          <a:ext cx="889000" cy="2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78005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62119</xdr:rowOff>
    </xdr:from>
    <xdr:to>
      <xdr:col>24</xdr:col>
      <xdr:colOff>114300</xdr:colOff>
      <xdr:row>56</xdr:row>
      <xdr:rowOff>163719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84996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1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103833</xdr:rowOff>
    </xdr:from>
    <xdr:to>
      <xdr:col>20</xdr:col>
      <xdr:colOff>38100</xdr:colOff>
      <xdr:row>58</xdr:row>
      <xdr:rowOff>33983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7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50510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5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147389</xdr:rowOff>
    </xdr:from>
    <xdr:to>
      <xdr:col>15</xdr:col>
      <xdr:colOff>101600</xdr:colOff>
      <xdr:row>58</xdr:row>
      <xdr:rowOff>77539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68666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123946</xdr:rowOff>
    </xdr:from>
    <xdr:to>
      <xdr:col>10</xdr:col>
      <xdr:colOff>165100</xdr:colOff>
      <xdr:row>58</xdr:row>
      <xdr:rowOff>54096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70623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7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150003</xdr:rowOff>
    </xdr:from>
    <xdr:to>
      <xdr:col>6</xdr:col>
      <xdr:colOff>38100</xdr:colOff>
      <xdr:row>58</xdr:row>
      <xdr:rowOff>80153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96680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9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101074</xdr:rowOff>
    </xdr:from>
    <xdr:to>
      <xdr:col>24</xdr:col>
      <xdr:colOff>63500</xdr:colOff>
      <xdr:row>77</xdr:row>
      <xdr:rowOff>108359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02724"/>
          <a:ext cx="8382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108359</xdr:rowOff>
    </xdr:from>
    <xdr:to>
      <xdr:col>19</xdr:col>
      <xdr:colOff>177800</xdr:colOff>
      <xdr:row>77</xdr:row>
      <xdr:rowOff>162995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10009"/>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162995</xdr:rowOff>
    </xdr:from>
    <xdr:to>
      <xdr:col>15</xdr:col>
      <xdr:colOff>50800</xdr:colOff>
      <xdr:row>77</xdr:row>
      <xdr:rowOff>168222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64645"/>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168222</xdr:rowOff>
    </xdr:from>
    <xdr:to>
      <xdr:col>10</xdr:col>
      <xdr:colOff>114300</xdr:colOff>
      <xdr:row>78</xdr:row>
      <xdr:rowOff>10861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69872"/>
          <a:ext cx="889000" cy="1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50274</xdr:rowOff>
    </xdr:from>
    <xdr:to>
      <xdr:col>24</xdr:col>
      <xdr:colOff>114300</xdr:colOff>
      <xdr:row>77</xdr:row>
      <xdr:rowOff>151874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28701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3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57559</xdr:rowOff>
    </xdr:from>
    <xdr:to>
      <xdr:col>20</xdr:col>
      <xdr:colOff>38100</xdr:colOff>
      <xdr:row>77</xdr:row>
      <xdr:rowOff>159159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150286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5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112195</xdr:rowOff>
    </xdr:from>
    <xdr:to>
      <xdr:col>15</xdr:col>
      <xdr:colOff>101600</xdr:colOff>
      <xdr:row>78</xdr:row>
      <xdr:rowOff>42345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33472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0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117422</xdr:rowOff>
    </xdr:from>
    <xdr:to>
      <xdr:col>10</xdr:col>
      <xdr:colOff>165100</xdr:colOff>
      <xdr:row>78</xdr:row>
      <xdr:rowOff>47572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38699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1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131511</xdr:rowOff>
    </xdr:from>
    <xdr:to>
      <xdr:col>6</xdr:col>
      <xdr:colOff>38100</xdr:colOff>
      <xdr:row>78</xdr:row>
      <xdr:rowOff>61661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52788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2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163392</xdr:rowOff>
    </xdr:from>
    <xdr:to>
      <xdr:col>24</xdr:col>
      <xdr:colOff>63500</xdr:colOff>
      <xdr:row>98</xdr:row>
      <xdr:rowOff>1812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94042"/>
          <a:ext cx="838200" cy="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119973</xdr:rowOff>
    </xdr:from>
    <xdr:to>
      <xdr:col>19</xdr:col>
      <xdr:colOff>177800</xdr:colOff>
      <xdr:row>98</xdr:row>
      <xdr:rowOff>1812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50623"/>
          <a:ext cx="889000" cy="5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119973</xdr:rowOff>
    </xdr:from>
    <xdr:to>
      <xdr:col>15</xdr:col>
      <xdr:colOff>50800</xdr:colOff>
      <xdr:row>97</xdr:row>
      <xdr:rowOff>163936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50623"/>
          <a:ext cx="889000" cy="4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116292</xdr:rowOff>
    </xdr:from>
    <xdr:to>
      <xdr:col>10</xdr:col>
      <xdr:colOff>114300</xdr:colOff>
      <xdr:row>97</xdr:row>
      <xdr:rowOff>163936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46942"/>
          <a:ext cx="889000" cy="4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112592</xdr:rowOff>
    </xdr:from>
    <xdr:to>
      <xdr:col>24</xdr:col>
      <xdr:colOff>114300</xdr:colOff>
      <xdr:row>98</xdr:row>
      <xdr:rowOff>42742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4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27519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5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122462</xdr:rowOff>
    </xdr:from>
    <xdr:to>
      <xdr:col>20</xdr:col>
      <xdr:colOff>38100</xdr:colOff>
      <xdr:row>98</xdr:row>
      <xdr:rowOff>52612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5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43739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69173</xdr:rowOff>
    </xdr:from>
    <xdr:to>
      <xdr:col>15</xdr:col>
      <xdr:colOff>101600</xdr:colOff>
      <xdr:row>97</xdr:row>
      <xdr:rowOff>170773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9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161900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113136</xdr:rowOff>
    </xdr:from>
    <xdr:to>
      <xdr:col>10</xdr:col>
      <xdr:colOff>165100</xdr:colOff>
      <xdr:row>98</xdr:row>
      <xdr:rowOff>43286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4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34413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3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65492</xdr:rowOff>
    </xdr:from>
    <xdr:to>
      <xdr:col>6</xdr:col>
      <xdr:colOff>38100</xdr:colOff>
      <xdr:row>97</xdr:row>
      <xdr:rowOff>167092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9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158219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8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3454</xdr:rowOff>
    </xdr:from>
    <xdr:to>
      <xdr:col>55</xdr:col>
      <xdr:colOff>0</xdr:colOff>
      <xdr:row>37</xdr:row>
      <xdr:rowOff>139014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347104"/>
          <a:ext cx="838200" cy="1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78528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22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139014</xdr:rowOff>
    </xdr:from>
    <xdr:to>
      <xdr:col>50</xdr:col>
      <xdr:colOff>114300</xdr:colOff>
      <xdr:row>38</xdr:row>
      <xdr:rowOff>39801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482664"/>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16121</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39345</xdr:rowOff>
    </xdr:from>
    <xdr:to>
      <xdr:col>45</xdr:col>
      <xdr:colOff>177800</xdr:colOff>
      <xdr:row>38</xdr:row>
      <xdr:rowOff>39801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54445"/>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38202</xdr:rowOff>
    </xdr:from>
    <xdr:to>
      <xdr:col>41</xdr:col>
      <xdr:colOff>50800</xdr:colOff>
      <xdr:row>38</xdr:row>
      <xdr:rowOff>39345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5330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124104</xdr:rowOff>
    </xdr:from>
    <xdr:to>
      <xdr:col>55</xdr:col>
      <xdr:colOff>50800</xdr:colOff>
      <xdr:row>37</xdr:row>
      <xdr:rowOff>54254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2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146981</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1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88214</xdr:rowOff>
    </xdr:from>
    <xdr:to>
      <xdr:col>50</xdr:col>
      <xdr:colOff>165100</xdr:colOff>
      <xdr:row>38</xdr:row>
      <xdr:rowOff>18365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318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34891</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207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160451</xdr:rowOff>
    </xdr:from>
    <xdr:to>
      <xdr:col>46</xdr:col>
      <xdr:colOff>38100</xdr:colOff>
      <xdr:row>38</xdr:row>
      <xdr:rowOff>90601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81728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96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159995</xdr:rowOff>
    </xdr:from>
    <xdr:to>
      <xdr:col>41</xdr:col>
      <xdr:colOff>101600</xdr:colOff>
      <xdr:row>38</xdr:row>
      <xdr:rowOff>90145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81272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158852</xdr:rowOff>
    </xdr:from>
    <xdr:to>
      <xdr:col>36</xdr:col>
      <xdr:colOff>165100</xdr:colOff>
      <xdr:row>38</xdr:row>
      <xdr:rowOff>89002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80129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52168</xdr:rowOff>
    </xdr:from>
    <xdr:to>
      <xdr:col>55</xdr:col>
      <xdr:colOff>0</xdr:colOff>
      <xdr:row>57</xdr:row>
      <xdr:rowOff>64229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24818"/>
          <a:ext cx="838200" cy="1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138709</xdr:rowOff>
    </xdr:from>
    <xdr:to>
      <xdr:col>50</xdr:col>
      <xdr:colOff>114300</xdr:colOff>
      <xdr:row>57</xdr:row>
      <xdr:rowOff>64229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39909"/>
          <a:ext cx="889000" cy="9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138709</xdr:rowOff>
    </xdr:from>
    <xdr:to>
      <xdr:col>45</xdr:col>
      <xdr:colOff>177800</xdr:colOff>
      <xdr:row>56</xdr:row>
      <xdr:rowOff>146689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39909"/>
          <a:ext cx="889000" cy="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67174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146689</xdr:rowOff>
    </xdr:from>
    <xdr:to>
      <xdr:col>41</xdr:col>
      <xdr:colOff>50800</xdr:colOff>
      <xdr:row>57</xdr:row>
      <xdr:rowOff>69335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47889"/>
          <a:ext cx="889000" cy="9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113189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1368</xdr:rowOff>
    </xdr:from>
    <xdr:to>
      <xdr:col>55</xdr:col>
      <xdr:colOff>50800</xdr:colOff>
      <xdr:row>57</xdr:row>
      <xdr:rowOff>102968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151245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13429</xdr:rowOff>
    </xdr:from>
    <xdr:to>
      <xdr:col>50</xdr:col>
      <xdr:colOff>165100</xdr:colOff>
      <xdr:row>57</xdr:row>
      <xdr:rowOff>115029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106156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7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87909</xdr:rowOff>
    </xdr:from>
    <xdr:to>
      <xdr:col>46</xdr:col>
      <xdr:colOff>38100</xdr:colOff>
      <xdr:row>57</xdr:row>
      <xdr:rowOff>18059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34586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46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95889</xdr:rowOff>
    </xdr:from>
    <xdr:to>
      <xdr:col>41</xdr:col>
      <xdr:colOff>101600</xdr:colOff>
      <xdr:row>57</xdr:row>
      <xdr:rowOff>26039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42566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47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18535</xdr:rowOff>
    </xdr:from>
    <xdr:to>
      <xdr:col>36</xdr:col>
      <xdr:colOff>165100</xdr:colOff>
      <xdr:row>57</xdr:row>
      <xdr:rowOff>120135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136662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56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87198</xdr:rowOff>
    </xdr:from>
    <xdr:to>
      <xdr:col>55</xdr:col>
      <xdr:colOff>0</xdr:colOff>
      <xdr:row>78</xdr:row>
      <xdr:rowOff>68824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88848"/>
          <a:ext cx="838200" cy="15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38267</xdr:rowOff>
    </xdr:from>
    <xdr:to>
      <xdr:col>50</xdr:col>
      <xdr:colOff>114300</xdr:colOff>
      <xdr:row>78</xdr:row>
      <xdr:rowOff>68824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11367"/>
          <a:ext cx="889000" cy="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91574</xdr:rowOff>
    </xdr:from>
    <xdr:to>
      <xdr:col>45</xdr:col>
      <xdr:colOff>177800</xdr:colOff>
      <xdr:row>78</xdr:row>
      <xdr:rowOff>38267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293224"/>
          <a:ext cx="889000" cy="1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124303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91574</xdr:rowOff>
    </xdr:from>
    <xdr:to>
      <xdr:col>41</xdr:col>
      <xdr:colOff>50800</xdr:colOff>
      <xdr:row>78</xdr:row>
      <xdr:rowOff>61824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293224"/>
          <a:ext cx="889000" cy="14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108507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126426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36398</xdr:rowOff>
    </xdr:from>
    <xdr:to>
      <xdr:col>55</xdr:col>
      <xdr:colOff>50800</xdr:colOff>
      <xdr:row>77</xdr:row>
      <xdr:rowOff>137998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59275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8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18024</xdr:rowOff>
    </xdr:from>
    <xdr:to>
      <xdr:col>50</xdr:col>
      <xdr:colOff>165100</xdr:colOff>
      <xdr:row>78</xdr:row>
      <xdr:rowOff>119624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110751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158917</xdr:rowOff>
    </xdr:from>
    <xdr:to>
      <xdr:col>46</xdr:col>
      <xdr:colOff>38100</xdr:colOff>
      <xdr:row>78</xdr:row>
      <xdr:rowOff>89067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105594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3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40774</xdr:rowOff>
    </xdr:from>
    <xdr:to>
      <xdr:col>41</xdr:col>
      <xdr:colOff>101600</xdr:colOff>
      <xdr:row>77</xdr:row>
      <xdr:rowOff>142374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158901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1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11024</xdr:rowOff>
    </xdr:from>
    <xdr:to>
      <xdr:col>36</xdr:col>
      <xdr:colOff>165100</xdr:colOff>
      <xdr:row>78</xdr:row>
      <xdr:rowOff>112624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129151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5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155028</xdr:rowOff>
    </xdr:from>
    <xdr:to>
      <xdr:col>55</xdr:col>
      <xdr:colOff>0</xdr:colOff>
      <xdr:row>98</xdr:row>
      <xdr:rowOff>37850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785678"/>
          <a:ext cx="838200" cy="5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155028</xdr:rowOff>
    </xdr:from>
    <xdr:to>
      <xdr:col>50</xdr:col>
      <xdr:colOff>114300</xdr:colOff>
      <xdr:row>98</xdr:row>
      <xdr:rowOff>24482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785678"/>
          <a:ext cx="889000" cy="4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24482</xdr:rowOff>
    </xdr:from>
    <xdr:to>
      <xdr:col>45</xdr:col>
      <xdr:colOff>177800</xdr:colOff>
      <xdr:row>98</xdr:row>
      <xdr:rowOff>30711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26582"/>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30711</xdr:rowOff>
    </xdr:from>
    <xdr:to>
      <xdr:col>41</xdr:col>
      <xdr:colOff>50800</xdr:colOff>
      <xdr:row>98</xdr:row>
      <xdr:rowOff>31671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32811"/>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158500</xdr:rowOff>
    </xdr:from>
    <xdr:to>
      <xdr:col>55</xdr:col>
      <xdr:colOff>50800</xdr:colOff>
      <xdr:row>98</xdr:row>
      <xdr:rowOff>88650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73427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0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104228</xdr:rowOff>
    </xdr:from>
    <xdr:to>
      <xdr:col>50</xdr:col>
      <xdr:colOff>165100</xdr:colOff>
      <xdr:row>98</xdr:row>
      <xdr:rowOff>34378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3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25505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2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145132</xdr:rowOff>
    </xdr:from>
    <xdr:to>
      <xdr:col>46</xdr:col>
      <xdr:colOff>38100</xdr:colOff>
      <xdr:row>98</xdr:row>
      <xdr:rowOff>75282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66409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6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151361</xdr:rowOff>
    </xdr:from>
    <xdr:to>
      <xdr:col>41</xdr:col>
      <xdr:colOff>101600</xdr:colOff>
      <xdr:row>98</xdr:row>
      <xdr:rowOff>81511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72638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7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152321</xdr:rowOff>
    </xdr:from>
    <xdr:to>
      <xdr:col>36</xdr:col>
      <xdr:colOff>165100</xdr:colOff>
      <xdr:row>98</xdr:row>
      <xdr:rowOff>82471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8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73598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160903</xdr:rowOff>
    </xdr:from>
    <xdr:to>
      <xdr:col>85</xdr:col>
      <xdr:colOff>127000</xdr:colOff>
      <xdr:row>39</xdr:row>
      <xdr:rowOff>11665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76003"/>
          <a:ext cx="8382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160903</xdr:rowOff>
    </xdr:from>
    <xdr:to>
      <xdr:col>81</xdr:col>
      <xdr:colOff>50800</xdr:colOff>
      <xdr:row>39</xdr:row>
      <xdr:rowOff>3607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76003"/>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3607</xdr:rowOff>
    </xdr:from>
    <xdr:to>
      <xdr:col>76</xdr:col>
      <xdr:colOff>114300</xdr:colOff>
      <xdr:row>39</xdr:row>
      <xdr:rowOff>56699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90157"/>
          <a:ext cx="889000" cy="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41916</xdr:rowOff>
    </xdr:from>
    <xdr:to>
      <xdr:col>71</xdr:col>
      <xdr:colOff>177800</xdr:colOff>
      <xdr:row>39</xdr:row>
      <xdr:rowOff>56699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728466"/>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132315</xdr:rowOff>
    </xdr:from>
    <xdr:to>
      <xdr:col>85</xdr:col>
      <xdr:colOff>177800</xdr:colOff>
      <xdr:row>39</xdr:row>
      <xdr:rowOff>62465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47242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6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110103</xdr:rowOff>
    </xdr:from>
    <xdr:to>
      <xdr:col>81</xdr:col>
      <xdr:colOff>101600</xdr:colOff>
      <xdr:row>39</xdr:row>
      <xdr:rowOff>40253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31380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124257</xdr:rowOff>
    </xdr:from>
    <xdr:to>
      <xdr:col>76</xdr:col>
      <xdr:colOff>165100</xdr:colOff>
      <xdr:row>39</xdr:row>
      <xdr:rowOff>54407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45534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3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5899</xdr:rowOff>
    </xdr:from>
    <xdr:to>
      <xdr:col>72</xdr:col>
      <xdr:colOff>38100</xdr:colOff>
      <xdr:row>39</xdr:row>
      <xdr:rowOff>107499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9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98626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8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162566</xdr:rowOff>
    </xdr:from>
    <xdr:to>
      <xdr:col>67</xdr:col>
      <xdr:colOff>101600</xdr:colOff>
      <xdr:row>39</xdr:row>
      <xdr:rowOff>92716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83843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7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2109</xdr:rowOff>
    </xdr:from>
    <xdr:to>
      <xdr:col>85</xdr:col>
      <xdr:colOff>127000</xdr:colOff>
      <xdr:row>57</xdr:row>
      <xdr:rowOff>45034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03309"/>
          <a:ext cx="838200" cy="2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45034</xdr:rowOff>
    </xdr:from>
    <xdr:to>
      <xdr:col>81</xdr:col>
      <xdr:colOff>50800</xdr:colOff>
      <xdr:row>57</xdr:row>
      <xdr:rowOff>69892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17684"/>
          <a:ext cx="889000" cy="2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162737</xdr:rowOff>
    </xdr:from>
    <xdr:to>
      <xdr:col>76</xdr:col>
      <xdr:colOff>114300</xdr:colOff>
      <xdr:row>57</xdr:row>
      <xdr:rowOff>69892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763937"/>
          <a:ext cx="889000" cy="7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162737</xdr:rowOff>
    </xdr:from>
    <xdr:to>
      <xdr:col>71</xdr:col>
      <xdr:colOff>177800</xdr:colOff>
      <xdr:row>57</xdr:row>
      <xdr:rowOff>61114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63937"/>
          <a:ext cx="889000" cy="6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122759</xdr:rowOff>
    </xdr:from>
    <xdr:to>
      <xdr:col>85</xdr:col>
      <xdr:colOff>177800</xdr:colOff>
      <xdr:row>56</xdr:row>
      <xdr:rowOff>52909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5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145636</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0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165684</xdr:rowOff>
    </xdr:from>
    <xdr:to>
      <xdr:col>81</xdr:col>
      <xdr:colOff>101600</xdr:colOff>
      <xdr:row>57</xdr:row>
      <xdr:rowOff>95834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86961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8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19092</xdr:rowOff>
    </xdr:from>
    <xdr:to>
      <xdr:col>76</xdr:col>
      <xdr:colOff>165100</xdr:colOff>
      <xdr:row>57</xdr:row>
      <xdr:rowOff>120692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111819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8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111937</xdr:rowOff>
    </xdr:from>
    <xdr:to>
      <xdr:col>72</xdr:col>
      <xdr:colOff>38100</xdr:colOff>
      <xdr:row>57</xdr:row>
      <xdr:rowOff>42087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58614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4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10314</xdr:rowOff>
    </xdr:from>
    <xdr:to>
      <xdr:col>67</xdr:col>
      <xdr:colOff>101600</xdr:colOff>
      <xdr:row>57</xdr:row>
      <xdr:rowOff>111914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103041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7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64444</xdr:rowOff>
    </xdr:from>
    <xdr:to>
      <xdr:col>85</xdr:col>
      <xdr:colOff>127000</xdr:colOff>
      <xdr:row>78</xdr:row>
      <xdr:rowOff>91959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37544"/>
          <a:ext cx="838200" cy="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91959</xdr:rowOff>
    </xdr:from>
    <xdr:to>
      <xdr:col>81</xdr:col>
      <xdr:colOff>50800</xdr:colOff>
      <xdr:row>78</xdr:row>
      <xdr:rowOff>138027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65059"/>
          <a:ext cx="889000" cy="4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138027</xdr:rowOff>
    </xdr:from>
    <xdr:to>
      <xdr:col>76</xdr:col>
      <xdr:colOff>114300</xdr:colOff>
      <xdr:row>78</xdr:row>
      <xdr:rowOff>138562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11127"/>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131232</xdr:rowOff>
    </xdr:from>
    <xdr:to>
      <xdr:col>71</xdr:col>
      <xdr:colOff>177800</xdr:colOff>
      <xdr:row>78</xdr:row>
      <xdr:rowOff>138562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04332"/>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13644</xdr:rowOff>
    </xdr:from>
    <xdr:to>
      <xdr:col>85</xdr:col>
      <xdr:colOff>177800</xdr:colOff>
      <xdr:row>78</xdr:row>
      <xdr:rowOff>115244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144471</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41159</xdr:rowOff>
    </xdr:from>
    <xdr:to>
      <xdr:col>81</xdr:col>
      <xdr:colOff>101600</xdr:colOff>
      <xdr:row>78</xdr:row>
      <xdr:rowOff>142759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133886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5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87227</xdr:rowOff>
    </xdr:from>
    <xdr:to>
      <xdr:col>76</xdr:col>
      <xdr:colOff>165100</xdr:colOff>
      <xdr:row>79</xdr:row>
      <xdr:rowOff>17377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8504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553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87762</xdr:rowOff>
    </xdr:from>
    <xdr:to>
      <xdr:col>72</xdr:col>
      <xdr:colOff>38100</xdr:colOff>
      <xdr:row>79</xdr:row>
      <xdr:rowOff>17912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9039</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553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80432</xdr:rowOff>
    </xdr:from>
    <xdr:to>
      <xdr:col>67</xdr:col>
      <xdr:colOff>101600</xdr:colOff>
      <xdr:row>79</xdr:row>
      <xdr:rowOff>10582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1709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4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142112</xdr:rowOff>
    </xdr:from>
    <xdr:to>
      <xdr:col>85</xdr:col>
      <xdr:colOff>127000</xdr:colOff>
      <xdr:row>96</xdr:row>
      <xdr:rowOff>160325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601312"/>
          <a:ext cx="8382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142112</xdr:rowOff>
    </xdr:from>
    <xdr:to>
      <xdr:col>81</xdr:col>
      <xdr:colOff>50800</xdr:colOff>
      <xdr:row>97</xdr:row>
      <xdr:rowOff>18174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01312"/>
          <a:ext cx="889000" cy="4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46347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125082</xdr:rowOff>
    </xdr:from>
    <xdr:to>
      <xdr:col>76</xdr:col>
      <xdr:colOff>114300</xdr:colOff>
      <xdr:row>97</xdr:row>
      <xdr:rowOff>18174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584282"/>
          <a:ext cx="889000" cy="6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92842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7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125082</xdr:rowOff>
    </xdr:from>
    <xdr:to>
      <xdr:col>71</xdr:col>
      <xdr:colOff>177800</xdr:colOff>
      <xdr:row>96</xdr:row>
      <xdr:rowOff>157327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584282"/>
          <a:ext cx="889000" cy="3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40860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109525</xdr:rowOff>
    </xdr:from>
    <xdr:to>
      <xdr:col>85</xdr:col>
      <xdr:colOff>177800</xdr:colOff>
      <xdr:row>97</xdr:row>
      <xdr:rowOff>39675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132402</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91312</xdr:rowOff>
    </xdr:from>
    <xdr:to>
      <xdr:col>81</xdr:col>
      <xdr:colOff>101600</xdr:colOff>
      <xdr:row>97</xdr:row>
      <xdr:rowOff>21462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37989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32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138824</xdr:rowOff>
    </xdr:from>
    <xdr:to>
      <xdr:col>76</xdr:col>
      <xdr:colOff>165100</xdr:colOff>
      <xdr:row>97</xdr:row>
      <xdr:rowOff>68974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85501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3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74282</xdr:rowOff>
    </xdr:from>
    <xdr:to>
      <xdr:col>72</xdr:col>
      <xdr:colOff>38100</xdr:colOff>
      <xdr:row>97</xdr:row>
      <xdr:rowOff>4432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20959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30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106527</xdr:rowOff>
    </xdr:from>
    <xdr:to>
      <xdr:col>67</xdr:col>
      <xdr:colOff>101600</xdr:colOff>
      <xdr:row>97</xdr:row>
      <xdr:rowOff>36677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6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53204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34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234,058</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111,897</a:t>
          </a:r>
          <a:r>
            <a:rPr kumimoji="1" lang="ja-JP" altLang="ja-JP" sz="1100">
              <a:solidFill>
                <a:schemeClr val="dk1"/>
              </a:solidFill>
              <a:effectLst/>
              <a:latin typeface="+mn-lt"/>
              <a:ea typeface="+mn-ea"/>
              <a:cs typeface="+mn-cs"/>
            </a:rPr>
            <a:t>円増加した。</a:t>
          </a:r>
          <a:r>
            <a:rPr kumimoji="1" lang="ja-JP" altLang="en-US" sz="1100">
              <a:solidFill>
                <a:schemeClr val="dk1"/>
              </a:solidFill>
              <a:effectLst/>
              <a:latin typeface="+mn-lt"/>
              <a:ea typeface="+mn-ea"/>
              <a:cs typeface="+mn-cs"/>
            </a:rPr>
            <a:t>これは特別定額給付金により歳出が大きく増加したことによるものである。</a:t>
          </a:r>
          <a:endParaRPr lang="ja-JP" altLang="ja-JP" sz="1400">
            <a:effectLst/>
          </a:endParaRPr>
        </a:p>
        <a:p>
          <a:r>
            <a:rPr kumimoji="1" lang="ja-JP" altLang="ja-JP" sz="1100">
              <a:solidFill>
                <a:schemeClr val="dk1"/>
              </a:solidFill>
              <a:effectLst/>
              <a:latin typeface="+mn-lt"/>
              <a:ea typeface="+mn-ea"/>
              <a:cs typeface="+mn-cs"/>
            </a:rPr>
            <a:t>・災害復旧費は住民一人当たり</a:t>
          </a:r>
          <a:r>
            <a:rPr kumimoji="1" lang="en-US" altLang="ja-JP" sz="1100">
              <a:solidFill>
                <a:schemeClr val="dk1"/>
              </a:solidFill>
              <a:effectLst/>
              <a:latin typeface="+mn-lt"/>
              <a:ea typeface="+mn-ea"/>
              <a:cs typeface="+mn-cs"/>
            </a:rPr>
            <a:t>16,460</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6,018</a:t>
          </a:r>
          <a:r>
            <a:rPr kumimoji="1" lang="ja-JP" altLang="ja-JP" sz="1100">
              <a:solidFill>
                <a:schemeClr val="dk1"/>
              </a:solidFill>
              <a:effectLst/>
              <a:latin typeface="+mn-lt"/>
              <a:ea typeface="+mn-ea"/>
              <a:cs typeface="+mn-cs"/>
            </a:rPr>
            <a:t>円増加した。これは</a:t>
          </a:r>
          <a:r>
            <a:rPr kumimoji="1" lang="ja-JP" altLang="en-US" sz="1100">
              <a:solidFill>
                <a:schemeClr val="dk1"/>
              </a:solidFill>
              <a:effectLst/>
              <a:latin typeface="+mn-lt"/>
              <a:ea typeface="+mn-ea"/>
              <a:cs typeface="+mn-cs"/>
            </a:rPr>
            <a:t>令和元年度から繰越した</a:t>
          </a:r>
          <a:r>
            <a:rPr kumimoji="1" lang="ja-JP" altLang="ja-JP" sz="1100">
              <a:solidFill>
                <a:schemeClr val="dk1"/>
              </a:solidFill>
              <a:effectLst/>
              <a:latin typeface="+mn-lt"/>
              <a:ea typeface="+mn-ea"/>
              <a:cs typeface="+mn-cs"/>
            </a:rPr>
            <a:t>東日本台風に伴う</a:t>
          </a:r>
          <a:r>
            <a:rPr kumimoji="1" lang="ja-JP" altLang="en-US" sz="1100">
              <a:solidFill>
                <a:schemeClr val="dk1"/>
              </a:solidFill>
              <a:effectLst/>
              <a:latin typeface="+mn-lt"/>
              <a:ea typeface="+mn-ea"/>
              <a:cs typeface="+mn-cs"/>
            </a:rPr>
            <a:t>費用により</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たもの</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32,573</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14,062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。これはプレミアム商品券の発行等の地域経済回復対策事業によるものである。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93,566</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32,822</a:t>
          </a:r>
          <a:r>
            <a:rPr kumimoji="1" lang="ja-JP" altLang="ja-JP" sz="1100">
              <a:solidFill>
                <a:schemeClr val="dk1"/>
              </a:solidFill>
              <a:effectLst/>
              <a:latin typeface="+mn-lt"/>
              <a:ea typeface="+mn-ea"/>
              <a:cs typeface="+mn-cs"/>
            </a:rPr>
            <a:t>円増加した。これ</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スクール導入事業</a:t>
          </a:r>
          <a:r>
            <a:rPr kumimoji="1" lang="ja-JP" altLang="ja-JP" sz="1100">
              <a:solidFill>
                <a:schemeClr val="dk1"/>
              </a:solidFill>
              <a:effectLst/>
              <a:latin typeface="+mn-lt"/>
              <a:ea typeface="+mn-ea"/>
              <a:cs typeface="+mn-cs"/>
            </a:rPr>
            <a:t>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財政調整基金については、中期的な見通しのもと決算剰余金を中心に積立てるとともに，必要最低水準の取り崩しに努めている。令和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年度は取崩し額より剰余金の積立てが多く、財政調整基金は増額（前年度比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各会計単位で赤字が発生している会計はない。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その他の会計については大きな変動はなく、全会計合計でも黒字額が増加した。今後も各経費において財政需要の増加が見込まれるが歳出削減に努めていく。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9775424</v>
      </c>
      <c r="BO4" s="433"/>
      <c r="BP4" s="433"/>
      <c r="BQ4" s="433"/>
      <c r="BR4" s="433"/>
      <c r="BS4" s="433"/>
      <c r="BT4" s="433"/>
      <c r="BU4" s="434"/>
      <c r="BV4" s="432">
        <v>7845045</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16.399999999999999</v>
      </c>
      <c r="CU4" s="439"/>
      <c r="CV4" s="439"/>
      <c r="CW4" s="439"/>
      <c r="CX4" s="439"/>
      <c r="CY4" s="439"/>
      <c r="CZ4" s="439"/>
      <c r="DA4" s="440"/>
      <c r="DB4" s="438">
        <v>12.9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8992205</v>
      </c>
      <c r="BO5" s="470"/>
      <c r="BP5" s="470"/>
      <c r="BQ5" s="470"/>
      <c r="BR5" s="470"/>
      <c r="BS5" s="470"/>
      <c r="BT5" s="470"/>
      <c r="BU5" s="471"/>
      <c r="BV5" s="469">
        <v>7244368</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90.9</v>
      </c>
      <c r="CU5" s="467"/>
      <c r="CV5" s="467"/>
      <c r="CW5" s="467"/>
      <c r="CX5" s="467"/>
      <c r="CY5" s="467"/>
      <c r="CZ5" s="467"/>
      <c r="DA5" s="468"/>
      <c r="DB5" s="466">
        <v>93.3</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783219</v>
      </c>
      <c r="BO6" s="470"/>
      <c r="BP6" s="470"/>
      <c r="BQ6" s="470"/>
      <c r="BR6" s="470"/>
      <c r="BS6" s="470"/>
      <c r="BT6" s="470"/>
      <c r="BU6" s="471"/>
      <c r="BV6" s="469">
        <v>600677</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94.6</v>
      </c>
      <c r="CU6" s="507"/>
      <c r="CV6" s="507"/>
      <c r="CW6" s="507"/>
      <c r="CX6" s="507"/>
      <c r="CY6" s="507"/>
      <c r="CZ6" s="507"/>
      <c r="DA6" s="508"/>
      <c r="DB6" s="506">
        <v>97.3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35941</v>
      </c>
      <c r="BO7" s="470"/>
      <c r="BP7" s="470"/>
      <c r="BQ7" s="470"/>
      <c r="BR7" s="470"/>
      <c r="BS7" s="470"/>
      <c r="BT7" s="470"/>
      <c r="BU7" s="471"/>
      <c r="BV7" s="469">
        <v>30002</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4550182</v>
      </c>
      <c r="CU7" s="470"/>
      <c r="CV7" s="470"/>
      <c r="CW7" s="470"/>
      <c r="CX7" s="470"/>
      <c r="CY7" s="470"/>
      <c r="CZ7" s="470"/>
      <c r="DA7" s="471"/>
      <c r="DB7" s="469">
        <v>4426695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104</v>
      </c>
      <c r="AV8" s="502"/>
      <c r="AW8" s="502"/>
      <c r="AX8" s="502"/>
      <c r="AY8" s="503" t="s">
        <v>108</v>
      </c>
      <c r="AZ8" s="504"/>
      <c r="BA8" s="504"/>
      <c r="BB8" s="504"/>
      <c r="BC8" s="504"/>
      <c r="BD8" s="504"/>
      <c r="BE8" s="504"/>
      <c r="BF8" s="504"/>
      <c r="BG8" s="504"/>
      <c r="BH8" s="504"/>
      <c r="BI8" s="504"/>
      <c r="BJ8" s="504"/>
      <c r="BK8" s="504"/>
      <c r="BL8" s="504"/>
      <c r="BM8" s="505"/>
      <c r="BN8" s="469">
        <v>747278</v>
      </c>
      <c r="BO8" s="470"/>
      <c r="BP8" s="470"/>
      <c r="BQ8" s="470"/>
      <c r="BR8" s="470"/>
      <c r="BS8" s="470"/>
      <c r="BT8" s="470"/>
      <c r="BU8" s="471"/>
      <c r="BV8" s="469">
        <v>570675</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0.4</v>
      </c>
      <c r="CU8" s="510"/>
      <c r="CV8" s="510"/>
      <c r="CW8" s="510"/>
      <c r="CX8" s="510"/>
      <c r="CY8" s="510"/>
      <c r="CZ8" s="510"/>
      <c r="DA8" s="511"/>
      <c r="DB8" s="509">
        <v>0.4</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11891</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93</v>
      </c>
      <c r="AV9" s="502"/>
      <c r="AW9" s="502"/>
      <c r="AX9" s="502"/>
      <c r="AY9" s="503" t="s">
        <v>114</v>
      </c>
      <c r="AZ9" s="504"/>
      <c r="BA9" s="504"/>
      <c r="BB9" s="504"/>
      <c r="BC9" s="504"/>
      <c r="BD9" s="504"/>
      <c r="BE9" s="504"/>
      <c r="BF9" s="504"/>
      <c r="BG9" s="504"/>
      <c r="BH9" s="504"/>
      <c r="BI9" s="504"/>
      <c r="BJ9" s="504"/>
      <c r="BK9" s="504"/>
      <c r="BL9" s="504"/>
      <c r="BM9" s="505"/>
      <c r="BN9" s="469">
        <v>176601</v>
      </c>
      <c r="BO9" s="470"/>
      <c r="BP9" s="470"/>
      <c r="BQ9" s="470"/>
      <c r="BR9" s="470"/>
      <c r="BS9" s="470"/>
      <c r="BT9" s="470"/>
      <c r="BU9" s="471"/>
      <c r="BV9" s="469">
        <v>51199</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12</v>
      </c>
      <c r="CU9" s="467"/>
      <c r="CV9" s="467"/>
      <c r="CW9" s="467"/>
      <c r="CX9" s="467"/>
      <c r="CY9" s="467"/>
      <c r="CZ9" s="467"/>
      <c r="DA9" s="468"/>
      <c r="DB9" s="466">
        <v>13.5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13188</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118</v>
      </c>
      <c r="AV10" s="502"/>
      <c r="AW10" s="502"/>
      <c r="AX10" s="502"/>
      <c r="AY10" s="503" t="s">
        <v>119</v>
      </c>
      <c r="AZ10" s="504"/>
      <c r="BA10" s="504"/>
      <c r="BB10" s="504"/>
      <c r="BC10" s="504"/>
      <c r="BD10" s="504"/>
      <c r="BE10" s="504"/>
      <c r="BF10" s="504"/>
      <c r="BG10" s="504"/>
      <c r="BH10" s="504"/>
      <c r="BI10" s="504"/>
      <c r="BJ10" s="504"/>
      <c r="BK10" s="504"/>
      <c r="BL10" s="504"/>
      <c r="BM10" s="505"/>
      <c r="BN10" s="469">
        <v>431645</v>
      </c>
      <c r="BO10" s="470"/>
      <c r="BP10" s="470"/>
      <c r="BQ10" s="470"/>
      <c r="BR10" s="470"/>
      <c r="BS10" s="470"/>
      <c r="BT10" s="470"/>
      <c r="BU10" s="471"/>
      <c r="BV10" s="469">
        <v>391911</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12472</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562</v>
      </c>
      <c r="BO12" s="470"/>
      <c r="BP12" s="470"/>
      <c r="BQ12" s="470"/>
      <c r="BR12" s="470"/>
      <c r="BS12" s="470"/>
      <c r="BT12" s="470"/>
      <c r="BU12" s="471"/>
      <c r="BV12" s="469">
        <v>373495</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12373</v>
      </c>
      <c r="S13" s="554"/>
      <c r="T13" s="554"/>
      <c r="U13" s="554"/>
      <c r="V13" s="555"/>
      <c r="W13" s="485" t="s">
        <v>138</v>
      </c>
      <c r="X13" s="486"/>
      <c r="Y13" s="486"/>
      <c r="Z13" s="486"/>
      <c r="AA13" s="486"/>
      <c r="AB13" s="476"/>
      <c r="AC13" s="520">
        <v>857</v>
      </c>
      <c r="AD13" s="521"/>
      <c r="AE13" s="521"/>
      <c r="AF13" s="521"/>
      <c r="AG13" s="563"/>
      <c r="AH13" s="520">
        <v>890</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607684</v>
      </c>
      <c r="BO13" s="470"/>
      <c r="BP13" s="470"/>
      <c r="BQ13" s="470"/>
      <c r="BR13" s="470"/>
      <c r="BS13" s="470"/>
      <c r="BT13" s="470"/>
      <c r="BU13" s="471"/>
      <c r="BV13" s="469">
        <v>69615</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8.6999999999999993</v>
      </c>
      <c r="CU13" s="467"/>
      <c r="CV13" s="467"/>
      <c r="CW13" s="467"/>
      <c r="CX13" s="467"/>
      <c r="CY13" s="467"/>
      <c r="CZ13" s="467"/>
      <c r="DA13" s="468"/>
      <c r="DB13" s="466">
        <v>9.5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12745</v>
      </c>
      <c r="S14" s="554"/>
      <c r="T14" s="554"/>
      <c r="U14" s="554"/>
      <c r="V14" s="555"/>
      <c r="W14" s="459"/>
      <c r="X14" s="460"/>
      <c r="Y14" s="460"/>
      <c r="Z14" s="460"/>
      <c r="AA14" s="460"/>
      <c r="AB14" s="449"/>
      <c r="AC14" s="556">
        <v>13.1</v>
      </c>
      <c r="AD14" s="557"/>
      <c r="AE14" s="557"/>
      <c r="AF14" s="557"/>
      <c r="AG14" s="558"/>
      <c r="AH14" s="556">
        <v>12.4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20.100000000000001</v>
      </c>
      <c r="CU14" s="568"/>
      <c r="CV14" s="568"/>
      <c r="CW14" s="568"/>
      <c r="CX14" s="568"/>
      <c r="CY14" s="568"/>
      <c r="CZ14" s="568"/>
      <c r="DA14" s="569"/>
      <c r="DB14" s="567">
        <v>41.7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12637</v>
      </c>
      <c r="S15" s="554"/>
      <c r="T15" s="554"/>
      <c r="U15" s="554"/>
      <c r="V15" s="555"/>
      <c r="W15" s="485" t="s">
        <v>146</v>
      </c>
      <c r="X15" s="486"/>
      <c r="Y15" s="486"/>
      <c r="Z15" s="486"/>
      <c r="AA15" s="486"/>
      <c r="AB15" s="476"/>
      <c r="AC15" s="520">
        <v>1964</v>
      </c>
      <c r="AD15" s="521"/>
      <c r="AE15" s="521"/>
      <c r="AF15" s="521"/>
      <c r="AG15" s="563"/>
      <c r="AH15" s="520">
        <v>2229</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1575344</v>
      </c>
      <c r="BO15" s="433"/>
      <c r="BP15" s="433"/>
      <c r="BQ15" s="433"/>
      <c r="BR15" s="433"/>
      <c r="BS15" s="433"/>
      <c r="BT15" s="433"/>
      <c r="BU15" s="434"/>
      <c r="BV15" s="432">
        <v>1517174</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30</v>
      </c>
      <c r="AD16" s="557"/>
      <c r="AE16" s="557"/>
      <c r="AF16" s="557"/>
      <c r="AG16" s="558"/>
      <c r="AH16" s="556">
        <v>31</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3977017</v>
      </c>
      <c r="BO16" s="470"/>
      <c r="BP16" s="470"/>
      <c r="BQ16" s="470"/>
      <c r="BR16" s="470"/>
      <c r="BS16" s="470"/>
      <c r="BT16" s="470"/>
      <c r="BU16" s="471"/>
      <c r="BV16" s="469">
        <v>3846377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3731</v>
      </c>
      <c r="AD17" s="521"/>
      <c r="AE17" s="521"/>
      <c r="AF17" s="521"/>
      <c r="AG17" s="563"/>
      <c r="AH17" s="520">
        <v>4066</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1977304</v>
      </c>
      <c r="BO17" s="470"/>
      <c r="BP17" s="470"/>
      <c r="BQ17" s="470"/>
      <c r="BR17" s="470"/>
      <c r="BS17" s="470"/>
      <c r="BT17" s="470"/>
      <c r="BU17" s="471"/>
      <c r="BV17" s="469">
        <v>1920425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172.69</v>
      </c>
      <c r="M18" s="585"/>
      <c r="N18" s="585"/>
      <c r="O18" s="585"/>
      <c r="P18" s="585"/>
      <c r="Q18" s="585"/>
      <c r="R18" s="586"/>
      <c r="S18" s="586"/>
      <c r="T18" s="586"/>
      <c r="U18" s="586"/>
      <c r="V18" s="587"/>
      <c r="W18" s="487"/>
      <c r="X18" s="488"/>
      <c r="Y18" s="488"/>
      <c r="Z18" s="488"/>
      <c r="AA18" s="488"/>
      <c r="AB18" s="479"/>
      <c r="AC18" s="588">
        <v>56.9</v>
      </c>
      <c r="AD18" s="589"/>
      <c r="AE18" s="589"/>
      <c r="AF18" s="589"/>
      <c r="AG18" s="590"/>
      <c r="AH18" s="588">
        <v>56.6</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4137161</v>
      </c>
      <c r="BO18" s="470"/>
      <c r="BP18" s="470"/>
      <c r="BQ18" s="470"/>
      <c r="BR18" s="470"/>
      <c r="BS18" s="470"/>
      <c r="BT18" s="470"/>
      <c r="BU18" s="471"/>
      <c r="BV18" s="469">
        <v>4163708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69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6299998</v>
      </c>
      <c r="BO19" s="470"/>
      <c r="BP19" s="470"/>
      <c r="BQ19" s="470"/>
      <c r="BR19" s="470"/>
      <c r="BS19" s="470"/>
      <c r="BT19" s="470"/>
      <c r="BU19" s="471"/>
      <c r="BV19" s="469">
        <v>5911382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4458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7279498</v>
      </c>
      <c r="BO23" s="470"/>
      <c r="BP23" s="470"/>
      <c r="BQ23" s="470"/>
      <c r="BR23" s="470"/>
      <c r="BS23" s="470"/>
      <c r="BT23" s="470"/>
      <c r="BU23" s="471"/>
      <c r="BV23" s="469">
        <v>7410543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7400</v>
      </c>
      <c r="R24" s="521"/>
      <c r="S24" s="521"/>
      <c r="T24" s="521"/>
      <c r="U24" s="521"/>
      <c r="V24" s="563"/>
      <c r="W24" s="622"/>
      <c r="X24" s="610"/>
      <c r="Y24" s="611"/>
      <c r="Z24" s="519" t="s">
        <v>170</v>
      </c>
      <c r="AA24" s="499"/>
      <c r="AB24" s="499"/>
      <c r="AC24" s="499"/>
      <c r="AD24" s="499"/>
      <c r="AE24" s="499"/>
      <c r="AF24" s="499"/>
      <c r="AG24" s="500"/>
      <c r="AH24" s="520">
        <v>115</v>
      </c>
      <c r="AI24" s="521"/>
      <c r="AJ24" s="521"/>
      <c r="AK24" s="521"/>
      <c r="AL24" s="563"/>
      <c r="AM24" s="520">
        <v>356500</v>
      </c>
      <c r="AN24" s="521"/>
      <c r="AO24" s="521"/>
      <c r="AP24" s="521"/>
      <c r="AQ24" s="521"/>
      <c r="AR24" s="563"/>
      <c r="AS24" s="520">
        <v>3100</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6674852</v>
      </c>
      <c r="BO24" s="470"/>
      <c r="BP24" s="470"/>
      <c r="BQ24" s="470"/>
      <c r="BR24" s="470"/>
      <c r="BS24" s="470"/>
      <c r="BT24" s="470"/>
      <c r="BU24" s="471"/>
      <c r="BV24" s="469">
        <v>6730301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6000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174</v>
      </c>
      <c r="AN25" s="521"/>
      <c r="AO25" s="521"/>
      <c r="AP25" s="521"/>
      <c r="AQ25" s="521"/>
      <c r="AR25" s="563"/>
      <c r="AS25" s="520" t="s">
        <v>174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649738</v>
      </c>
      <c r="BO25" s="433"/>
      <c r="BP25" s="433"/>
      <c r="BQ25" s="433"/>
      <c r="BR25" s="433"/>
      <c r="BS25" s="433"/>
      <c r="BT25" s="433"/>
      <c r="BU25" s="434"/>
      <c r="BV25" s="432">
        <v>638202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5500</v>
      </c>
      <c r="R26" s="521"/>
      <c r="S26" s="521"/>
      <c r="T26" s="521"/>
      <c r="U26" s="521"/>
      <c r="V26" s="563"/>
      <c r="W26" s="622"/>
      <c r="X26" s="610"/>
      <c r="Y26" s="611"/>
      <c r="Z26" s="519" t="s">
        <v>177</v>
      </c>
      <c r="AA26" s="632"/>
      <c r="AB26" s="632"/>
      <c r="AC26" s="632"/>
      <c r="AD26" s="632"/>
      <c r="AE26" s="632"/>
      <c r="AF26" s="632"/>
      <c r="AG26" s="633"/>
      <c r="AH26" s="520">
        <v>4</v>
      </c>
      <c r="AI26" s="521"/>
      <c r="AJ26" s="521"/>
      <c r="AK26" s="521"/>
      <c r="AL26" s="563"/>
      <c r="AM26" s="520">
        <v>10732</v>
      </c>
      <c r="AN26" s="521"/>
      <c r="AO26" s="521"/>
      <c r="AP26" s="521"/>
      <c r="AQ26" s="521"/>
      <c r="AR26" s="563"/>
      <c r="AS26" s="520">
        <v>2683</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3400</v>
      </c>
      <c r="R27" s="521"/>
      <c r="S27" s="521"/>
      <c r="T27" s="521"/>
      <c r="U27" s="521"/>
      <c r="V27" s="563"/>
      <c r="W27" s="622"/>
      <c r="X27" s="610"/>
      <c r="Y27" s="611"/>
      <c r="Z27" s="519" t="s">
        <v>180</v>
      </c>
      <c r="AA27" s="499"/>
      <c r="AB27" s="499"/>
      <c r="AC27" s="499"/>
      <c r="AD27" s="499"/>
      <c r="AE27" s="499"/>
      <c r="AF27" s="499"/>
      <c r="AG27" s="500"/>
      <c r="AH27" s="520">
        <v>2</v>
      </c>
      <c r="AI27" s="521"/>
      <c r="AJ27" s="521"/>
      <c r="AK27" s="521"/>
      <c r="AL27" s="563"/>
      <c r="AM27" s="520" t="s">
        <v>181</v>
      </c>
      <c r="AN27" s="521"/>
      <c r="AO27" s="521"/>
      <c r="AP27" s="521"/>
      <c r="AQ27" s="521"/>
      <c r="AR27" s="563"/>
      <c r="AS27" s="520" t="s">
        <v>182</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397545</v>
      </c>
      <c r="BO27" s="646"/>
      <c r="BP27" s="646"/>
      <c r="BQ27" s="646"/>
      <c r="BR27" s="646"/>
      <c r="BS27" s="646"/>
      <c r="BT27" s="646"/>
      <c r="BU27" s="647"/>
      <c r="BV27" s="645">
        <v>397532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2800</v>
      </c>
      <c r="R28" s="521"/>
      <c r="S28" s="521"/>
      <c r="T28" s="521"/>
      <c r="U28" s="521"/>
      <c r="V28" s="563"/>
      <c r="W28" s="622"/>
      <c r="X28" s="610"/>
      <c r="Y28" s="611"/>
      <c r="Z28" s="519" t="s">
        <v>185</v>
      </c>
      <c r="AA28" s="499"/>
      <c r="AB28" s="499"/>
      <c r="AC28" s="499"/>
      <c r="AD28" s="499"/>
      <c r="AE28" s="499"/>
      <c r="AF28" s="499"/>
      <c r="AG28" s="500"/>
      <c r="AH28" s="520" t="s">
        <v>186</v>
      </c>
      <c r="AI28" s="521"/>
      <c r="AJ28" s="521"/>
      <c r="AK28" s="521"/>
      <c r="AL28" s="563"/>
      <c r="AM28" s="520" t="s">
        <v>174</v>
      </c>
      <c r="AN28" s="521"/>
      <c r="AO28" s="521"/>
      <c r="AP28" s="521"/>
      <c r="AQ28" s="521"/>
      <c r="AR28" s="563"/>
      <c r="AS28" s="520" t="s">
        <v>186</v>
      </c>
      <c r="AT28" s="521"/>
      <c r="AU28" s="521"/>
      <c r="AV28" s="521"/>
      <c r="AW28" s="521"/>
      <c r="AX28" s="522"/>
      <c r="AY28" s="648" t="s">
        <v>187</v>
      </c>
      <c r="AZ28" s="649"/>
      <c r="BA28" s="649"/>
      <c r="BB28" s="650"/>
      <c r="BC28" s="429" t="s">
        <v>47</v>
      </c>
      <c r="BD28" s="430"/>
      <c r="BE28" s="430"/>
      <c r="BF28" s="430"/>
      <c r="BG28" s="430"/>
      <c r="BH28" s="430"/>
      <c r="BI28" s="430"/>
      <c r="BJ28" s="430"/>
      <c r="BK28" s="430"/>
      <c r="BL28" s="430"/>
      <c r="BM28" s="431"/>
      <c r="BN28" s="432">
        <v>1684077</v>
      </c>
      <c r="BO28" s="433"/>
      <c r="BP28" s="433"/>
      <c r="BQ28" s="433"/>
      <c r="BR28" s="433"/>
      <c r="BS28" s="433"/>
      <c r="BT28" s="433"/>
      <c r="BU28" s="434"/>
      <c r="BV28" s="432">
        <v>1252994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12</v>
      </c>
      <c r="M29" s="521"/>
      <c r="N29" s="521"/>
      <c r="O29" s="521"/>
      <c r="P29" s="563"/>
      <c r="Q29" s="520">
        <v>2500</v>
      </c>
      <c r="R29" s="521"/>
      <c r="S29" s="521"/>
      <c r="T29" s="521"/>
      <c r="U29" s="521"/>
      <c r="V29" s="563"/>
      <c r="W29" s="623"/>
      <c r="X29" s="624"/>
      <c r="Y29" s="625"/>
      <c r="Z29" s="519" t="s">
        <v>189</v>
      </c>
      <c r="AA29" s="499"/>
      <c r="AB29" s="499"/>
      <c r="AC29" s="499"/>
      <c r="AD29" s="499"/>
      <c r="AE29" s="499"/>
      <c r="AF29" s="499"/>
      <c r="AG29" s="500"/>
      <c r="AH29" s="520">
        <v>117</v>
      </c>
      <c r="AI29" s="521"/>
      <c r="AJ29" s="521"/>
      <c r="AK29" s="521"/>
      <c r="AL29" s="563"/>
      <c r="AM29" s="520">
        <v>363766</v>
      </c>
      <c r="AN29" s="521"/>
      <c r="AO29" s="521"/>
      <c r="AP29" s="521"/>
      <c r="AQ29" s="521"/>
      <c r="AR29" s="563"/>
      <c r="AS29" s="520">
        <v>3109</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367438</v>
      </c>
      <c r="BO29" s="470"/>
      <c r="BP29" s="470"/>
      <c r="BQ29" s="470"/>
      <c r="BR29" s="470"/>
      <c r="BS29" s="470"/>
      <c r="BT29" s="470"/>
      <c r="BU29" s="471"/>
      <c r="BV29" s="469">
        <v>377436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97.6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493144</v>
      </c>
      <c r="BO30" s="646"/>
      <c r="BP30" s="646"/>
      <c r="BQ30" s="646"/>
      <c r="BR30" s="646"/>
      <c r="BS30" s="646"/>
      <c r="BT30" s="646"/>
      <c r="BU30" s="647"/>
      <c r="BV30" s="645">
        <v>479882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200</v>
      </c>
      <c r="AN33" s="493"/>
      <c r="AO33" s="458" t="s">
        <v>202</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200</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栃木県市町村総合事務組合（一般会計）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株式会社もてぎプラザ</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ケーブルテレビ事業特別会計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IF('各会計、関係団体の財政状況及び健全化判断比率'!B33="","",'各会計、関係団体の財政状況及び健全化判断比率'!B33)</f>
        <v>宅地造成事業特別会計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栃木県市町村総合事務組合（特別会計）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栃木県後期高齢者医療広域連合（一般会計）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栃木県後期高齢者医療広域連合（後期高齢者医療特別会計）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芳賀中部環境衛生事務組合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芳賀地区広域行政事務組合（一般会計）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芳賀地区広域行政事務組合（ごみ処理施設特別会計）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芳賀地区広域行政事務組合（ふるさと市町村圏基金特別会計）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芳賀地区広域行政事務組合（卸売市場特別会計）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aXhlrEBanzhV9H7PeF+ijfAuPiLENVd2mzQ3eDptMBj4auXokhZlwbybzw4WRnBjlVsQViiqoqbKDpmHCbgnvQ==" saltValue="BvmyqhShfQSzZuH4dYHU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1" t="s">
        <v>562</v>
      </c>
      <c r="D34" s="1251"/>
      <c r="E34" s="1252"/>
      <c r="F34" s="32">
        <v>12.79</v>
      </c>
      <c r="G34" s="33">
        <v>9.94</v>
      </c>
      <c r="H34" s="33">
        <v>11.9</v>
      </c>
      <c r="I34" s="33">
        <v>12.68</v>
      </c>
      <c r="J34" s="34">
        <v>16.18</v>
      </c>
      <c r="K34" s="22"/>
      <c r="L34" s="22"/>
      <c r="M34" s="22"/>
      <c r="N34" s="22"/>
      <c r="O34" s="22"/>
      <c r="P34" s="22"/>
    </row>
    <row r="35" spans="1:16" ht="39" customHeight="1" x14ac:dyDescent="0.15">
      <c r="A35" s="22"/>
      <c r="B35" s="35"/>
      <c r="C35" s="1245" t="s">
        <v>563</v>
      </c>
      <c r="D35" s="1246"/>
      <c r="E35" s="1247"/>
      <c r="F35" s="36">
        <v>5.77</v>
      </c>
      <c r="G35" s="37">
        <v>6.36</v>
      </c>
      <c r="H35" s="37">
        <v>6.38</v>
      </c>
      <c r="I35" s="37">
        <v>6.01</v>
      </c>
      <c r="J35" s="38">
        <v>5.38</v>
      </c>
      <c r="K35" s="22"/>
      <c r="L35" s="22"/>
      <c r="M35" s="22"/>
      <c r="N35" s="22"/>
      <c r="O35" s="22"/>
      <c r="P35" s="22"/>
    </row>
    <row r="36" spans="1:16" ht="39" customHeight="1" x14ac:dyDescent="0.15">
      <c r="A36" s="22"/>
      <c r="B36" s="35"/>
      <c r="C36" s="1245" t="s">
        <v>564</v>
      </c>
      <c r="D36" s="1246"/>
      <c r="E36" s="1247"/>
      <c r="F36" s="36">
        <v>2.29</v>
      </c>
      <c r="G36" s="37">
        <v>2.2400000000000002</v>
      </c>
      <c r="H36" s="37">
        <v>2.33</v>
      </c>
      <c r="I36" s="37">
        <v>1.32</v>
      </c>
      <c r="J36" s="38">
        <v>1.46</v>
      </c>
      <c r="K36" s="22"/>
      <c r="L36" s="22"/>
      <c r="M36" s="22"/>
      <c r="N36" s="22"/>
      <c r="O36" s="22"/>
      <c r="P36" s="22"/>
    </row>
    <row r="37" spans="1:16" ht="39" customHeight="1" x14ac:dyDescent="0.15">
      <c r="A37" s="22"/>
      <c r="B37" s="35"/>
      <c r="C37" s="1245" t="s">
        <v>565</v>
      </c>
      <c r="D37" s="1246"/>
      <c r="E37" s="1247"/>
      <c r="F37" s="36">
        <v>1.63</v>
      </c>
      <c r="G37" s="37">
        <v>2.06</v>
      </c>
      <c r="H37" s="37">
        <v>1.76</v>
      </c>
      <c r="I37" s="37">
        <v>1.59</v>
      </c>
      <c r="J37" s="38">
        <v>1.1299999999999999</v>
      </c>
      <c r="K37" s="22"/>
      <c r="L37" s="22"/>
      <c r="M37" s="22"/>
      <c r="N37" s="22"/>
      <c r="O37" s="22"/>
      <c r="P37" s="22"/>
    </row>
    <row r="38" spans="1:16" ht="39" customHeight="1" x14ac:dyDescent="0.15">
      <c r="A38" s="22"/>
      <c r="B38" s="35"/>
      <c r="C38" s="1245" t="s">
        <v>566</v>
      </c>
      <c r="D38" s="1246"/>
      <c r="E38" s="1247"/>
      <c r="F38" s="36">
        <v>1.96</v>
      </c>
      <c r="G38" s="37">
        <v>1.1399999999999999</v>
      </c>
      <c r="H38" s="37">
        <v>1.41</v>
      </c>
      <c r="I38" s="37">
        <v>1.1399999999999999</v>
      </c>
      <c r="J38" s="38">
        <v>0.47</v>
      </c>
      <c r="K38" s="22"/>
      <c r="L38" s="22"/>
      <c r="M38" s="22"/>
      <c r="N38" s="22"/>
      <c r="O38" s="22"/>
      <c r="P38" s="22"/>
    </row>
    <row r="39" spans="1:16" ht="39" customHeight="1" x14ac:dyDescent="0.15">
      <c r="A39" s="22"/>
      <c r="B39" s="35"/>
      <c r="C39" s="1245" t="s">
        <v>567</v>
      </c>
      <c r="D39" s="1246"/>
      <c r="E39" s="1247"/>
      <c r="F39" s="36">
        <v>0.13</v>
      </c>
      <c r="G39" s="37">
        <v>0.11</v>
      </c>
      <c r="H39" s="37">
        <v>0.14000000000000001</v>
      </c>
      <c r="I39" s="37">
        <v>0.2</v>
      </c>
      <c r="J39" s="38">
        <v>0.23</v>
      </c>
      <c r="K39" s="22"/>
      <c r="L39" s="22"/>
      <c r="M39" s="22"/>
      <c r="N39" s="22"/>
      <c r="O39" s="22"/>
      <c r="P39" s="22"/>
    </row>
    <row r="40" spans="1:16" ht="39" customHeight="1" x14ac:dyDescent="0.15">
      <c r="A40" s="22"/>
      <c r="B40" s="35"/>
      <c r="C40" s="1245" t="s">
        <v>568</v>
      </c>
      <c r="D40" s="1246"/>
      <c r="E40" s="1247"/>
      <c r="F40" s="36">
        <v>0.31</v>
      </c>
      <c r="G40" s="37">
        <v>0.2</v>
      </c>
      <c r="H40" s="37">
        <v>0.11</v>
      </c>
      <c r="I40" s="37">
        <v>0.18</v>
      </c>
      <c r="J40" s="38">
        <v>0.16</v>
      </c>
      <c r="K40" s="22"/>
      <c r="L40" s="22"/>
      <c r="M40" s="22"/>
      <c r="N40" s="22"/>
      <c r="O40" s="22"/>
      <c r="P40" s="22"/>
    </row>
    <row r="41" spans="1:16" ht="39" customHeight="1" x14ac:dyDescent="0.15">
      <c r="A41" s="22"/>
      <c r="B41" s="35"/>
      <c r="C41" s="1245" t="s">
        <v>569</v>
      </c>
      <c r="D41" s="1246"/>
      <c r="E41" s="1247"/>
      <c r="F41" s="36">
        <v>0.01</v>
      </c>
      <c r="G41" s="37">
        <v>0.01</v>
      </c>
      <c r="H41" s="37">
        <v>0.03</v>
      </c>
      <c r="I41" s="37">
        <v>0.03</v>
      </c>
      <c r="J41" s="38">
        <v>0.02</v>
      </c>
      <c r="K41" s="22"/>
      <c r="L41" s="22"/>
      <c r="M41" s="22"/>
      <c r="N41" s="22"/>
      <c r="O41" s="22"/>
      <c r="P41" s="22"/>
    </row>
    <row r="42" spans="1:16" ht="39" customHeight="1" x14ac:dyDescent="0.15">
      <c r="A42" s="22"/>
      <c r="B42" s="39"/>
      <c r="C42" s="1245" t="s">
        <v>570</v>
      </c>
      <c r="D42" s="1246"/>
      <c r="E42" s="1247"/>
      <c r="F42" s="36" t="s">
        <v>515</v>
      </c>
      <c r="G42" s="37" t="s">
        <v>515</v>
      </c>
      <c r="H42" s="37" t="s">
        <v>515</v>
      </c>
      <c r="I42" s="37" t="s">
        <v>515</v>
      </c>
      <c r="J42" s="38" t="s">
        <v>515</v>
      </c>
      <c r="K42" s="22"/>
      <c r="L42" s="22"/>
      <c r="M42" s="22"/>
      <c r="N42" s="22"/>
      <c r="O42" s="22"/>
      <c r="P42" s="22"/>
    </row>
    <row r="43" spans="1:16" ht="39" customHeight="1" thickBot="1" x14ac:dyDescent="0.2">
      <c r="A43" s="22"/>
      <c r="B43" s="40"/>
      <c r="C43" s="1248" t="s">
        <v>571</v>
      </c>
      <c r="D43" s="1249"/>
      <c r="E43" s="1250"/>
      <c r="F43" s="41" t="s">
        <v>515</v>
      </c>
      <c r="G43" s="42" t="s">
        <v>515</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tTj3RoZglAkmcd53mWcHvbyDEhaF0WIeELsBxqw+4A3iMaUx4+u8nOnBjRVqR/BJyyMSYpQyFhVX0wwfssjVA==" saltValue="XEDon1GRoTguednnUfUS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3" t="s">
        <v>10</v>
      </c>
      <c r="C45" s="1254"/>
      <c r="D45" s="58"/>
      <c r="E45" s="1259" t="s">
        <v>11</v>
      </c>
      <c r="F45" s="1259"/>
      <c r="G45" s="1259"/>
      <c r="H45" s="1259"/>
      <c r="I45" s="1259"/>
      <c r="J45" s="1260"/>
      <c r="K45" s="59">
        <v>838</v>
      </c>
      <c r="L45" s="60">
        <v>857</v>
      </c>
      <c r="M45" s="60">
        <v>771</v>
      </c>
      <c r="N45" s="60">
        <v>801</v>
      </c>
      <c r="O45" s="61">
        <v>765</v>
      </c>
      <c r="P45" s="48"/>
      <c r="Q45" s="48"/>
      <c r="R45" s="48"/>
      <c r="S45" s="48"/>
      <c r="T45" s="48"/>
      <c r="U45" s="48"/>
    </row>
    <row r="46" spans="1:21" ht="30.75" customHeight="1" x14ac:dyDescent="0.15">
      <c r="A46" s="48"/>
      <c r="B46" s="1255"/>
      <c r="C46" s="1256"/>
      <c r="D46" s="62"/>
      <c r="E46" s="1261" t="s">
        <v>12</v>
      </c>
      <c r="F46" s="1261"/>
      <c r="G46" s="1261"/>
      <c r="H46" s="1261"/>
      <c r="I46" s="1261"/>
      <c r="J46" s="1262"/>
      <c r="K46" s="63" t="s">
        <v>515</v>
      </c>
      <c r="L46" s="64" t="s">
        <v>515</v>
      </c>
      <c r="M46" s="64" t="s">
        <v>515</v>
      </c>
      <c r="N46" s="64" t="s">
        <v>515</v>
      </c>
      <c r="O46" s="65" t="s">
        <v>515</v>
      </c>
      <c r="P46" s="48"/>
      <c r="Q46" s="48"/>
      <c r="R46" s="48"/>
      <c r="S46" s="48"/>
      <c r="T46" s="48"/>
      <c r="U46" s="48"/>
    </row>
    <row r="47" spans="1:21" ht="30.75" customHeight="1" x14ac:dyDescent="0.15">
      <c r="A47" s="48"/>
      <c r="B47" s="1255"/>
      <c r="C47" s="1256"/>
      <c r="D47" s="62"/>
      <c r="E47" s="1261" t="s">
        <v>13</v>
      </c>
      <c r="F47" s="1261"/>
      <c r="G47" s="1261"/>
      <c r="H47" s="1261"/>
      <c r="I47" s="1261"/>
      <c r="J47" s="1262"/>
      <c r="K47" s="63" t="s">
        <v>515</v>
      </c>
      <c r="L47" s="64" t="s">
        <v>515</v>
      </c>
      <c r="M47" s="64" t="s">
        <v>515</v>
      </c>
      <c r="N47" s="64" t="s">
        <v>515</v>
      </c>
      <c r="O47" s="65" t="s">
        <v>515</v>
      </c>
      <c r="P47" s="48"/>
      <c r="Q47" s="48"/>
      <c r="R47" s="48"/>
      <c r="S47" s="48"/>
      <c r="T47" s="48"/>
      <c r="U47" s="48"/>
    </row>
    <row r="48" spans="1:21" ht="30.75" customHeight="1" x14ac:dyDescent="0.15">
      <c r="A48" s="48"/>
      <c r="B48" s="1255"/>
      <c r="C48" s="1256"/>
      <c r="D48" s="62"/>
      <c r="E48" s="1261" t="s">
        <v>14</v>
      </c>
      <c r="F48" s="1261"/>
      <c r="G48" s="1261"/>
      <c r="H48" s="1261"/>
      <c r="I48" s="1261"/>
      <c r="J48" s="1262"/>
      <c r="K48" s="63">
        <v>210</v>
      </c>
      <c r="L48" s="64">
        <v>180</v>
      </c>
      <c r="M48" s="64">
        <v>184</v>
      </c>
      <c r="N48" s="64">
        <v>182</v>
      </c>
      <c r="O48" s="65">
        <v>182</v>
      </c>
      <c r="P48" s="48"/>
      <c r="Q48" s="48"/>
      <c r="R48" s="48"/>
      <c r="S48" s="48"/>
      <c r="T48" s="48"/>
      <c r="U48" s="48"/>
    </row>
    <row r="49" spans="1:21" ht="30.75" customHeight="1" x14ac:dyDescent="0.15">
      <c r="A49" s="48"/>
      <c r="B49" s="1255"/>
      <c r="C49" s="1256"/>
      <c r="D49" s="62"/>
      <c r="E49" s="1261" t="s">
        <v>15</v>
      </c>
      <c r="F49" s="1261"/>
      <c r="G49" s="1261"/>
      <c r="H49" s="1261"/>
      <c r="I49" s="1261"/>
      <c r="J49" s="1262"/>
      <c r="K49" s="63">
        <v>11</v>
      </c>
      <c r="L49" s="64">
        <v>21</v>
      </c>
      <c r="M49" s="64">
        <v>21</v>
      </c>
      <c r="N49" s="64">
        <v>27</v>
      </c>
      <c r="O49" s="65">
        <v>31</v>
      </c>
      <c r="P49" s="48"/>
      <c r="Q49" s="48"/>
      <c r="R49" s="48"/>
      <c r="S49" s="48"/>
      <c r="T49" s="48"/>
      <c r="U49" s="48"/>
    </row>
    <row r="50" spans="1:21" ht="30.75" customHeight="1" x14ac:dyDescent="0.15">
      <c r="A50" s="48"/>
      <c r="B50" s="1255"/>
      <c r="C50" s="1256"/>
      <c r="D50" s="62"/>
      <c r="E50" s="1261" t="s">
        <v>16</v>
      </c>
      <c r="F50" s="1261"/>
      <c r="G50" s="1261"/>
      <c r="H50" s="1261"/>
      <c r="I50" s="1261"/>
      <c r="J50" s="1262"/>
      <c r="K50" s="63">
        <v>60</v>
      </c>
      <c r="L50" s="64">
        <v>55</v>
      </c>
      <c r="M50" s="64">
        <v>6</v>
      </c>
      <c r="N50" s="64">
        <v>4</v>
      </c>
      <c r="O50" s="65">
        <v>4</v>
      </c>
      <c r="P50" s="48"/>
      <c r="Q50" s="48"/>
      <c r="R50" s="48"/>
      <c r="S50" s="48"/>
      <c r="T50" s="48"/>
      <c r="U50" s="48"/>
    </row>
    <row r="51" spans="1:21" ht="30.75" customHeight="1" x14ac:dyDescent="0.15">
      <c r="A51" s="48"/>
      <c r="B51" s="1257"/>
      <c r="C51" s="1258"/>
      <c r="D51" s="66"/>
      <c r="E51" s="1261" t="s">
        <v>17</v>
      </c>
      <c r="F51" s="1261"/>
      <c r="G51" s="1261"/>
      <c r="H51" s="1261"/>
      <c r="I51" s="1261"/>
      <c r="J51" s="1262"/>
      <c r="K51" s="63" t="s">
        <v>515</v>
      </c>
      <c r="L51" s="64" t="s">
        <v>515</v>
      </c>
      <c r="M51" s="64" t="s">
        <v>515</v>
      </c>
      <c r="N51" s="64" t="s">
        <v>515</v>
      </c>
      <c r="O51" s="65" t="s">
        <v>515</v>
      </c>
      <c r="P51" s="48"/>
      <c r="Q51" s="48"/>
      <c r="R51" s="48"/>
      <c r="S51" s="48"/>
      <c r="T51" s="48"/>
      <c r="U51" s="48"/>
    </row>
    <row r="52" spans="1:21" ht="30.75" customHeight="1" x14ac:dyDescent="0.15">
      <c r="A52" s="48"/>
      <c r="B52" s="1263" t="s">
        <v>18</v>
      </c>
      <c r="C52" s="1264"/>
      <c r="D52" s="66"/>
      <c r="E52" s="1261" t="s">
        <v>19</v>
      </c>
      <c r="F52" s="1261"/>
      <c r="G52" s="1261"/>
      <c r="H52" s="1261"/>
      <c r="I52" s="1261"/>
      <c r="J52" s="1262"/>
      <c r="K52" s="63">
        <v>750</v>
      </c>
      <c r="L52" s="64">
        <v>721</v>
      </c>
      <c r="M52" s="64">
        <v>632</v>
      </c>
      <c r="N52" s="64">
        <v>700</v>
      </c>
      <c r="O52" s="65">
        <v>660</v>
      </c>
      <c r="P52" s="48"/>
      <c r="Q52" s="48"/>
      <c r="R52" s="48"/>
      <c r="S52" s="48"/>
      <c r="T52" s="48"/>
      <c r="U52" s="48"/>
    </row>
    <row r="53" spans="1:21" ht="30.75" customHeight="1" thickBot="1" x14ac:dyDescent="0.2">
      <c r="A53" s="48"/>
      <c r="B53" s="1265" t="s">
        <v>20</v>
      </c>
      <c r="C53" s="1266"/>
      <c r="D53" s="67"/>
      <c r="E53" s="1267" t="s">
        <v>21</v>
      </c>
      <c r="F53" s="1267"/>
      <c r="G53" s="1267"/>
      <c r="H53" s="1267"/>
      <c r="I53" s="1267"/>
      <c r="J53" s="1268"/>
      <c r="K53" s="68">
        <v>369</v>
      </c>
      <c r="L53" s="69">
        <v>392</v>
      </c>
      <c r="M53" s="69">
        <v>350</v>
      </c>
      <c r="N53" s="69">
        <v>314</v>
      </c>
      <c r="O53" s="70">
        <v>322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9" t="s">
        <v>24</v>
      </c>
      <c r="C57" s="1270"/>
      <c r="D57" s="1273" t="s">
        <v>25</v>
      </c>
      <c r="E57" s="1274"/>
      <c r="F57" s="1274"/>
      <c r="G57" s="1274"/>
      <c r="H57" s="1274"/>
      <c r="I57" s="1274"/>
      <c r="J57" s="1275"/>
      <c r="K57" s="83"/>
      <c r="L57" s="84"/>
      <c r="M57" s="84"/>
      <c r="N57" s="84"/>
      <c r="O57" s="85"/>
    </row>
    <row r="58" spans="1:21" ht="31.5" customHeight="1" thickBot="1" x14ac:dyDescent="0.2">
      <c r="B58" s="1271"/>
      <c r="C58" s="1272"/>
      <c r="D58" s="1276" t="s">
        <v>26</v>
      </c>
      <c r="E58" s="1277"/>
      <c r="F58" s="1277"/>
      <c r="G58" s="1277"/>
      <c r="H58" s="1277"/>
      <c r="I58" s="1277"/>
      <c r="J58" s="127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oeAJOjdeWfGK5B34uWgLbihDe55f2Yl3mK9wemTSiBek72MWgRUvSjAEbkHViC1T9xBc6KV85/ucukJrqtsvQ==" saltValue="Z6isz0u13Go4nxifNQpt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79" t="s">
        <v>29</v>
      </c>
      <c r="C41" s="1280"/>
      <c r="D41" s="102"/>
      <c r="E41" s="1285" t="s">
        <v>30</v>
      </c>
      <c r="F41" s="1285"/>
      <c r="G41" s="1285"/>
      <c r="H41" s="1286"/>
      <c r="I41" s="103">
        <v>7616</v>
      </c>
      <c r="J41" s="104">
        <v>7670</v>
      </c>
      <c r="K41" s="104">
        <v>7656</v>
      </c>
      <c r="L41" s="104">
        <v>7411</v>
      </c>
      <c r="M41" s="105">
        <v>7279</v>
      </c>
    </row>
    <row r="42" spans="2:13" ht="27.75" customHeight="1" x14ac:dyDescent="0.15">
      <c r="B42" s="1281"/>
      <c r="C42" s="1282"/>
      <c r="D42" s="106"/>
      <c r="E42" s="1287" t="s">
        <v>31</v>
      </c>
      <c r="F42" s="1287"/>
      <c r="G42" s="1287"/>
      <c r="H42" s="1288"/>
      <c r="I42" s="107">
        <v>45</v>
      </c>
      <c r="J42" s="108" t="s">
        <v>515</v>
      </c>
      <c r="K42" s="108" t="s">
        <v>515</v>
      </c>
      <c r="L42" s="108" t="s">
        <v>515</v>
      </c>
      <c r="M42" s="109" t="s">
        <v>515</v>
      </c>
    </row>
    <row r="43" spans="2:13" ht="27.75" customHeight="1" x14ac:dyDescent="0.15">
      <c r="B43" s="1281"/>
      <c r="C43" s="1282"/>
      <c r="D43" s="106"/>
      <c r="E43" s="1287" t="s">
        <v>32</v>
      </c>
      <c r="F43" s="1287"/>
      <c r="G43" s="1287"/>
      <c r="H43" s="1288"/>
      <c r="I43" s="107">
        <v>2359</v>
      </c>
      <c r="J43" s="108">
        <v>2194</v>
      </c>
      <c r="K43" s="108">
        <v>2060</v>
      </c>
      <c r="L43" s="108">
        <v>1939</v>
      </c>
      <c r="M43" s="109">
        <v>1852</v>
      </c>
    </row>
    <row r="44" spans="2:13" ht="27.75" customHeight="1" x14ac:dyDescent="0.15">
      <c r="B44" s="1281"/>
      <c r="C44" s="1282"/>
      <c r="D44" s="106"/>
      <c r="E44" s="1287" t="s">
        <v>33</v>
      </c>
      <c r="F44" s="1287"/>
      <c r="G44" s="1287"/>
      <c r="H44" s="1288"/>
      <c r="I44" s="107">
        <v>352</v>
      </c>
      <c r="J44" s="108">
        <v>347</v>
      </c>
      <c r="K44" s="108">
        <v>364</v>
      </c>
      <c r="L44" s="108">
        <v>374</v>
      </c>
      <c r="M44" s="109">
        <v>354</v>
      </c>
    </row>
    <row r="45" spans="2:13" ht="27.75" customHeight="1" x14ac:dyDescent="0.15">
      <c r="B45" s="1281"/>
      <c r="C45" s="1282"/>
      <c r="D45" s="106"/>
      <c r="E45" s="1287" t="s">
        <v>34</v>
      </c>
      <c r="F45" s="1287"/>
      <c r="G45" s="1287"/>
      <c r="H45" s="1288"/>
      <c r="I45" s="107">
        <v>1850</v>
      </c>
      <c r="J45" s="108">
        <v>1832</v>
      </c>
      <c r="K45" s="108">
        <v>1749</v>
      </c>
      <c r="L45" s="108">
        <v>1700</v>
      </c>
      <c r="M45" s="109">
        <v>1656</v>
      </c>
    </row>
    <row r="46" spans="2:13" ht="27.75" customHeight="1" x14ac:dyDescent="0.15">
      <c r="B46" s="1281"/>
      <c r="C46" s="1282"/>
      <c r="D46" s="110"/>
      <c r="E46" s="1287" t="s">
        <v>35</v>
      </c>
      <c r="F46" s="1287"/>
      <c r="G46" s="1287"/>
      <c r="H46" s="1288"/>
      <c r="I46" s="107" t="s">
        <v>515</v>
      </c>
      <c r="J46" s="108" t="s">
        <v>515</v>
      </c>
      <c r="K46" s="108" t="s">
        <v>515</v>
      </c>
      <c r="L46" s="108" t="s">
        <v>515</v>
      </c>
      <c r="M46" s="109" t="s">
        <v>515</v>
      </c>
    </row>
    <row r="47" spans="2:13" ht="27.75" customHeight="1" x14ac:dyDescent="0.15">
      <c r="B47" s="1281"/>
      <c r="C47" s="1282"/>
      <c r="D47" s="111"/>
      <c r="E47" s="1289" t="s">
        <v>36</v>
      </c>
      <c r="F47" s="1290"/>
      <c r="G47" s="1290"/>
      <c r="H47" s="1291"/>
      <c r="I47" s="107" t="s">
        <v>515</v>
      </c>
      <c r="J47" s="108" t="s">
        <v>515</v>
      </c>
      <c r="K47" s="108" t="s">
        <v>515</v>
      </c>
      <c r="L47" s="108" t="s">
        <v>515</v>
      </c>
      <c r="M47" s="109" t="s">
        <v>515</v>
      </c>
    </row>
    <row r="48" spans="2:13" ht="27.75" customHeight="1" x14ac:dyDescent="0.15">
      <c r="B48" s="1281"/>
      <c r="C48" s="1282"/>
      <c r="D48" s="106"/>
      <c r="E48" s="1287" t="s">
        <v>37</v>
      </c>
      <c r="F48" s="1287"/>
      <c r="G48" s="1287"/>
      <c r="H48" s="1288"/>
      <c r="I48" s="107" t="s">
        <v>515</v>
      </c>
      <c r="J48" s="108" t="s">
        <v>515</v>
      </c>
      <c r="K48" s="108" t="s">
        <v>515</v>
      </c>
      <c r="L48" s="108" t="s">
        <v>515</v>
      </c>
      <c r="M48" s="109" t="s">
        <v>515</v>
      </c>
    </row>
    <row r="49" spans="2:13" ht="27.75" customHeight="1" x14ac:dyDescent="0.15">
      <c r="B49" s="1283"/>
      <c r="C49" s="1284"/>
      <c r="D49" s="106"/>
      <c r="E49" s="1287" t="s">
        <v>38</v>
      </c>
      <c r="F49" s="1287"/>
      <c r="G49" s="1287"/>
      <c r="H49" s="1288"/>
      <c r="I49" s="107" t="s">
        <v>515</v>
      </c>
      <c r="J49" s="108" t="s">
        <v>515</v>
      </c>
      <c r="K49" s="108" t="s">
        <v>515</v>
      </c>
      <c r="L49" s="108" t="s">
        <v>515</v>
      </c>
      <c r="M49" s="109" t="s">
        <v>515</v>
      </c>
    </row>
    <row r="50" spans="2:13" ht="27.75" customHeight="1" x14ac:dyDescent="0.15">
      <c r="B50" s="1292" t="s">
        <v>39</v>
      </c>
      <c r="C50" s="1293"/>
      <c r="D50" s="112"/>
      <c r="E50" s="1287" t="s">
        <v>40</v>
      </c>
      <c r="F50" s="1287"/>
      <c r="G50" s="1287"/>
      <c r="H50" s="1288"/>
      <c r="I50" s="107">
        <v>2499</v>
      </c>
      <c r="J50" s="108">
        <v>2725</v>
      </c>
      <c r="K50" s="108">
        <v>2691</v>
      </c>
      <c r="L50" s="108">
        <v>2724</v>
      </c>
      <c r="M50" s="109">
        <v>3245</v>
      </c>
    </row>
    <row r="51" spans="2:13" ht="27.75" customHeight="1" x14ac:dyDescent="0.15">
      <c r="B51" s="1281"/>
      <c r="C51" s="1282"/>
      <c r="D51" s="106"/>
      <c r="E51" s="1287" t="s">
        <v>41</v>
      </c>
      <c r="F51" s="1287"/>
      <c r="G51" s="1287"/>
      <c r="H51" s="1288"/>
      <c r="I51" s="107">
        <v>77</v>
      </c>
      <c r="J51" s="108">
        <v>40</v>
      </c>
      <c r="K51" s="108">
        <v>20</v>
      </c>
      <c r="L51" s="108">
        <v>1</v>
      </c>
      <c r="M51" s="109">
        <v>17</v>
      </c>
    </row>
    <row r="52" spans="2:13" ht="27.75" customHeight="1" x14ac:dyDescent="0.15">
      <c r="B52" s="1283"/>
      <c r="C52" s="1284"/>
      <c r="D52" s="106"/>
      <c r="E52" s="1287" t="s">
        <v>42</v>
      </c>
      <c r="F52" s="1287"/>
      <c r="G52" s="1287"/>
      <c r="H52" s="1288"/>
      <c r="I52" s="107">
        <v>7335</v>
      </c>
      <c r="J52" s="108">
        <v>7361</v>
      </c>
      <c r="K52" s="108">
        <v>7347</v>
      </c>
      <c r="L52" s="108">
        <v>7143</v>
      </c>
      <c r="M52" s="109">
        <v>7092</v>
      </c>
    </row>
    <row r="53" spans="2:13" ht="27.75" customHeight="1" thickBot="1" x14ac:dyDescent="0.2">
      <c r="B53" s="1294" t="s">
        <v>43</v>
      </c>
      <c r="C53" s="1295"/>
      <c r="D53" s="113"/>
      <c r="E53" s="1296" t="s">
        <v>44</v>
      </c>
      <c r="F53" s="1296"/>
      <c r="G53" s="1296"/>
      <c r="H53" s="1297"/>
      <c r="I53" s="114">
        <v>2312</v>
      </c>
      <c r="J53" s="115">
        <v>1916</v>
      </c>
      <c r="K53" s="115">
        <v>1771</v>
      </c>
      <c r="L53" s="115">
        <v>1556</v>
      </c>
      <c r="M53" s="116">
        <v>787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5CPA2XSNB7ntU19n0oG2/VSnd6CoHkQUIayajqMUMxXjGAaniUSbRyZu23V3IcU5HBeYIK4pKrWllzkOVS1WA==" saltValue="nqW01u6kyrMv0x0NCB9A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6" t="s">
        <v>47</v>
      </c>
      <c r="D55" s="1306"/>
      <c r="E55" s="1307"/>
      <c r="F55" s="128">
        <v>1235</v>
      </c>
      <c r="G55" s="128">
        <v>1253</v>
      </c>
      <c r="H55" s="129">
        <v>1684</v>
      </c>
    </row>
    <row r="56" spans="2:8" ht="52.5" customHeight="1" x14ac:dyDescent="0.15">
      <c r="B56" s="130"/>
      <c r="C56" s="1308" t="s">
        <v>48</v>
      </c>
      <c r="D56" s="1308"/>
      <c r="E56" s="1309"/>
      <c r="F56" s="131">
        <v>317</v>
      </c>
      <c r="G56" s="131">
        <v>377</v>
      </c>
      <c r="H56" s="132">
        <v>367</v>
      </c>
    </row>
    <row r="57" spans="2:8" ht="53.25" customHeight="1" x14ac:dyDescent="0.15">
      <c r="B57" s="130"/>
      <c r="C57" s="1310" t="s">
        <v>49</v>
      </c>
      <c r="D57" s="1310"/>
      <c r="E57" s="1311"/>
      <c r="F57" s="133">
        <v>547</v>
      </c>
      <c r="G57" s="133">
        <v>480</v>
      </c>
      <c r="H57" s="134">
        <v>493</v>
      </c>
    </row>
    <row r="58" spans="2:8" ht="45.75" customHeight="1" x14ac:dyDescent="0.15">
      <c r="B58" s="135"/>
      <c r="C58" s="1298" t="s">
        <v>589</v>
      </c>
      <c r="D58" s="1299"/>
      <c r="E58" s="1300"/>
      <c r="F58" s="136">
        <v>234</v>
      </c>
      <c r="G58" s="136">
        <v>190</v>
      </c>
      <c r="H58" s="137">
        <v>161</v>
      </c>
    </row>
    <row r="59" spans="2:8" ht="45.75" customHeight="1" x14ac:dyDescent="0.15">
      <c r="B59" s="135"/>
      <c r="C59" s="1298" t="s">
        <v>590</v>
      </c>
      <c r="D59" s="1299"/>
      <c r="E59" s="1300"/>
      <c r="F59" s="136">
        <v>122</v>
      </c>
      <c r="G59" s="136">
        <v>110</v>
      </c>
      <c r="H59" s="137">
        <v>115</v>
      </c>
    </row>
    <row r="60" spans="2:8" ht="45.75" customHeight="1" x14ac:dyDescent="0.15">
      <c r="B60" s="135"/>
      <c r="C60" s="1298" t="s">
        <v>591</v>
      </c>
      <c r="D60" s="1299"/>
      <c r="E60" s="1300"/>
      <c r="F60" s="136">
        <v>81</v>
      </c>
      <c r="G60" s="136">
        <v>75</v>
      </c>
      <c r="H60" s="137">
        <v>102</v>
      </c>
    </row>
    <row r="61" spans="2:8" ht="45.75" customHeight="1" x14ac:dyDescent="0.15">
      <c r="B61" s="135"/>
      <c r="C61" s="1298" t="s">
        <v>592</v>
      </c>
      <c r="D61" s="1299"/>
      <c r="E61" s="1300"/>
      <c r="F61" s="136">
        <v>66</v>
      </c>
      <c r="G61" s="136">
        <v>64</v>
      </c>
      <c r="H61" s="137">
        <v>63</v>
      </c>
    </row>
    <row r="62" spans="2:8" ht="45.75" customHeight="1" thickBot="1" x14ac:dyDescent="0.2">
      <c r="B62" s="138"/>
      <c r="C62" s="1301" t="s">
        <v>593</v>
      </c>
      <c r="D62" s="1302"/>
      <c r="E62" s="1303"/>
      <c r="F62" s="139">
        <v>40</v>
      </c>
      <c r="G62" s="139">
        <v>35</v>
      </c>
      <c r="H62" s="140">
        <v>33</v>
      </c>
    </row>
    <row r="63" spans="2:8" ht="52.5" customHeight="1" thickBot="1" x14ac:dyDescent="0.2">
      <c r="B63" s="141"/>
      <c r="C63" s="1304" t="s">
        <v>50</v>
      </c>
      <c r="D63" s="1304"/>
      <c r="E63" s="1305"/>
      <c r="F63" s="142">
        <v>2099</v>
      </c>
      <c r="G63" s="142">
        <v>2110</v>
      </c>
      <c r="H63" s="143">
        <v>2545</v>
      </c>
    </row>
    <row r="64" spans="2:8" ht="15" customHeight="1" x14ac:dyDescent="0.15"/>
  </sheetData>
  <sheetProtection algorithmName="SHA-512" hashValue="hZbHwd045hI8tOoGqsVD/8yRsAkQgxSVje+nj9XTCXC4z+VHmS+N9sOzsvNlkjC539+W5kO/P1j5rnyFGM3y/g==" saltValue="6HdN0ThEt25I3DpxkB1f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604</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600</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2" t="s">
        <v>603</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9"/>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9"/>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9"/>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9"/>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598</v>
      </c>
    </row>
    <row r="50" spans="1:109" ht="13.5" x14ac:dyDescent="0.15">
      <c r="B50" s="389"/>
      <c r="G50" s="1323"/>
      <c r="H50" s="1323"/>
      <c r="I50" s="1323"/>
      <c r="J50" s="1323"/>
      <c r="K50" s="398"/>
      <c r="L50" s="398"/>
      <c r="M50" s="397"/>
      <c r="N50" s="397"/>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22" t="s">
        <v>557</v>
      </c>
      <c r="BQ50" s="1322"/>
      <c r="BR50" s="1322"/>
      <c r="BS50" s="1322"/>
      <c r="BT50" s="1322"/>
      <c r="BU50" s="1322"/>
      <c r="BV50" s="1322"/>
      <c r="BW50" s="1322"/>
      <c r="BX50" s="1322" t="s">
        <v>558</v>
      </c>
      <c r="BY50" s="1322"/>
      <c r="BZ50" s="1322"/>
      <c r="CA50" s="1322"/>
      <c r="CB50" s="1322"/>
      <c r="CC50" s="1322"/>
      <c r="CD50" s="1322"/>
      <c r="CE50" s="1322"/>
      <c r="CF50" s="1322" t="s">
        <v>559</v>
      </c>
      <c r="CG50" s="1322"/>
      <c r="CH50" s="1322"/>
      <c r="CI50" s="1322"/>
      <c r="CJ50" s="1322"/>
      <c r="CK50" s="1322"/>
      <c r="CL50" s="1322"/>
      <c r="CM50" s="1322"/>
      <c r="CN50" s="1322" t="s">
        <v>560</v>
      </c>
      <c r="CO50" s="1322"/>
      <c r="CP50" s="1322"/>
      <c r="CQ50" s="1322"/>
      <c r="CR50" s="1322"/>
      <c r="CS50" s="1322"/>
      <c r="CT50" s="1322"/>
      <c r="CU50" s="1322"/>
      <c r="CV50" s="1322" t="s">
        <v>561</v>
      </c>
      <c r="CW50" s="1322"/>
      <c r="CX50" s="1322"/>
      <c r="CY50" s="1322"/>
      <c r="CZ50" s="1322"/>
      <c r="DA50" s="1322"/>
      <c r="DB50" s="1322"/>
      <c r="DC50" s="1322"/>
    </row>
    <row r="51" spans="1:109" ht="13.5" customHeight="1" x14ac:dyDescent="0.15">
      <c r="B51" s="389"/>
      <c r="G51" s="1327"/>
      <c r="H51" s="1327"/>
      <c r="I51" s="1330"/>
      <c r="J51" s="1330"/>
      <c r="K51" s="1328"/>
      <c r="L51" s="1328"/>
      <c r="M51" s="1328"/>
      <c r="N51" s="1328"/>
      <c r="AM51" s="396"/>
      <c r="AN51" s="1329" t="s">
        <v>597</v>
      </c>
      <c r="AO51" s="1329"/>
      <c r="AP51" s="1329"/>
      <c r="AQ51" s="1329"/>
      <c r="AR51" s="1329"/>
      <c r="AS51" s="1329"/>
      <c r="AT51" s="1329"/>
      <c r="AU51" s="1329"/>
      <c r="AV51" s="1329"/>
      <c r="AW51" s="1329"/>
      <c r="AX51" s="1329"/>
      <c r="AY51" s="1329"/>
      <c r="AZ51" s="1329"/>
      <c r="BA51" s="1329"/>
      <c r="BB51" s="1329" t="s">
        <v>595</v>
      </c>
      <c r="BC51" s="1329"/>
      <c r="BD51" s="1329"/>
      <c r="BE51" s="1329"/>
      <c r="BF51" s="1329"/>
      <c r="BG51" s="1329"/>
      <c r="BH51" s="1329"/>
      <c r="BI51" s="1329"/>
      <c r="BJ51" s="1329"/>
      <c r="BK51" s="1329"/>
      <c r="BL51" s="1329"/>
      <c r="BM51" s="1329"/>
      <c r="BN51" s="1329"/>
      <c r="BO51" s="1329"/>
      <c r="BP51" s="1321">
        <v>61.5</v>
      </c>
      <c r="BQ51" s="1321"/>
      <c r="BR51" s="1321"/>
      <c r="BS51" s="1321"/>
      <c r="BT51" s="1321"/>
      <c r="BU51" s="1321"/>
      <c r="BV51" s="1321"/>
      <c r="BW51" s="1321"/>
      <c r="BX51" s="1321">
        <v>51.7</v>
      </c>
      <c r="BY51" s="1321"/>
      <c r="BZ51" s="1321"/>
      <c r="CA51" s="1321"/>
      <c r="CB51" s="1321"/>
      <c r="CC51" s="1321"/>
      <c r="CD51" s="1321"/>
      <c r="CE51" s="1321"/>
      <c r="CF51" s="1321">
        <v>48.1</v>
      </c>
      <c r="CG51" s="1321"/>
      <c r="CH51" s="1321"/>
      <c r="CI51" s="1321"/>
      <c r="CJ51" s="1321"/>
      <c r="CK51" s="1321"/>
      <c r="CL51" s="1321"/>
      <c r="CM51" s="1321"/>
      <c r="CN51" s="1321">
        <v>41.7</v>
      </c>
      <c r="CO51" s="1321"/>
      <c r="CP51" s="1321"/>
      <c r="CQ51" s="1321"/>
      <c r="CR51" s="1321"/>
      <c r="CS51" s="1321"/>
      <c r="CT51" s="1321"/>
      <c r="CU51" s="1321"/>
      <c r="CV51" s="1321">
        <v>20.100000000000001</v>
      </c>
      <c r="CW51" s="1321"/>
      <c r="CX51" s="1321"/>
      <c r="CY51" s="1321"/>
      <c r="CZ51" s="1321"/>
      <c r="DA51" s="1321"/>
      <c r="DB51" s="1321"/>
      <c r="DC51" s="1321"/>
    </row>
    <row r="52" spans="1:109" ht="13.5" x14ac:dyDescent="0.15">
      <c r="B52" s="389"/>
      <c r="G52" s="1327"/>
      <c r="H52" s="1327"/>
      <c r="I52" s="1330"/>
      <c r="J52" s="1330"/>
      <c r="K52" s="1328"/>
      <c r="L52" s="1328"/>
      <c r="M52" s="1328"/>
      <c r="N52" s="1328"/>
      <c r="AM52" s="396"/>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5" x14ac:dyDescent="0.15">
      <c r="A53" s="404"/>
      <c r="B53" s="389"/>
      <c r="G53" s="1327"/>
      <c r="H53" s="1327"/>
      <c r="I53" s="1323"/>
      <c r="J53" s="1323"/>
      <c r="K53" s="1328"/>
      <c r="L53" s="1328"/>
      <c r="M53" s="1328"/>
      <c r="N53" s="1328"/>
      <c r="AM53" s="396"/>
      <c r="AN53" s="1329"/>
      <c r="AO53" s="1329"/>
      <c r="AP53" s="1329"/>
      <c r="AQ53" s="1329"/>
      <c r="AR53" s="1329"/>
      <c r="AS53" s="1329"/>
      <c r="AT53" s="1329"/>
      <c r="AU53" s="1329"/>
      <c r="AV53" s="1329"/>
      <c r="AW53" s="1329"/>
      <c r="AX53" s="1329"/>
      <c r="AY53" s="1329"/>
      <c r="AZ53" s="1329"/>
      <c r="BA53" s="1329"/>
      <c r="BB53" s="1329" t="s">
        <v>602</v>
      </c>
      <c r="BC53" s="1329"/>
      <c r="BD53" s="1329"/>
      <c r="BE53" s="1329"/>
      <c r="BF53" s="1329"/>
      <c r="BG53" s="1329"/>
      <c r="BH53" s="1329"/>
      <c r="BI53" s="1329"/>
      <c r="BJ53" s="1329"/>
      <c r="BK53" s="1329"/>
      <c r="BL53" s="1329"/>
      <c r="BM53" s="1329"/>
      <c r="BN53" s="1329"/>
      <c r="BO53" s="1329"/>
      <c r="BP53" s="1321">
        <v>74</v>
      </c>
      <c r="BQ53" s="1321"/>
      <c r="BR53" s="1321"/>
      <c r="BS53" s="1321"/>
      <c r="BT53" s="1321"/>
      <c r="BU53" s="1321"/>
      <c r="BV53" s="1321"/>
      <c r="BW53" s="1321"/>
      <c r="BX53" s="1321">
        <v>75.099999999999994</v>
      </c>
      <c r="BY53" s="1321"/>
      <c r="BZ53" s="1321"/>
      <c r="CA53" s="1321"/>
      <c r="CB53" s="1321"/>
      <c r="CC53" s="1321"/>
      <c r="CD53" s="1321"/>
      <c r="CE53" s="1321"/>
      <c r="CF53" s="1321">
        <v>75.8</v>
      </c>
      <c r="CG53" s="1321"/>
      <c r="CH53" s="1321"/>
      <c r="CI53" s="1321"/>
      <c r="CJ53" s="1321"/>
      <c r="CK53" s="1321"/>
      <c r="CL53" s="1321"/>
      <c r="CM53" s="1321"/>
      <c r="CN53" s="1321">
        <v>76.8</v>
      </c>
      <c r="CO53" s="1321"/>
      <c r="CP53" s="1321"/>
      <c r="CQ53" s="1321"/>
      <c r="CR53" s="1321"/>
      <c r="CS53" s="1321"/>
      <c r="CT53" s="1321"/>
      <c r="CU53" s="1321"/>
      <c r="CV53" s="1321">
        <v>76.8</v>
      </c>
      <c r="CW53" s="1321"/>
      <c r="CX53" s="1321"/>
      <c r="CY53" s="1321"/>
      <c r="CZ53" s="1321"/>
      <c r="DA53" s="1321"/>
      <c r="DB53" s="1321"/>
      <c r="DC53" s="1321"/>
    </row>
    <row r="54" spans="1:109" ht="13.5" x14ac:dyDescent="0.15">
      <c r="A54" s="404"/>
      <c r="B54" s="389"/>
      <c r="G54" s="1327"/>
      <c r="H54" s="1327"/>
      <c r="I54" s="1323"/>
      <c r="J54" s="1323"/>
      <c r="K54" s="1328"/>
      <c r="L54" s="1328"/>
      <c r="M54" s="1328"/>
      <c r="N54" s="1328"/>
      <c r="AM54" s="396"/>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5" x14ac:dyDescent="0.15">
      <c r="A55" s="404"/>
      <c r="B55" s="389"/>
      <c r="G55" s="1323"/>
      <c r="H55" s="1323"/>
      <c r="I55" s="1323"/>
      <c r="J55" s="1323"/>
      <c r="K55" s="1328"/>
      <c r="L55" s="1328"/>
      <c r="M55" s="1328"/>
      <c r="N55" s="1328"/>
      <c r="AN55" s="1322" t="s">
        <v>596</v>
      </c>
      <c r="AO55" s="1322"/>
      <c r="AP55" s="1322"/>
      <c r="AQ55" s="1322"/>
      <c r="AR55" s="1322"/>
      <c r="AS55" s="1322"/>
      <c r="AT55" s="1322"/>
      <c r="AU55" s="1322"/>
      <c r="AV55" s="1322"/>
      <c r="AW55" s="1322"/>
      <c r="AX55" s="1322"/>
      <c r="AY55" s="1322"/>
      <c r="AZ55" s="1322"/>
      <c r="BA55" s="1322"/>
      <c r="BB55" s="1329" t="s">
        <v>595</v>
      </c>
      <c r="BC55" s="1329"/>
      <c r="BD55" s="1329"/>
      <c r="BE55" s="1329"/>
      <c r="BF55" s="1329"/>
      <c r="BG55" s="1329"/>
      <c r="BH55" s="1329"/>
      <c r="BI55" s="1329"/>
      <c r="BJ55" s="1329"/>
      <c r="BK55" s="1329"/>
      <c r="BL55" s="1329"/>
      <c r="BM55" s="1329"/>
      <c r="BN55" s="1329"/>
      <c r="BO55" s="1329"/>
      <c r="BP55" s="1321">
        <v>38.5</v>
      </c>
      <c r="BQ55" s="1321"/>
      <c r="BR55" s="1321"/>
      <c r="BS55" s="1321"/>
      <c r="BT55" s="1321"/>
      <c r="BU55" s="1321"/>
      <c r="BV55" s="1321"/>
      <c r="BW55" s="1321"/>
      <c r="BX55" s="1321">
        <v>32.799999999999997</v>
      </c>
      <c r="BY55" s="1321"/>
      <c r="BZ55" s="1321"/>
      <c r="CA55" s="1321"/>
      <c r="CB55" s="1321"/>
      <c r="CC55" s="1321"/>
      <c r="CD55" s="1321"/>
      <c r="CE55" s="1321"/>
      <c r="CF55" s="1321">
        <v>20.9</v>
      </c>
      <c r="CG55" s="1321"/>
      <c r="CH55" s="1321"/>
      <c r="CI55" s="1321"/>
      <c r="CJ55" s="1321"/>
      <c r="CK55" s="1321"/>
      <c r="CL55" s="1321"/>
      <c r="CM55" s="1321"/>
      <c r="CN55" s="1321">
        <v>21</v>
      </c>
      <c r="CO55" s="1321"/>
      <c r="CP55" s="1321"/>
      <c r="CQ55" s="1321"/>
      <c r="CR55" s="1321"/>
      <c r="CS55" s="1321"/>
      <c r="CT55" s="1321"/>
      <c r="CU55" s="1321"/>
      <c r="CV55" s="1321">
        <v>23.5</v>
      </c>
      <c r="CW55" s="1321"/>
      <c r="CX55" s="1321"/>
      <c r="CY55" s="1321"/>
      <c r="CZ55" s="1321"/>
      <c r="DA55" s="1321"/>
      <c r="DB55" s="1321"/>
      <c r="DC55" s="1321"/>
    </row>
    <row r="56" spans="1:109" ht="13.5" x14ac:dyDescent="0.15">
      <c r="A56" s="404"/>
      <c r="B56" s="389"/>
      <c r="G56" s="1323"/>
      <c r="H56" s="1323"/>
      <c r="I56" s="1323"/>
      <c r="J56" s="1323"/>
      <c r="K56" s="1328"/>
      <c r="L56" s="1328"/>
      <c r="M56" s="1328"/>
      <c r="N56" s="1328"/>
      <c r="AN56" s="1322"/>
      <c r="AO56" s="1322"/>
      <c r="AP56" s="1322"/>
      <c r="AQ56" s="1322"/>
      <c r="AR56" s="1322"/>
      <c r="AS56" s="1322"/>
      <c r="AT56" s="1322"/>
      <c r="AU56" s="1322"/>
      <c r="AV56" s="1322"/>
      <c r="AW56" s="1322"/>
      <c r="AX56" s="1322"/>
      <c r="AY56" s="1322"/>
      <c r="AZ56" s="1322"/>
      <c r="BA56" s="1322"/>
      <c r="BB56" s="1329"/>
      <c r="BC56" s="1329"/>
      <c r="BD56" s="1329"/>
      <c r="BE56" s="1329"/>
      <c r="BF56" s="1329"/>
      <c r="BG56" s="1329"/>
      <c r="BH56" s="1329"/>
      <c r="BI56" s="1329"/>
      <c r="BJ56" s="1329"/>
      <c r="BK56" s="1329"/>
      <c r="BL56" s="1329"/>
      <c r="BM56" s="1329"/>
      <c r="BN56" s="1329"/>
      <c r="BO56" s="132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4" customFormat="1" ht="13.5" x14ac:dyDescent="0.15">
      <c r="B57" s="410"/>
      <c r="G57" s="1323"/>
      <c r="H57" s="1323"/>
      <c r="I57" s="1331"/>
      <c r="J57" s="1331"/>
      <c r="K57" s="1328"/>
      <c r="L57" s="1328"/>
      <c r="M57" s="1328"/>
      <c r="N57" s="1328"/>
      <c r="AM57" s="388"/>
      <c r="AN57" s="1322"/>
      <c r="AO57" s="1322"/>
      <c r="AP57" s="1322"/>
      <c r="AQ57" s="1322"/>
      <c r="AR57" s="1322"/>
      <c r="AS57" s="1322"/>
      <c r="AT57" s="1322"/>
      <c r="AU57" s="1322"/>
      <c r="AV57" s="1322"/>
      <c r="AW57" s="1322"/>
      <c r="AX57" s="1322"/>
      <c r="AY57" s="1322"/>
      <c r="AZ57" s="1322"/>
      <c r="BA57" s="1322"/>
      <c r="BB57" s="1329" t="s">
        <v>602</v>
      </c>
      <c r="BC57" s="1329"/>
      <c r="BD57" s="1329"/>
      <c r="BE57" s="1329"/>
      <c r="BF57" s="1329"/>
      <c r="BG57" s="1329"/>
      <c r="BH57" s="1329"/>
      <c r="BI57" s="1329"/>
      <c r="BJ57" s="1329"/>
      <c r="BK57" s="1329"/>
      <c r="BL57" s="1329"/>
      <c r="BM57" s="1329"/>
      <c r="BN57" s="1329"/>
      <c r="BO57" s="1329"/>
      <c r="BP57" s="1321">
        <v>57.6</v>
      </c>
      <c r="BQ57" s="1321"/>
      <c r="BR57" s="1321"/>
      <c r="BS57" s="1321"/>
      <c r="BT57" s="1321"/>
      <c r="BU57" s="1321"/>
      <c r="BV57" s="1321"/>
      <c r="BW57" s="1321"/>
      <c r="BX57" s="1321">
        <v>58.9</v>
      </c>
      <c r="BY57" s="1321"/>
      <c r="BZ57" s="1321"/>
      <c r="CA57" s="1321"/>
      <c r="CB57" s="1321"/>
      <c r="CC57" s="1321"/>
      <c r="CD57" s="1321"/>
      <c r="CE57" s="1321"/>
      <c r="CF57" s="1321">
        <v>60.5</v>
      </c>
      <c r="CG57" s="1321"/>
      <c r="CH57" s="1321"/>
      <c r="CI57" s="1321"/>
      <c r="CJ57" s="1321"/>
      <c r="CK57" s="1321"/>
      <c r="CL57" s="1321"/>
      <c r="CM57" s="1321"/>
      <c r="CN57" s="1321">
        <v>61.2</v>
      </c>
      <c r="CO57" s="1321"/>
      <c r="CP57" s="1321"/>
      <c r="CQ57" s="1321"/>
      <c r="CR57" s="1321"/>
      <c r="CS57" s="1321"/>
      <c r="CT57" s="1321"/>
      <c r="CU57" s="1321"/>
      <c r="CV57" s="1321">
        <v>61.8</v>
      </c>
      <c r="CW57" s="1321"/>
      <c r="CX57" s="1321"/>
      <c r="CY57" s="1321"/>
      <c r="CZ57" s="1321"/>
      <c r="DA57" s="1321"/>
      <c r="DB57" s="1321"/>
      <c r="DC57" s="1321"/>
      <c r="DD57" s="415"/>
      <c r="DE57" s="410"/>
    </row>
    <row r="58" spans="1:109" s="404" customFormat="1" ht="13.5" x14ac:dyDescent="0.15">
      <c r="A58" s="388"/>
      <c r="B58" s="410"/>
      <c r="G58" s="1323"/>
      <c r="H58" s="1323"/>
      <c r="I58" s="1331"/>
      <c r="J58" s="1331"/>
      <c r="K58" s="1328"/>
      <c r="L58" s="1328"/>
      <c r="M58" s="1328"/>
      <c r="N58" s="1328"/>
      <c r="AM58" s="388"/>
      <c r="AN58" s="1322"/>
      <c r="AO58" s="1322"/>
      <c r="AP58" s="1322"/>
      <c r="AQ58" s="1322"/>
      <c r="AR58" s="1322"/>
      <c r="AS58" s="1322"/>
      <c r="AT58" s="1322"/>
      <c r="AU58" s="1322"/>
      <c r="AV58" s="1322"/>
      <c r="AW58" s="1322"/>
      <c r="AX58" s="1322"/>
      <c r="AY58" s="1322"/>
      <c r="AZ58" s="1322"/>
      <c r="BA58" s="1322"/>
      <c r="BB58" s="1329"/>
      <c r="BC58" s="1329"/>
      <c r="BD58" s="1329"/>
      <c r="BE58" s="1329"/>
      <c r="BF58" s="1329"/>
      <c r="BG58" s="1329"/>
      <c r="BH58" s="1329"/>
      <c r="BI58" s="1329"/>
      <c r="BJ58" s="1329"/>
      <c r="BK58" s="1329"/>
      <c r="BL58" s="1329"/>
      <c r="BM58" s="1329"/>
      <c r="BN58" s="1329"/>
      <c r="BO58" s="132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601</v>
      </c>
    </row>
    <row r="64" spans="1:109" ht="13.5" x14ac:dyDescent="0.15">
      <c r="B64" s="389"/>
      <c r="G64" s="405"/>
      <c r="I64" s="407"/>
      <c r="J64" s="407"/>
      <c r="K64" s="407"/>
      <c r="L64" s="407"/>
      <c r="M64" s="407"/>
      <c r="N64" s="406"/>
      <c r="AM64" s="405"/>
      <c r="AN64" s="405" t="s">
        <v>600</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2" t="s">
        <v>599</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9"/>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9"/>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9"/>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9"/>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598</v>
      </c>
    </row>
    <row r="72" spans="2:107" ht="13.5" x14ac:dyDescent="0.15">
      <c r="B72" s="389"/>
      <c r="G72" s="1323"/>
      <c r="H72" s="1323"/>
      <c r="I72" s="1323"/>
      <c r="J72" s="1323"/>
      <c r="K72" s="398"/>
      <c r="L72" s="398"/>
      <c r="M72" s="397"/>
      <c r="N72" s="397"/>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22" t="s">
        <v>557</v>
      </c>
      <c r="BQ72" s="1322"/>
      <c r="BR72" s="1322"/>
      <c r="BS72" s="1322"/>
      <c r="BT72" s="1322"/>
      <c r="BU72" s="1322"/>
      <c r="BV72" s="1322"/>
      <c r="BW72" s="1322"/>
      <c r="BX72" s="1322" t="s">
        <v>558</v>
      </c>
      <c r="BY72" s="1322"/>
      <c r="BZ72" s="1322"/>
      <c r="CA72" s="1322"/>
      <c r="CB72" s="1322"/>
      <c r="CC72" s="1322"/>
      <c r="CD72" s="1322"/>
      <c r="CE72" s="1322"/>
      <c r="CF72" s="1322" t="s">
        <v>559</v>
      </c>
      <c r="CG72" s="1322"/>
      <c r="CH72" s="1322"/>
      <c r="CI72" s="1322"/>
      <c r="CJ72" s="1322"/>
      <c r="CK72" s="1322"/>
      <c r="CL72" s="1322"/>
      <c r="CM72" s="1322"/>
      <c r="CN72" s="1322" t="s">
        <v>560</v>
      </c>
      <c r="CO72" s="1322"/>
      <c r="CP72" s="1322"/>
      <c r="CQ72" s="1322"/>
      <c r="CR72" s="1322"/>
      <c r="CS72" s="1322"/>
      <c r="CT72" s="1322"/>
      <c r="CU72" s="1322"/>
      <c r="CV72" s="1322" t="s">
        <v>561</v>
      </c>
      <c r="CW72" s="1322"/>
      <c r="CX72" s="1322"/>
      <c r="CY72" s="1322"/>
      <c r="CZ72" s="1322"/>
      <c r="DA72" s="1322"/>
      <c r="DB72" s="1322"/>
      <c r="DC72" s="1322"/>
    </row>
    <row r="73" spans="2:107" ht="13.5" x14ac:dyDescent="0.15">
      <c r="B73" s="389"/>
      <c r="G73" s="1327"/>
      <c r="H73" s="1327"/>
      <c r="I73" s="1327"/>
      <c r="J73" s="1327"/>
      <c r="K73" s="1332"/>
      <c r="L73" s="1332"/>
      <c r="M73" s="1332"/>
      <c r="N73" s="1332"/>
      <c r="AM73" s="396"/>
      <c r="AN73" s="1329" t="s">
        <v>597</v>
      </c>
      <c r="AO73" s="1329"/>
      <c r="AP73" s="1329"/>
      <c r="AQ73" s="1329"/>
      <c r="AR73" s="1329"/>
      <c r="AS73" s="1329"/>
      <c r="AT73" s="1329"/>
      <c r="AU73" s="1329"/>
      <c r="AV73" s="1329"/>
      <c r="AW73" s="1329"/>
      <c r="AX73" s="1329"/>
      <c r="AY73" s="1329"/>
      <c r="AZ73" s="1329"/>
      <c r="BA73" s="1329"/>
      <c r="BB73" s="1329" t="s">
        <v>595</v>
      </c>
      <c r="BC73" s="1329"/>
      <c r="BD73" s="1329"/>
      <c r="BE73" s="1329"/>
      <c r="BF73" s="1329"/>
      <c r="BG73" s="1329"/>
      <c r="BH73" s="1329"/>
      <c r="BI73" s="1329"/>
      <c r="BJ73" s="1329"/>
      <c r="BK73" s="1329"/>
      <c r="BL73" s="1329"/>
      <c r="BM73" s="1329"/>
      <c r="BN73" s="1329"/>
      <c r="BO73" s="1329"/>
      <c r="BP73" s="1321">
        <v>61.5</v>
      </c>
      <c r="BQ73" s="1321"/>
      <c r="BR73" s="1321"/>
      <c r="BS73" s="1321"/>
      <c r="BT73" s="1321"/>
      <c r="BU73" s="1321"/>
      <c r="BV73" s="1321"/>
      <c r="BW73" s="1321"/>
      <c r="BX73" s="1321">
        <v>51.7</v>
      </c>
      <c r="BY73" s="1321"/>
      <c r="BZ73" s="1321"/>
      <c r="CA73" s="1321"/>
      <c r="CB73" s="1321"/>
      <c r="CC73" s="1321"/>
      <c r="CD73" s="1321"/>
      <c r="CE73" s="1321"/>
      <c r="CF73" s="1321">
        <v>48.1</v>
      </c>
      <c r="CG73" s="1321"/>
      <c r="CH73" s="1321"/>
      <c r="CI73" s="1321"/>
      <c r="CJ73" s="1321"/>
      <c r="CK73" s="1321"/>
      <c r="CL73" s="1321"/>
      <c r="CM73" s="1321"/>
      <c r="CN73" s="1321">
        <v>41.7</v>
      </c>
      <c r="CO73" s="1321"/>
      <c r="CP73" s="1321"/>
      <c r="CQ73" s="1321"/>
      <c r="CR73" s="1321"/>
      <c r="CS73" s="1321"/>
      <c r="CT73" s="1321"/>
      <c r="CU73" s="1321"/>
      <c r="CV73" s="1321">
        <v>20.100000000000001</v>
      </c>
      <c r="CW73" s="1321"/>
      <c r="CX73" s="1321"/>
      <c r="CY73" s="1321"/>
      <c r="CZ73" s="1321"/>
      <c r="DA73" s="1321"/>
      <c r="DB73" s="1321"/>
      <c r="DC73" s="1321"/>
    </row>
    <row r="74" spans="2:107" ht="13.5" x14ac:dyDescent="0.15">
      <c r="B74" s="389"/>
      <c r="G74" s="1327"/>
      <c r="H74" s="1327"/>
      <c r="I74" s="1327"/>
      <c r="J74" s="1327"/>
      <c r="K74" s="1332"/>
      <c r="L74" s="1332"/>
      <c r="M74" s="1332"/>
      <c r="N74" s="1332"/>
      <c r="AM74" s="396"/>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5" x14ac:dyDescent="0.15">
      <c r="B75" s="389"/>
      <c r="G75" s="1327"/>
      <c r="H75" s="1327"/>
      <c r="I75" s="1323"/>
      <c r="J75" s="1323"/>
      <c r="K75" s="1328"/>
      <c r="L75" s="1328"/>
      <c r="M75" s="1328"/>
      <c r="N75" s="1328"/>
      <c r="AM75" s="396"/>
      <c r="AN75" s="1329"/>
      <c r="AO75" s="1329"/>
      <c r="AP75" s="1329"/>
      <c r="AQ75" s="1329"/>
      <c r="AR75" s="1329"/>
      <c r="AS75" s="1329"/>
      <c r="AT75" s="1329"/>
      <c r="AU75" s="1329"/>
      <c r="AV75" s="1329"/>
      <c r="AW75" s="1329"/>
      <c r="AX75" s="1329"/>
      <c r="AY75" s="1329"/>
      <c r="AZ75" s="1329"/>
      <c r="BA75" s="1329"/>
      <c r="BB75" s="1329" t="s">
        <v>594</v>
      </c>
      <c r="BC75" s="1329"/>
      <c r="BD75" s="1329"/>
      <c r="BE75" s="1329"/>
      <c r="BF75" s="1329"/>
      <c r="BG75" s="1329"/>
      <c r="BH75" s="1329"/>
      <c r="BI75" s="1329"/>
      <c r="BJ75" s="1329"/>
      <c r="BK75" s="1329"/>
      <c r="BL75" s="1329"/>
      <c r="BM75" s="1329"/>
      <c r="BN75" s="1329"/>
      <c r="BO75" s="1329"/>
      <c r="BP75" s="1321">
        <v>9.8000000000000007</v>
      </c>
      <c r="BQ75" s="1321"/>
      <c r="BR75" s="1321"/>
      <c r="BS75" s="1321"/>
      <c r="BT75" s="1321"/>
      <c r="BU75" s="1321"/>
      <c r="BV75" s="1321"/>
      <c r="BW75" s="1321"/>
      <c r="BX75" s="1321">
        <v>10</v>
      </c>
      <c r="BY75" s="1321"/>
      <c r="BZ75" s="1321"/>
      <c r="CA75" s="1321"/>
      <c r="CB75" s="1321"/>
      <c r="CC75" s="1321"/>
      <c r="CD75" s="1321"/>
      <c r="CE75" s="1321"/>
      <c r="CF75" s="1321">
        <v>10</v>
      </c>
      <c r="CG75" s="1321"/>
      <c r="CH75" s="1321"/>
      <c r="CI75" s="1321"/>
      <c r="CJ75" s="1321"/>
      <c r="CK75" s="1321"/>
      <c r="CL75" s="1321"/>
      <c r="CM75" s="1321"/>
      <c r="CN75" s="1321">
        <v>9.5</v>
      </c>
      <c r="CO75" s="1321"/>
      <c r="CP75" s="1321"/>
      <c r="CQ75" s="1321"/>
      <c r="CR75" s="1321"/>
      <c r="CS75" s="1321"/>
      <c r="CT75" s="1321"/>
      <c r="CU75" s="1321"/>
      <c r="CV75" s="1321">
        <v>8.6999999999999993</v>
      </c>
      <c r="CW75" s="1321"/>
      <c r="CX75" s="1321"/>
      <c r="CY75" s="1321"/>
      <c r="CZ75" s="1321"/>
      <c r="DA75" s="1321"/>
      <c r="DB75" s="1321"/>
      <c r="DC75" s="1321"/>
    </row>
    <row r="76" spans="2:107" ht="13.5" x14ac:dyDescent="0.15">
      <c r="B76" s="389"/>
      <c r="G76" s="1327"/>
      <c r="H76" s="1327"/>
      <c r="I76" s="1323"/>
      <c r="J76" s="1323"/>
      <c r="K76" s="1328"/>
      <c r="L76" s="1328"/>
      <c r="M76" s="1328"/>
      <c r="N76" s="1328"/>
      <c r="AM76" s="396"/>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5" x14ac:dyDescent="0.15">
      <c r="B77" s="389"/>
      <c r="G77" s="1323"/>
      <c r="H77" s="1323"/>
      <c r="I77" s="1323"/>
      <c r="J77" s="1323"/>
      <c r="K77" s="1332"/>
      <c r="L77" s="1332"/>
      <c r="M77" s="1332"/>
      <c r="N77" s="1332"/>
      <c r="AN77" s="1322" t="s">
        <v>596</v>
      </c>
      <c r="AO77" s="1322"/>
      <c r="AP77" s="1322"/>
      <c r="AQ77" s="1322"/>
      <c r="AR77" s="1322"/>
      <c r="AS77" s="1322"/>
      <c r="AT77" s="1322"/>
      <c r="AU77" s="1322"/>
      <c r="AV77" s="1322"/>
      <c r="AW77" s="1322"/>
      <c r="AX77" s="1322"/>
      <c r="AY77" s="1322"/>
      <c r="AZ77" s="1322"/>
      <c r="BA77" s="1322"/>
      <c r="BB77" s="1329" t="s">
        <v>595</v>
      </c>
      <c r="BC77" s="1329"/>
      <c r="BD77" s="1329"/>
      <c r="BE77" s="1329"/>
      <c r="BF77" s="1329"/>
      <c r="BG77" s="1329"/>
      <c r="BH77" s="1329"/>
      <c r="BI77" s="1329"/>
      <c r="BJ77" s="1329"/>
      <c r="BK77" s="1329"/>
      <c r="BL77" s="1329"/>
      <c r="BM77" s="1329"/>
      <c r="BN77" s="1329"/>
      <c r="BO77" s="1329"/>
      <c r="BP77" s="1321">
        <v>38.5</v>
      </c>
      <c r="BQ77" s="1321"/>
      <c r="BR77" s="1321"/>
      <c r="BS77" s="1321"/>
      <c r="BT77" s="1321"/>
      <c r="BU77" s="1321"/>
      <c r="BV77" s="1321"/>
      <c r="BW77" s="1321"/>
      <c r="BX77" s="1321">
        <v>32.799999999999997</v>
      </c>
      <c r="BY77" s="1321"/>
      <c r="BZ77" s="1321"/>
      <c r="CA77" s="1321"/>
      <c r="CB77" s="1321"/>
      <c r="CC77" s="1321"/>
      <c r="CD77" s="1321"/>
      <c r="CE77" s="1321"/>
      <c r="CF77" s="1321">
        <v>20.9</v>
      </c>
      <c r="CG77" s="1321"/>
      <c r="CH77" s="1321"/>
      <c r="CI77" s="1321"/>
      <c r="CJ77" s="1321"/>
      <c r="CK77" s="1321"/>
      <c r="CL77" s="1321"/>
      <c r="CM77" s="1321"/>
      <c r="CN77" s="1321">
        <v>21</v>
      </c>
      <c r="CO77" s="1321"/>
      <c r="CP77" s="1321"/>
      <c r="CQ77" s="1321"/>
      <c r="CR77" s="1321"/>
      <c r="CS77" s="1321"/>
      <c r="CT77" s="1321"/>
      <c r="CU77" s="1321"/>
      <c r="CV77" s="1321">
        <v>23.5</v>
      </c>
      <c r="CW77" s="1321"/>
      <c r="CX77" s="1321"/>
      <c r="CY77" s="1321"/>
      <c r="CZ77" s="1321"/>
      <c r="DA77" s="1321"/>
      <c r="DB77" s="1321"/>
      <c r="DC77" s="1321"/>
    </row>
    <row r="78" spans="2:107" ht="13.5" x14ac:dyDescent="0.15">
      <c r="B78" s="389"/>
      <c r="G78" s="1323"/>
      <c r="H78" s="1323"/>
      <c r="I78" s="1323"/>
      <c r="J78" s="1323"/>
      <c r="K78" s="1332"/>
      <c r="L78" s="1332"/>
      <c r="M78" s="1332"/>
      <c r="N78" s="1332"/>
      <c r="AN78" s="1322"/>
      <c r="AO78" s="1322"/>
      <c r="AP78" s="1322"/>
      <c r="AQ78" s="1322"/>
      <c r="AR78" s="1322"/>
      <c r="AS78" s="1322"/>
      <c r="AT78" s="1322"/>
      <c r="AU78" s="1322"/>
      <c r="AV78" s="1322"/>
      <c r="AW78" s="1322"/>
      <c r="AX78" s="1322"/>
      <c r="AY78" s="1322"/>
      <c r="AZ78" s="1322"/>
      <c r="BA78" s="1322"/>
      <c r="BB78" s="1329"/>
      <c r="BC78" s="1329"/>
      <c r="BD78" s="1329"/>
      <c r="BE78" s="1329"/>
      <c r="BF78" s="1329"/>
      <c r="BG78" s="1329"/>
      <c r="BH78" s="1329"/>
      <c r="BI78" s="1329"/>
      <c r="BJ78" s="1329"/>
      <c r="BK78" s="1329"/>
      <c r="BL78" s="1329"/>
      <c r="BM78" s="1329"/>
      <c r="BN78" s="1329"/>
      <c r="BO78" s="132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5" x14ac:dyDescent="0.15">
      <c r="B79" s="389"/>
      <c r="G79" s="1323"/>
      <c r="H79" s="1323"/>
      <c r="I79" s="1331"/>
      <c r="J79" s="1331"/>
      <c r="K79" s="1333"/>
      <c r="L79" s="1333"/>
      <c r="M79" s="1333"/>
      <c r="N79" s="1333"/>
      <c r="AN79" s="1322"/>
      <c r="AO79" s="1322"/>
      <c r="AP79" s="1322"/>
      <c r="AQ79" s="1322"/>
      <c r="AR79" s="1322"/>
      <c r="AS79" s="1322"/>
      <c r="AT79" s="1322"/>
      <c r="AU79" s="1322"/>
      <c r="AV79" s="1322"/>
      <c r="AW79" s="1322"/>
      <c r="AX79" s="1322"/>
      <c r="AY79" s="1322"/>
      <c r="AZ79" s="1322"/>
      <c r="BA79" s="1322"/>
      <c r="BB79" s="1329" t="s">
        <v>594</v>
      </c>
      <c r="BC79" s="1329"/>
      <c r="BD79" s="1329"/>
      <c r="BE79" s="1329"/>
      <c r="BF79" s="1329"/>
      <c r="BG79" s="1329"/>
      <c r="BH79" s="1329"/>
      <c r="BI79" s="1329"/>
      <c r="BJ79" s="1329"/>
      <c r="BK79" s="1329"/>
      <c r="BL79" s="1329"/>
      <c r="BM79" s="1329"/>
      <c r="BN79" s="1329"/>
      <c r="BO79" s="1329"/>
      <c r="BP79" s="1321">
        <v>9.1999999999999993</v>
      </c>
      <c r="BQ79" s="1321"/>
      <c r="BR79" s="1321"/>
      <c r="BS79" s="1321"/>
      <c r="BT79" s="1321"/>
      <c r="BU79" s="1321"/>
      <c r="BV79" s="1321"/>
      <c r="BW79" s="1321"/>
      <c r="BX79" s="1321">
        <v>9.1</v>
      </c>
      <c r="BY79" s="1321"/>
      <c r="BZ79" s="1321"/>
      <c r="CA79" s="1321"/>
      <c r="CB79" s="1321"/>
      <c r="CC79" s="1321"/>
      <c r="CD79" s="1321"/>
      <c r="CE79" s="1321"/>
      <c r="CF79" s="1321">
        <v>9.1</v>
      </c>
      <c r="CG79" s="1321"/>
      <c r="CH79" s="1321"/>
      <c r="CI79" s="1321"/>
      <c r="CJ79" s="1321"/>
      <c r="CK79" s="1321"/>
      <c r="CL79" s="1321"/>
      <c r="CM79" s="1321"/>
      <c r="CN79" s="1321">
        <v>9.1999999999999993</v>
      </c>
      <c r="CO79" s="1321"/>
      <c r="CP79" s="1321"/>
      <c r="CQ79" s="1321"/>
      <c r="CR79" s="1321"/>
      <c r="CS79" s="1321"/>
      <c r="CT79" s="1321"/>
      <c r="CU79" s="1321"/>
      <c r="CV79" s="1321">
        <v>8.6</v>
      </c>
      <c r="CW79" s="1321"/>
      <c r="CX79" s="1321"/>
      <c r="CY79" s="1321"/>
      <c r="CZ79" s="1321"/>
      <c r="DA79" s="1321"/>
      <c r="DB79" s="1321"/>
      <c r="DC79" s="1321"/>
    </row>
    <row r="80" spans="2:107" ht="13.5" x14ac:dyDescent="0.15">
      <c r="B80" s="389"/>
      <c r="G80" s="1323"/>
      <c r="H80" s="1323"/>
      <c r="I80" s="1331"/>
      <c r="J80" s="1331"/>
      <c r="K80" s="1333"/>
      <c r="L80" s="1333"/>
      <c r="M80" s="1333"/>
      <c r="N80" s="1333"/>
      <c r="AN80" s="1322"/>
      <c r="AO80" s="1322"/>
      <c r="AP80" s="1322"/>
      <c r="AQ80" s="1322"/>
      <c r="AR80" s="1322"/>
      <c r="AS80" s="1322"/>
      <c r="AT80" s="1322"/>
      <c r="AU80" s="1322"/>
      <c r="AV80" s="1322"/>
      <c r="AW80" s="1322"/>
      <c r="AX80" s="1322"/>
      <c r="AY80" s="1322"/>
      <c r="AZ80" s="1322"/>
      <c r="BA80" s="1322"/>
      <c r="BB80" s="1329"/>
      <c r="BC80" s="1329"/>
      <c r="BD80" s="1329"/>
      <c r="BE80" s="1329"/>
      <c r="BF80" s="1329"/>
      <c r="BG80" s="1329"/>
      <c r="BH80" s="1329"/>
      <c r="BI80" s="1329"/>
      <c r="BJ80" s="1329"/>
      <c r="BK80" s="1329"/>
      <c r="BL80" s="1329"/>
      <c r="BM80" s="1329"/>
      <c r="BN80" s="1329"/>
      <c r="BO80" s="132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9fz5o+v2qYIfNXmGL0p2N+MiUlhzE0My7bx7cBQDOfE/+AN2RRSZTNhesW9/kbky6ieN7TM4aoBIovENyHhuPQ==" saltValue="C3nhjEohRMVwfhHAL6k9uQ==" spinCount="100000" sheet="1" objects="1" scenarios="1" formatCells="0"/>
  <dataConsolidate/>
  <mergeCells count="112">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VnfqVH/UXgSssEMj2+a7feVe4mNzOHp3mdXD11rzp4LyQh4Ir4pzVPh9fND1CArjjUbQkZPQUecIa/UyH90kzg==" saltValue="djden6nU9ACCAbp767XBR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jaFzNs3xfpdTCVeTdn9xeF5taHZUP7BIKDXkyko4F5y+kPG8IFhmclakbKjrI1Xios3/nrMOHqk80zl5+EsYLA==" saltValue="EsJjO9B2Kbsby386JVKVp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554</v>
      </c>
      <c r="G2" s="157"/>
      <c r="H2" s="158"/>
    </row>
    <row r="3" spans="1:8" x14ac:dyDescent="0.15">
      <c r="A3" s="154" t="s">
        <v>547</v>
      </c>
      <c r="B3" s="159"/>
      <c r="C3" s="160"/>
      <c r="D3" s="161">
        <v>60352</v>
      </c>
      <c r="E3" s="162"/>
      <c r="F3" s="163">
        <v>78903</v>
      </c>
      <c r="G3" s="164"/>
      <c r="H3" s="165"/>
    </row>
    <row r="4" spans="1:8" x14ac:dyDescent="0.15">
      <c r="A4" s="166"/>
      <c r="B4" s="167"/>
      <c r="C4" s="168"/>
      <c r="D4" s="169">
        <v>28165</v>
      </c>
      <c r="E4" s="170"/>
      <c r="F4" s="171">
        <v>49201</v>
      </c>
      <c r="G4" s="172"/>
      <c r="H4" s="173"/>
    </row>
    <row r="5" spans="1:8" x14ac:dyDescent="0.15">
      <c r="A5" s="154" t="s">
        <v>549</v>
      </c>
      <c r="B5" s="159"/>
      <c r="C5" s="160"/>
      <c r="D5" s="161">
        <v>82149</v>
      </c>
      <c r="E5" s="162"/>
      <c r="F5" s="163">
        <v>82993</v>
      </c>
      <c r="G5" s="164"/>
      <c r="H5" s="165"/>
    </row>
    <row r="6" spans="1:8" x14ac:dyDescent="0.15">
      <c r="A6" s="166"/>
      <c r="B6" s="167"/>
      <c r="C6" s="168"/>
      <c r="D6" s="169">
        <v>40733</v>
      </c>
      <c r="E6" s="170"/>
      <c r="F6" s="171">
        <v>46787</v>
      </c>
      <c r="G6" s="172"/>
      <c r="H6" s="173"/>
    </row>
    <row r="7" spans="1:8" x14ac:dyDescent="0.15">
      <c r="A7" s="154" t="s">
        <v>550</v>
      </c>
      <c r="B7" s="159"/>
      <c r="C7" s="160"/>
      <c r="D7" s="161">
        <v>66344</v>
      </c>
      <c r="E7" s="162"/>
      <c r="F7" s="163">
        <v>108252</v>
      </c>
      <c r="G7" s="164"/>
      <c r="H7" s="165"/>
    </row>
    <row r="8" spans="1:8" x14ac:dyDescent="0.15">
      <c r="A8" s="166"/>
      <c r="B8" s="167"/>
      <c r="C8" s="168"/>
      <c r="D8" s="169">
        <v>34512</v>
      </c>
      <c r="E8" s="170"/>
      <c r="F8" s="171">
        <v>50321</v>
      </c>
      <c r="G8" s="172"/>
      <c r="H8" s="173"/>
    </row>
    <row r="9" spans="1:8" x14ac:dyDescent="0.15">
      <c r="A9" s="154" t="s">
        <v>551</v>
      </c>
      <c r="B9" s="159"/>
      <c r="C9" s="160"/>
      <c r="D9" s="161">
        <v>48887</v>
      </c>
      <c r="E9" s="162"/>
      <c r="F9" s="163">
        <v>93492</v>
      </c>
      <c r="G9" s="164"/>
      <c r="H9" s="165"/>
    </row>
    <row r="10" spans="1:8" x14ac:dyDescent="0.15">
      <c r="A10" s="166"/>
      <c r="B10" s="167"/>
      <c r="C10" s="168"/>
      <c r="D10" s="169">
        <v>17642</v>
      </c>
      <c r="E10" s="170"/>
      <c r="F10" s="171">
        <v>53316</v>
      </c>
      <c r="G10" s="172"/>
      <c r="H10" s="173"/>
    </row>
    <row r="11" spans="1:8" x14ac:dyDescent="0.15">
      <c r="A11" s="154" t="s">
        <v>552</v>
      </c>
      <c r="B11" s="159"/>
      <c r="C11" s="160"/>
      <c r="D11" s="161">
        <v>63088</v>
      </c>
      <c r="E11" s="162"/>
      <c r="F11" s="163">
        <v>94796</v>
      </c>
      <c r="G11" s="164"/>
      <c r="H11" s="165"/>
    </row>
    <row r="12" spans="1:8" x14ac:dyDescent="0.15">
      <c r="A12" s="166"/>
      <c r="B12" s="167"/>
      <c r="C12" s="174"/>
      <c r="D12" s="169">
        <v>17839</v>
      </c>
      <c r="E12" s="170"/>
      <c r="F12" s="171">
        <v>55781</v>
      </c>
      <c r="G12" s="172"/>
      <c r="H12" s="173"/>
    </row>
    <row r="13" spans="1:8" x14ac:dyDescent="0.15">
      <c r="A13" s="154"/>
      <c r="B13" s="159"/>
      <c r="C13" s="175"/>
      <c r="D13" s="176">
        <v>64164</v>
      </c>
      <c r="E13" s="177"/>
      <c r="F13" s="178">
        <v>91687</v>
      </c>
      <c r="G13" s="179"/>
      <c r="H13" s="165"/>
    </row>
    <row r="14" spans="1:8" x14ac:dyDescent="0.15">
      <c r="A14" s="166"/>
      <c r="B14" s="167"/>
      <c r="C14" s="168"/>
      <c r="D14" s="169">
        <v>27778</v>
      </c>
      <c r="E14" s="170"/>
      <c r="F14" s="171">
        <v>51081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12.94</v>
      </c>
      <c r="C19" s="180">
        <f>ROUND(VALUE(SUBSTITUTE(実質収支比率等に係る経年分析!G$48,"▲","-")),2)</f>
        <v>10.06</v>
      </c>
      <c r="D19" s="180">
        <f>ROUND(VALUE(SUBSTITUTE(実質収支比率等に係る経年分析!H$48,"▲","-")),2)</f>
        <v>12.05</v>
      </c>
      <c r="E19" s="180">
        <f>ROUND(VALUE(SUBSTITUTE(実質収支比率等に係る経年分析!I$48,"▲","-")),2)</f>
        <v>12.89</v>
      </c>
      <c r="F19" s="180">
        <f>ROUND(VALUE(SUBSTITUTE(実質収支比率等に係る経年分析!J$48,"▲","-")),2)</f>
        <v>16.420000000000002</v>
      </c>
    </row>
    <row r="20" spans="1:11" x14ac:dyDescent="0.15">
      <c r="A20" s="180" t="s">
        <v>54</v>
      </c>
      <c r="B20" s="180">
        <f>ROUND(VALUE(SUBSTITUTE(実質収支比率等に係る経年分析!F$47,"▲","-")),2)</f>
        <v>24.47</v>
      </c>
      <c r="C20" s="180">
        <f>ROUND(VALUE(SUBSTITUTE(実質収支比率等に係る経年分析!G$47,"▲","-")),2)</f>
        <v>28.02</v>
      </c>
      <c r="D20" s="180">
        <f>ROUND(VALUE(SUBSTITUTE(実質収支比率等に係る経年分析!H$47,"▲","-")),2)</f>
        <v>28.63</v>
      </c>
      <c r="E20" s="180">
        <f>ROUND(VALUE(SUBSTITUTE(実質収支比率等に係る経年分析!I$47,"▲","-")),2)</f>
        <v>28.31</v>
      </c>
      <c r="F20" s="180">
        <f>ROUND(VALUE(SUBSTITUTE(実質収支比率等に係る経年分析!J$47,"▲","-")),2)</f>
        <v>37.01</v>
      </c>
    </row>
    <row r="21" spans="1:11" x14ac:dyDescent="0.15">
      <c r="A21" s="180" t="s">
        <v>55</v>
      </c>
      <c r="B21" s="180">
        <f>IF(ISNUMBER(VALUE(SUBSTITUTE(実質収支比率等に係る経年分析!F$49,"▲","-"))),ROUND(VALUE(SUBSTITUTE(実質収支比率等に係る経年分析!F$49,"▲","-")),2),NA())</f>
        <v>4.7699999999999996</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1.69</v>
      </c>
      <c r="E21" s="180">
        <f>IF(ISNUMBER(VALUE(SUBSTITUTE(実質収支比率等に係る経年分析!I$49,"▲","-"))),ROUND(VALUE(SUBSTITUTE(実質収支比率等に係る経年分析!I$49,"▲","-")),2),NA())</f>
        <v>1.57</v>
      </c>
      <c r="F21" s="180">
        <f>IF(ISNUMBER(VALUE(SUBSTITUTE(実質収支比率等に係る経年分析!J$49,"▲","-"))),ROUND(VALUE(SUBSTITUTE(実質収支比率等に係る経年分析!J$49,"▲","-")),2),NA())</f>
        <v>13.36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0.16</v>
      </c>
    </row>
    <row r="31" spans="1:11" x14ac:dyDescent="0.15">
      <c r="A31" s="181" t="str">
        <f>IF(連結実質赤字比率に係る赤字・黒字の構成分析!C$39="",NA(),連結実質赤字比率に係る赤字・黒字の構成分析!C$39)</f>
        <v>ケーブルテレビ事業特別会計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1.96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1.1399999999999999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1.1399999999999999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0.47</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1.1299999999999999</v>
      </c>
    </row>
    <row r="34" spans="1:16" x14ac:dyDescent="0.15">
      <c r="A34" s="181" t="str">
        <f>IF(連結実質赤字比率に係る赤字・黒字の構成分析!C$36="",NA(),連結実質赤字比率に係る赤字・黒字の構成分析!C$36)</f>
        <v>宅地造成事業特別会計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2.2400000000000002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5.38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16.18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750</v>
      </c>
      <c r="E42" s="182"/>
      <c r="F42" s="182"/>
      <c r="G42" s="182">
        <f>'実質公債費比率（分子）の構造'!L$52</f>
        <v>721</v>
      </c>
      <c r="H42" s="182"/>
      <c r="I42" s="182"/>
      <c r="J42" s="182">
        <f>'実質公債費比率（分子）の構造'!M$52</f>
        <v>632</v>
      </c>
      <c r="K42" s="182"/>
      <c r="L42" s="182"/>
      <c r="M42" s="182">
        <f>'実質公債費比率（分子）の構造'!N$52</f>
        <v>700</v>
      </c>
      <c r="N42" s="182"/>
      <c r="O42" s="182"/>
      <c r="P42" s="182">
        <f>'実質公債費比率（分子）の構造'!O$52</f>
        <v>660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60</v>
      </c>
      <c r="C44" s="182"/>
      <c r="D44" s="182"/>
      <c r="E44" s="182">
        <f>'実質公債費比率（分子）の構造'!L$50</f>
        <v>55</v>
      </c>
      <c r="F44" s="182"/>
      <c r="G44" s="182"/>
      <c r="H44" s="182">
        <f>'実質公債費比率（分子）の構造'!M$50</f>
        <v>6</v>
      </c>
      <c r="I44" s="182"/>
      <c r="J44" s="182"/>
      <c r="K44" s="182">
        <f>'実質公債費比率（分子）の構造'!N$50</f>
        <v>4</v>
      </c>
      <c r="L44" s="182"/>
      <c r="M44" s="182"/>
      <c r="N44" s="182">
        <f>'実質公債費比率（分子）の構造'!O$50</f>
        <v>4</v>
      </c>
      <c r="O44" s="182"/>
      <c r="P44" s="182"/>
    </row>
    <row r="45" spans="1:16" x14ac:dyDescent="0.15">
      <c r="A45" s="182" t="s">
        <v>65</v>
      </c>
      <c r="B45" s="182">
        <f>'実質公債費比率（分子）の構造'!K$49</f>
        <v>11</v>
      </c>
      <c r="C45" s="182"/>
      <c r="D45" s="182"/>
      <c r="E45" s="182">
        <f>'実質公債費比率（分子）の構造'!L$49</f>
        <v>21</v>
      </c>
      <c r="F45" s="182"/>
      <c r="G45" s="182"/>
      <c r="H45" s="182">
        <f>'実質公債費比率（分子）の構造'!M$49</f>
        <v>21</v>
      </c>
      <c r="I45" s="182"/>
      <c r="J45" s="182"/>
      <c r="K45" s="182">
        <f>'実質公債費比率（分子）の構造'!N$49</f>
        <v>27</v>
      </c>
      <c r="L45" s="182"/>
      <c r="M45" s="182"/>
      <c r="N45" s="182">
        <f>'実質公債費比率（分子）の構造'!O$49</f>
        <v>31</v>
      </c>
      <c r="O45" s="182"/>
      <c r="P45" s="182"/>
    </row>
    <row r="46" spans="1:16" x14ac:dyDescent="0.15">
      <c r="A46" s="182" t="s">
        <v>66</v>
      </c>
      <c r="B46" s="182">
        <f>'実質公債費比率（分子）の構造'!K$48</f>
        <v>210</v>
      </c>
      <c r="C46" s="182"/>
      <c r="D46" s="182"/>
      <c r="E46" s="182">
        <f>'実質公債費比率（分子）の構造'!L$48</f>
        <v>180</v>
      </c>
      <c r="F46" s="182"/>
      <c r="G46" s="182"/>
      <c r="H46" s="182">
        <f>'実質公債費比率（分子）の構造'!M$48</f>
        <v>184</v>
      </c>
      <c r="I46" s="182"/>
      <c r="J46" s="182"/>
      <c r="K46" s="182">
        <f>'実質公債費比率（分子）の構造'!N$48</f>
        <v>182</v>
      </c>
      <c r="L46" s="182"/>
      <c r="M46" s="182"/>
      <c r="N46" s="182">
        <f>'実質公債費比率（分子）の構造'!O$48</f>
        <v>182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838</v>
      </c>
      <c r="C49" s="182"/>
      <c r="D49" s="182"/>
      <c r="E49" s="182">
        <f>'実質公債費比率（分子）の構造'!L$45</f>
        <v>857</v>
      </c>
      <c r="F49" s="182"/>
      <c r="G49" s="182"/>
      <c r="H49" s="182">
        <f>'実質公債費比率（分子）の構造'!M$45</f>
        <v>771</v>
      </c>
      <c r="I49" s="182"/>
      <c r="J49" s="182"/>
      <c r="K49" s="182">
        <f>'実質公債費比率（分子）の構造'!N$45</f>
        <v>801</v>
      </c>
      <c r="L49" s="182"/>
      <c r="M49" s="182"/>
      <c r="N49" s="182">
        <f>'実質公債費比率（分子）の構造'!O$45</f>
        <v>765</v>
      </c>
      <c r="O49" s="182"/>
      <c r="P49" s="182"/>
    </row>
    <row r="50" spans="1:16" x14ac:dyDescent="0.15">
      <c r="A50" s="182" t="s">
        <v>70</v>
      </c>
      <c r="B50" s="182" t="e">
        <f>NA()</f>
        <v>#N/A</v>
      </c>
      <c r="C50" s="182">
        <f>IF(ISNUMBER('実質公債費比率（分子）の構造'!K$53),'実質公債費比率（分子）の構造'!K$53,NA())</f>
        <v>369</v>
      </c>
      <c r="D50" s="182" t="e">
        <f>NA()</f>
        <v>#N/A</v>
      </c>
      <c r="E50" s="182" t="e">
        <f>NA()</f>
        <v>#N/A</v>
      </c>
      <c r="F50" s="182">
        <f>IF(ISNUMBER('実質公債費比率（分子）の構造'!L$53),'実質公債費比率（分子）の構造'!L$53,NA())</f>
        <v>392</v>
      </c>
      <c r="G50" s="182" t="e">
        <f>NA()</f>
        <v>#N/A</v>
      </c>
      <c r="H50" s="182" t="e">
        <f>NA()</f>
        <v>#N/A</v>
      </c>
      <c r="I50" s="182">
        <f>IF(ISNUMBER('実質公債費比率（分子）の構造'!M$53),'実質公債費比率（分子）の構造'!M$53,NA())</f>
        <v>350</v>
      </c>
      <c r="J50" s="182" t="e">
        <f>NA()</f>
        <v>#N/A</v>
      </c>
      <c r="K50" s="182" t="e">
        <f>NA()</f>
        <v>#N/A</v>
      </c>
      <c r="L50" s="182">
        <f>IF(ISNUMBER('実質公債費比率（分子）の構造'!N$53),'実質公債費比率（分子）の構造'!N$53,NA())</f>
        <v>314</v>
      </c>
      <c r="M50" s="182" t="e">
        <f>NA()</f>
        <v>#N/A</v>
      </c>
      <c r="N50" s="182" t="e">
        <f>NA()</f>
        <v>#N/A</v>
      </c>
      <c r="O50" s="182">
        <f>IF(ISNUMBER('実質公債費比率（分子）の構造'!O$53),'実質公債費比率（分子）の構造'!O$53,NA())</f>
        <v>322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7335</v>
      </c>
      <c r="E56" s="181"/>
      <c r="F56" s="181"/>
      <c r="G56" s="181">
        <f>'将来負担比率（分子）の構造'!J$52</f>
        <v>7361</v>
      </c>
      <c r="H56" s="181"/>
      <c r="I56" s="181"/>
      <c r="J56" s="181">
        <f>'将来負担比率（分子）の構造'!K$52</f>
        <v>7347</v>
      </c>
      <c r="K56" s="181"/>
      <c r="L56" s="181"/>
      <c r="M56" s="181">
        <f>'将来負担比率（分子）の構造'!L$52</f>
        <v>7143</v>
      </c>
      <c r="N56" s="181"/>
      <c r="O56" s="181"/>
      <c r="P56" s="181">
        <f>'将来負担比率（分子）の構造'!M$52</f>
        <v>7092</v>
      </c>
    </row>
    <row r="57" spans="1:16" x14ac:dyDescent="0.15">
      <c r="A57" s="181" t="s">
        <v>41</v>
      </c>
      <c r="B57" s="181"/>
      <c r="C57" s="181"/>
      <c r="D57" s="181">
        <f>'将来負担比率（分子）の構造'!I$51</f>
        <v>77</v>
      </c>
      <c r="E57" s="181"/>
      <c r="F57" s="181"/>
      <c r="G57" s="181">
        <f>'将来負担比率（分子）の構造'!J$51</f>
        <v>40</v>
      </c>
      <c r="H57" s="181"/>
      <c r="I57" s="181"/>
      <c r="J57" s="181">
        <f>'将来負担比率（分子）の構造'!K$51</f>
        <v>20</v>
      </c>
      <c r="K57" s="181"/>
      <c r="L57" s="181"/>
      <c r="M57" s="181">
        <f>'将来負担比率（分子）の構造'!L$51</f>
        <v>1</v>
      </c>
      <c r="N57" s="181"/>
      <c r="O57" s="181"/>
      <c r="P57" s="181">
        <f>'将来負担比率（分子）の構造'!M$51</f>
        <v>17</v>
      </c>
    </row>
    <row r="58" spans="1:16" x14ac:dyDescent="0.15">
      <c r="A58" s="181" t="s">
        <v>40</v>
      </c>
      <c r="B58" s="181"/>
      <c r="C58" s="181"/>
      <c r="D58" s="181">
        <f>'将来負担比率（分子）の構造'!I$50</f>
        <v>2499</v>
      </c>
      <c r="E58" s="181"/>
      <c r="F58" s="181"/>
      <c r="G58" s="181">
        <f>'将来負担比率（分子）の構造'!J$50</f>
        <v>2725</v>
      </c>
      <c r="H58" s="181"/>
      <c r="I58" s="181"/>
      <c r="J58" s="181">
        <f>'将来負担比率（分子）の構造'!K$50</f>
        <v>2691</v>
      </c>
      <c r="K58" s="181"/>
      <c r="L58" s="181"/>
      <c r="M58" s="181">
        <f>'将来負担比率（分子）の構造'!L$50</f>
        <v>2724</v>
      </c>
      <c r="N58" s="181"/>
      <c r="O58" s="181"/>
      <c r="P58" s="181">
        <f>'将来負担比率（分子）の構造'!M$50</f>
        <v>3245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1850</v>
      </c>
      <c r="C62" s="181"/>
      <c r="D62" s="181"/>
      <c r="E62" s="181">
        <f>'将来負担比率（分子）の構造'!J$45</f>
        <v>1832</v>
      </c>
      <c r="F62" s="181"/>
      <c r="G62" s="181"/>
      <c r="H62" s="181">
        <f>'将来負担比率（分子）の構造'!K$45</f>
        <v>1749</v>
      </c>
      <c r="I62" s="181"/>
      <c r="J62" s="181"/>
      <c r="K62" s="181">
        <f>'将来負担比率（分子）の構造'!L$45</f>
        <v>1700</v>
      </c>
      <c r="L62" s="181"/>
      <c r="M62" s="181"/>
      <c r="N62" s="181">
        <f>'将来負担比率（分子）の構造'!M$45</f>
        <v>1656</v>
      </c>
      <c r="O62" s="181"/>
      <c r="P62" s="181"/>
    </row>
    <row r="63" spans="1:16" x14ac:dyDescent="0.15">
      <c r="A63" s="181" t="s">
        <v>33</v>
      </c>
      <c r="B63" s="181">
        <f>'将来負担比率（分子）の構造'!I$44</f>
        <v>352</v>
      </c>
      <c r="C63" s="181"/>
      <c r="D63" s="181"/>
      <c r="E63" s="181">
        <f>'将来負担比率（分子）の構造'!J$44</f>
        <v>347</v>
      </c>
      <c r="F63" s="181"/>
      <c r="G63" s="181"/>
      <c r="H63" s="181">
        <f>'将来負担比率（分子）の構造'!K$44</f>
        <v>364</v>
      </c>
      <c r="I63" s="181"/>
      <c r="J63" s="181"/>
      <c r="K63" s="181">
        <f>'将来負担比率（分子）の構造'!L$44</f>
        <v>374</v>
      </c>
      <c r="L63" s="181"/>
      <c r="M63" s="181"/>
      <c r="N63" s="181">
        <f>'将来負担比率（分子）の構造'!M$44</f>
        <v>354</v>
      </c>
      <c r="O63" s="181"/>
      <c r="P63" s="181"/>
    </row>
    <row r="64" spans="1:16" x14ac:dyDescent="0.15">
      <c r="A64" s="181" t="s">
        <v>32</v>
      </c>
      <c r="B64" s="181">
        <f>'将来負担比率（分子）の構造'!I$43</f>
        <v>2359</v>
      </c>
      <c r="C64" s="181"/>
      <c r="D64" s="181"/>
      <c r="E64" s="181">
        <f>'将来負担比率（分子）の構造'!J$43</f>
        <v>2194</v>
      </c>
      <c r="F64" s="181"/>
      <c r="G64" s="181"/>
      <c r="H64" s="181">
        <f>'将来負担比率（分子）の構造'!K$43</f>
        <v>2060</v>
      </c>
      <c r="I64" s="181"/>
      <c r="J64" s="181"/>
      <c r="K64" s="181">
        <f>'将来負担比率（分子）の構造'!L$43</f>
        <v>1939</v>
      </c>
      <c r="L64" s="181"/>
      <c r="M64" s="181"/>
      <c r="N64" s="181">
        <f>'将来負担比率（分子）の構造'!M$43</f>
        <v>1852</v>
      </c>
      <c r="O64" s="181"/>
      <c r="P64" s="181"/>
    </row>
    <row r="65" spans="1:16" x14ac:dyDescent="0.15">
      <c r="A65" s="181" t="s">
        <v>31</v>
      </c>
      <c r="B65" s="181">
        <f>'将来負担比率（分子）の構造'!I$42</f>
        <v>45</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7616</v>
      </c>
      <c r="C66" s="181"/>
      <c r="D66" s="181"/>
      <c r="E66" s="181">
        <f>'将来負担比率（分子）の構造'!J$41</f>
        <v>7670</v>
      </c>
      <c r="F66" s="181"/>
      <c r="G66" s="181"/>
      <c r="H66" s="181">
        <f>'将来負担比率（分子）の構造'!K$41</f>
        <v>7656</v>
      </c>
      <c r="I66" s="181"/>
      <c r="J66" s="181"/>
      <c r="K66" s="181">
        <f>'将来負担比率（分子）の構造'!L$41</f>
        <v>7411</v>
      </c>
      <c r="L66" s="181"/>
      <c r="M66" s="181"/>
      <c r="N66" s="181">
        <f>'将来負担比率（分子）の構造'!M$41</f>
        <v>7279</v>
      </c>
      <c r="O66" s="181"/>
      <c r="P66" s="181"/>
    </row>
    <row r="67" spans="1:16" x14ac:dyDescent="0.15">
      <c r="A67" s="181" t="s">
        <v>74</v>
      </c>
      <c r="B67" s="181" t="e">
        <f>NA()</f>
        <v>#N/A</v>
      </c>
      <c r="C67" s="181">
        <f>IF(ISNUMBER('将来負担比率（分子）の構造'!I$53), IF('将来負担比率（分子）の構造'!I$53 &lt; 0, 0, '将来負担比率（分子）の構造'!I$53), NA())</f>
        <v>2312</v>
      </c>
      <c r="D67" s="181" t="e">
        <f>NA()</f>
        <v>#N/A</v>
      </c>
      <c r="E67" s="181" t="e">
        <f>NA()</f>
        <v>#N/A</v>
      </c>
      <c r="F67" s="181">
        <f>IF(ISNUMBER('将来負担比率（分子）の構造'!J$53), IF('将来負担比率（分子）の構造'!J$53 &lt; 0, 0, '将来負担比率（分子）の構造'!J$53), NA())</f>
        <v>1916</v>
      </c>
      <c r="G67" s="181" t="e">
        <f>NA()</f>
        <v>#N/A</v>
      </c>
      <c r="H67" s="181" t="e">
        <f>NA()</f>
        <v>#N/A</v>
      </c>
      <c r="I67" s="181">
        <f>IF(ISNUMBER('将来負担比率（分子）の構造'!K$53), IF('将来負担比率（分子）の構造'!K$53 &lt; 0, 0, '将来負担比率（分子）の構造'!K$53), NA())</f>
        <v>1771</v>
      </c>
      <c r="J67" s="181" t="e">
        <f>NA()</f>
        <v>#N/A</v>
      </c>
      <c r="K67" s="181" t="e">
        <f>NA()</f>
        <v>#N/A</v>
      </c>
      <c r="L67" s="181">
        <f>IF(ISNUMBER('将来負担比率（分子）の構造'!L$53), IF('将来負担比率（分子）の構造'!L$53 &lt; 0, 0, '将来負担比率（分子）の構造'!L$53), NA())</f>
        <v>1556</v>
      </c>
      <c r="M67" s="181" t="e">
        <f>NA()</f>
        <v>#N/A</v>
      </c>
      <c r="N67" s="181" t="e">
        <f>NA()</f>
        <v>#N/A</v>
      </c>
      <c r="O67" s="181">
        <f>IF(ISNUMBER('将来負担比率（分子）の構造'!M$53), IF('将来負担比率（分子）の構造'!M$53 &lt; 0, 0, '将来負担比率（分子）の構造'!M$53), NA())</f>
        <v>787</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1235</v>
      </c>
      <c r="C72" s="185">
        <f>基金残高に係る経年分析!G55</f>
        <v>1253</v>
      </c>
      <c r="D72" s="185">
        <f>基金残高に係る経年分析!H55</f>
        <v>1684</v>
      </c>
    </row>
    <row r="73" spans="1:16" x14ac:dyDescent="0.15">
      <c r="A73" s="184" t="s">
        <v>77</v>
      </c>
      <c r="B73" s="185">
        <f>基金残高に係る経年分析!F56</f>
        <v>317</v>
      </c>
      <c r="C73" s="185">
        <f>基金残高に係る経年分析!G56</f>
        <v>377</v>
      </c>
      <c r="D73" s="185">
        <f>基金残高に係る経年分析!H56</f>
        <v>367</v>
      </c>
    </row>
    <row r="74" spans="1:16" x14ac:dyDescent="0.15">
      <c r="A74" s="184" t="s">
        <v>78</v>
      </c>
      <c r="B74" s="185">
        <f>基金残高に係る経年分析!F57</f>
        <v>547</v>
      </c>
      <c r="C74" s="185">
        <f>基金残高に係る経年分析!G57</f>
        <v>480</v>
      </c>
      <c r="D74" s="185">
        <f>基金残高に係る経年分析!H57</f>
        <v>493</v>
      </c>
    </row>
  </sheetData>
  <sheetProtection algorithmName="SHA-512" hashValue="Egfl1Gbph2gG+dD6QykLGG1xbWvvTdHMkNSMPu0SD06O+rUqvUMw4HpVS3u/AS2sy7X88KSZNrT5Xwq3zQtepA==" saltValue="DvkjEKFuz+VvfLcSLyDo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1521436</v>
      </c>
      <c r="S5" s="675"/>
      <c r="T5" s="675"/>
      <c r="U5" s="675"/>
      <c r="V5" s="675"/>
      <c r="W5" s="675"/>
      <c r="X5" s="675"/>
      <c r="Y5" s="676"/>
      <c r="Z5" s="677">
        <v>15.6</v>
      </c>
      <c r="AA5" s="677"/>
      <c r="AB5" s="677"/>
      <c r="AC5" s="677"/>
      <c r="AD5" s="678">
        <v>1521436</v>
      </c>
      <c r="AE5" s="678"/>
      <c r="AF5" s="678"/>
      <c r="AG5" s="678"/>
      <c r="AH5" s="678"/>
      <c r="AI5" s="678"/>
      <c r="AJ5" s="678"/>
      <c r="AK5" s="678"/>
      <c r="AL5" s="679">
        <v>34.799999999999997</v>
      </c>
      <c r="AM5" s="680"/>
      <c r="AN5" s="680"/>
      <c r="AO5" s="681"/>
      <c r="AP5" s="671" t="s">
        <v>230</v>
      </c>
      <c r="AQ5" s="672"/>
      <c r="AR5" s="672"/>
      <c r="AS5" s="672"/>
      <c r="AT5" s="672"/>
      <c r="AU5" s="672"/>
      <c r="AV5" s="672"/>
      <c r="AW5" s="672"/>
      <c r="AX5" s="672"/>
      <c r="AY5" s="672"/>
      <c r="AZ5" s="672"/>
      <c r="BA5" s="672"/>
      <c r="BB5" s="672"/>
      <c r="BC5" s="672"/>
      <c r="BD5" s="672"/>
      <c r="BE5" s="672"/>
      <c r="BF5" s="673"/>
      <c r="BG5" s="685">
        <v>1521436</v>
      </c>
      <c r="BH5" s="686"/>
      <c r="BI5" s="686"/>
      <c r="BJ5" s="686"/>
      <c r="BK5" s="686"/>
      <c r="BL5" s="686"/>
      <c r="BM5" s="686"/>
      <c r="BN5" s="687"/>
      <c r="BO5" s="688">
        <v>100</v>
      </c>
      <c r="BP5" s="688"/>
      <c r="BQ5" s="688"/>
      <c r="BR5" s="688"/>
      <c r="BS5" s="689">
        <v>7966</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90229</v>
      </c>
      <c r="S6" s="686"/>
      <c r="T6" s="686"/>
      <c r="U6" s="686"/>
      <c r="V6" s="686"/>
      <c r="W6" s="686"/>
      <c r="X6" s="686"/>
      <c r="Y6" s="687"/>
      <c r="Z6" s="688">
        <v>0.9</v>
      </c>
      <c r="AA6" s="688"/>
      <c r="AB6" s="688"/>
      <c r="AC6" s="688"/>
      <c r="AD6" s="689">
        <v>90229</v>
      </c>
      <c r="AE6" s="689"/>
      <c r="AF6" s="689"/>
      <c r="AG6" s="689"/>
      <c r="AH6" s="689"/>
      <c r="AI6" s="689"/>
      <c r="AJ6" s="689"/>
      <c r="AK6" s="689"/>
      <c r="AL6" s="690">
        <v>2.1</v>
      </c>
      <c r="AM6" s="691"/>
      <c r="AN6" s="691"/>
      <c r="AO6" s="692"/>
      <c r="AP6" s="682" t="s">
        <v>235</v>
      </c>
      <c r="AQ6" s="683"/>
      <c r="AR6" s="683"/>
      <c r="AS6" s="683"/>
      <c r="AT6" s="683"/>
      <c r="AU6" s="683"/>
      <c r="AV6" s="683"/>
      <c r="AW6" s="683"/>
      <c r="AX6" s="683"/>
      <c r="AY6" s="683"/>
      <c r="AZ6" s="683"/>
      <c r="BA6" s="683"/>
      <c r="BB6" s="683"/>
      <c r="BC6" s="683"/>
      <c r="BD6" s="683"/>
      <c r="BE6" s="683"/>
      <c r="BF6" s="684"/>
      <c r="BG6" s="685">
        <v>1521436</v>
      </c>
      <c r="BH6" s="686"/>
      <c r="BI6" s="686"/>
      <c r="BJ6" s="686"/>
      <c r="BK6" s="686"/>
      <c r="BL6" s="686"/>
      <c r="BM6" s="686"/>
      <c r="BN6" s="687"/>
      <c r="BO6" s="688">
        <v>100</v>
      </c>
      <c r="BP6" s="688"/>
      <c r="BQ6" s="688"/>
      <c r="BR6" s="688"/>
      <c r="BS6" s="689">
        <v>7966</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93306</v>
      </c>
      <c r="CS6" s="686"/>
      <c r="CT6" s="686"/>
      <c r="CU6" s="686"/>
      <c r="CV6" s="686"/>
      <c r="CW6" s="686"/>
      <c r="CX6" s="686"/>
      <c r="CY6" s="687"/>
      <c r="CZ6" s="679">
        <v>1</v>
      </c>
      <c r="DA6" s="680"/>
      <c r="DB6" s="680"/>
      <c r="DC6" s="699"/>
      <c r="DD6" s="694" t="s">
        <v>237</v>
      </c>
      <c r="DE6" s="686"/>
      <c r="DF6" s="686"/>
      <c r="DG6" s="686"/>
      <c r="DH6" s="686"/>
      <c r="DI6" s="686"/>
      <c r="DJ6" s="686"/>
      <c r="DK6" s="686"/>
      <c r="DL6" s="686"/>
      <c r="DM6" s="686"/>
      <c r="DN6" s="686"/>
      <c r="DO6" s="686"/>
      <c r="DP6" s="687"/>
      <c r="DQ6" s="694">
        <v>93306</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978</v>
      </c>
      <c r="S7" s="686"/>
      <c r="T7" s="686"/>
      <c r="U7" s="686"/>
      <c r="V7" s="686"/>
      <c r="W7" s="686"/>
      <c r="X7" s="686"/>
      <c r="Y7" s="687"/>
      <c r="Z7" s="688">
        <v>0</v>
      </c>
      <c r="AA7" s="688"/>
      <c r="AB7" s="688"/>
      <c r="AC7" s="688"/>
      <c r="AD7" s="689">
        <v>978</v>
      </c>
      <c r="AE7" s="689"/>
      <c r="AF7" s="689"/>
      <c r="AG7" s="689"/>
      <c r="AH7" s="689"/>
      <c r="AI7" s="689"/>
      <c r="AJ7" s="689"/>
      <c r="AK7" s="689"/>
      <c r="AL7" s="690">
        <v>0</v>
      </c>
      <c r="AM7" s="691"/>
      <c r="AN7" s="691"/>
      <c r="AO7" s="692"/>
      <c r="AP7" s="682" t="s">
        <v>239</v>
      </c>
      <c r="AQ7" s="683"/>
      <c r="AR7" s="683"/>
      <c r="AS7" s="683"/>
      <c r="AT7" s="683"/>
      <c r="AU7" s="683"/>
      <c r="AV7" s="683"/>
      <c r="AW7" s="683"/>
      <c r="AX7" s="683"/>
      <c r="AY7" s="683"/>
      <c r="AZ7" s="683"/>
      <c r="BA7" s="683"/>
      <c r="BB7" s="683"/>
      <c r="BC7" s="683"/>
      <c r="BD7" s="683"/>
      <c r="BE7" s="683"/>
      <c r="BF7" s="684"/>
      <c r="BG7" s="685">
        <v>557944</v>
      </c>
      <c r="BH7" s="686"/>
      <c r="BI7" s="686"/>
      <c r="BJ7" s="686"/>
      <c r="BK7" s="686"/>
      <c r="BL7" s="686"/>
      <c r="BM7" s="686"/>
      <c r="BN7" s="687"/>
      <c r="BO7" s="688">
        <v>36.700000000000003</v>
      </c>
      <c r="BP7" s="688"/>
      <c r="BQ7" s="688"/>
      <c r="BR7" s="688"/>
      <c r="BS7" s="689">
        <v>7966</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2919176</v>
      </c>
      <c r="CS7" s="686"/>
      <c r="CT7" s="686"/>
      <c r="CU7" s="686"/>
      <c r="CV7" s="686"/>
      <c r="CW7" s="686"/>
      <c r="CX7" s="686"/>
      <c r="CY7" s="687"/>
      <c r="CZ7" s="688">
        <v>32.5</v>
      </c>
      <c r="DA7" s="688"/>
      <c r="DB7" s="688"/>
      <c r="DC7" s="688"/>
      <c r="DD7" s="694">
        <v>90859</v>
      </c>
      <c r="DE7" s="686"/>
      <c r="DF7" s="686"/>
      <c r="DG7" s="686"/>
      <c r="DH7" s="686"/>
      <c r="DI7" s="686"/>
      <c r="DJ7" s="686"/>
      <c r="DK7" s="686"/>
      <c r="DL7" s="686"/>
      <c r="DM7" s="686"/>
      <c r="DN7" s="686"/>
      <c r="DO7" s="686"/>
      <c r="DP7" s="687"/>
      <c r="DQ7" s="694">
        <v>1367982</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4596</v>
      </c>
      <c r="S8" s="686"/>
      <c r="T8" s="686"/>
      <c r="U8" s="686"/>
      <c r="V8" s="686"/>
      <c r="W8" s="686"/>
      <c r="X8" s="686"/>
      <c r="Y8" s="687"/>
      <c r="Z8" s="688">
        <v>0</v>
      </c>
      <c r="AA8" s="688"/>
      <c r="AB8" s="688"/>
      <c r="AC8" s="688"/>
      <c r="AD8" s="689">
        <v>4596</v>
      </c>
      <c r="AE8" s="689"/>
      <c r="AF8" s="689"/>
      <c r="AG8" s="689"/>
      <c r="AH8" s="689"/>
      <c r="AI8" s="689"/>
      <c r="AJ8" s="689"/>
      <c r="AK8" s="689"/>
      <c r="AL8" s="690">
        <v>0.1</v>
      </c>
      <c r="AM8" s="691"/>
      <c r="AN8" s="691"/>
      <c r="AO8" s="692"/>
      <c r="AP8" s="682" t="s">
        <v>242</v>
      </c>
      <c r="AQ8" s="683"/>
      <c r="AR8" s="683"/>
      <c r="AS8" s="683"/>
      <c r="AT8" s="683"/>
      <c r="AU8" s="683"/>
      <c r="AV8" s="683"/>
      <c r="AW8" s="683"/>
      <c r="AX8" s="683"/>
      <c r="AY8" s="683"/>
      <c r="AZ8" s="683"/>
      <c r="BA8" s="683"/>
      <c r="BB8" s="683"/>
      <c r="BC8" s="683"/>
      <c r="BD8" s="683"/>
      <c r="BE8" s="683"/>
      <c r="BF8" s="684"/>
      <c r="BG8" s="685">
        <v>24777</v>
      </c>
      <c r="BH8" s="686"/>
      <c r="BI8" s="686"/>
      <c r="BJ8" s="686"/>
      <c r="BK8" s="686"/>
      <c r="BL8" s="686"/>
      <c r="BM8" s="686"/>
      <c r="BN8" s="687"/>
      <c r="BO8" s="688">
        <v>1.6</v>
      </c>
      <c r="BP8" s="688"/>
      <c r="BQ8" s="688"/>
      <c r="BR8" s="688"/>
      <c r="BS8" s="694" t="s">
        <v>128</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1715763</v>
      </c>
      <c r="CS8" s="686"/>
      <c r="CT8" s="686"/>
      <c r="CU8" s="686"/>
      <c r="CV8" s="686"/>
      <c r="CW8" s="686"/>
      <c r="CX8" s="686"/>
      <c r="CY8" s="687"/>
      <c r="CZ8" s="688">
        <v>19.100000000000001</v>
      </c>
      <c r="DA8" s="688"/>
      <c r="DB8" s="688"/>
      <c r="DC8" s="688"/>
      <c r="DD8" s="694">
        <v>5075</v>
      </c>
      <c r="DE8" s="686"/>
      <c r="DF8" s="686"/>
      <c r="DG8" s="686"/>
      <c r="DH8" s="686"/>
      <c r="DI8" s="686"/>
      <c r="DJ8" s="686"/>
      <c r="DK8" s="686"/>
      <c r="DL8" s="686"/>
      <c r="DM8" s="686"/>
      <c r="DN8" s="686"/>
      <c r="DO8" s="686"/>
      <c r="DP8" s="687"/>
      <c r="DQ8" s="694">
        <v>919243</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5255</v>
      </c>
      <c r="S9" s="686"/>
      <c r="T9" s="686"/>
      <c r="U9" s="686"/>
      <c r="V9" s="686"/>
      <c r="W9" s="686"/>
      <c r="X9" s="686"/>
      <c r="Y9" s="687"/>
      <c r="Z9" s="688">
        <v>0.1</v>
      </c>
      <c r="AA9" s="688"/>
      <c r="AB9" s="688"/>
      <c r="AC9" s="688"/>
      <c r="AD9" s="689">
        <v>5255</v>
      </c>
      <c r="AE9" s="689"/>
      <c r="AF9" s="689"/>
      <c r="AG9" s="689"/>
      <c r="AH9" s="689"/>
      <c r="AI9" s="689"/>
      <c r="AJ9" s="689"/>
      <c r="AK9" s="689"/>
      <c r="AL9" s="690">
        <v>0.1</v>
      </c>
      <c r="AM9" s="691"/>
      <c r="AN9" s="691"/>
      <c r="AO9" s="692"/>
      <c r="AP9" s="682" t="s">
        <v>245</v>
      </c>
      <c r="AQ9" s="683"/>
      <c r="AR9" s="683"/>
      <c r="AS9" s="683"/>
      <c r="AT9" s="683"/>
      <c r="AU9" s="683"/>
      <c r="AV9" s="683"/>
      <c r="AW9" s="683"/>
      <c r="AX9" s="683"/>
      <c r="AY9" s="683"/>
      <c r="AZ9" s="683"/>
      <c r="BA9" s="683"/>
      <c r="BB9" s="683"/>
      <c r="BC9" s="683"/>
      <c r="BD9" s="683"/>
      <c r="BE9" s="683"/>
      <c r="BF9" s="684"/>
      <c r="BG9" s="685">
        <v>468793</v>
      </c>
      <c r="BH9" s="686"/>
      <c r="BI9" s="686"/>
      <c r="BJ9" s="686"/>
      <c r="BK9" s="686"/>
      <c r="BL9" s="686"/>
      <c r="BM9" s="686"/>
      <c r="BN9" s="687"/>
      <c r="BO9" s="688">
        <v>30.8</v>
      </c>
      <c r="BP9" s="688"/>
      <c r="BQ9" s="688"/>
      <c r="BR9" s="688"/>
      <c r="BS9" s="694" t="s">
        <v>186</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403071</v>
      </c>
      <c r="CS9" s="686"/>
      <c r="CT9" s="686"/>
      <c r="CU9" s="686"/>
      <c r="CV9" s="686"/>
      <c r="CW9" s="686"/>
      <c r="CX9" s="686"/>
      <c r="CY9" s="687"/>
      <c r="CZ9" s="688">
        <v>4.5</v>
      </c>
      <c r="DA9" s="688"/>
      <c r="DB9" s="688"/>
      <c r="DC9" s="688"/>
      <c r="DD9" s="694">
        <v>12703</v>
      </c>
      <c r="DE9" s="686"/>
      <c r="DF9" s="686"/>
      <c r="DG9" s="686"/>
      <c r="DH9" s="686"/>
      <c r="DI9" s="686"/>
      <c r="DJ9" s="686"/>
      <c r="DK9" s="686"/>
      <c r="DL9" s="686"/>
      <c r="DM9" s="686"/>
      <c r="DN9" s="686"/>
      <c r="DO9" s="686"/>
      <c r="DP9" s="687"/>
      <c r="DQ9" s="694">
        <v>374201</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237</v>
      </c>
      <c r="S10" s="686"/>
      <c r="T10" s="686"/>
      <c r="U10" s="686"/>
      <c r="V10" s="686"/>
      <c r="W10" s="686"/>
      <c r="X10" s="686"/>
      <c r="Y10" s="687"/>
      <c r="Z10" s="688" t="s">
        <v>186</v>
      </c>
      <c r="AA10" s="688"/>
      <c r="AB10" s="688"/>
      <c r="AC10" s="688"/>
      <c r="AD10" s="689" t="s">
        <v>128</v>
      </c>
      <c r="AE10" s="689"/>
      <c r="AF10" s="689"/>
      <c r="AG10" s="689"/>
      <c r="AH10" s="689"/>
      <c r="AI10" s="689"/>
      <c r="AJ10" s="689"/>
      <c r="AK10" s="689"/>
      <c r="AL10" s="690" t="s">
        <v>128</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29192</v>
      </c>
      <c r="BH10" s="686"/>
      <c r="BI10" s="686"/>
      <c r="BJ10" s="686"/>
      <c r="BK10" s="686"/>
      <c r="BL10" s="686"/>
      <c r="BM10" s="686"/>
      <c r="BN10" s="687"/>
      <c r="BO10" s="688">
        <v>1.9</v>
      </c>
      <c r="BP10" s="688"/>
      <c r="BQ10" s="688"/>
      <c r="BR10" s="688"/>
      <c r="BS10" s="694" t="s">
        <v>237</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16790</v>
      </c>
      <c r="CS10" s="686"/>
      <c r="CT10" s="686"/>
      <c r="CU10" s="686"/>
      <c r="CV10" s="686"/>
      <c r="CW10" s="686"/>
      <c r="CX10" s="686"/>
      <c r="CY10" s="687"/>
      <c r="CZ10" s="688">
        <v>0.2</v>
      </c>
      <c r="DA10" s="688"/>
      <c r="DB10" s="688"/>
      <c r="DC10" s="688"/>
      <c r="DD10" s="694" t="s">
        <v>186</v>
      </c>
      <c r="DE10" s="686"/>
      <c r="DF10" s="686"/>
      <c r="DG10" s="686"/>
      <c r="DH10" s="686"/>
      <c r="DI10" s="686"/>
      <c r="DJ10" s="686"/>
      <c r="DK10" s="686"/>
      <c r="DL10" s="686"/>
      <c r="DM10" s="686"/>
      <c r="DN10" s="686"/>
      <c r="DO10" s="686"/>
      <c r="DP10" s="687"/>
      <c r="DQ10" s="694">
        <v>10790</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274626</v>
      </c>
      <c r="S11" s="686"/>
      <c r="T11" s="686"/>
      <c r="U11" s="686"/>
      <c r="V11" s="686"/>
      <c r="W11" s="686"/>
      <c r="X11" s="686"/>
      <c r="Y11" s="687"/>
      <c r="Z11" s="690">
        <v>2.8</v>
      </c>
      <c r="AA11" s="691"/>
      <c r="AB11" s="691"/>
      <c r="AC11" s="703"/>
      <c r="AD11" s="694">
        <v>274626</v>
      </c>
      <c r="AE11" s="686"/>
      <c r="AF11" s="686"/>
      <c r="AG11" s="686"/>
      <c r="AH11" s="686"/>
      <c r="AI11" s="686"/>
      <c r="AJ11" s="686"/>
      <c r="AK11" s="687"/>
      <c r="AL11" s="690">
        <v>6.3</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35182</v>
      </c>
      <c r="BH11" s="686"/>
      <c r="BI11" s="686"/>
      <c r="BJ11" s="686"/>
      <c r="BK11" s="686"/>
      <c r="BL11" s="686"/>
      <c r="BM11" s="686"/>
      <c r="BN11" s="687"/>
      <c r="BO11" s="688">
        <v>2.2999999999999998</v>
      </c>
      <c r="BP11" s="688"/>
      <c r="BQ11" s="688"/>
      <c r="BR11" s="688"/>
      <c r="BS11" s="694">
        <v>7966</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446389</v>
      </c>
      <c r="CS11" s="686"/>
      <c r="CT11" s="686"/>
      <c r="CU11" s="686"/>
      <c r="CV11" s="686"/>
      <c r="CW11" s="686"/>
      <c r="CX11" s="686"/>
      <c r="CY11" s="687"/>
      <c r="CZ11" s="688">
        <v>5</v>
      </c>
      <c r="DA11" s="688"/>
      <c r="DB11" s="688"/>
      <c r="DC11" s="688"/>
      <c r="DD11" s="694">
        <v>12543</v>
      </c>
      <c r="DE11" s="686"/>
      <c r="DF11" s="686"/>
      <c r="DG11" s="686"/>
      <c r="DH11" s="686"/>
      <c r="DI11" s="686"/>
      <c r="DJ11" s="686"/>
      <c r="DK11" s="686"/>
      <c r="DL11" s="686"/>
      <c r="DM11" s="686"/>
      <c r="DN11" s="686"/>
      <c r="DO11" s="686"/>
      <c r="DP11" s="687"/>
      <c r="DQ11" s="694">
        <v>236152</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v>44443</v>
      </c>
      <c r="S12" s="686"/>
      <c r="T12" s="686"/>
      <c r="U12" s="686"/>
      <c r="V12" s="686"/>
      <c r="W12" s="686"/>
      <c r="X12" s="686"/>
      <c r="Y12" s="687"/>
      <c r="Z12" s="688">
        <v>0.5</v>
      </c>
      <c r="AA12" s="688"/>
      <c r="AB12" s="688"/>
      <c r="AC12" s="688"/>
      <c r="AD12" s="689">
        <v>40816</v>
      </c>
      <c r="AE12" s="689"/>
      <c r="AF12" s="689"/>
      <c r="AG12" s="689"/>
      <c r="AH12" s="689"/>
      <c r="AI12" s="689"/>
      <c r="AJ12" s="689"/>
      <c r="AK12" s="689"/>
      <c r="AL12" s="690">
        <v>0.9</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869834</v>
      </c>
      <c r="BH12" s="686"/>
      <c r="BI12" s="686"/>
      <c r="BJ12" s="686"/>
      <c r="BK12" s="686"/>
      <c r="BL12" s="686"/>
      <c r="BM12" s="686"/>
      <c r="BN12" s="687"/>
      <c r="BO12" s="688">
        <v>57.2</v>
      </c>
      <c r="BP12" s="688"/>
      <c r="BQ12" s="688"/>
      <c r="BR12" s="688"/>
      <c r="BS12" s="694" t="s">
        <v>237</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406246</v>
      </c>
      <c r="CS12" s="686"/>
      <c r="CT12" s="686"/>
      <c r="CU12" s="686"/>
      <c r="CV12" s="686"/>
      <c r="CW12" s="686"/>
      <c r="CX12" s="686"/>
      <c r="CY12" s="687"/>
      <c r="CZ12" s="688">
        <v>4.5</v>
      </c>
      <c r="DA12" s="688"/>
      <c r="DB12" s="688"/>
      <c r="DC12" s="688"/>
      <c r="DD12" s="694">
        <v>3119</v>
      </c>
      <c r="DE12" s="686"/>
      <c r="DF12" s="686"/>
      <c r="DG12" s="686"/>
      <c r="DH12" s="686"/>
      <c r="DI12" s="686"/>
      <c r="DJ12" s="686"/>
      <c r="DK12" s="686"/>
      <c r="DL12" s="686"/>
      <c r="DM12" s="686"/>
      <c r="DN12" s="686"/>
      <c r="DO12" s="686"/>
      <c r="DP12" s="687"/>
      <c r="DQ12" s="694">
        <v>332517</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237</v>
      </c>
      <c r="S13" s="686"/>
      <c r="T13" s="686"/>
      <c r="U13" s="686"/>
      <c r="V13" s="686"/>
      <c r="W13" s="686"/>
      <c r="X13" s="686"/>
      <c r="Y13" s="687"/>
      <c r="Z13" s="688" t="s">
        <v>128</v>
      </c>
      <c r="AA13" s="688"/>
      <c r="AB13" s="688"/>
      <c r="AC13" s="688"/>
      <c r="AD13" s="689" t="s">
        <v>237</v>
      </c>
      <c r="AE13" s="689"/>
      <c r="AF13" s="689"/>
      <c r="AG13" s="689"/>
      <c r="AH13" s="689"/>
      <c r="AI13" s="689"/>
      <c r="AJ13" s="689"/>
      <c r="AK13" s="689"/>
      <c r="AL13" s="690" t="s">
        <v>128</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869556</v>
      </c>
      <c r="BH13" s="686"/>
      <c r="BI13" s="686"/>
      <c r="BJ13" s="686"/>
      <c r="BK13" s="686"/>
      <c r="BL13" s="686"/>
      <c r="BM13" s="686"/>
      <c r="BN13" s="687"/>
      <c r="BO13" s="688">
        <v>57.2</v>
      </c>
      <c r="BP13" s="688"/>
      <c r="BQ13" s="688"/>
      <c r="BR13" s="688"/>
      <c r="BS13" s="694" t="s">
        <v>128</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582843</v>
      </c>
      <c r="CS13" s="686"/>
      <c r="CT13" s="686"/>
      <c r="CU13" s="686"/>
      <c r="CV13" s="686"/>
      <c r="CW13" s="686"/>
      <c r="CX13" s="686"/>
      <c r="CY13" s="687"/>
      <c r="CZ13" s="688">
        <v>6.5</v>
      </c>
      <c r="DA13" s="688"/>
      <c r="DB13" s="688"/>
      <c r="DC13" s="688"/>
      <c r="DD13" s="694">
        <v>176561</v>
      </c>
      <c r="DE13" s="686"/>
      <c r="DF13" s="686"/>
      <c r="DG13" s="686"/>
      <c r="DH13" s="686"/>
      <c r="DI13" s="686"/>
      <c r="DJ13" s="686"/>
      <c r="DK13" s="686"/>
      <c r="DL13" s="686"/>
      <c r="DM13" s="686"/>
      <c r="DN13" s="686"/>
      <c r="DO13" s="686"/>
      <c r="DP13" s="687"/>
      <c r="DQ13" s="694">
        <v>424829</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v>2</v>
      </c>
      <c r="S14" s="686"/>
      <c r="T14" s="686"/>
      <c r="U14" s="686"/>
      <c r="V14" s="686"/>
      <c r="W14" s="686"/>
      <c r="X14" s="686"/>
      <c r="Y14" s="687"/>
      <c r="Z14" s="688">
        <v>0</v>
      </c>
      <c r="AA14" s="688"/>
      <c r="AB14" s="688"/>
      <c r="AC14" s="688"/>
      <c r="AD14" s="689">
        <v>2</v>
      </c>
      <c r="AE14" s="689"/>
      <c r="AF14" s="689"/>
      <c r="AG14" s="689"/>
      <c r="AH14" s="689"/>
      <c r="AI14" s="689"/>
      <c r="AJ14" s="689"/>
      <c r="AK14" s="689"/>
      <c r="AL14" s="690">
        <v>0</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48780</v>
      </c>
      <c r="BH14" s="686"/>
      <c r="BI14" s="686"/>
      <c r="BJ14" s="686"/>
      <c r="BK14" s="686"/>
      <c r="BL14" s="686"/>
      <c r="BM14" s="686"/>
      <c r="BN14" s="687"/>
      <c r="BO14" s="688">
        <v>3.2</v>
      </c>
      <c r="BP14" s="688"/>
      <c r="BQ14" s="688"/>
      <c r="BR14" s="688"/>
      <c r="BS14" s="694" t="s">
        <v>237</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270899</v>
      </c>
      <c r="CS14" s="686"/>
      <c r="CT14" s="686"/>
      <c r="CU14" s="686"/>
      <c r="CV14" s="686"/>
      <c r="CW14" s="686"/>
      <c r="CX14" s="686"/>
      <c r="CY14" s="687"/>
      <c r="CZ14" s="688">
        <v>3</v>
      </c>
      <c r="DA14" s="688"/>
      <c r="DB14" s="688"/>
      <c r="DC14" s="688"/>
      <c r="DD14" s="694">
        <v>453</v>
      </c>
      <c r="DE14" s="686"/>
      <c r="DF14" s="686"/>
      <c r="DG14" s="686"/>
      <c r="DH14" s="686"/>
      <c r="DI14" s="686"/>
      <c r="DJ14" s="686"/>
      <c r="DK14" s="686"/>
      <c r="DL14" s="686"/>
      <c r="DM14" s="686"/>
      <c r="DN14" s="686"/>
      <c r="DO14" s="686"/>
      <c r="DP14" s="687"/>
      <c r="DQ14" s="694">
        <v>270249</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237</v>
      </c>
      <c r="AA15" s="688"/>
      <c r="AB15" s="688"/>
      <c r="AC15" s="688"/>
      <c r="AD15" s="689" t="s">
        <v>237</v>
      </c>
      <c r="AE15" s="689"/>
      <c r="AF15" s="689"/>
      <c r="AG15" s="689"/>
      <c r="AH15" s="689"/>
      <c r="AI15" s="689"/>
      <c r="AJ15" s="689"/>
      <c r="AK15" s="689"/>
      <c r="AL15" s="690" t="s">
        <v>237</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44878</v>
      </c>
      <c r="BH15" s="686"/>
      <c r="BI15" s="686"/>
      <c r="BJ15" s="686"/>
      <c r="BK15" s="686"/>
      <c r="BL15" s="686"/>
      <c r="BM15" s="686"/>
      <c r="BN15" s="687"/>
      <c r="BO15" s="688">
        <v>2.9</v>
      </c>
      <c r="BP15" s="688"/>
      <c r="BQ15" s="688"/>
      <c r="BR15" s="688"/>
      <c r="BS15" s="694" t="s">
        <v>237</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1166953</v>
      </c>
      <c r="CS15" s="686"/>
      <c r="CT15" s="686"/>
      <c r="CU15" s="686"/>
      <c r="CV15" s="686"/>
      <c r="CW15" s="686"/>
      <c r="CX15" s="686"/>
      <c r="CY15" s="687"/>
      <c r="CZ15" s="688">
        <v>13</v>
      </c>
      <c r="DA15" s="688"/>
      <c r="DB15" s="688"/>
      <c r="DC15" s="688"/>
      <c r="DD15" s="694">
        <v>485517</v>
      </c>
      <c r="DE15" s="686"/>
      <c r="DF15" s="686"/>
      <c r="DG15" s="686"/>
      <c r="DH15" s="686"/>
      <c r="DI15" s="686"/>
      <c r="DJ15" s="686"/>
      <c r="DK15" s="686"/>
      <c r="DL15" s="686"/>
      <c r="DM15" s="686"/>
      <c r="DN15" s="686"/>
      <c r="DO15" s="686"/>
      <c r="DP15" s="687"/>
      <c r="DQ15" s="694">
        <v>687144</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7668</v>
      </c>
      <c r="S16" s="686"/>
      <c r="T16" s="686"/>
      <c r="U16" s="686"/>
      <c r="V16" s="686"/>
      <c r="W16" s="686"/>
      <c r="X16" s="686"/>
      <c r="Y16" s="687"/>
      <c r="Z16" s="688">
        <v>0.1</v>
      </c>
      <c r="AA16" s="688"/>
      <c r="AB16" s="688"/>
      <c r="AC16" s="688"/>
      <c r="AD16" s="689">
        <v>7668</v>
      </c>
      <c r="AE16" s="689"/>
      <c r="AF16" s="689"/>
      <c r="AG16" s="689"/>
      <c r="AH16" s="689"/>
      <c r="AI16" s="689"/>
      <c r="AJ16" s="689"/>
      <c r="AK16" s="689"/>
      <c r="AL16" s="690">
        <v>0.2</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237</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205293</v>
      </c>
      <c r="CS16" s="686"/>
      <c r="CT16" s="686"/>
      <c r="CU16" s="686"/>
      <c r="CV16" s="686"/>
      <c r="CW16" s="686"/>
      <c r="CX16" s="686"/>
      <c r="CY16" s="687"/>
      <c r="CZ16" s="688">
        <v>2.2999999999999998</v>
      </c>
      <c r="DA16" s="688"/>
      <c r="DB16" s="688"/>
      <c r="DC16" s="688"/>
      <c r="DD16" s="694" t="s">
        <v>128</v>
      </c>
      <c r="DE16" s="686"/>
      <c r="DF16" s="686"/>
      <c r="DG16" s="686"/>
      <c r="DH16" s="686"/>
      <c r="DI16" s="686"/>
      <c r="DJ16" s="686"/>
      <c r="DK16" s="686"/>
      <c r="DL16" s="686"/>
      <c r="DM16" s="686"/>
      <c r="DN16" s="686"/>
      <c r="DO16" s="686"/>
      <c r="DP16" s="687"/>
      <c r="DQ16" s="694">
        <v>41793</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3633</v>
      </c>
      <c r="S17" s="686"/>
      <c r="T17" s="686"/>
      <c r="U17" s="686"/>
      <c r="V17" s="686"/>
      <c r="W17" s="686"/>
      <c r="X17" s="686"/>
      <c r="Y17" s="687"/>
      <c r="Z17" s="688">
        <v>0</v>
      </c>
      <c r="AA17" s="688"/>
      <c r="AB17" s="688"/>
      <c r="AC17" s="688"/>
      <c r="AD17" s="689">
        <v>3633</v>
      </c>
      <c r="AE17" s="689"/>
      <c r="AF17" s="689"/>
      <c r="AG17" s="689"/>
      <c r="AH17" s="689"/>
      <c r="AI17" s="689"/>
      <c r="AJ17" s="689"/>
      <c r="AK17" s="689"/>
      <c r="AL17" s="690">
        <v>0.1</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237</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765476</v>
      </c>
      <c r="CS17" s="686"/>
      <c r="CT17" s="686"/>
      <c r="CU17" s="686"/>
      <c r="CV17" s="686"/>
      <c r="CW17" s="686"/>
      <c r="CX17" s="686"/>
      <c r="CY17" s="687"/>
      <c r="CZ17" s="688">
        <v>8.5</v>
      </c>
      <c r="DA17" s="688"/>
      <c r="DB17" s="688"/>
      <c r="DC17" s="688"/>
      <c r="DD17" s="694" t="s">
        <v>237</v>
      </c>
      <c r="DE17" s="686"/>
      <c r="DF17" s="686"/>
      <c r="DG17" s="686"/>
      <c r="DH17" s="686"/>
      <c r="DI17" s="686"/>
      <c r="DJ17" s="686"/>
      <c r="DK17" s="686"/>
      <c r="DL17" s="686"/>
      <c r="DM17" s="686"/>
      <c r="DN17" s="686"/>
      <c r="DO17" s="686"/>
      <c r="DP17" s="687"/>
      <c r="DQ17" s="694">
        <v>758573</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7943</v>
      </c>
      <c r="S18" s="686"/>
      <c r="T18" s="686"/>
      <c r="U18" s="686"/>
      <c r="V18" s="686"/>
      <c r="W18" s="686"/>
      <c r="X18" s="686"/>
      <c r="Y18" s="687"/>
      <c r="Z18" s="688">
        <v>0.1</v>
      </c>
      <c r="AA18" s="688"/>
      <c r="AB18" s="688"/>
      <c r="AC18" s="688"/>
      <c r="AD18" s="689">
        <v>7943</v>
      </c>
      <c r="AE18" s="689"/>
      <c r="AF18" s="689"/>
      <c r="AG18" s="689"/>
      <c r="AH18" s="689"/>
      <c r="AI18" s="689"/>
      <c r="AJ18" s="689"/>
      <c r="AK18" s="689"/>
      <c r="AL18" s="690">
        <v>0.2</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237</v>
      </c>
      <c r="BH18" s="686"/>
      <c r="BI18" s="686"/>
      <c r="BJ18" s="686"/>
      <c r="BK18" s="686"/>
      <c r="BL18" s="686"/>
      <c r="BM18" s="686"/>
      <c r="BN18" s="687"/>
      <c r="BO18" s="688" t="s">
        <v>237</v>
      </c>
      <c r="BP18" s="688"/>
      <c r="BQ18" s="688"/>
      <c r="BR18" s="688"/>
      <c r="BS18" s="694" t="s">
        <v>128</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237</v>
      </c>
      <c r="CS18" s="686"/>
      <c r="CT18" s="686"/>
      <c r="CU18" s="686"/>
      <c r="CV18" s="686"/>
      <c r="CW18" s="686"/>
      <c r="CX18" s="686"/>
      <c r="CY18" s="687"/>
      <c r="CZ18" s="688" t="s">
        <v>237</v>
      </c>
      <c r="DA18" s="688"/>
      <c r="DB18" s="688"/>
      <c r="DC18" s="688"/>
      <c r="DD18" s="694" t="s">
        <v>186</v>
      </c>
      <c r="DE18" s="686"/>
      <c r="DF18" s="686"/>
      <c r="DG18" s="686"/>
      <c r="DH18" s="686"/>
      <c r="DI18" s="686"/>
      <c r="DJ18" s="686"/>
      <c r="DK18" s="686"/>
      <c r="DL18" s="686"/>
      <c r="DM18" s="686"/>
      <c r="DN18" s="686"/>
      <c r="DO18" s="686"/>
      <c r="DP18" s="687"/>
      <c r="DQ18" s="694" t="s">
        <v>186</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3189</v>
      </c>
      <c r="S19" s="686"/>
      <c r="T19" s="686"/>
      <c r="U19" s="686"/>
      <c r="V19" s="686"/>
      <c r="W19" s="686"/>
      <c r="X19" s="686"/>
      <c r="Y19" s="687"/>
      <c r="Z19" s="688">
        <v>0</v>
      </c>
      <c r="AA19" s="688"/>
      <c r="AB19" s="688"/>
      <c r="AC19" s="688"/>
      <c r="AD19" s="689">
        <v>3189</v>
      </c>
      <c r="AE19" s="689"/>
      <c r="AF19" s="689"/>
      <c r="AG19" s="689"/>
      <c r="AH19" s="689"/>
      <c r="AI19" s="689"/>
      <c r="AJ19" s="689"/>
      <c r="AK19" s="689"/>
      <c r="AL19" s="690">
        <v>0.1</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t="s">
        <v>128</v>
      </c>
      <c r="BH19" s="686"/>
      <c r="BI19" s="686"/>
      <c r="BJ19" s="686"/>
      <c r="BK19" s="686"/>
      <c r="BL19" s="686"/>
      <c r="BM19" s="686"/>
      <c r="BN19" s="687"/>
      <c r="BO19" s="688" t="s">
        <v>128</v>
      </c>
      <c r="BP19" s="688"/>
      <c r="BQ19" s="688"/>
      <c r="BR19" s="688"/>
      <c r="BS19" s="694" t="s">
        <v>237</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237</v>
      </c>
      <c r="DA19" s="688"/>
      <c r="DB19" s="688"/>
      <c r="DC19" s="688"/>
      <c r="DD19" s="694" t="s">
        <v>237</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3978</v>
      </c>
      <c r="S20" s="686"/>
      <c r="T20" s="686"/>
      <c r="U20" s="686"/>
      <c r="V20" s="686"/>
      <c r="W20" s="686"/>
      <c r="X20" s="686"/>
      <c r="Y20" s="687"/>
      <c r="Z20" s="688">
        <v>0</v>
      </c>
      <c r="AA20" s="688"/>
      <c r="AB20" s="688"/>
      <c r="AC20" s="688"/>
      <c r="AD20" s="689">
        <v>3978</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t="s">
        <v>237</v>
      </c>
      <c r="BH20" s="686"/>
      <c r="BI20" s="686"/>
      <c r="BJ20" s="686"/>
      <c r="BK20" s="686"/>
      <c r="BL20" s="686"/>
      <c r="BM20" s="686"/>
      <c r="BN20" s="687"/>
      <c r="BO20" s="688" t="s">
        <v>186</v>
      </c>
      <c r="BP20" s="688"/>
      <c r="BQ20" s="688"/>
      <c r="BR20" s="688"/>
      <c r="BS20" s="694" t="s">
        <v>128</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8992205</v>
      </c>
      <c r="CS20" s="686"/>
      <c r="CT20" s="686"/>
      <c r="CU20" s="686"/>
      <c r="CV20" s="686"/>
      <c r="CW20" s="686"/>
      <c r="CX20" s="686"/>
      <c r="CY20" s="687"/>
      <c r="CZ20" s="688">
        <v>100</v>
      </c>
      <c r="DA20" s="688"/>
      <c r="DB20" s="688"/>
      <c r="DC20" s="688"/>
      <c r="DD20" s="694">
        <v>786830</v>
      </c>
      <c r="DE20" s="686"/>
      <c r="DF20" s="686"/>
      <c r="DG20" s="686"/>
      <c r="DH20" s="686"/>
      <c r="DI20" s="686"/>
      <c r="DJ20" s="686"/>
      <c r="DK20" s="686"/>
      <c r="DL20" s="686"/>
      <c r="DM20" s="686"/>
      <c r="DN20" s="686"/>
      <c r="DO20" s="686"/>
      <c r="DP20" s="687"/>
      <c r="DQ20" s="694">
        <v>5516779</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776</v>
      </c>
      <c r="S21" s="686"/>
      <c r="T21" s="686"/>
      <c r="U21" s="686"/>
      <c r="V21" s="686"/>
      <c r="W21" s="686"/>
      <c r="X21" s="686"/>
      <c r="Y21" s="687"/>
      <c r="Z21" s="688">
        <v>0</v>
      </c>
      <c r="AA21" s="688"/>
      <c r="AB21" s="688"/>
      <c r="AC21" s="688"/>
      <c r="AD21" s="689">
        <v>776</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t="s">
        <v>128</v>
      </c>
      <c r="BH21" s="686"/>
      <c r="BI21" s="686"/>
      <c r="BJ21" s="686"/>
      <c r="BK21" s="686"/>
      <c r="BL21" s="686"/>
      <c r="BM21" s="686"/>
      <c r="BN21" s="687"/>
      <c r="BO21" s="688" t="s">
        <v>186</v>
      </c>
      <c r="BP21" s="688"/>
      <c r="BQ21" s="688"/>
      <c r="BR21" s="688"/>
      <c r="BS21" s="694" t="s">
        <v>237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2716493</v>
      </c>
      <c r="S22" s="686"/>
      <c r="T22" s="686"/>
      <c r="U22" s="686"/>
      <c r="V22" s="686"/>
      <c r="W22" s="686"/>
      <c r="X22" s="686"/>
      <c r="Y22" s="687"/>
      <c r="Z22" s="688">
        <v>27.8</v>
      </c>
      <c r="AA22" s="688"/>
      <c r="AB22" s="688"/>
      <c r="AC22" s="688"/>
      <c r="AD22" s="689">
        <v>2399891</v>
      </c>
      <c r="AE22" s="689"/>
      <c r="AF22" s="689"/>
      <c r="AG22" s="689"/>
      <c r="AH22" s="689"/>
      <c r="AI22" s="689"/>
      <c r="AJ22" s="689"/>
      <c r="AK22" s="689"/>
      <c r="AL22" s="690">
        <v>54.9</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237</v>
      </c>
      <c r="BH22" s="686"/>
      <c r="BI22" s="686"/>
      <c r="BJ22" s="686"/>
      <c r="BK22" s="686"/>
      <c r="BL22" s="686"/>
      <c r="BM22" s="686"/>
      <c r="BN22" s="687"/>
      <c r="BO22" s="688" t="s">
        <v>128</v>
      </c>
      <c r="BP22" s="688"/>
      <c r="BQ22" s="688"/>
      <c r="BR22" s="688"/>
      <c r="BS22" s="694" t="s">
        <v>237</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2399891</v>
      </c>
      <c r="S23" s="686"/>
      <c r="T23" s="686"/>
      <c r="U23" s="686"/>
      <c r="V23" s="686"/>
      <c r="W23" s="686"/>
      <c r="X23" s="686"/>
      <c r="Y23" s="687"/>
      <c r="Z23" s="688">
        <v>24.6</v>
      </c>
      <c r="AA23" s="688"/>
      <c r="AB23" s="688"/>
      <c r="AC23" s="688"/>
      <c r="AD23" s="689">
        <v>2399891</v>
      </c>
      <c r="AE23" s="689"/>
      <c r="AF23" s="689"/>
      <c r="AG23" s="689"/>
      <c r="AH23" s="689"/>
      <c r="AI23" s="689"/>
      <c r="AJ23" s="689"/>
      <c r="AK23" s="689"/>
      <c r="AL23" s="690">
        <v>54.9</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237</v>
      </c>
      <c r="BP23" s="688"/>
      <c r="BQ23" s="688"/>
      <c r="BR23" s="688"/>
      <c r="BS23" s="694" t="s">
        <v>128</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316102</v>
      </c>
      <c r="S24" s="686"/>
      <c r="T24" s="686"/>
      <c r="U24" s="686"/>
      <c r="V24" s="686"/>
      <c r="W24" s="686"/>
      <c r="X24" s="686"/>
      <c r="Y24" s="687"/>
      <c r="Z24" s="688">
        <v>3.2</v>
      </c>
      <c r="AA24" s="688"/>
      <c r="AB24" s="688"/>
      <c r="AC24" s="688"/>
      <c r="AD24" s="689" t="s">
        <v>237</v>
      </c>
      <c r="AE24" s="689"/>
      <c r="AF24" s="689"/>
      <c r="AG24" s="689"/>
      <c r="AH24" s="689"/>
      <c r="AI24" s="689"/>
      <c r="AJ24" s="689"/>
      <c r="AK24" s="689"/>
      <c r="AL24" s="690" t="s">
        <v>128</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2770896</v>
      </c>
      <c r="CS24" s="675"/>
      <c r="CT24" s="675"/>
      <c r="CU24" s="675"/>
      <c r="CV24" s="675"/>
      <c r="CW24" s="675"/>
      <c r="CX24" s="675"/>
      <c r="CY24" s="676"/>
      <c r="CZ24" s="679">
        <v>30.8</v>
      </c>
      <c r="DA24" s="680"/>
      <c r="DB24" s="680"/>
      <c r="DC24" s="699"/>
      <c r="DD24" s="724">
        <v>2060598</v>
      </c>
      <c r="DE24" s="675"/>
      <c r="DF24" s="675"/>
      <c r="DG24" s="675"/>
      <c r="DH24" s="675"/>
      <c r="DI24" s="675"/>
      <c r="DJ24" s="675"/>
      <c r="DK24" s="676"/>
      <c r="DL24" s="724">
        <v>2059335</v>
      </c>
      <c r="DM24" s="675"/>
      <c r="DN24" s="675"/>
      <c r="DO24" s="675"/>
      <c r="DP24" s="675"/>
      <c r="DQ24" s="675"/>
      <c r="DR24" s="675"/>
      <c r="DS24" s="675"/>
      <c r="DT24" s="675"/>
      <c r="DU24" s="675"/>
      <c r="DV24" s="676"/>
      <c r="DW24" s="679">
        <v>45.3</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v>500</v>
      </c>
      <c r="S25" s="686"/>
      <c r="T25" s="686"/>
      <c r="U25" s="686"/>
      <c r="V25" s="686"/>
      <c r="W25" s="686"/>
      <c r="X25" s="686"/>
      <c r="Y25" s="687"/>
      <c r="Z25" s="688">
        <v>0</v>
      </c>
      <c r="AA25" s="688"/>
      <c r="AB25" s="688"/>
      <c r="AC25" s="688"/>
      <c r="AD25" s="689" t="s">
        <v>128</v>
      </c>
      <c r="AE25" s="689"/>
      <c r="AF25" s="689"/>
      <c r="AG25" s="689"/>
      <c r="AH25" s="689"/>
      <c r="AI25" s="689"/>
      <c r="AJ25" s="689"/>
      <c r="AK25" s="689"/>
      <c r="AL25" s="690" t="s">
        <v>128</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1102861</v>
      </c>
      <c r="CS25" s="721"/>
      <c r="CT25" s="721"/>
      <c r="CU25" s="721"/>
      <c r="CV25" s="721"/>
      <c r="CW25" s="721"/>
      <c r="CX25" s="721"/>
      <c r="CY25" s="722"/>
      <c r="CZ25" s="690">
        <v>12.3</v>
      </c>
      <c r="DA25" s="719"/>
      <c r="DB25" s="719"/>
      <c r="DC25" s="723"/>
      <c r="DD25" s="694">
        <v>1065394</v>
      </c>
      <c r="DE25" s="721"/>
      <c r="DF25" s="721"/>
      <c r="DG25" s="721"/>
      <c r="DH25" s="721"/>
      <c r="DI25" s="721"/>
      <c r="DJ25" s="721"/>
      <c r="DK25" s="722"/>
      <c r="DL25" s="694">
        <v>1064160</v>
      </c>
      <c r="DM25" s="721"/>
      <c r="DN25" s="721"/>
      <c r="DO25" s="721"/>
      <c r="DP25" s="721"/>
      <c r="DQ25" s="721"/>
      <c r="DR25" s="721"/>
      <c r="DS25" s="721"/>
      <c r="DT25" s="721"/>
      <c r="DU25" s="721"/>
      <c r="DV25" s="722"/>
      <c r="DW25" s="690">
        <v>23.4</v>
      </c>
      <c r="DX25" s="719"/>
      <c r="DY25" s="719"/>
      <c r="DZ25" s="719"/>
      <c r="EA25" s="719"/>
      <c r="EB25" s="719"/>
      <c r="EC25" s="720"/>
    </row>
    <row r="26" spans="2:133" ht="11.25" customHeight="1" x14ac:dyDescent="0.15">
      <c r="B26" s="682" t="s">
        <v>298</v>
      </c>
      <c r="C26" s="683"/>
      <c r="D26" s="683"/>
      <c r="E26" s="683"/>
      <c r="F26" s="683"/>
      <c r="G26" s="683"/>
      <c r="H26" s="683"/>
      <c r="I26" s="683"/>
      <c r="J26" s="683"/>
      <c r="K26" s="683"/>
      <c r="L26" s="683"/>
      <c r="M26" s="683"/>
      <c r="N26" s="683"/>
      <c r="O26" s="683"/>
      <c r="P26" s="683"/>
      <c r="Q26" s="684"/>
      <c r="R26" s="685">
        <v>4677302</v>
      </c>
      <c r="S26" s="686"/>
      <c r="T26" s="686"/>
      <c r="U26" s="686"/>
      <c r="V26" s="686"/>
      <c r="W26" s="686"/>
      <c r="X26" s="686"/>
      <c r="Y26" s="687"/>
      <c r="Z26" s="688">
        <v>47.8</v>
      </c>
      <c r="AA26" s="688"/>
      <c r="AB26" s="688"/>
      <c r="AC26" s="688"/>
      <c r="AD26" s="689">
        <v>4357073</v>
      </c>
      <c r="AE26" s="689"/>
      <c r="AF26" s="689"/>
      <c r="AG26" s="689"/>
      <c r="AH26" s="689"/>
      <c r="AI26" s="689"/>
      <c r="AJ26" s="689"/>
      <c r="AK26" s="689"/>
      <c r="AL26" s="690">
        <v>99.6</v>
      </c>
      <c r="AM26" s="691"/>
      <c r="AN26" s="691"/>
      <c r="AO26" s="692"/>
      <c r="AP26" s="704" t="s">
        <v>299</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623192</v>
      </c>
      <c r="CS26" s="686"/>
      <c r="CT26" s="686"/>
      <c r="CU26" s="686"/>
      <c r="CV26" s="686"/>
      <c r="CW26" s="686"/>
      <c r="CX26" s="686"/>
      <c r="CY26" s="687"/>
      <c r="CZ26" s="690">
        <v>6.9</v>
      </c>
      <c r="DA26" s="719"/>
      <c r="DB26" s="719"/>
      <c r="DC26" s="723"/>
      <c r="DD26" s="694">
        <v>604313</v>
      </c>
      <c r="DE26" s="686"/>
      <c r="DF26" s="686"/>
      <c r="DG26" s="686"/>
      <c r="DH26" s="686"/>
      <c r="DI26" s="686"/>
      <c r="DJ26" s="686"/>
      <c r="DK26" s="687"/>
      <c r="DL26" s="694" t="s">
        <v>237</v>
      </c>
      <c r="DM26" s="686"/>
      <c r="DN26" s="686"/>
      <c r="DO26" s="686"/>
      <c r="DP26" s="686"/>
      <c r="DQ26" s="686"/>
      <c r="DR26" s="686"/>
      <c r="DS26" s="686"/>
      <c r="DT26" s="686"/>
      <c r="DU26" s="686"/>
      <c r="DV26" s="687"/>
      <c r="DW26" s="690" t="s">
        <v>237</v>
      </c>
      <c r="DX26" s="719"/>
      <c r="DY26" s="719"/>
      <c r="DZ26" s="719"/>
      <c r="EA26" s="719"/>
      <c r="EB26" s="719"/>
      <c r="EC26" s="720"/>
    </row>
    <row r="27" spans="2:133" ht="11.25" customHeight="1" x14ac:dyDescent="0.15">
      <c r="B27" s="682" t="s">
        <v>301</v>
      </c>
      <c r="C27" s="683"/>
      <c r="D27" s="683"/>
      <c r="E27" s="683"/>
      <c r="F27" s="683"/>
      <c r="G27" s="683"/>
      <c r="H27" s="683"/>
      <c r="I27" s="683"/>
      <c r="J27" s="683"/>
      <c r="K27" s="683"/>
      <c r="L27" s="683"/>
      <c r="M27" s="683"/>
      <c r="N27" s="683"/>
      <c r="O27" s="683"/>
      <c r="P27" s="683"/>
      <c r="Q27" s="684"/>
      <c r="R27" s="685">
        <v>1245</v>
      </c>
      <c r="S27" s="686"/>
      <c r="T27" s="686"/>
      <c r="U27" s="686"/>
      <c r="V27" s="686"/>
      <c r="W27" s="686"/>
      <c r="X27" s="686"/>
      <c r="Y27" s="687"/>
      <c r="Z27" s="688">
        <v>0</v>
      </c>
      <c r="AA27" s="688"/>
      <c r="AB27" s="688"/>
      <c r="AC27" s="688"/>
      <c r="AD27" s="689">
        <v>1245</v>
      </c>
      <c r="AE27" s="689"/>
      <c r="AF27" s="689"/>
      <c r="AG27" s="689"/>
      <c r="AH27" s="689"/>
      <c r="AI27" s="689"/>
      <c r="AJ27" s="689"/>
      <c r="AK27" s="689"/>
      <c r="AL27" s="690">
        <v>0</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1521436</v>
      </c>
      <c r="BH27" s="686"/>
      <c r="BI27" s="686"/>
      <c r="BJ27" s="686"/>
      <c r="BK27" s="686"/>
      <c r="BL27" s="686"/>
      <c r="BM27" s="686"/>
      <c r="BN27" s="687"/>
      <c r="BO27" s="688">
        <v>100</v>
      </c>
      <c r="BP27" s="688"/>
      <c r="BQ27" s="688"/>
      <c r="BR27" s="688"/>
      <c r="BS27" s="694">
        <v>7966</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902559</v>
      </c>
      <c r="CS27" s="721"/>
      <c r="CT27" s="721"/>
      <c r="CU27" s="721"/>
      <c r="CV27" s="721"/>
      <c r="CW27" s="721"/>
      <c r="CX27" s="721"/>
      <c r="CY27" s="722"/>
      <c r="CZ27" s="690">
        <v>10</v>
      </c>
      <c r="DA27" s="719"/>
      <c r="DB27" s="719"/>
      <c r="DC27" s="723"/>
      <c r="DD27" s="694">
        <v>236631</v>
      </c>
      <c r="DE27" s="721"/>
      <c r="DF27" s="721"/>
      <c r="DG27" s="721"/>
      <c r="DH27" s="721"/>
      <c r="DI27" s="721"/>
      <c r="DJ27" s="721"/>
      <c r="DK27" s="722"/>
      <c r="DL27" s="694">
        <v>236602</v>
      </c>
      <c r="DM27" s="721"/>
      <c r="DN27" s="721"/>
      <c r="DO27" s="721"/>
      <c r="DP27" s="721"/>
      <c r="DQ27" s="721"/>
      <c r="DR27" s="721"/>
      <c r="DS27" s="721"/>
      <c r="DT27" s="721"/>
      <c r="DU27" s="721"/>
      <c r="DV27" s="722"/>
      <c r="DW27" s="690">
        <v>5.2</v>
      </c>
      <c r="DX27" s="719"/>
      <c r="DY27" s="719"/>
      <c r="DZ27" s="719"/>
      <c r="EA27" s="719"/>
      <c r="EB27" s="719"/>
      <c r="EC27" s="720"/>
    </row>
    <row r="28" spans="2:133" ht="11.25" customHeight="1" x14ac:dyDescent="0.15">
      <c r="B28" s="682" t="s">
        <v>304</v>
      </c>
      <c r="C28" s="683"/>
      <c r="D28" s="683"/>
      <c r="E28" s="683"/>
      <c r="F28" s="683"/>
      <c r="G28" s="683"/>
      <c r="H28" s="683"/>
      <c r="I28" s="683"/>
      <c r="J28" s="683"/>
      <c r="K28" s="683"/>
      <c r="L28" s="683"/>
      <c r="M28" s="683"/>
      <c r="N28" s="683"/>
      <c r="O28" s="683"/>
      <c r="P28" s="683"/>
      <c r="Q28" s="684"/>
      <c r="R28" s="685">
        <v>27613</v>
      </c>
      <c r="S28" s="686"/>
      <c r="T28" s="686"/>
      <c r="U28" s="686"/>
      <c r="V28" s="686"/>
      <c r="W28" s="686"/>
      <c r="X28" s="686"/>
      <c r="Y28" s="687"/>
      <c r="Z28" s="688">
        <v>0.3</v>
      </c>
      <c r="AA28" s="688"/>
      <c r="AB28" s="688"/>
      <c r="AC28" s="688"/>
      <c r="AD28" s="689" t="s">
        <v>237</v>
      </c>
      <c r="AE28" s="689"/>
      <c r="AF28" s="689"/>
      <c r="AG28" s="689"/>
      <c r="AH28" s="689"/>
      <c r="AI28" s="689"/>
      <c r="AJ28" s="689"/>
      <c r="AK28" s="689"/>
      <c r="AL28" s="690" t="s">
        <v>186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765476</v>
      </c>
      <c r="CS28" s="686"/>
      <c r="CT28" s="686"/>
      <c r="CU28" s="686"/>
      <c r="CV28" s="686"/>
      <c r="CW28" s="686"/>
      <c r="CX28" s="686"/>
      <c r="CY28" s="687"/>
      <c r="CZ28" s="690">
        <v>8.5</v>
      </c>
      <c r="DA28" s="719"/>
      <c r="DB28" s="719"/>
      <c r="DC28" s="723"/>
      <c r="DD28" s="694">
        <v>758573</v>
      </c>
      <c r="DE28" s="686"/>
      <c r="DF28" s="686"/>
      <c r="DG28" s="686"/>
      <c r="DH28" s="686"/>
      <c r="DI28" s="686"/>
      <c r="DJ28" s="686"/>
      <c r="DK28" s="687"/>
      <c r="DL28" s="694">
        <v>758573</v>
      </c>
      <c r="DM28" s="686"/>
      <c r="DN28" s="686"/>
      <c r="DO28" s="686"/>
      <c r="DP28" s="686"/>
      <c r="DQ28" s="686"/>
      <c r="DR28" s="686"/>
      <c r="DS28" s="686"/>
      <c r="DT28" s="686"/>
      <c r="DU28" s="686"/>
      <c r="DV28" s="687"/>
      <c r="DW28" s="690">
        <v>16.7</v>
      </c>
      <c r="DX28" s="719"/>
      <c r="DY28" s="719"/>
      <c r="DZ28" s="719"/>
      <c r="EA28" s="719"/>
      <c r="EB28" s="719"/>
      <c r="EC28" s="720"/>
    </row>
    <row r="29" spans="2:133" ht="11.25" customHeight="1" x14ac:dyDescent="0.15">
      <c r="B29" s="682" t="s">
        <v>306</v>
      </c>
      <c r="C29" s="683"/>
      <c r="D29" s="683"/>
      <c r="E29" s="683"/>
      <c r="F29" s="683"/>
      <c r="G29" s="683"/>
      <c r="H29" s="683"/>
      <c r="I29" s="683"/>
      <c r="J29" s="683"/>
      <c r="K29" s="683"/>
      <c r="L29" s="683"/>
      <c r="M29" s="683"/>
      <c r="N29" s="683"/>
      <c r="O29" s="683"/>
      <c r="P29" s="683"/>
      <c r="Q29" s="684"/>
      <c r="R29" s="685">
        <v>115125</v>
      </c>
      <c r="S29" s="686"/>
      <c r="T29" s="686"/>
      <c r="U29" s="686"/>
      <c r="V29" s="686"/>
      <c r="W29" s="686"/>
      <c r="X29" s="686"/>
      <c r="Y29" s="687"/>
      <c r="Z29" s="688">
        <v>1.2</v>
      </c>
      <c r="AA29" s="688"/>
      <c r="AB29" s="688"/>
      <c r="AC29" s="688"/>
      <c r="AD29" s="689">
        <v>11308</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69</v>
      </c>
      <c r="CG29" s="701"/>
      <c r="CH29" s="701"/>
      <c r="CI29" s="701"/>
      <c r="CJ29" s="701"/>
      <c r="CK29" s="701"/>
      <c r="CL29" s="701"/>
      <c r="CM29" s="701"/>
      <c r="CN29" s="701"/>
      <c r="CO29" s="701"/>
      <c r="CP29" s="701"/>
      <c r="CQ29" s="702"/>
      <c r="CR29" s="685">
        <v>765476</v>
      </c>
      <c r="CS29" s="721"/>
      <c r="CT29" s="721"/>
      <c r="CU29" s="721"/>
      <c r="CV29" s="721"/>
      <c r="CW29" s="721"/>
      <c r="CX29" s="721"/>
      <c r="CY29" s="722"/>
      <c r="CZ29" s="690">
        <v>8.5</v>
      </c>
      <c r="DA29" s="719"/>
      <c r="DB29" s="719"/>
      <c r="DC29" s="723"/>
      <c r="DD29" s="694">
        <v>758573</v>
      </c>
      <c r="DE29" s="721"/>
      <c r="DF29" s="721"/>
      <c r="DG29" s="721"/>
      <c r="DH29" s="721"/>
      <c r="DI29" s="721"/>
      <c r="DJ29" s="721"/>
      <c r="DK29" s="722"/>
      <c r="DL29" s="694">
        <v>758573</v>
      </c>
      <c r="DM29" s="721"/>
      <c r="DN29" s="721"/>
      <c r="DO29" s="721"/>
      <c r="DP29" s="721"/>
      <c r="DQ29" s="721"/>
      <c r="DR29" s="721"/>
      <c r="DS29" s="721"/>
      <c r="DT29" s="721"/>
      <c r="DU29" s="721"/>
      <c r="DV29" s="722"/>
      <c r="DW29" s="690">
        <v>16.7</v>
      </c>
      <c r="DX29" s="719"/>
      <c r="DY29" s="719"/>
      <c r="DZ29" s="719"/>
      <c r="EA29" s="719"/>
      <c r="EB29" s="719"/>
      <c r="EC29" s="720"/>
    </row>
    <row r="30" spans="2:133" ht="11.25" customHeight="1" x14ac:dyDescent="0.15">
      <c r="B30" s="682" t="s">
        <v>308</v>
      </c>
      <c r="C30" s="683"/>
      <c r="D30" s="683"/>
      <c r="E30" s="683"/>
      <c r="F30" s="683"/>
      <c r="G30" s="683"/>
      <c r="H30" s="683"/>
      <c r="I30" s="683"/>
      <c r="J30" s="683"/>
      <c r="K30" s="683"/>
      <c r="L30" s="683"/>
      <c r="M30" s="683"/>
      <c r="N30" s="683"/>
      <c r="O30" s="683"/>
      <c r="P30" s="683"/>
      <c r="Q30" s="684"/>
      <c r="R30" s="685">
        <v>16980</v>
      </c>
      <c r="S30" s="686"/>
      <c r="T30" s="686"/>
      <c r="U30" s="686"/>
      <c r="V30" s="686"/>
      <c r="W30" s="686"/>
      <c r="X30" s="686"/>
      <c r="Y30" s="687"/>
      <c r="Z30" s="688">
        <v>0.2</v>
      </c>
      <c r="AA30" s="688"/>
      <c r="AB30" s="688"/>
      <c r="AC30" s="688"/>
      <c r="AD30" s="689">
        <v>8</v>
      </c>
      <c r="AE30" s="689"/>
      <c r="AF30" s="689"/>
      <c r="AG30" s="689"/>
      <c r="AH30" s="689"/>
      <c r="AI30" s="689"/>
      <c r="AJ30" s="689"/>
      <c r="AK30" s="689"/>
      <c r="AL30" s="690">
        <v>0</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27"/>
      <c r="CE30" s="728"/>
      <c r="CF30" s="700" t="s">
        <v>311</v>
      </c>
      <c r="CG30" s="701"/>
      <c r="CH30" s="701"/>
      <c r="CI30" s="701"/>
      <c r="CJ30" s="701"/>
      <c r="CK30" s="701"/>
      <c r="CL30" s="701"/>
      <c r="CM30" s="701"/>
      <c r="CN30" s="701"/>
      <c r="CO30" s="701"/>
      <c r="CP30" s="701"/>
      <c r="CQ30" s="702"/>
      <c r="CR30" s="685">
        <v>737645</v>
      </c>
      <c r="CS30" s="686"/>
      <c r="CT30" s="686"/>
      <c r="CU30" s="686"/>
      <c r="CV30" s="686"/>
      <c r="CW30" s="686"/>
      <c r="CX30" s="686"/>
      <c r="CY30" s="687"/>
      <c r="CZ30" s="690">
        <v>8.1999999999999993</v>
      </c>
      <c r="DA30" s="719"/>
      <c r="DB30" s="719"/>
      <c r="DC30" s="723"/>
      <c r="DD30" s="694">
        <v>731760</v>
      </c>
      <c r="DE30" s="686"/>
      <c r="DF30" s="686"/>
      <c r="DG30" s="686"/>
      <c r="DH30" s="686"/>
      <c r="DI30" s="686"/>
      <c r="DJ30" s="686"/>
      <c r="DK30" s="687"/>
      <c r="DL30" s="694">
        <v>731760</v>
      </c>
      <c r="DM30" s="686"/>
      <c r="DN30" s="686"/>
      <c r="DO30" s="686"/>
      <c r="DP30" s="686"/>
      <c r="DQ30" s="686"/>
      <c r="DR30" s="686"/>
      <c r="DS30" s="686"/>
      <c r="DT30" s="686"/>
      <c r="DU30" s="686"/>
      <c r="DV30" s="687"/>
      <c r="DW30" s="690">
        <v>16.100000000000001</v>
      </c>
      <c r="DX30" s="719"/>
      <c r="DY30" s="719"/>
      <c r="DZ30" s="719"/>
      <c r="EA30" s="719"/>
      <c r="EB30" s="719"/>
      <c r="EC30" s="720"/>
    </row>
    <row r="31" spans="2:133" ht="11.25" customHeight="1" x14ac:dyDescent="0.15">
      <c r="B31" s="682" t="s">
        <v>312</v>
      </c>
      <c r="C31" s="683"/>
      <c r="D31" s="683"/>
      <c r="E31" s="683"/>
      <c r="F31" s="683"/>
      <c r="G31" s="683"/>
      <c r="H31" s="683"/>
      <c r="I31" s="683"/>
      <c r="J31" s="683"/>
      <c r="K31" s="683"/>
      <c r="L31" s="683"/>
      <c r="M31" s="683"/>
      <c r="N31" s="683"/>
      <c r="O31" s="683"/>
      <c r="P31" s="683"/>
      <c r="Q31" s="684"/>
      <c r="R31" s="685">
        <v>2756850</v>
      </c>
      <c r="S31" s="686"/>
      <c r="T31" s="686"/>
      <c r="U31" s="686"/>
      <c r="V31" s="686"/>
      <c r="W31" s="686"/>
      <c r="X31" s="686"/>
      <c r="Y31" s="687"/>
      <c r="Z31" s="688">
        <v>28.2</v>
      </c>
      <c r="AA31" s="688"/>
      <c r="AB31" s="688"/>
      <c r="AC31" s="688"/>
      <c r="AD31" s="689" t="s">
        <v>128</v>
      </c>
      <c r="AE31" s="689"/>
      <c r="AF31" s="689"/>
      <c r="AG31" s="689"/>
      <c r="AH31" s="689"/>
      <c r="AI31" s="689"/>
      <c r="AJ31" s="689"/>
      <c r="AK31" s="689"/>
      <c r="AL31" s="690" t="s">
        <v>186</v>
      </c>
      <c r="AM31" s="691"/>
      <c r="AN31" s="691"/>
      <c r="AO31" s="692"/>
      <c r="AP31" s="742" t="s">
        <v>313</v>
      </c>
      <c r="AQ31" s="743"/>
      <c r="AR31" s="743"/>
      <c r="AS31" s="743"/>
      <c r="AT31" s="748" t="s">
        <v>314</v>
      </c>
      <c r="AU31" s="231"/>
      <c r="AV31" s="231"/>
      <c r="AW31" s="231"/>
      <c r="AX31" s="671" t="s">
        <v>189</v>
      </c>
      <c r="AY31" s="672"/>
      <c r="AZ31" s="672"/>
      <c r="BA31" s="672"/>
      <c r="BB31" s="672"/>
      <c r="BC31" s="672"/>
      <c r="BD31" s="672"/>
      <c r="BE31" s="672"/>
      <c r="BF31" s="673"/>
      <c r="BG31" s="753">
        <v>98</v>
      </c>
      <c r="BH31" s="740"/>
      <c r="BI31" s="740"/>
      <c r="BJ31" s="740"/>
      <c r="BK31" s="740"/>
      <c r="BL31" s="740"/>
      <c r="BM31" s="680">
        <v>94.6</v>
      </c>
      <c r="BN31" s="740"/>
      <c r="BO31" s="740"/>
      <c r="BP31" s="740"/>
      <c r="BQ31" s="741"/>
      <c r="BR31" s="753">
        <v>98.7</v>
      </c>
      <c r="BS31" s="740"/>
      <c r="BT31" s="740"/>
      <c r="BU31" s="740"/>
      <c r="BV31" s="740"/>
      <c r="BW31" s="740"/>
      <c r="BX31" s="680">
        <v>95.3</v>
      </c>
      <c r="BY31" s="740"/>
      <c r="BZ31" s="740"/>
      <c r="CA31" s="740"/>
      <c r="CB31" s="741"/>
      <c r="CD31" s="727"/>
      <c r="CE31" s="728"/>
      <c r="CF31" s="700" t="s">
        <v>315</v>
      </c>
      <c r="CG31" s="701"/>
      <c r="CH31" s="701"/>
      <c r="CI31" s="701"/>
      <c r="CJ31" s="701"/>
      <c r="CK31" s="701"/>
      <c r="CL31" s="701"/>
      <c r="CM31" s="701"/>
      <c r="CN31" s="701"/>
      <c r="CO31" s="701"/>
      <c r="CP31" s="701"/>
      <c r="CQ31" s="702"/>
      <c r="CR31" s="685">
        <v>27831</v>
      </c>
      <c r="CS31" s="721"/>
      <c r="CT31" s="721"/>
      <c r="CU31" s="721"/>
      <c r="CV31" s="721"/>
      <c r="CW31" s="721"/>
      <c r="CX31" s="721"/>
      <c r="CY31" s="722"/>
      <c r="CZ31" s="690">
        <v>0.3</v>
      </c>
      <c r="DA31" s="719"/>
      <c r="DB31" s="719"/>
      <c r="DC31" s="723"/>
      <c r="DD31" s="694">
        <v>26813</v>
      </c>
      <c r="DE31" s="721"/>
      <c r="DF31" s="721"/>
      <c r="DG31" s="721"/>
      <c r="DH31" s="721"/>
      <c r="DI31" s="721"/>
      <c r="DJ31" s="721"/>
      <c r="DK31" s="722"/>
      <c r="DL31" s="694">
        <v>26813</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316</v>
      </c>
      <c r="C32" s="732"/>
      <c r="D32" s="732"/>
      <c r="E32" s="732"/>
      <c r="F32" s="732"/>
      <c r="G32" s="732"/>
      <c r="H32" s="732"/>
      <c r="I32" s="732"/>
      <c r="J32" s="732"/>
      <c r="K32" s="732"/>
      <c r="L32" s="732"/>
      <c r="M32" s="732"/>
      <c r="N32" s="732"/>
      <c r="O32" s="732"/>
      <c r="P32" s="732"/>
      <c r="Q32" s="733"/>
      <c r="R32" s="685" t="s">
        <v>128</v>
      </c>
      <c r="S32" s="686"/>
      <c r="T32" s="686"/>
      <c r="U32" s="686"/>
      <c r="V32" s="686"/>
      <c r="W32" s="686"/>
      <c r="X32" s="686"/>
      <c r="Y32" s="687"/>
      <c r="Z32" s="688" t="s">
        <v>186</v>
      </c>
      <c r="AA32" s="688"/>
      <c r="AB32" s="688"/>
      <c r="AC32" s="688"/>
      <c r="AD32" s="689" t="s">
        <v>237</v>
      </c>
      <c r="AE32" s="689"/>
      <c r="AF32" s="689"/>
      <c r="AG32" s="689"/>
      <c r="AH32" s="689"/>
      <c r="AI32" s="689"/>
      <c r="AJ32" s="689"/>
      <c r="AK32" s="689"/>
      <c r="AL32" s="690" t="s">
        <v>237</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99.6</v>
      </c>
      <c r="BH32" s="721"/>
      <c r="BI32" s="721"/>
      <c r="BJ32" s="721"/>
      <c r="BK32" s="721"/>
      <c r="BL32" s="721"/>
      <c r="BM32" s="691">
        <v>97.8</v>
      </c>
      <c r="BN32" s="751"/>
      <c r="BO32" s="751"/>
      <c r="BP32" s="751"/>
      <c r="BQ32" s="752"/>
      <c r="BR32" s="754">
        <v>99.5</v>
      </c>
      <c r="BS32" s="721"/>
      <c r="BT32" s="721"/>
      <c r="BU32" s="721"/>
      <c r="BV32" s="721"/>
      <c r="BW32" s="721"/>
      <c r="BX32" s="691">
        <v>97.4</v>
      </c>
      <c r="BY32" s="751"/>
      <c r="BZ32" s="751"/>
      <c r="CA32" s="751"/>
      <c r="CB32" s="752"/>
      <c r="CD32" s="729"/>
      <c r="CE32" s="730"/>
      <c r="CF32" s="700" t="s">
        <v>319</v>
      </c>
      <c r="CG32" s="701"/>
      <c r="CH32" s="701"/>
      <c r="CI32" s="701"/>
      <c r="CJ32" s="701"/>
      <c r="CK32" s="701"/>
      <c r="CL32" s="701"/>
      <c r="CM32" s="701"/>
      <c r="CN32" s="701"/>
      <c r="CO32" s="701"/>
      <c r="CP32" s="701"/>
      <c r="CQ32" s="702"/>
      <c r="CR32" s="685" t="s">
        <v>237</v>
      </c>
      <c r="CS32" s="686"/>
      <c r="CT32" s="686"/>
      <c r="CU32" s="686"/>
      <c r="CV32" s="686"/>
      <c r="CW32" s="686"/>
      <c r="CX32" s="686"/>
      <c r="CY32" s="687"/>
      <c r="CZ32" s="690" t="s">
        <v>128</v>
      </c>
      <c r="DA32" s="719"/>
      <c r="DB32" s="719"/>
      <c r="DC32" s="723"/>
      <c r="DD32" s="694" t="s">
        <v>128</v>
      </c>
      <c r="DE32" s="686"/>
      <c r="DF32" s="686"/>
      <c r="DG32" s="686"/>
      <c r="DH32" s="686"/>
      <c r="DI32" s="686"/>
      <c r="DJ32" s="686"/>
      <c r="DK32" s="687"/>
      <c r="DL32" s="694" t="s">
        <v>128</v>
      </c>
      <c r="DM32" s="686"/>
      <c r="DN32" s="686"/>
      <c r="DO32" s="686"/>
      <c r="DP32" s="686"/>
      <c r="DQ32" s="686"/>
      <c r="DR32" s="686"/>
      <c r="DS32" s="686"/>
      <c r="DT32" s="686"/>
      <c r="DU32" s="686"/>
      <c r="DV32" s="687"/>
      <c r="DW32" s="690" t="s">
        <v>186</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441263</v>
      </c>
      <c r="S33" s="686"/>
      <c r="T33" s="686"/>
      <c r="U33" s="686"/>
      <c r="V33" s="686"/>
      <c r="W33" s="686"/>
      <c r="X33" s="686"/>
      <c r="Y33" s="687"/>
      <c r="Z33" s="688">
        <v>4.5</v>
      </c>
      <c r="AA33" s="688"/>
      <c r="AB33" s="688"/>
      <c r="AC33" s="688"/>
      <c r="AD33" s="689" t="s">
        <v>237</v>
      </c>
      <c r="AE33" s="689"/>
      <c r="AF33" s="689"/>
      <c r="AG33" s="689"/>
      <c r="AH33" s="689"/>
      <c r="AI33" s="689"/>
      <c r="AJ33" s="689"/>
      <c r="AK33" s="689"/>
      <c r="AL33" s="690" t="s">
        <v>237</v>
      </c>
      <c r="AM33" s="691"/>
      <c r="AN33" s="691"/>
      <c r="AO33" s="692"/>
      <c r="AP33" s="746"/>
      <c r="AQ33" s="747"/>
      <c r="AR33" s="747"/>
      <c r="AS33" s="747"/>
      <c r="AT33" s="750"/>
      <c r="AU33" s="232"/>
      <c r="AV33" s="232"/>
      <c r="AW33" s="232"/>
      <c r="AX33" s="735" t="s">
        <v>321</v>
      </c>
      <c r="AY33" s="736"/>
      <c r="AZ33" s="736"/>
      <c r="BA33" s="736"/>
      <c r="BB33" s="736"/>
      <c r="BC33" s="736"/>
      <c r="BD33" s="736"/>
      <c r="BE33" s="736"/>
      <c r="BF33" s="737"/>
      <c r="BG33" s="755">
        <v>96.9</v>
      </c>
      <c r="BH33" s="756"/>
      <c r="BI33" s="756"/>
      <c r="BJ33" s="756"/>
      <c r="BK33" s="756"/>
      <c r="BL33" s="756"/>
      <c r="BM33" s="757">
        <v>92.5</v>
      </c>
      <c r="BN33" s="756"/>
      <c r="BO33" s="756"/>
      <c r="BP33" s="756"/>
      <c r="BQ33" s="758"/>
      <c r="BR33" s="755">
        <v>98.2</v>
      </c>
      <c r="BS33" s="756"/>
      <c r="BT33" s="756"/>
      <c r="BU33" s="756"/>
      <c r="BV33" s="756"/>
      <c r="BW33" s="756"/>
      <c r="BX33" s="757">
        <v>93.8</v>
      </c>
      <c r="BY33" s="756"/>
      <c r="BZ33" s="756"/>
      <c r="CA33" s="756"/>
      <c r="CB33" s="758"/>
      <c r="CD33" s="700" t="s">
        <v>322</v>
      </c>
      <c r="CE33" s="701"/>
      <c r="CF33" s="701"/>
      <c r="CG33" s="701"/>
      <c r="CH33" s="701"/>
      <c r="CI33" s="701"/>
      <c r="CJ33" s="701"/>
      <c r="CK33" s="701"/>
      <c r="CL33" s="701"/>
      <c r="CM33" s="701"/>
      <c r="CN33" s="701"/>
      <c r="CO33" s="701"/>
      <c r="CP33" s="701"/>
      <c r="CQ33" s="702"/>
      <c r="CR33" s="685">
        <v>5229186</v>
      </c>
      <c r="CS33" s="721"/>
      <c r="CT33" s="721"/>
      <c r="CU33" s="721"/>
      <c r="CV33" s="721"/>
      <c r="CW33" s="721"/>
      <c r="CX33" s="721"/>
      <c r="CY33" s="722"/>
      <c r="CZ33" s="690">
        <v>58.2</v>
      </c>
      <c r="DA33" s="719"/>
      <c r="DB33" s="719"/>
      <c r="DC33" s="723"/>
      <c r="DD33" s="694">
        <v>3251900</v>
      </c>
      <c r="DE33" s="721"/>
      <c r="DF33" s="721"/>
      <c r="DG33" s="721"/>
      <c r="DH33" s="721"/>
      <c r="DI33" s="721"/>
      <c r="DJ33" s="721"/>
      <c r="DK33" s="722"/>
      <c r="DL33" s="694">
        <v>2077826</v>
      </c>
      <c r="DM33" s="721"/>
      <c r="DN33" s="721"/>
      <c r="DO33" s="721"/>
      <c r="DP33" s="721"/>
      <c r="DQ33" s="721"/>
      <c r="DR33" s="721"/>
      <c r="DS33" s="721"/>
      <c r="DT33" s="721"/>
      <c r="DU33" s="721"/>
      <c r="DV33" s="722"/>
      <c r="DW33" s="690">
        <v>45.7</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133803</v>
      </c>
      <c r="S34" s="686"/>
      <c r="T34" s="686"/>
      <c r="U34" s="686"/>
      <c r="V34" s="686"/>
      <c r="W34" s="686"/>
      <c r="X34" s="686"/>
      <c r="Y34" s="687"/>
      <c r="Z34" s="688">
        <v>1.4</v>
      </c>
      <c r="AA34" s="688"/>
      <c r="AB34" s="688"/>
      <c r="AC34" s="688"/>
      <c r="AD34" s="689">
        <v>2668</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1257233</v>
      </c>
      <c r="CS34" s="686"/>
      <c r="CT34" s="686"/>
      <c r="CU34" s="686"/>
      <c r="CV34" s="686"/>
      <c r="CW34" s="686"/>
      <c r="CX34" s="686"/>
      <c r="CY34" s="687"/>
      <c r="CZ34" s="690">
        <v>14</v>
      </c>
      <c r="DA34" s="719"/>
      <c r="DB34" s="719"/>
      <c r="DC34" s="723"/>
      <c r="DD34" s="694">
        <v>913061</v>
      </c>
      <c r="DE34" s="686"/>
      <c r="DF34" s="686"/>
      <c r="DG34" s="686"/>
      <c r="DH34" s="686"/>
      <c r="DI34" s="686"/>
      <c r="DJ34" s="686"/>
      <c r="DK34" s="687"/>
      <c r="DL34" s="694">
        <v>772150</v>
      </c>
      <c r="DM34" s="686"/>
      <c r="DN34" s="686"/>
      <c r="DO34" s="686"/>
      <c r="DP34" s="686"/>
      <c r="DQ34" s="686"/>
      <c r="DR34" s="686"/>
      <c r="DS34" s="686"/>
      <c r="DT34" s="686"/>
      <c r="DU34" s="686"/>
      <c r="DV34" s="687"/>
      <c r="DW34" s="690">
        <v>17</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48123</v>
      </c>
      <c r="S35" s="686"/>
      <c r="T35" s="686"/>
      <c r="U35" s="686"/>
      <c r="V35" s="686"/>
      <c r="W35" s="686"/>
      <c r="X35" s="686"/>
      <c r="Y35" s="687"/>
      <c r="Z35" s="688">
        <v>0.5</v>
      </c>
      <c r="AA35" s="688"/>
      <c r="AB35" s="688"/>
      <c r="AC35" s="688"/>
      <c r="AD35" s="689" t="s">
        <v>237</v>
      </c>
      <c r="AE35" s="689"/>
      <c r="AF35" s="689"/>
      <c r="AG35" s="689"/>
      <c r="AH35" s="689"/>
      <c r="AI35" s="689"/>
      <c r="AJ35" s="689"/>
      <c r="AK35" s="689"/>
      <c r="AL35" s="690" t="s">
        <v>128</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44388</v>
      </c>
      <c r="CS35" s="721"/>
      <c r="CT35" s="721"/>
      <c r="CU35" s="721"/>
      <c r="CV35" s="721"/>
      <c r="CW35" s="721"/>
      <c r="CX35" s="721"/>
      <c r="CY35" s="722"/>
      <c r="CZ35" s="690">
        <v>0.5</v>
      </c>
      <c r="DA35" s="719"/>
      <c r="DB35" s="719"/>
      <c r="DC35" s="723"/>
      <c r="DD35" s="694">
        <v>27852</v>
      </c>
      <c r="DE35" s="721"/>
      <c r="DF35" s="721"/>
      <c r="DG35" s="721"/>
      <c r="DH35" s="721"/>
      <c r="DI35" s="721"/>
      <c r="DJ35" s="721"/>
      <c r="DK35" s="722"/>
      <c r="DL35" s="694">
        <v>25204</v>
      </c>
      <c r="DM35" s="721"/>
      <c r="DN35" s="721"/>
      <c r="DO35" s="721"/>
      <c r="DP35" s="721"/>
      <c r="DQ35" s="721"/>
      <c r="DR35" s="721"/>
      <c r="DS35" s="721"/>
      <c r="DT35" s="721"/>
      <c r="DU35" s="721"/>
      <c r="DV35" s="722"/>
      <c r="DW35" s="690">
        <v>0.6</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230252</v>
      </c>
      <c r="S36" s="686"/>
      <c r="T36" s="686"/>
      <c r="U36" s="686"/>
      <c r="V36" s="686"/>
      <c r="W36" s="686"/>
      <c r="X36" s="686"/>
      <c r="Y36" s="687"/>
      <c r="Z36" s="688">
        <v>2.4</v>
      </c>
      <c r="AA36" s="688"/>
      <c r="AB36" s="688"/>
      <c r="AC36" s="688"/>
      <c r="AD36" s="689" t="s">
        <v>128</v>
      </c>
      <c r="AE36" s="689"/>
      <c r="AF36" s="689"/>
      <c r="AG36" s="689"/>
      <c r="AH36" s="689"/>
      <c r="AI36" s="689"/>
      <c r="AJ36" s="689"/>
      <c r="AK36" s="689"/>
      <c r="AL36" s="690" t="s">
        <v>237</v>
      </c>
      <c r="AM36" s="691"/>
      <c r="AN36" s="691"/>
      <c r="AO36" s="692"/>
      <c r="AP36" s="235"/>
      <c r="AQ36" s="759" t="s">
        <v>330</v>
      </c>
      <c r="AR36" s="760"/>
      <c r="AS36" s="760"/>
      <c r="AT36" s="760"/>
      <c r="AU36" s="760"/>
      <c r="AV36" s="760"/>
      <c r="AW36" s="760"/>
      <c r="AX36" s="760"/>
      <c r="AY36" s="761"/>
      <c r="AZ36" s="674">
        <v>973257</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51653</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2308107</v>
      </c>
      <c r="CS36" s="686"/>
      <c r="CT36" s="686"/>
      <c r="CU36" s="686"/>
      <c r="CV36" s="686"/>
      <c r="CW36" s="686"/>
      <c r="CX36" s="686"/>
      <c r="CY36" s="687"/>
      <c r="CZ36" s="690">
        <v>25.7</v>
      </c>
      <c r="DA36" s="719"/>
      <c r="DB36" s="719"/>
      <c r="DC36" s="723"/>
      <c r="DD36" s="694">
        <v>888272</v>
      </c>
      <c r="DE36" s="686"/>
      <c r="DF36" s="686"/>
      <c r="DG36" s="686"/>
      <c r="DH36" s="686"/>
      <c r="DI36" s="686"/>
      <c r="DJ36" s="686"/>
      <c r="DK36" s="687"/>
      <c r="DL36" s="694">
        <v>661023</v>
      </c>
      <c r="DM36" s="686"/>
      <c r="DN36" s="686"/>
      <c r="DO36" s="686"/>
      <c r="DP36" s="686"/>
      <c r="DQ36" s="686"/>
      <c r="DR36" s="686"/>
      <c r="DS36" s="686"/>
      <c r="DT36" s="686"/>
      <c r="DU36" s="686"/>
      <c r="DV36" s="687"/>
      <c r="DW36" s="690">
        <v>14.5</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600677</v>
      </c>
      <c r="S37" s="686"/>
      <c r="T37" s="686"/>
      <c r="U37" s="686"/>
      <c r="V37" s="686"/>
      <c r="W37" s="686"/>
      <c r="X37" s="686"/>
      <c r="Y37" s="687"/>
      <c r="Z37" s="688">
        <v>6.1</v>
      </c>
      <c r="AA37" s="688"/>
      <c r="AB37" s="688"/>
      <c r="AC37" s="688"/>
      <c r="AD37" s="689" t="s">
        <v>128</v>
      </c>
      <c r="AE37" s="689"/>
      <c r="AF37" s="689"/>
      <c r="AG37" s="689"/>
      <c r="AH37" s="689"/>
      <c r="AI37" s="689"/>
      <c r="AJ37" s="689"/>
      <c r="AK37" s="689"/>
      <c r="AL37" s="690" t="s">
        <v>128</v>
      </c>
      <c r="AM37" s="691"/>
      <c r="AN37" s="691"/>
      <c r="AO37" s="692"/>
      <c r="AQ37" s="763" t="s">
        <v>334</v>
      </c>
      <c r="AR37" s="764"/>
      <c r="AS37" s="764"/>
      <c r="AT37" s="764"/>
      <c r="AU37" s="764"/>
      <c r="AV37" s="764"/>
      <c r="AW37" s="764"/>
      <c r="AX37" s="764"/>
      <c r="AY37" s="765"/>
      <c r="AZ37" s="685">
        <v>131540</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34639</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350708</v>
      </c>
      <c r="CS37" s="721"/>
      <c r="CT37" s="721"/>
      <c r="CU37" s="721"/>
      <c r="CV37" s="721"/>
      <c r="CW37" s="721"/>
      <c r="CX37" s="721"/>
      <c r="CY37" s="722"/>
      <c r="CZ37" s="690">
        <v>3.9</v>
      </c>
      <c r="DA37" s="719"/>
      <c r="DB37" s="719"/>
      <c r="DC37" s="723"/>
      <c r="DD37" s="694">
        <v>350708</v>
      </c>
      <c r="DE37" s="721"/>
      <c r="DF37" s="721"/>
      <c r="DG37" s="721"/>
      <c r="DH37" s="721"/>
      <c r="DI37" s="721"/>
      <c r="DJ37" s="721"/>
      <c r="DK37" s="722"/>
      <c r="DL37" s="694">
        <v>350708</v>
      </c>
      <c r="DM37" s="721"/>
      <c r="DN37" s="721"/>
      <c r="DO37" s="721"/>
      <c r="DP37" s="721"/>
      <c r="DQ37" s="721"/>
      <c r="DR37" s="721"/>
      <c r="DS37" s="721"/>
      <c r="DT37" s="721"/>
      <c r="DU37" s="721"/>
      <c r="DV37" s="722"/>
      <c r="DW37" s="690">
        <v>7.7</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119591</v>
      </c>
      <c r="S38" s="686"/>
      <c r="T38" s="686"/>
      <c r="U38" s="686"/>
      <c r="V38" s="686"/>
      <c r="W38" s="686"/>
      <c r="X38" s="686"/>
      <c r="Y38" s="687"/>
      <c r="Z38" s="688">
        <v>1.2</v>
      </c>
      <c r="AA38" s="688"/>
      <c r="AB38" s="688"/>
      <c r="AC38" s="688"/>
      <c r="AD38" s="689">
        <v>1440</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99164</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2142</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879257</v>
      </c>
      <c r="CS38" s="686"/>
      <c r="CT38" s="686"/>
      <c r="CU38" s="686"/>
      <c r="CV38" s="686"/>
      <c r="CW38" s="686"/>
      <c r="CX38" s="686"/>
      <c r="CY38" s="687"/>
      <c r="CZ38" s="690">
        <v>9.8000000000000007</v>
      </c>
      <c r="DA38" s="719"/>
      <c r="DB38" s="719"/>
      <c r="DC38" s="723"/>
      <c r="DD38" s="694">
        <v>768518</v>
      </c>
      <c r="DE38" s="686"/>
      <c r="DF38" s="686"/>
      <c r="DG38" s="686"/>
      <c r="DH38" s="686"/>
      <c r="DI38" s="686"/>
      <c r="DJ38" s="686"/>
      <c r="DK38" s="687"/>
      <c r="DL38" s="694">
        <v>619449</v>
      </c>
      <c r="DM38" s="686"/>
      <c r="DN38" s="686"/>
      <c r="DO38" s="686"/>
      <c r="DP38" s="686"/>
      <c r="DQ38" s="686"/>
      <c r="DR38" s="686"/>
      <c r="DS38" s="686"/>
      <c r="DT38" s="686"/>
      <c r="DU38" s="686"/>
      <c r="DV38" s="687"/>
      <c r="DW38" s="690">
        <v>13.6</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v>606600</v>
      </c>
      <c r="S39" s="686"/>
      <c r="T39" s="686"/>
      <c r="U39" s="686"/>
      <c r="V39" s="686"/>
      <c r="W39" s="686"/>
      <c r="X39" s="686"/>
      <c r="Y39" s="687"/>
      <c r="Z39" s="688">
        <v>6.2</v>
      </c>
      <c r="AA39" s="688"/>
      <c r="AB39" s="688"/>
      <c r="AC39" s="688"/>
      <c r="AD39" s="689" t="s">
        <v>237</v>
      </c>
      <c r="AE39" s="689"/>
      <c r="AF39" s="689"/>
      <c r="AG39" s="689"/>
      <c r="AH39" s="689"/>
      <c r="AI39" s="689"/>
      <c r="AJ39" s="689"/>
      <c r="AK39" s="689"/>
      <c r="AL39" s="690" t="s">
        <v>186</v>
      </c>
      <c r="AM39" s="691"/>
      <c r="AN39" s="691"/>
      <c r="AO39" s="692"/>
      <c r="AQ39" s="763" t="s">
        <v>342</v>
      </c>
      <c r="AR39" s="764"/>
      <c r="AS39" s="764"/>
      <c r="AT39" s="764"/>
      <c r="AU39" s="764"/>
      <c r="AV39" s="764"/>
      <c r="AW39" s="764"/>
      <c r="AX39" s="764"/>
      <c r="AY39" s="765"/>
      <c r="AZ39" s="685">
        <v>94000</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3527</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657201</v>
      </c>
      <c r="CS39" s="721"/>
      <c r="CT39" s="721"/>
      <c r="CU39" s="721"/>
      <c r="CV39" s="721"/>
      <c r="CW39" s="721"/>
      <c r="CX39" s="721"/>
      <c r="CY39" s="722"/>
      <c r="CZ39" s="690">
        <v>7.3</v>
      </c>
      <c r="DA39" s="719"/>
      <c r="DB39" s="719"/>
      <c r="DC39" s="723"/>
      <c r="DD39" s="694">
        <v>617197</v>
      </c>
      <c r="DE39" s="721"/>
      <c r="DF39" s="721"/>
      <c r="DG39" s="721"/>
      <c r="DH39" s="721"/>
      <c r="DI39" s="721"/>
      <c r="DJ39" s="721"/>
      <c r="DK39" s="722"/>
      <c r="DL39" s="694" t="s">
        <v>186</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345</v>
      </c>
      <c r="C40" s="683"/>
      <c r="D40" s="683"/>
      <c r="E40" s="683"/>
      <c r="F40" s="683"/>
      <c r="G40" s="683"/>
      <c r="H40" s="683"/>
      <c r="I40" s="683"/>
      <c r="J40" s="683"/>
      <c r="K40" s="683"/>
      <c r="L40" s="683"/>
      <c r="M40" s="683"/>
      <c r="N40" s="683"/>
      <c r="O40" s="683"/>
      <c r="P40" s="683"/>
      <c r="Q40" s="684"/>
      <c r="R40" s="685">
        <v>4500</v>
      </c>
      <c r="S40" s="686"/>
      <c r="T40" s="686"/>
      <c r="U40" s="686"/>
      <c r="V40" s="686"/>
      <c r="W40" s="686"/>
      <c r="X40" s="686"/>
      <c r="Y40" s="687"/>
      <c r="Z40" s="688">
        <v>0</v>
      </c>
      <c r="AA40" s="688"/>
      <c r="AB40" s="688"/>
      <c r="AC40" s="688"/>
      <c r="AD40" s="689" t="s">
        <v>128</v>
      </c>
      <c r="AE40" s="689"/>
      <c r="AF40" s="689"/>
      <c r="AG40" s="689"/>
      <c r="AH40" s="689"/>
      <c r="AI40" s="689"/>
      <c r="AJ40" s="689"/>
      <c r="AK40" s="689"/>
      <c r="AL40" s="690" t="s">
        <v>128</v>
      </c>
      <c r="AM40" s="691"/>
      <c r="AN40" s="691"/>
      <c r="AO40" s="692"/>
      <c r="AQ40" s="763" t="s">
        <v>346</v>
      </c>
      <c r="AR40" s="764"/>
      <c r="AS40" s="764"/>
      <c r="AT40" s="764"/>
      <c r="AU40" s="764"/>
      <c r="AV40" s="764"/>
      <c r="AW40" s="764"/>
      <c r="AX40" s="764"/>
      <c r="AY40" s="765"/>
      <c r="AZ40" s="685">
        <v>603</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91</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83000</v>
      </c>
      <c r="CS40" s="686"/>
      <c r="CT40" s="686"/>
      <c r="CU40" s="686"/>
      <c r="CV40" s="686"/>
      <c r="CW40" s="686"/>
      <c r="CX40" s="686"/>
      <c r="CY40" s="687"/>
      <c r="CZ40" s="690">
        <v>0.9</v>
      </c>
      <c r="DA40" s="719"/>
      <c r="DB40" s="719"/>
      <c r="DC40" s="723"/>
      <c r="DD40" s="694">
        <v>37000</v>
      </c>
      <c r="DE40" s="686"/>
      <c r="DF40" s="686"/>
      <c r="DG40" s="686"/>
      <c r="DH40" s="686"/>
      <c r="DI40" s="686"/>
      <c r="DJ40" s="686"/>
      <c r="DK40" s="687"/>
      <c r="DL40" s="694" t="s">
        <v>128</v>
      </c>
      <c r="DM40" s="686"/>
      <c r="DN40" s="686"/>
      <c r="DO40" s="686"/>
      <c r="DP40" s="686"/>
      <c r="DQ40" s="686"/>
      <c r="DR40" s="686"/>
      <c r="DS40" s="686"/>
      <c r="DT40" s="686"/>
      <c r="DU40" s="686"/>
      <c r="DV40" s="687"/>
      <c r="DW40" s="690" t="s">
        <v>128</v>
      </c>
      <c r="DX40" s="719"/>
      <c r="DY40" s="719"/>
      <c r="DZ40" s="719"/>
      <c r="EA40" s="719"/>
      <c r="EB40" s="719"/>
      <c r="EC40" s="720"/>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186</v>
      </c>
      <c r="S41" s="686"/>
      <c r="T41" s="686"/>
      <c r="U41" s="686"/>
      <c r="V41" s="686"/>
      <c r="W41" s="686"/>
      <c r="X41" s="686"/>
      <c r="Y41" s="687"/>
      <c r="Z41" s="688" t="s">
        <v>237</v>
      </c>
      <c r="AA41" s="688"/>
      <c r="AB41" s="688"/>
      <c r="AC41" s="688"/>
      <c r="AD41" s="689" t="s">
        <v>237</v>
      </c>
      <c r="AE41" s="689"/>
      <c r="AF41" s="689"/>
      <c r="AG41" s="689"/>
      <c r="AH41" s="689"/>
      <c r="AI41" s="689"/>
      <c r="AJ41" s="689"/>
      <c r="AK41" s="689"/>
      <c r="AL41" s="690" t="s">
        <v>128</v>
      </c>
      <c r="AM41" s="691"/>
      <c r="AN41" s="691"/>
      <c r="AO41" s="692"/>
      <c r="AQ41" s="763" t="s">
        <v>351</v>
      </c>
      <c r="AR41" s="764"/>
      <c r="AS41" s="764"/>
      <c r="AT41" s="764"/>
      <c r="AU41" s="764"/>
      <c r="AV41" s="764"/>
      <c r="AW41" s="764"/>
      <c r="AX41" s="764"/>
      <c r="AY41" s="765"/>
      <c r="AZ41" s="685">
        <v>142979</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t="s">
        <v>128</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237</v>
      </c>
      <c r="CS41" s="721"/>
      <c r="CT41" s="721"/>
      <c r="CU41" s="721"/>
      <c r="CV41" s="721"/>
      <c r="CW41" s="721"/>
      <c r="CX41" s="721"/>
      <c r="CY41" s="722"/>
      <c r="CZ41" s="690" t="s">
        <v>128</v>
      </c>
      <c r="DA41" s="719"/>
      <c r="DB41" s="719"/>
      <c r="DC41" s="723"/>
      <c r="DD41" s="694" t="s">
        <v>237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172000</v>
      </c>
      <c r="S42" s="686"/>
      <c r="T42" s="686"/>
      <c r="U42" s="686"/>
      <c r="V42" s="686"/>
      <c r="W42" s="686"/>
      <c r="X42" s="686"/>
      <c r="Y42" s="687"/>
      <c r="Z42" s="688">
        <v>1.8</v>
      </c>
      <c r="AA42" s="688"/>
      <c r="AB42" s="688"/>
      <c r="AC42" s="688"/>
      <c r="AD42" s="689" t="s">
        <v>237</v>
      </c>
      <c r="AE42" s="689"/>
      <c r="AF42" s="689"/>
      <c r="AG42" s="689"/>
      <c r="AH42" s="689"/>
      <c r="AI42" s="689"/>
      <c r="AJ42" s="689"/>
      <c r="AK42" s="689"/>
      <c r="AL42" s="690" t="s">
        <v>128</v>
      </c>
      <c r="AM42" s="691"/>
      <c r="AN42" s="691"/>
      <c r="AO42" s="692"/>
      <c r="AQ42" s="784" t="s">
        <v>355</v>
      </c>
      <c r="AR42" s="785"/>
      <c r="AS42" s="785"/>
      <c r="AT42" s="785"/>
      <c r="AU42" s="785"/>
      <c r="AV42" s="785"/>
      <c r="AW42" s="785"/>
      <c r="AX42" s="785"/>
      <c r="AY42" s="786"/>
      <c r="AZ42" s="776">
        <v>504971</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344</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992123</v>
      </c>
      <c r="CS42" s="686"/>
      <c r="CT42" s="686"/>
      <c r="CU42" s="686"/>
      <c r="CV42" s="686"/>
      <c r="CW42" s="686"/>
      <c r="CX42" s="686"/>
      <c r="CY42" s="687"/>
      <c r="CZ42" s="690">
        <v>11</v>
      </c>
      <c r="DA42" s="691"/>
      <c r="DB42" s="691"/>
      <c r="DC42" s="703"/>
      <c r="DD42" s="694">
        <v>204281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358</v>
      </c>
      <c r="C43" s="736"/>
      <c r="D43" s="736"/>
      <c r="E43" s="736"/>
      <c r="F43" s="736"/>
      <c r="G43" s="736"/>
      <c r="H43" s="736"/>
      <c r="I43" s="736"/>
      <c r="J43" s="736"/>
      <c r="K43" s="736"/>
      <c r="L43" s="736"/>
      <c r="M43" s="736"/>
      <c r="N43" s="736"/>
      <c r="O43" s="736"/>
      <c r="P43" s="736"/>
      <c r="Q43" s="737"/>
      <c r="R43" s="776">
        <v>9775424</v>
      </c>
      <c r="S43" s="777"/>
      <c r="T43" s="777"/>
      <c r="U43" s="777"/>
      <c r="V43" s="777"/>
      <c r="W43" s="777"/>
      <c r="X43" s="777"/>
      <c r="Y43" s="778"/>
      <c r="Z43" s="779">
        <v>100</v>
      </c>
      <c r="AA43" s="779"/>
      <c r="AB43" s="779"/>
      <c r="AC43" s="779"/>
      <c r="AD43" s="780">
        <v>4373742</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16609</v>
      </c>
      <c r="CS43" s="721"/>
      <c r="CT43" s="721"/>
      <c r="CU43" s="721"/>
      <c r="CV43" s="721"/>
      <c r="CW43" s="721"/>
      <c r="CX43" s="721"/>
      <c r="CY43" s="722"/>
      <c r="CZ43" s="690">
        <v>0.2</v>
      </c>
      <c r="DA43" s="719"/>
      <c r="DB43" s="719"/>
      <c r="DC43" s="723"/>
      <c r="DD43" s="694">
        <v>16609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360</v>
      </c>
      <c r="CG44" s="683"/>
      <c r="CH44" s="683"/>
      <c r="CI44" s="683"/>
      <c r="CJ44" s="683"/>
      <c r="CK44" s="683"/>
      <c r="CL44" s="683"/>
      <c r="CM44" s="683"/>
      <c r="CN44" s="683"/>
      <c r="CO44" s="683"/>
      <c r="CP44" s="683"/>
      <c r="CQ44" s="684"/>
      <c r="CR44" s="685">
        <v>786830</v>
      </c>
      <c r="CS44" s="686"/>
      <c r="CT44" s="686"/>
      <c r="CU44" s="686"/>
      <c r="CV44" s="686"/>
      <c r="CW44" s="686"/>
      <c r="CX44" s="686"/>
      <c r="CY44" s="687"/>
      <c r="CZ44" s="690">
        <v>8.8000000000000007</v>
      </c>
      <c r="DA44" s="691"/>
      <c r="DB44" s="691"/>
      <c r="DC44" s="703"/>
      <c r="DD44" s="694">
        <v>162488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558852</v>
      </c>
      <c r="CS45" s="721"/>
      <c r="CT45" s="721"/>
      <c r="CU45" s="721"/>
      <c r="CV45" s="721"/>
      <c r="CW45" s="721"/>
      <c r="CX45" s="721"/>
      <c r="CY45" s="722"/>
      <c r="CZ45" s="690">
        <v>6.2</v>
      </c>
      <c r="DA45" s="719"/>
      <c r="DB45" s="719"/>
      <c r="DC45" s="723"/>
      <c r="DD45" s="694">
        <v>39274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222485</v>
      </c>
      <c r="CS46" s="686"/>
      <c r="CT46" s="686"/>
      <c r="CU46" s="686"/>
      <c r="CV46" s="686"/>
      <c r="CW46" s="686"/>
      <c r="CX46" s="686"/>
      <c r="CY46" s="687"/>
      <c r="CZ46" s="690">
        <v>2.5</v>
      </c>
      <c r="DA46" s="691"/>
      <c r="DB46" s="691"/>
      <c r="DC46" s="703"/>
      <c r="DD46" s="694">
        <v>117721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205293</v>
      </c>
      <c r="CS47" s="721"/>
      <c r="CT47" s="721"/>
      <c r="CU47" s="721"/>
      <c r="CV47" s="721"/>
      <c r="CW47" s="721"/>
      <c r="CX47" s="721"/>
      <c r="CY47" s="722"/>
      <c r="CZ47" s="690">
        <v>2.2999999999999998</v>
      </c>
      <c r="DA47" s="719"/>
      <c r="DB47" s="719"/>
      <c r="DC47" s="723"/>
      <c r="DD47" s="694">
        <v>41793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186</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368</v>
      </c>
      <c r="CE49" s="736"/>
      <c r="CF49" s="736"/>
      <c r="CG49" s="736"/>
      <c r="CH49" s="736"/>
      <c r="CI49" s="736"/>
      <c r="CJ49" s="736"/>
      <c r="CK49" s="736"/>
      <c r="CL49" s="736"/>
      <c r="CM49" s="736"/>
      <c r="CN49" s="736"/>
      <c r="CO49" s="736"/>
      <c r="CP49" s="736"/>
      <c r="CQ49" s="737"/>
      <c r="CR49" s="776">
        <v>8992205</v>
      </c>
      <c r="CS49" s="756"/>
      <c r="CT49" s="756"/>
      <c r="CU49" s="756"/>
      <c r="CV49" s="756"/>
      <c r="CW49" s="756"/>
      <c r="CX49" s="756"/>
      <c r="CY49" s="787"/>
      <c r="CZ49" s="781">
        <v>100</v>
      </c>
      <c r="DA49" s="788"/>
      <c r="DB49" s="788"/>
      <c r="DC49" s="789"/>
      <c r="DD49" s="790">
        <v>5516779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jSMen3K1BFF+zAVeg5ZmIkQsnnCb4iOoBAd/9pgmI2PNXuHqlDc89jfV8wVGHm8zrX+8pO2gZe/PJMjFlQl2Hg==" saltValue="qgFgxmqZ8supGXyhrJyV5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55" t="s">
        <v>370</v>
      </c>
      <c r="DK2" s="856"/>
      <c r="DL2" s="856"/>
      <c r="DM2" s="856"/>
      <c r="DN2" s="856"/>
      <c r="DO2" s="857"/>
      <c r="DP2" s="251"/>
      <c r="DQ2" s="855" t="s">
        <v>371</v>
      </c>
      <c r="DR2" s="856"/>
      <c r="DS2" s="856"/>
      <c r="DT2" s="856"/>
      <c r="DU2" s="856"/>
      <c r="DV2" s="856"/>
      <c r="DW2" s="856"/>
      <c r="DX2" s="856"/>
      <c r="DY2" s="856"/>
      <c r="DZ2" s="85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58" t="s">
        <v>372</v>
      </c>
      <c r="B4" s="858"/>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c r="AC4" s="858"/>
      <c r="AD4" s="858"/>
      <c r="AE4" s="858"/>
      <c r="AF4" s="858"/>
      <c r="AG4" s="858"/>
      <c r="AH4" s="858"/>
      <c r="AI4" s="858"/>
      <c r="AJ4" s="858"/>
      <c r="AK4" s="858"/>
      <c r="AL4" s="858"/>
      <c r="AM4" s="858"/>
      <c r="AN4" s="858"/>
      <c r="AO4" s="858"/>
      <c r="AP4" s="858"/>
      <c r="AQ4" s="858"/>
      <c r="AR4" s="858"/>
      <c r="AS4" s="858"/>
      <c r="AT4" s="858"/>
      <c r="AU4" s="858"/>
      <c r="AV4" s="858"/>
      <c r="AW4" s="858"/>
      <c r="AX4" s="858"/>
      <c r="AY4" s="8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9" t="s">
        <v>374</v>
      </c>
      <c r="B5" s="830"/>
      <c r="C5" s="830"/>
      <c r="D5" s="830"/>
      <c r="E5" s="830"/>
      <c r="F5" s="830"/>
      <c r="G5" s="830"/>
      <c r="H5" s="830"/>
      <c r="I5" s="830"/>
      <c r="J5" s="830"/>
      <c r="K5" s="830"/>
      <c r="L5" s="830"/>
      <c r="M5" s="830"/>
      <c r="N5" s="830"/>
      <c r="O5" s="830"/>
      <c r="P5" s="831"/>
      <c r="Q5" s="806" t="s">
        <v>375</v>
      </c>
      <c r="R5" s="807"/>
      <c r="S5" s="807"/>
      <c r="T5" s="807"/>
      <c r="U5" s="808"/>
      <c r="V5" s="806" t="s">
        <v>376</v>
      </c>
      <c r="W5" s="807"/>
      <c r="X5" s="807"/>
      <c r="Y5" s="807"/>
      <c r="Z5" s="808"/>
      <c r="AA5" s="806" t="s">
        <v>377</v>
      </c>
      <c r="AB5" s="807"/>
      <c r="AC5" s="807"/>
      <c r="AD5" s="807"/>
      <c r="AE5" s="807"/>
      <c r="AF5" s="859" t="s">
        <v>378</v>
      </c>
      <c r="AG5" s="807"/>
      <c r="AH5" s="807"/>
      <c r="AI5" s="807"/>
      <c r="AJ5" s="818"/>
      <c r="AK5" s="807" t="s">
        <v>379</v>
      </c>
      <c r="AL5" s="807"/>
      <c r="AM5" s="807"/>
      <c r="AN5" s="807"/>
      <c r="AO5" s="808"/>
      <c r="AP5" s="806" t="s">
        <v>380</v>
      </c>
      <c r="AQ5" s="807"/>
      <c r="AR5" s="807"/>
      <c r="AS5" s="807"/>
      <c r="AT5" s="808"/>
      <c r="AU5" s="806" t="s">
        <v>381</v>
      </c>
      <c r="AV5" s="807"/>
      <c r="AW5" s="807"/>
      <c r="AX5" s="807"/>
      <c r="AY5" s="818"/>
      <c r="AZ5" s="258"/>
      <c r="BA5" s="258"/>
      <c r="BB5" s="258"/>
      <c r="BC5" s="258"/>
      <c r="BD5" s="258"/>
      <c r="BE5" s="259"/>
      <c r="BF5" s="259"/>
      <c r="BG5" s="259"/>
      <c r="BH5" s="259"/>
      <c r="BI5" s="259"/>
      <c r="BJ5" s="259"/>
      <c r="BK5" s="259"/>
      <c r="BL5" s="259"/>
      <c r="BM5" s="259"/>
      <c r="BN5" s="259"/>
      <c r="BO5" s="259"/>
      <c r="BP5" s="259"/>
      <c r="BQ5" s="829" t="s">
        <v>382</v>
      </c>
      <c r="BR5" s="830"/>
      <c r="BS5" s="830"/>
      <c r="BT5" s="830"/>
      <c r="BU5" s="830"/>
      <c r="BV5" s="830"/>
      <c r="BW5" s="830"/>
      <c r="BX5" s="830"/>
      <c r="BY5" s="830"/>
      <c r="BZ5" s="830"/>
      <c r="CA5" s="830"/>
      <c r="CB5" s="830"/>
      <c r="CC5" s="830"/>
      <c r="CD5" s="830"/>
      <c r="CE5" s="830"/>
      <c r="CF5" s="830"/>
      <c r="CG5" s="831"/>
      <c r="CH5" s="806" t="s">
        <v>383</v>
      </c>
      <c r="CI5" s="807"/>
      <c r="CJ5" s="807"/>
      <c r="CK5" s="807"/>
      <c r="CL5" s="808"/>
      <c r="CM5" s="806" t="s">
        <v>384</v>
      </c>
      <c r="CN5" s="807"/>
      <c r="CO5" s="807"/>
      <c r="CP5" s="807"/>
      <c r="CQ5" s="808"/>
      <c r="CR5" s="806" t="s">
        <v>385</v>
      </c>
      <c r="CS5" s="807"/>
      <c r="CT5" s="807"/>
      <c r="CU5" s="807"/>
      <c r="CV5" s="808"/>
      <c r="CW5" s="806" t="s">
        <v>386</v>
      </c>
      <c r="CX5" s="807"/>
      <c r="CY5" s="807"/>
      <c r="CZ5" s="807"/>
      <c r="DA5" s="808"/>
      <c r="DB5" s="806" t="s">
        <v>387</v>
      </c>
      <c r="DC5" s="807"/>
      <c r="DD5" s="807"/>
      <c r="DE5" s="807"/>
      <c r="DF5" s="808"/>
      <c r="DG5" s="812" t="s">
        <v>388</v>
      </c>
      <c r="DH5" s="813"/>
      <c r="DI5" s="813"/>
      <c r="DJ5" s="813"/>
      <c r="DK5" s="814"/>
      <c r="DL5" s="812" t="s">
        <v>389</v>
      </c>
      <c r="DM5" s="813"/>
      <c r="DN5" s="813"/>
      <c r="DO5" s="813"/>
      <c r="DP5" s="814"/>
      <c r="DQ5" s="806" t="s">
        <v>390</v>
      </c>
      <c r="DR5" s="807"/>
      <c r="DS5" s="807"/>
      <c r="DT5" s="807"/>
      <c r="DU5" s="808"/>
      <c r="DV5" s="806" t="s">
        <v>381</v>
      </c>
      <c r="DW5" s="807"/>
      <c r="DX5" s="807"/>
      <c r="DY5" s="807"/>
      <c r="DZ5" s="818"/>
      <c r="EA5" s="256"/>
    </row>
    <row r="6" spans="1:131" s="257" customFormat="1" ht="26.25" customHeight="1" thickBot="1" x14ac:dyDescent="0.2">
      <c r="A6" s="832"/>
      <c r="B6" s="833"/>
      <c r="C6" s="833"/>
      <c r="D6" s="833"/>
      <c r="E6" s="833"/>
      <c r="F6" s="833"/>
      <c r="G6" s="833"/>
      <c r="H6" s="833"/>
      <c r="I6" s="833"/>
      <c r="J6" s="833"/>
      <c r="K6" s="833"/>
      <c r="L6" s="833"/>
      <c r="M6" s="833"/>
      <c r="N6" s="833"/>
      <c r="O6" s="833"/>
      <c r="P6" s="834"/>
      <c r="Q6" s="809"/>
      <c r="R6" s="810"/>
      <c r="S6" s="810"/>
      <c r="T6" s="810"/>
      <c r="U6" s="811"/>
      <c r="V6" s="809"/>
      <c r="W6" s="810"/>
      <c r="X6" s="810"/>
      <c r="Y6" s="810"/>
      <c r="Z6" s="811"/>
      <c r="AA6" s="809"/>
      <c r="AB6" s="810"/>
      <c r="AC6" s="810"/>
      <c r="AD6" s="810"/>
      <c r="AE6" s="810"/>
      <c r="AF6" s="860"/>
      <c r="AG6" s="810"/>
      <c r="AH6" s="810"/>
      <c r="AI6" s="810"/>
      <c r="AJ6" s="819"/>
      <c r="AK6" s="810"/>
      <c r="AL6" s="810"/>
      <c r="AM6" s="810"/>
      <c r="AN6" s="810"/>
      <c r="AO6" s="811"/>
      <c r="AP6" s="809"/>
      <c r="AQ6" s="810"/>
      <c r="AR6" s="810"/>
      <c r="AS6" s="810"/>
      <c r="AT6" s="811"/>
      <c r="AU6" s="809"/>
      <c r="AV6" s="810"/>
      <c r="AW6" s="810"/>
      <c r="AX6" s="810"/>
      <c r="AY6" s="819"/>
      <c r="AZ6" s="254"/>
      <c r="BA6" s="254"/>
      <c r="BB6" s="254"/>
      <c r="BC6" s="254"/>
      <c r="BD6" s="254"/>
      <c r="BE6" s="255"/>
      <c r="BF6" s="255"/>
      <c r="BG6" s="255"/>
      <c r="BH6" s="255"/>
      <c r="BI6" s="255"/>
      <c r="BJ6" s="255"/>
      <c r="BK6" s="255"/>
      <c r="BL6" s="255"/>
      <c r="BM6" s="255"/>
      <c r="BN6" s="255"/>
      <c r="BO6" s="255"/>
      <c r="BP6" s="255"/>
      <c r="BQ6" s="832"/>
      <c r="BR6" s="833"/>
      <c r="BS6" s="833"/>
      <c r="BT6" s="833"/>
      <c r="BU6" s="833"/>
      <c r="BV6" s="833"/>
      <c r="BW6" s="833"/>
      <c r="BX6" s="833"/>
      <c r="BY6" s="833"/>
      <c r="BZ6" s="833"/>
      <c r="CA6" s="833"/>
      <c r="CB6" s="833"/>
      <c r="CC6" s="833"/>
      <c r="CD6" s="833"/>
      <c r="CE6" s="833"/>
      <c r="CF6" s="833"/>
      <c r="CG6" s="834"/>
      <c r="CH6" s="809"/>
      <c r="CI6" s="810"/>
      <c r="CJ6" s="810"/>
      <c r="CK6" s="810"/>
      <c r="CL6" s="811"/>
      <c r="CM6" s="809"/>
      <c r="CN6" s="810"/>
      <c r="CO6" s="810"/>
      <c r="CP6" s="810"/>
      <c r="CQ6" s="811"/>
      <c r="CR6" s="809"/>
      <c r="CS6" s="810"/>
      <c r="CT6" s="810"/>
      <c r="CU6" s="810"/>
      <c r="CV6" s="811"/>
      <c r="CW6" s="809"/>
      <c r="CX6" s="810"/>
      <c r="CY6" s="810"/>
      <c r="CZ6" s="810"/>
      <c r="DA6" s="811"/>
      <c r="DB6" s="809"/>
      <c r="DC6" s="810"/>
      <c r="DD6" s="810"/>
      <c r="DE6" s="810"/>
      <c r="DF6" s="811"/>
      <c r="DG6" s="815"/>
      <c r="DH6" s="816"/>
      <c r="DI6" s="816"/>
      <c r="DJ6" s="816"/>
      <c r="DK6" s="817"/>
      <c r="DL6" s="815"/>
      <c r="DM6" s="816"/>
      <c r="DN6" s="816"/>
      <c r="DO6" s="816"/>
      <c r="DP6" s="817"/>
      <c r="DQ6" s="809"/>
      <c r="DR6" s="810"/>
      <c r="DS6" s="810"/>
      <c r="DT6" s="810"/>
      <c r="DU6" s="811"/>
      <c r="DV6" s="809"/>
      <c r="DW6" s="810"/>
      <c r="DX6" s="810"/>
      <c r="DY6" s="810"/>
      <c r="DZ6" s="819"/>
      <c r="EA6" s="256"/>
    </row>
    <row r="7" spans="1:131" s="257" customFormat="1" ht="26.25" customHeight="1" thickTop="1" x14ac:dyDescent="0.15">
      <c r="A7" s="260">
        <v>1</v>
      </c>
      <c r="B7" s="820" t="s">
        <v>391</v>
      </c>
      <c r="C7" s="821"/>
      <c r="D7" s="821"/>
      <c r="E7" s="821"/>
      <c r="F7" s="821"/>
      <c r="G7" s="821"/>
      <c r="H7" s="821"/>
      <c r="I7" s="821"/>
      <c r="J7" s="821"/>
      <c r="K7" s="821"/>
      <c r="L7" s="821"/>
      <c r="M7" s="821"/>
      <c r="N7" s="821"/>
      <c r="O7" s="821"/>
      <c r="P7" s="822"/>
      <c r="Q7" s="823">
        <v>9679</v>
      </c>
      <c r="R7" s="824"/>
      <c r="S7" s="824"/>
      <c r="T7" s="824"/>
      <c r="U7" s="824"/>
      <c r="V7" s="824">
        <v>8906</v>
      </c>
      <c r="W7" s="824"/>
      <c r="X7" s="824"/>
      <c r="Y7" s="824"/>
      <c r="Z7" s="824"/>
      <c r="AA7" s="824">
        <v>773</v>
      </c>
      <c r="AB7" s="824"/>
      <c r="AC7" s="824"/>
      <c r="AD7" s="824"/>
      <c r="AE7" s="825"/>
      <c r="AF7" s="826">
        <v>737</v>
      </c>
      <c r="AG7" s="827"/>
      <c r="AH7" s="827"/>
      <c r="AI7" s="827"/>
      <c r="AJ7" s="828"/>
      <c r="AK7" s="869">
        <v>240</v>
      </c>
      <c r="AL7" s="870"/>
      <c r="AM7" s="870"/>
      <c r="AN7" s="870"/>
      <c r="AO7" s="870"/>
      <c r="AP7" s="870">
        <v>7279</v>
      </c>
      <c r="AQ7" s="870"/>
      <c r="AR7" s="870"/>
      <c r="AS7" s="870"/>
      <c r="AT7" s="870"/>
      <c r="AU7" s="871"/>
      <c r="AV7" s="871"/>
      <c r="AW7" s="871"/>
      <c r="AX7" s="871"/>
      <c r="AY7" s="872"/>
      <c r="AZ7" s="254"/>
      <c r="BA7" s="254"/>
      <c r="BB7" s="254"/>
      <c r="BC7" s="254"/>
      <c r="BD7" s="254"/>
      <c r="BE7" s="255"/>
      <c r="BF7" s="255"/>
      <c r="BG7" s="255"/>
      <c r="BH7" s="255"/>
      <c r="BI7" s="255"/>
      <c r="BJ7" s="255"/>
      <c r="BK7" s="255"/>
      <c r="BL7" s="255"/>
      <c r="BM7" s="255"/>
      <c r="BN7" s="255"/>
      <c r="BO7" s="255"/>
      <c r="BP7" s="255"/>
      <c r="BQ7" s="261">
        <v>1</v>
      </c>
      <c r="BR7" s="262"/>
      <c r="BS7" s="873" t="s">
        <v>588</v>
      </c>
      <c r="BT7" s="874"/>
      <c r="BU7" s="874"/>
      <c r="BV7" s="874"/>
      <c r="BW7" s="874"/>
      <c r="BX7" s="874"/>
      <c r="BY7" s="874"/>
      <c r="BZ7" s="874"/>
      <c r="CA7" s="874"/>
      <c r="CB7" s="874"/>
      <c r="CC7" s="874"/>
      <c r="CD7" s="874"/>
      <c r="CE7" s="874"/>
      <c r="CF7" s="874"/>
      <c r="CG7" s="875"/>
      <c r="CH7" s="866">
        <v>3</v>
      </c>
      <c r="CI7" s="867"/>
      <c r="CJ7" s="867"/>
      <c r="CK7" s="867"/>
      <c r="CL7" s="868"/>
      <c r="CM7" s="866">
        <v>183</v>
      </c>
      <c r="CN7" s="867"/>
      <c r="CO7" s="867"/>
      <c r="CP7" s="867"/>
      <c r="CQ7" s="868"/>
      <c r="CR7" s="866">
        <v>45</v>
      </c>
      <c r="CS7" s="867"/>
      <c r="CT7" s="867"/>
      <c r="CU7" s="867"/>
      <c r="CV7" s="868"/>
      <c r="CW7" s="866" t="s">
        <v>578</v>
      </c>
      <c r="CX7" s="867"/>
      <c r="CY7" s="867"/>
      <c r="CZ7" s="867"/>
      <c r="DA7" s="868"/>
      <c r="DB7" s="866" t="s">
        <v>578</v>
      </c>
      <c r="DC7" s="867"/>
      <c r="DD7" s="867"/>
      <c r="DE7" s="867"/>
      <c r="DF7" s="868"/>
      <c r="DG7" s="866" t="s">
        <v>578</v>
      </c>
      <c r="DH7" s="867"/>
      <c r="DI7" s="867"/>
      <c r="DJ7" s="867"/>
      <c r="DK7" s="868"/>
      <c r="DL7" s="866" t="s">
        <v>578</v>
      </c>
      <c r="DM7" s="867"/>
      <c r="DN7" s="867"/>
      <c r="DO7" s="867"/>
      <c r="DP7" s="868"/>
      <c r="DQ7" s="866" t="s">
        <v>578</v>
      </c>
      <c r="DR7" s="867"/>
      <c r="DS7" s="867"/>
      <c r="DT7" s="867"/>
      <c r="DU7" s="868"/>
      <c r="DV7" s="861"/>
      <c r="DW7" s="862"/>
      <c r="DX7" s="862"/>
      <c r="DY7" s="862"/>
      <c r="DZ7" s="863"/>
      <c r="EA7" s="256"/>
    </row>
    <row r="8" spans="1:131" s="257" customFormat="1" ht="26.25" customHeight="1" x14ac:dyDescent="0.15">
      <c r="A8" s="263">
        <v>2</v>
      </c>
      <c r="B8" s="841" t="s">
        <v>392</v>
      </c>
      <c r="C8" s="842"/>
      <c r="D8" s="842"/>
      <c r="E8" s="842"/>
      <c r="F8" s="842"/>
      <c r="G8" s="842"/>
      <c r="H8" s="842"/>
      <c r="I8" s="842"/>
      <c r="J8" s="842"/>
      <c r="K8" s="842"/>
      <c r="L8" s="842"/>
      <c r="M8" s="842"/>
      <c r="N8" s="842"/>
      <c r="O8" s="842"/>
      <c r="P8" s="843"/>
      <c r="Q8" s="844">
        <v>109</v>
      </c>
      <c r="R8" s="845"/>
      <c r="S8" s="845"/>
      <c r="T8" s="845"/>
      <c r="U8" s="845"/>
      <c r="V8" s="845">
        <v>99</v>
      </c>
      <c r="W8" s="845"/>
      <c r="X8" s="845"/>
      <c r="Y8" s="845"/>
      <c r="Z8" s="845"/>
      <c r="AA8" s="845">
        <v>11</v>
      </c>
      <c r="AB8" s="845"/>
      <c r="AC8" s="845"/>
      <c r="AD8" s="845"/>
      <c r="AE8" s="846"/>
      <c r="AF8" s="847">
        <v>11</v>
      </c>
      <c r="AG8" s="848"/>
      <c r="AH8" s="848"/>
      <c r="AI8" s="848"/>
      <c r="AJ8" s="849"/>
      <c r="AK8" s="864" t="s">
        <v>578</v>
      </c>
      <c r="AL8" s="865"/>
      <c r="AM8" s="865"/>
      <c r="AN8" s="865"/>
      <c r="AO8" s="865"/>
      <c r="AP8" s="865" t="s">
        <v>578</v>
      </c>
      <c r="AQ8" s="865"/>
      <c r="AR8" s="865"/>
      <c r="AS8" s="865"/>
      <c r="AT8" s="865"/>
      <c r="AU8" s="850"/>
      <c r="AV8" s="850"/>
      <c r="AW8" s="850"/>
      <c r="AX8" s="850"/>
      <c r="AY8" s="851"/>
      <c r="AZ8" s="254"/>
      <c r="BA8" s="254"/>
      <c r="BB8" s="254"/>
      <c r="BC8" s="254"/>
      <c r="BD8" s="254"/>
      <c r="BE8" s="255"/>
      <c r="BF8" s="255"/>
      <c r="BG8" s="255"/>
      <c r="BH8" s="255"/>
      <c r="BI8" s="255"/>
      <c r="BJ8" s="255"/>
      <c r="BK8" s="255"/>
      <c r="BL8" s="255"/>
      <c r="BM8" s="255"/>
      <c r="BN8" s="255"/>
      <c r="BO8" s="255"/>
      <c r="BP8" s="255"/>
      <c r="BQ8" s="264">
        <v>2</v>
      </c>
      <c r="BR8" s="265"/>
      <c r="BS8" s="852"/>
      <c r="BT8" s="853"/>
      <c r="BU8" s="853"/>
      <c r="BV8" s="853"/>
      <c r="BW8" s="853"/>
      <c r="BX8" s="853"/>
      <c r="BY8" s="853"/>
      <c r="BZ8" s="853"/>
      <c r="CA8" s="853"/>
      <c r="CB8" s="853"/>
      <c r="CC8" s="853"/>
      <c r="CD8" s="853"/>
      <c r="CE8" s="853"/>
      <c r="CF8" s="853"/>
      <c r="CG8" s="854"/>
      <c r="CH8" s="835"/>
      <c r="CI8" s="836"/>
      <c r="CJ8" s="836"/>
      <c r="CK8" s="836"/>
      <c r="CL8" s="837"/>
      <c r="CM8" s="835"/>
      <c r="CN8" s="836"/>
      <c r="CO8" s="836"/>
      <c r="CP8" s="836"/>
      <c r="CQ8" s="837"/>
      <c r="CR8" s="835"/>
      <c r="CS8" s="836"/>
      <c r="CT8" s="836"/>
      <c r="CU8" s="836"/>
      <c r="CV8" s="837"/>
      <c r="CW8" s="835"/>
      <c r="CX8" s="836"/>
      <c r="CY8" s="836"/>
      <c r="CZ8" s="836"/>
      <c r="DA8" s="837"/>
      <c r="DB8" s="835"/>
      <c r="DC8" s="836"/>
      <c r="DD8" s="836"/>
      <c r="DE8" s="836"/>
      <c r="DF8" s="837"/>
      <c r="DG8" s="835"/>
      <c r="DH8" s="836"/>
      <c r="DI8" s="836"/>
      <c r="DJ8" s="836"/>
      <c r="DK8" s="837"/>
      <c r="DL8" s="835"/>
      <c r="DM8" s="836"/>
      <c r="DN8" s="836"/>
      <c r="DO8" s="836"/>
      <c r="DP8" s="837"/>
      <c r="DQ8" s="835"/>
      <c r="DR8" s="836"/>
      <c r="DS8" s="836"/>
      <c r="DT8" s="836"/>
      <c r="DU8" s="837"/>
      <c r="DV8" s="838"/>
      <c r="DW8" s="839"/>
      <c r="DX8" s="839"/>
      <c r="DY8" s="839"/>
      <c r="DZ8" s="840"/>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64"/>
      <c r="AL9" s="865"/>
      <c r="AM9" s="865"/>
      <c r="AN9" s="865"/>
      <c r="AO9" s="865"/>
      <c r="AP9" s="865"/>
      <c r="AQ9" s="865"/>
      <c r="AR9" s="865"/>
      <c r="AS9" s="865"/>
      <c r="AT9" s="865"/>
      <c r="AU9" s="850"/>
      <c r="AV9" s="850"/>
      <c r="AW9" s="850"/>
      <c r="AX9" s="850"/>
      <c r="AY9" s="851"/>
      <c r="AZ9" s="254"/>
      <c r="BA9" s="254"/>
      <c r="BB9" s="254"/>
      <c r="BC9" s="254"/>
      <c r="BD9" s="254"/>
      <c r="BE9" s="255"/>
      <c r="BF9" s="255"/>
      <c r="BG9" s="255"/>
      <c r="BH9" s="255"/>
      <c r="BI9" s="255"/>
      <c r="BJ9" s="255"/>
      <c r="BK9" s="255"/>
      <c r="BL9" s="255"/>
      <c r="BM9" s="255"/>
      <c r="BN9" s="255"/>
      <c r="BO9" s="255"/>
      <c r="BP9" s="255"/>
      <c r="BQ9" s="264">
        <v>3</v>
      </c>
      <c r="BR9" s="265"/>
      <c r="BS9" s="852"/>
      <c r="BT9" s="853"/>
      <c r="BU9" s="853"/>
      <c r="BV9" s="853"/>
      <c r="BW9" s="853"/>
      <c r="BX9" s="853"/>
      <c r="BY9" s="853"/>
      <c r="BZ9" s="853"/>
      <c r="CA9" s="853"/>
      <c r="CB9" s="853"/>
      <c r="CC9" s="853"/>
      <c r="CD9" s="853"/>
      <c r="CE9" s="853"/>
      <c r="CF9" s="853"/>
      <c r="CG9" s="854"/>
      <c r="CH9" s="835"/>
      <c r="CI9" s="836"/>
      <c r="CJ9" s="836"/>
      <c r="CK9" s="836"/>
      <c r="CL9" s="837"/>
      <c r="CM9" s="835"/>
      <c r="CN9" s="836"/>
      <c r="CO9" s="836"/>
      <c r="CP9" s="836"/>
      <c r="CQ9" s="837"/>
      <c r="CR9" s="835"/>
      <c r="CS9" s="836"/>
      <c r="CT9" s="836"/>
      <c r="CU9" s="836"/>
      <c r="CV9" s="837"/>
      <c r="CW9" s="835"/>
      <c r="CX9" s="836"/>
      <c r="CY9" s="836"/>
      <c r="CZ9" s="836"/>
      <c r="DA9" s="837"/>
      <c r="DB9" s="835"/>
      <c r="DC9" s="836"/>
      <c r="DD9" s="836"/>
      <c r="DE9" s="836"/>
      <c r="DF9" s="837"/>
      <c r="DG9" s="835"/>
      <c r="DH9" s="836"/>
      <c r="DI9" s="836"/>
      <c r="DJ9" s="836"/>
      <c r="DK9" s="837"/>
      <c r="DL9" s="835"/>
      <c r="DM9" s="836"/>
      <c r="DN9" s="836"/>
      <c r="DO9" s="836"/>
      <c r="DP9" s="837"/>
      <c r="DQ9" s="835"/>
      <c r="DR9" s="836"/>
      <c r="DS9" s="836"/>
      <c r="DT9" s="836"/>
      <c r="DU9" s="837"/>
      <c r="DV9" s="838"/>
      <c r="DW9" s="839"/>
      <c r="DX9" s="839"/>
      <c r="DY9" s="839"/>
      <c r="DZ9" s="840"/>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64"/>
      <c r="AL10" s="865"/>
      <c r="AM10" s="865"/>
      <c r="AN10" s="865"/>
      <c r="AO10" s="865"/>
      <c r="AP10" s="865"/>
      <c r="AQ10" s="865"/>
      <c r="AR10" s="865"/>
      <c r="AS10" s="865"/>
      <c r="AT10" s="865"/>
      <c r="AU10" s="850"/>
      <c r="AV10" s="850"/>
      <c r="AW10" s="850"/>
      <c r="AX10" s="850"/>
      <c r="AY10" s="851"/>
      <c r="AZ10" s="254"/>
      <c r="BA10" s="254"/>
      <c r="BB10" s="254"/>
      <c r="BC10" s="254"/>
      <c r="BD10" s="254"/>
      <c r="BE10" s="255"/>
      <c r="BF10" s="255"/>
      <c r="BG10" s="255"/>
      <c r="BH10" s="255"/>
      <c r="BI10" s="255"/>
      <c r="BJ10" s="255"/>
      <c r="BK10" s="255"/>
      <c r="BL10" s="255"/>
      <c r="BM10" s="255"/>
      <c r="BN10" s="255"/>
      <c r="BO10" s="255"/>
      <c r="BP10" s="255"/>
      <c r="BQ10" s="264">
        <v>4</v>
      </c>
      <c r="BR10" s="265"/>
      <c r="BS10" s="852"/>
      <c r="BT10" s="853"/>
      <c r="BU10" s="853"/>
      <c r="BV10" s="853"/>
      <c r="BW10" s="853"/>
      <c r="BX10" s="853"/>
      <c r="BY10" s="853"/>
      <c r="BZ10" s="853"/>
      <c r="CA10" s="853"/>
      <c r="CB10" s="853"/>
      <c r="CC10" s="853"/>
      <c r="CD10" s="853"/>
      <c r="CE10" s="853"/>
      <c r="CF10" s="853"/>
      <c r="CG10" s="854"/>
      <c r="CH10" s="835"/>
      <c r="CI10" s="836"/>
      <c r="CJ10" s="836"/>
      <c r="CK10" s="836"/>
      <c r="CL10" s="837"/>
      <c r="CM10" s="835"/>
      <c r="CN10" s="836"/>
      <c r="CO10" s="836"/>
      <c r="CP10" s="836"/>
      <c r="CQ10" s="837"/>
      <c r="CR10" s="835"/>
      <c r="CS10" s="836"/>
      <c r="CT10" s="836"/>
      <c r="CU10" s="836"/>
      <c r="CV10" s="837"/>
      <c r="CW10" s="835"/>
      <c r="CX10" s="836"/>
      <c r="CY10" s="836"/>
      <c r="CZ10" s="836"/>
      <c r="DA10" s="837"/>
      <c r="DB10" s="835"/>
      <c r="DC10" s="836"/>
      <c r="DD10" s="836"/>
      <c r="DE10" s="836"/>
      <c r="DF10" s="837"/>
      <c r="DG10" s="835"/>
      <c r="DH10" s="836"/>
      <c r="DI10" s="836"/>
      <c r="DJ10" s="836"/>
      <c r="DK10" s="837"/>
      <c r="DL10" s="835"/>
      <c r="DM10" s="836"/>
      <c r="DN10" s="836"/>
      <c r="DO10" s="836"/>
      <c r="DP10" s="837"/>
      <c r="DQ10" s="835"/>
      <c r="DR10" s="836"/>
      <c r="DS10" s="836"/>
      <c r="DT10" s="836"/>
      <c r="DU10" s="837"/>
      <c r="DV10" s="838"/>
      <c r="DW10" s="839"/>
      <c r="DX10" s="839"/>
      <c r="DY10" s="839"/>
      <c r="DZ10" s="840"/>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64"/>
      <c r="AL11" s="865"/>
      <c r="AM11" s="865"/>
      <c r="AN11" s="865"/>
      <c r="AO11" s="865"/>
      <c r="AP11" s="865"/>
      <c r="AQ11" s="865"/>
      <c r="AR11" s="865"/>
      <c r="AS11" s="865"/>
      <c r="AT11" s="865"/>
      <c r="AU11" s="850"/>
      <c r="AV11" s="850"/>
      <c r="AW11" s="850"/>
      <c r="AX11" s="850"/>
      <c r="AY11" s="851"/>
      <c r="AZ11" s="254"/>
      <c r="BA11" s="254"/>
      <c r="BB11" s="254"/>
      <c r="BC11" s="254"/>
      <c r="BD11" s="254"/>
      <c r="BE11" s="255"/>
      <c r="BF11" s="255"/>
      <c r="BG11" s="255"/>
      <c r="BH11" s="255"/>
      <c r="BI11" s="255"/>
      <c r="BJ11" s="255"/>
      <c r="BK11" s="255"/>
      <c r="BL11" s="255"/>
      <c r="BM11" s="255"/>
      <c r="BN11" s="255"/>
      <c r="BO11" s="255"/>
      <c r="BP11" s="255"/>
      <c r="BQ11" s="264">
        <v>5</v>
      </c>
      <c r="BR11" s="265"/>
      <c r="BS11" s="852"/>
      <c r="BT11" s="853"/>
      <c r="BU11" s="853"/>
      <c r="BV11" s="853"/>
      <c r="BW11" s="853"/>
      <c r="BX11" s="853"/>
      <c r="BY11" s="853"/>
      <c r="BZ11" s="853"/>
      <c r="CA11" s="853"/>
      <c r="CB11" s="853"/>
      <c r="CC11" s="853"/>
      <c r="CD11" s="853"/>
      <c r="CE11" s="853"/>
      <c r="CF11" s="853"/>
      <c r="CG11" s="854"/>
      <c r="CH11" s="835"/>
      <c r="CI11" s="836"/>
      <c r="CJ11" s="836"/>
      <c r="CK11" s="836"/>
      <c r="CL11" s="837"/>
      <c r="CM11" s="835"/>
      <c r="CN11" s="836"/>
      <c r="CO11" s="836"/>
      <c r="CP11" s="836"/>
      <c r="CQ11" s="837"/>
      <c r="CR11" s="835"/>
      <c r="CS11" s="836"/>
      <c r="CT11" s="836"/>
      <c r="CU11" s="836"/>
      <c r="CV11" s="837"/>
      <c r="CW11" s="835"/>
      <c r="CX11" s="836"/>
      <c r="CY11" s="836"/>
      <c r="CZ11" s="836"/>
      <c r="DA11" s="837"/>
      <c r="DB11" s="835"/>
      <c r="DC11" s="836"/>
      <c r="DD11" s="836"/>
      <c r="DE11" s="836"/>
      <c r="DF11" s="837"/>
      <c r="DG11" s="835"/>
      <c r="DH11" s="836"/>
      <c r="DI11" s="836"/>
      <c r="DJ11" s="836"/>
      <c r="DK11" s="837"/>
      <c r="DL11" s="835"/>
      <c r="DM11" s="836"/>
      <c r="DN11" s="836"/>
      <c r="DO11" s="836"/>
      <c r="DP11" s="837"/>
      <c r="DQ11" s="835"/>
      <c r="DR11" s="836"/>
      <c r="DS11" s="836"/>
      <c r="DT11" s="836"/>
      <c r="DU11" s="837"/>
      <c r="DV11" s="838"/>
      <c r="DW11" s="839"/>
      <c r="DX11" s="839"/>
      <c r="DY11" s="839"/>
      <c r="DZ11" s="840"/>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64"/>
      <c r="AL12" s="865"/>
      <c r="AM12" s="865"/>
      <c r="AN12" s="865"/>
      <c r="AO12" s="865"/>
      <c r="AP12" s="865"/>
      <c r="AQ12" s="865"/>
      <c r="AR12" s="865"/>
      <c r="AS12" s="865"/>
      <c r="AT12" s="865"/>
      <c r="AU12" s="850"/>
      <c r="AV12" s="850"/>
      <c r="AW12" s="850"/>
      <c r="AX12" s="850"/>
      <c r="AY12" s="851"/>
      <c r="AZ12" s="254"/>
      <c r="BA12" s="254"/>
      <c r="BB12" s="254"/>
      <c r="BC12" s="254"/>
      <c r="BD12" s="254"/>
      <c r="BE12" s="255"/>
      <c r="BF12" s="255"/>
      <c r="BG12" s="255"/>
      <c r="BH12" s="255"/>
      <c r="BI12" s="255"/>
      <c r="BJ12" s="255"/>
      <c r="BK12" s="255"/>
      <c r="BL12" s="255"/>
      <c r="BM12" s="255"/>
      <c r="BN12" s="255"/>
      <c r="BO12" s="255"/>
      <c r="BP12" s="255"/>
      <c r="BQ12" s="264">
        <v>6</v>
      </c>
      <c r="BR12" s="265"/>
      <c r="BS12" s="852"/>
      <c r="BT12" s="853"/>
      <c r="BU12" s="853"/>
      <c r="BV12" s="853"/>
      <c r="BW12" s="853"/>
      <c r="BX12" s="853"/>
      <c r="BY12" s="853"/>
      <c r="BZ12" s="853"/>
      <c r="CA12" s="853"/>
      <c r="CB12" s="853"/>
      <c r="CC12" s="853"/>
      <c r="CD12" s="853"/>
      <c r="CE12" s="853"/>
      <c r="CF12" s="853"/>
      <c r="CG12" s="854"/>
      <c r="CH12" s="835"/>
      <c r="CI12" s="836"/>
      <c r="CJ12" s="836"/>
      <c r="CK12" s="836"/>
      <c r="CL12" s="837"/>
      <c r="CM12" s="835"/>
      <c r="CN12" s="836"/>
      <c r="CO12" s="836"/>
      <c r="CP12" s="836"/>
      <c r="CQ12" s="837"/>
      <c r="CR12" s="835"/>
      <c r="CS12" s="836"/>
      <c r="CT12" s="836"/>
      <c r="CU12" s="836"/>
      <c r="CV12" s="837"/>
      <c r="CW12" s="835"/>
      <c r="CX12" s="836"/>
      <c r="CY12" s="836"/>
      <c r="CZ12" s="836"/>
      <c r="DA12" s="837"/>
      <c r="DB12" s="835"/>
      <c r="DC12" s="836"/>
      <c r="DD12" s="836"/>
      <c r="DE12" s="836"/>
      <c r="DF12" s="837"/>
      <c r="DG12" s="835"/>
      <c r="DH12" s="836"/>
      <c r="DI12" s="836"/>
      <c r="DJ12" s="836"/>
      <c r="DK12" s="837"/>
      <c r="DL12" s="835"/>
      <c r="DM12" s="836"/>
      <c r="DN12" s="836"/>
      <c r="DO12" s="836"/>
      <c r="DP12" s="837"/>
      <c r="DQ12" s="835"/>
      <c r="DR12" s="836"/>
      <c r="DS12" s="836"/>
      <c r="DT12" s="836"/>
      <c r="DU12" s="837"/>
      <c r="DV12" s="838"/>
      <c r="DW12" s="839"/>
      <c r="DX12" s="839"/>
      <c r="DY12" s="839"/>
      <c r="DZ12" s="840"/>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64"/>
      <c r="AL13" s="865"/>
      <c r="AM13" s="865"/>
      <c r="AN13" s="865"/>
      <c r="AO13" s="865"/>
      <c r="AP13" s="865"/>
      <c r="AQ13" s="865"/>
      <c r="AR13" s="865"/>
      <c r="AS13" s="865"/>
      <c r="AT13" s="865"/>
      <c r="AU13" s="850"/>
      <c r="AV13" s="850"/>
      <c r="AW13" s="850"/>
      <c r="AX13" s="850"/>
      <c r="AY13" s="851"/>
      <c r="AZ13" s="254"/>
      <c r="BA13" s="254"/>
      <c r="BB13" s="254"/>
      <c r="BC13" s="254"/>
      <c r="BD13" s="254"/>
      <c r="BE13" s="255"/>
      <c r="BF13" s="255"/>
      <c r="BG13" s="255"/>
      <c r="BH13" s="255"/>
      <c r="BI13" s="255"/>
      <c r="BJ13" s="255"/>
      <c r="BK13" s="255"/>
      <c r="BL13" s="255"/>
      <c r="BM13" s="255"/>
      <c r="BN13" s="255"/>
      <c r="BO13" s="255"/>
      <c r="BP13" s="255"/>
      <c r="BQ13" s="264">
        <v>7</v>
      </c>
      <c r="BR13" s="265"/>
      <c r="BS13" s="852"/>
      <c r="BT13" s="853"/>
      <c r="BU13" s="853"/>
      <c r="BV13" s="853"/>
      <c r="BW13" s="853"/>
      <c r="BX13" s="853"/>
      <c r="BY13" s="853"/>
      <c r="BZ13" s="853"/>
      <c r="CA13" s="853"/>
      <c r="CB13" s="853"/>
      <c r="CC13" s="853"/>
      <c r="CD13" s="853"/>
      <c r="CE13" s="853"/>
      <c r="CF13" s="853"/>
      <c r="CG13" s="854"/>
      <c r="CH13" s="835"/>
      <c r="CI13" s="836"/>
      <c r="CJ13" s="836"/>
      <c r="CK13" s="836"/>
      <c r="CL13" s="837"/>
      <c r="CM13" s="835"/>
      <c r="CN13" s="836"/>
      <c r="CO13" s="836"/>
      <c r="CP13" s="836"/>
      <c r="CQ13" s="837"/>
      <c r="CR13" s="835"/>
      <c r="CS13" s="836"/>
      <c r="CT13" s="836"/>
      <c r="CU13" s="836"/>
      <c r="CV13" s="837"/>
      <c r="CW13" s="835"/>
      <c r="CX13" s="836"/>
      <c r="CY13" s="836"/>
      <c r="CZ13" s="836"/>
      <c r="DA13" s="837"/>
      <c r="DB13" s="835"/>
      <c r="DC13" s="836"/>
      <c r="DD13" s="836"/>
      <c r="DE13" s="836"/>
      <c r="DF13" s="837"/>
      <c r="DG13" s="835"/>
      <c r="DH13" s="836"/>
      <c r="DI13" s="836"/>
      <c r="DJ13" s="836"/>
      <c r="DK13" s="837"/>
      <c r="DL13" s="835"/>
      <c r="DM13" s="836"/>
      <c r="DN13" s="836"/>
      <c r="DO13" s="836"/>
      <c r="DP13" s="837"/>
      <c r="DQ13" s="835"/>
      <c r="DR13" s="836"/>
      <c r="DS13" s="836"/>
      <c r="DT13" s="836"/>
      <c r="DU13" s="837"/>
      <c r="DV13" s="838"/>
      <c r="DW13" s="839"/>
      <c r="DX13" s="839"/>
      <c r="DY13" s="839"/>
      <c r="DZ13" s="840"/>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64"/>
      <c r="AL14" s="865"/>
      <c r="AM14" s="865"/>
      <c r="AN14" s="865"/>
      <c r="AO14" s="865"/>
      <c r="AP14" s="865"/>
      <c r="AQ14" s="865"/>
      <c r="AR14" s="865"/>
      <c r="AS14" s="865"/>
      <c r="AT14" s="865"/>
      <c r="AU14" s="850"/>
      <c r="AV14" s="850"/>
      <c r="AW14" s="850"/>
      <c r="AX14" s="850"/>
      <c r="AY14" s="851"/>
      <c r="AZ14" s="254"/>
      <c r="BA14" s="254"/>
      <c r="BB14" s="254"/>
      <c r="BC14" s="254"/>
      <c r="BD14" s="254"/>
      <c r="BE14" s="255"/>
      <c r="BF14" s="255"/>
      <c r="BG14" s="255"/>
      <c r="BH14" s="255"/>
      <c r="BI14" s="255"/>
      <c r="BJ14" s="255"/>
      <c r="BK14" s="255"/>
      <c r="BL14" s="255"/>
      <c r="BM14" s="255"/>
      <c r="BN14" s="255"/>
      <c r="BO14" s="255"/>
      <c r="BP14" s="255"/>
      <c r="BQ14" s="264">
        <v>8</v>
      </c>
      <c r="BR14" s="265"/>
      <c r="BS14" s="852"/>
      <c r="BT14" s="853"/>
      <c r="BU14" s="853"/>
      <c r="BV14" s="853"/>
      <c r="BW14" s="853"/>
      <c r="BX14" s="853"/>
      <c r="BY14" s="853"/>
      <c r="BZ14" s="853"/>
      <c r="CA14" s="853"/>
      <c r="CB14" s="853"/>
      <c r="CC14" s="853"/>
      <c r="CD14" s="853"/>
      <c r="CE14" s="853"/>
      <c r="CF14" s="853"/>
      <c r="CG14" s="854"/>
      <c r="CH14" s="835"/>
      <c r="CI14" s="836"/>
      <c r="CJ14" s="836"/>
      <c r="CK14" s="836"/>
      <c r="CL14" s="837"/>
      <c r="CM14" s="835"/>
      <c r="CN14" s="836"/>
      <c r="CO14" s="836"/>
      <c r="CP14" s="836"/>
      <c r="CQ14" s="837"/>
      <c r="CR14" s="835"/>
      <c r="CS14" s="836"/>
      <c r="CT14" s="836"/>
      <c r="CU14" s="836"/>
      <c r="CV14" s="837"/>
      <c r="CW14" s="835"/>
      <c r="CX14" s="836"/>
      <c r="CY14" s="836"/>
      <c r="CZ14" s="836"/>
      <c r="DA14" s="837"/>
      <c r="DB14" s="835"/>
      <c r="DC14" s="836"/>
      <c r="DD14" s="836"/>
      <c r="DE14" s="836"/>
      <c r="DF14" s="837"/>
      <c r="DG14" s="835"/>
      <c r="DH14" s="836"/>
      <c r="DI14" s="836"/>
      <c r="DJ14" s="836"/>
      <c r="DK14" s="837"/>
      <c r="DL14" s="835"/>
      <c r="DM14" s="836"/>
      <c r="DN14" s="836"/>
      <c r="DO14" s="836"/>
      <c r="DP14" s="837"/>
      <c r="DQ14" s="835"/>
      <c r="DR14" s="836"/>
      <c r="DS14" s="836"/>
      <c r="DT14" s="836"/>
      <c r="DU14" s="837"/>
      <c r="DV14" s="838"/>
      <c r="DW14" s="839"/>
      <c r="DX14" s="839"/>
      <c r="DY14" s="839"/>
      <c r="DZ14" s="840"/>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64"/>
      <c r="AL15" s="865"/>
      <c r="AM15" s="865"/>
      <c r="AN15" s="865"/>
      <c r="AO15" s="865"/>
      <c r="AP15" s="865"/>
      <c r="AQ15" s="865"/>
      <c r="AR15" s="865"/>
      <c r="AS15" s="865"/>
      <c r="AT15" s="865"/>
      <c r="AU15" s="850"/>
      <c r="AV15" s="850"/>
      <c r="AW15" s="850"/>
      <c r="AX15" s="850"/>
      <c r="AY15" s="851"/>
      <c r="AZ15" s="254"/>
      <c r="BA15" s="254"/>
      <c r="BB15" s="254"/>
      <c r="BC15" s="254"/>
      <c r="BD15" s="254"/>
      <c r="BE15" s="255"/>
      <c r="BF15" s="255"/>
      <c r="BG15" s="255"/>
      <c r="BH15" s="255"/>
      <c r="BI15" s="255"/>
      <c r="BJ15" s="255"/>
      <c r="BK15" s="255"/>
      <c r="BL15" s="255"/>
      <c r="BM15" s="255"/>
      <c r="BN15" s="255"/>
      <c r="BO15" s="255"/>
      <c r="BP15" s="255"/>
      <c r="BQ15" s="264">
        <v>9</v>
      </c>
      <c r="BR15" s="265"/>
      <c r="BS15" s="852"/>
      <c r="BT15" s="853"/>
      <c r="BU15" s="853"/>
      <c r="BV15" s="853"/>
      <c r="BW15" s="853"/>
      <c r="BX15" s="853"/>
      <c r="BY15" s="853"/>
      <c r="BZ15" s="853"/>
      <c r="CA15" s="853"/>
      <c r="CB15" s="853"/>
      <c r="CC15" s="853"/>
      <c r="CD15" s="853"/>
      <c r="CE15" s="853"/>
      <c r="CF15" s="853"/>
      <c r="CG15" s="854"/>
      <c r="CH15" s="835"/>
      <c r="CI15" s="836"/>
      <c r="CJ15" s="836"/>
      <c r="CK15" s="836"/>
      <c r="CL15" s="837"/>
      <c r="CM15" s="835"/>
      <c r="CN15" s="836"/>
      <c r="CO15" s="836"/>
      <c r="CP15" s="836"/>
      <c r="CQ15" s="837"/>
      <c r="CR15" s="835"/>
      <c r="CS15" s="836"/>
      <c r="CT15" s="836"/>
      <c r="CU15" s="836"/>
      <c r="CV15" s="837"/>
      <c r="CW15" s="835"/>
      <c r="CX15" s="836"/>
      <c r="CY15" s="836"/>
      <c r="CZ15" s="836"/>
      <c r="DA15" s="837"/>
      <c r="DB15" s="835"/>
      <c r="DC15" s="836"/>
      <c r="DD15" s="836"/>
      <c r="DE15" s="836"/>
      <c r="DF15" s="837"/>
      <c r="DG15" s="835"/>
      <c r="DH15" s="836"/>
      <c r="DI15" s="836"/>
      <c r="DJ15" s="836"/>
      <c r="DK15" s="837"/>
      <c r="DL15" s="835"/>
      <c r="DM15" s="836"/>
      <c r="DN15" s="836"/>
      <c r="DO15" s="836"/>
      <c r="DP15" s="837"/>
      <c r="DQ15" s="835"/>
      <c r="DR15" s="836"/>
      <c r="DS15" s="836"/>
      <c r="DT15" s="836"/>
      <c r="DU15" s="837"/>
      <c r="DV15" s="838"/>
      <c r="DW15" s="839"/>
      <c r="DX15" s="839"/>
      <c r="DY15" s="839"/>
      <c r="DZ15" s="840"/>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64"/>
      <c r="AL16" s="865"/>
      <c r="AM16" s="865"/>
      <c r="AN16" s="865"/>
      <c r="AO16" s="865"/>
      <c r="AP16" s="865"/>
      <c r="AQ16" s="865"/>
      <c r="AR16" s="865"/>
      <c r="AS16" s="865"/>
      <c r="AT16" s="865"/>
      <c r="AU16" s="850"/>
      <c r="AV16" s="850"/>
      <c r="AW16" s="850"/>
      <c r="AX16" s="850"/>
      <c r="AY16" s="851"/>
      <c r="AZ16" s="254"/>
      <c r="BA16" s="254"/>
      <c r="BB16" s="254"/>
      <c r="BC16" s="254"/>
      <c r="BD16" s="254"/>
      <c r="BE16" s="255"/>
      <c r="BF16" s="255"/>
      <c r="BG16" s="255"/>
      <c r="BH16" s="255"/>
      <c r="BI16" s="255"/>
      <c r="BJ16" s="255"/>
      <c r="BK16" s="255"/>
      <c r="BL16" s="255"/>
      <c r="BM16" s="255"/>
      <c r="BN16" s="255"/>
      <c r="BO16" s="255"/>
      <c r="BP16" s="255"/>
      <c r="BQ16" s="264">
        <v>10</v>
      </c>
      <c r="BR16" s="265"/>
      <c r="BS16" s="852"/>
      <c r="BT16" s="853"/>
      <c r="BU16" s="853"/>
      <c r="BV16" s="853"/>
      <c r="BW16" s="853"/>
      <c r="BX16" s="853"/>
      <c r="BY16" s="853"/>
      <c r="BZ16" s="853"/>
      <c r="CA16" s="853"/>
      <c r="CB16" s="853"/>
      <c r="CC16" s="853"/>
      <c r="CD16" s="853"/>
      <c r="CE16" s="853"/>
      <c r="CF16" s="853"/>
      <c r="CG16" s="854"/>
      <c r="CH16" s="835"/>
      <c r="CI16" s="836"/>
      <c r="CJ16" s="836"/>
      <c r="CK16" s="836"/>
      <c r="CL16" s="837"/>
      <c r="CM16" s="835"/>
      <c r="CN16" s="836"/>
      <c r="CO16" s="836"/>
      <c r="CP16" s="836"/>
      <c r="CQ16" s="837"/>
      <c r="CR16" s="835"/>
      <c r="CS16" s="836"/>
      <c r="CT16" s="836"/>
      <c r="CU16" s="836"/>
      <c r="CV16" s="837"/>
      <c r="CW16" s="835"/>
      <c r="CX16" s="836"/>
      <c r="CY16" s="836"/>
      <c r="CZ16" s="836"/>
      <c r="DA16" s="837"/>
      <c r="DB16" s="835"/>
      <c r="DC16" s="836"/>
      <c r="DD16" s="836"/>
      <c r="DE16" s="836"/>
      <c r="DF16" s="837"/>
      <c r="DG16" s="835"/>
      <c r="DH16" s="836"/>
      <c r="DI16" s="836"/>
      <c r="DJ16" s="836"/>
      <c r="DK16" s="837"/>
      <c r="DL16" s="835"/>
      <c r="DM16" s="836"/>
      <c r="DN16" s="836"/>
      <c r="DO16" s="836"/>
      <c r="DP16" s="837"/>
      <c r="DQ16" s="835"/>
      <c r="DR16" s="836"/>
      <c r="DS16" s="836"/>
      <c r="DT16" s="836"/>
      <c r="DU16" s="837"/>
      <c r="DV16" s="838"/>
      <c r="DW16" s="839"/>
      <c r="DX16" s="839"/>
      <c r="DY16" s="839"/>
      <c r="DZ16" s="840"/>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64"/>
      <c r="AL17" s="865"/>
      <c r="AM17" s="865"/>
      <c r="AN17" s="865"/>
      <c r="AO17" s="865"/>
      <c r="AP17" s="865"/>
      <c r="AQ17" s="865"/>
      <c r="AR17" s="865"/>
      <c r="AS17" s="865"/>
      <c r="AT17" s="865"/>
      <c r="AU17" s="850"/>
      <c r="AV17" s="850"/>
      <c r="AW17" s="850"/>
      <c r="AX17" s="850"/>
      <c r="AY17" s="851"/>
      <c r="AZ17" s="254"/>
      <c r="BA17" s="254"/>
      <c r="BB17" s="254"/>
      <c r="BC17" s="254"/>
      <c r="BD17" s="254"/>
      <c r="BE17" s="255"/>
      <c r="BF17" s="255"/>
      <c r="BG17" s="255"/>
      <c r="BH17" s="255"/>
      <c r="BI17" s="255"/>
      <c r="BJ17" s="255"/>
      <c r="BK17" s="255"/>
      <c r="BL17" s="255"/>
      <c r="BM17" s="255"/>
      <c r="BN17" s="255"/>
      <c r="BO17" s="255"/>
      <c r="BP17" s="255"/>
      <c r="BQ17" s="264">
        <v>11</v>
      </c>
      <c r="BR17" s="265"/>
      <c r="BS17" s="852"/>
      <c r="BT17" s="853"/>
      <c r="BU17" s="853"/>
      <c r="BV17" s="853"/>
      <c r="BW17" s="853"/>
      <c r="BX17" s="853"/>
      <c r="BY17" s="853"/>
      <c r="BZ17" s="853"/>
      <c r="CA17" s="853"/>
      <c r="CB17" s="853"/>
      <c r="CC17" s="853"/>
      <c r="CD17" s="853"/>
      <c r="CE17" s="853"/>
      <c r="CF17" s="853"/>
      <c r="CG17" s="854"/>
      <c r="CH17" s="835"/>
      <c r="CI17" s="836"/>
      <c r="CJ17" s="836"/>
      <c r="CK17" s="836"/>
      <c r="CL17" s="837"/>
      <c r="CM17" s="835"/>
      <c r="CN17" s="836"/>
      <c r="CO17" s="836"/>
      <c r="CP17" s="836"/>
      <c r="CQ17" s="837"/>
      <c r="CR17" s="835"/>
      <c r="CS17" s="836"/>
      <c r="CT17" s="836"/>
      <c r="CU17" s="836"/>
      <c r="CV17" s="837"/>
      <c r="CW17" s="835"/>
      <c r="CX17" s="836"/>
      <c r="CY17" s="836"/>
      <c r="CZ17" s="836"/>
      <c r="DA17" s="837"/>
      <c r="DB17" s="835"/>
      <c r="DC17" s="836"/>
      <c r="DD17" s="836"/>
      <c r="DE17" s="836"/>
      <c r="DF17" s="837"/>
      <c r="DG17" s="835"/>
      <c r="DH17" s="836"/>
      <c r="DI17" s="836"/>
      <c r="DJ17" s="836"/>
      <c r="DK17" s="837"/>
      <c r="DL17" s="835"/>
      <c r="DM17" s="836"/>
      <c r="DN17" s="836"/>
      <c r="DO17" s="836"/>
      <c r="DP17" s="837"/>
      <c r="DQ17" s="835"/>
      <c r="DR17" s="836"/>
      <c r="DS17" s="836"/>
      <c r="DT17" s="836"/>
      <c r="DU17" s="837"/>
      <c r="DV17" s="838"/>
      <c r="DW17" s="839"/>
      <c r="DX17" s="839"/>
      <c r="DY17" s="839"/>
      <c r="DZ17" s="840"/>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64"/>
      <c r="AL18" s="865"/>
      <c r="AM18" s="865"/>
      <c r="AN18" s="865"/>
      <c r="AO18" s="865"/>
      <c r="AP18" s="865"/>
      <c r="AQ18" s="865"/>
      <c r="AR18" s="865"/>
      <c r="AS18" s="865"/>
      <c r="AT18" s="865"/>
      <c r="AU18" s="850"/>
      <c r="AV18" s="850"/>
      <c r="AW18" s="850"/>
      <c r="AX18" s="850"/>
      <c r="AY18" s="851"/>
      <c r="AZ18" s="254"/>
      <c r="BA18" s="254"/>
      <c r="BB18" s="254"/>
      <c r="BC18" s="254"/>
      <c r="BD18" s="254"/>
      <c r="BE18" s="255"/>
      <c r="BF18" s="255"/>
      <c r="BG18" s="255"/>
      <c r="BH18" s="255"/>
      <c r="BI18" s="255"/>
      <c r="BJ18" s="255"/>
      <c r="BK18" s="255"/>
      <c r="BL18" s="255"/>
      <c r="BM18" s="255"/>
      <c r="BN18" s="255"/>
      <c r="BO18" s="255"/>
      <c r="BP18" s="255"/>
      <c r="BQ18" s="264">
        <v>12</v>
      </c>
      <c r="BR18" s="265"/>
      <c r="BS18" s="852"/>
      <c r="BT18" s="853"/>
      <c r="BU18" s="853"/>
      <c r="BV18" s="853"/>
      <c r="BW18" s="853"/>
      <c r="BX18" s="853"/>
      <c r="BY18" s="853"/>
      <c r="BZ18" s="853"/>
      <c r="CA18" s="853"/>
      <c r="CB18" s="853"/>
      <c r="CC18" s="853"/>
      <c r="CD18" s="853"/>
      <c r="CE18" s="853"/>
      <c r="CF18" s="853"/>
      <c r="CG18" s="854"/>
      <c r="CH18" s="835"/>
      <c r="CI18" s="836"/>
      <c r="CJ18" s="836"/>
      <c r="CK18" s="836"/>
      <c r="CL18" s="837"/>
      <c r="CM18" s="835"/>
      <c r="CN18" s="836"/>
      <c r="CO18" s="836"/>
      <c r="CP18" s="836"/>
      <c r="CQ18" s="837"/>
      <c r="CR18" s="835"/>
      <c r="CS18" s="836"/>
      <c r="CT18" s="836"/>
      <c r="CU18" s="836"/>
      <c r="CV18" s="837"/>
      <c r="CW18" s="835"/>
      <c r="CX18" s="836"/>
      <c r="CY18" s="836"/>
      <c r="CZ18" s="836"/>
      <c r="DA18" s="837"/>
      <c r="DB18" s="835"/>
      <c r="DC18" s="836"/>
      <c r="DD18" s="836"/>
      <c r="DE18" s="836"/>
      <c r="DF18" s="837"/>
      <c r="DG18" s="835"/>
      <c r="DH18" s="836"/>
      <c r="DI18" s="836"/>
      <c r="DJ18" s="836"/>
      <c r="DK18" s="837"/>
      <c r="DL18" s="835"/>
      <c r="DM18" s="836"/>
      <c r="DN18" s="836"/>
      <c r="DO18" s="836"/>
      <c r="DP18" s="837"/>
      <c r="DQ18" s="835"/>
      <c r="DR18" s="836"/>
      <c r="DS18" s="836"/>
      <c r="DT18" s="836"/>
      <c r="DU18" s="837"/>
      <c r="DV18" s="838"/>
      <c r="DW18" s="839"/>
      <c r="DX18" s="839"/>
      <c r="DY18" s="839"/>
      <c r="DZ18" s="840"/>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64"/>
      <c r="AL19" s="865"/>
      <c r="AM19" s="865"/>
      <c r="AN19" s="865"/>
      <c r="AO19" s="865"/>
      <c r="AP19" s="865"/>
      <c r="AQ19" s="865"/>
      <c r="AR19" s="865"/>
      <c r="AS19" s="865"/>
      <c r="AT19" s="865"/>
      <c r="AU19" s="850"/>
      <c r="AV19" s="850"/>
      <c r="AW19" s="850"/>
      <c r="AX19" s="850"/>
      <c r="AY19" s="851"/>
      <c r="AZ19" s="254"/>
      <c r="BA19" s="254"/>
      <c r="BB19" s="254"/>
      <c r="BC19" s="254"/>
      <c r="BD19" s="254"/>
      <c r="BE19" s="255"/>
      <c r="BF19" s="255"/>
      <c r="BG19" s="255"/>
      <c r="BH19" s="255"/>
      <c r="BI19" s="255"/>
      <c r="BJ19" s="255"/>
      <c r="BK19" s="255"/>
      <c r="BL19" s="255"/>
      <c r="BM19" s="255"/>
      <c r="BN19" s="255"/>
      <c r="BO19" s="255"/>
      <c r="BP19" s="255"/>
      <c r="BQ19" s="264">
        <v>13</v>
      </c>
      <c r="BR19" s="265"/>
      <c r="BS19" s="852"/>
      <c r="BT19" s="853"/>
      <c r="BU19" s="853"/>
      <c r="BV19" s="853"/>
      <c r="BW19" s="853"/>
      <c r="BX19" s="853"/>
      <c r="BY19" s="853"/>
      <c r="BZ19" s="853"/>
      <c r="CA19" s="853"/>
      <c r="CB19" s="853"/>
      <c r="CC19" s="853"/>
      <c r="CD19" s="853"/>
      <c r="CE19" s="853"/>
      <c r="CF19" s="853"/>
      <c r="CG19" s="854"/>
      <c r="CH19" s="835"/>
      <c r="CI19" s="836"/>
      <c r="CJ19" s="836"/>
      <c r="CK19" s="836"/>
      <c r="CL19" s="837"/>
      <c r="CM19" s="835"/>
      <c r="CN19" s="836"/>
      <c r="CO19" s="836"/>
      <c r="CP19" s="836"/>
      <c r="CQ19" s="837"/>
      <c r="CR19" s="835"/>
      <c r="CS19" s="836"/>
      <c r="CT19" s="836"/>
      <c r="CU19" s="836"/>
      <c r="CV19" s="837"/>
      <c r="CW19" s="835"/>
      <c r="CX19" s="836"/>
      <c r="CY19" s="836"/>
      <c r="CZ19" s="836"/>
      <c r="DA19" s="837"/>
      <c r="DB19" s="835"/>
      <c r="DC19" s="836"/>
      <c r="DD19" s="836"/>
      <c r="DE19" s="836"/>
      <c r="DF19" s="837"/>
      <c r="DG19" s="835"/>
      <c r="DH19" s="836"/>
      <c r="DI19" s="836"/>
      <c r="DJ19" s="836"/>
      <c r="DK19" s="837"/>
      <c r="DL19" s="835"/>
      <c r="DM19" s="836"/>
      <c r="DN19" s="836"/>
      <c r="DO19" s="836"/>
      <c r="DP19" s="837"/>
      <c r="DQ19" s="835"/>
      <c r="DR19" s="836"/>
      <c r="DS19" s="836"/>
      <c r="DT19" s="836"/>
      <c r="DU19" s="837"/>
      <c r="DV19" s="838"/>
      <c r="DW19" s="839"/>
      <c r="DX19" s="839"/>
      <c r="DY19" s="839"/>
      <c r="DZ19" s="840"/>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64"/>
      <c r="AL20" s="865"/>
      <c r="AM20" s="865"/>
      <c r="AN20" s="865"/>
      <c r="AO20" s="865"/>
      <c r="AP20" s="865"/>
      <c r="AQ20" s="865"/>
      <c r="AR20" s="865"/>
      <c r="AS20" s="865"/>
      <c r="AT20" s="865"/>
      <c r="AU20" s="850"/>
      <c r="AV20" s="850"/>
      <c r="AW20" s="850"/>
      <c r="AX20" s="850"/>
      <c r="AY20" s="851"/>
      <c r="AZ20" s="254"/>
      <c r="BA20" s="254"/>
      <c r="BB20" s="254"/>
      <c r="BC20" s="254"/>
      <c r="BD20" s="254"/>
      <c r="BE20" s="255"/>
      <c r="BF20" s="255"/>
      <c r="BG20" s="255"/>
      <c r="BH20" s="255"/>
      <c r="BI20" s="255"/>
      <c r="BJ20" s="255"/>
      <c r="BK20" s="255"/>
      <c r="BL20" s="255"/>
      <c r="BM20" s="255"/>
      <c r="BN20" s="255"/>
      <c r="BO20" s="255"/>
      <c r="BP20" s="255"/>
      <c r="BQ20" s="264">
        <v>14</v>
      </c>
      <c r="BR20" s="265"/>
      <c r="BS20" s="852"/>
      <c r="BT20" s="853"/>
      <c r="BU20" s="853"/>
      <c r="BV20" s="853"/>
      <c r="BW20" s="853"/>
      <c r="BX20" s="853"/>
      <c r="BY20" s="853"/>
      <c r="BZ20" s="853"/>
      <c r="CA20" s="853"/>
      <c r="CB20" s="853"/>
      <c r="CC20" s="853"/>
      <c r="CD20" s="853"/>
      <c r="CE20" s="853"/>
      <c r="CF20" s="853"/>
      <c r="CG20" s="854"/>
      <c r="CH20" s="835"/>
      <c r="CI20" s="836"/>
      <c r="CJ20" s="836"/>
      <c r="CK20" s="836"/>
      <c r="CL20" s="837"/>
      <c r="CM20" s="835"/>
      <c r="CN20" s="836"/>
      <c r="CO20" s="836"/>
      <c r="CP20" s="836"/>
      <c r="CQ20" s="837"/>
      <c r="CR20" s="835"/>
      <c r="CS20" s="836"/>
      <c r="CT20" s="836"/>
      <c r="CU20" s="836"/>
      <c r="CV20" s="837"/>
      <c r="CW20" s="835"/>
      <c r="CX20" s="836"/>
      <c r="CY20" s="836"/>
      <c r="CZ20" s="836"/>
      <c r="DA20" s="837"/>
      <c r="DB20" s="835"/>
      <c r="DC20" s="836"/>
      <c r="DD20" s="836"/>
      <c r="DE20" s="836"/>
      <c r="DF20" s="837"/>
      <c r="DG20" s="835"/>
      <c r="DH20" s="836"/>
      <c r="DI20" s="836"/>
      <c r="DJ20" s="836"/>
      <c r="DK20" s="837"/>
      <c r="DL20" s="835"/>
      <c r="DM20" s="836"/>
      <c r="DN20" s="836"/>
      <c r="DO20" s="836"/>
      <c r="DP20" s="837"/>
      <c r="DQ20" s="835"/>
      <c r="DR20" s="836"/>
      <c r="DS20" s="836"/>
      <c r="DT20" s="836"/>
      <c r="DU20" s="837"/>
      <c r="DV20" s="838"/>
      <c r="DW20" s="839"/>
      <c r="DX20" s="839"/>
      <c r="DY20" s="839"/>
      <c r="DZ20" s="840"/>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64"/>
      <c r="AL21" s="865"/>
      <c r="AM21" s="865"/>
      <c r="AN21" s="865"/>
      <c r="AO21" s="865"/>
      <c r="AP21" s="865"/>
      <c r="AQ21" s="865"/>
      <c r="AR21" s="865"/>
      <c r="AS21" s="865"/>
      <c r="AT21" s="865"/>
      <c r="AU21" s="850"/>
      <c r="AV21" s="850"/>
      <c r="AW21" s="850"/>
      <c r="AX21" s="850"/>
      <c r="AY21" s="851"/>
      <c r="AZ21" s="254"/>
      <c r="BA21" s="254"/>
      <c r="BB21" s="254"/>
      <c r="BC21" s="254"/>
      <c r="BD21" s="254"/>
      <c r="BE21" s="255"/>
      <c r="BF21" s="255"/>
      <c r="BG21" s="255"/>
      <c r="BH21" s="255"/>
      <c r="BI21" s="255"/>
      <c r="BJ21" s="255"/>
      <c r="BK21" s="255"/>
      <c r="BL21" s="255"/>
      <c r="BM21" s="255"/>
      <c r="BN21" s="255"/>
      <c r="BO21" s="255"/>
      <c r="BP21" s="255"/>
      <c r="BQ21" s="264">
        <v>15</v>
      </c>
      <c r="BR21" s="265"/>
      <c r="BS21" s="852"/>
      <c r="BT21" s="853"/>
      <c r="BU21" s="853"/>
      <c r="BV21" s="853"/>
      <c r="BW21" s="853"/>
      <c r="BX21" s="853"/>
      <c r="BY21" s="853"/>
      <c r="BZ21" s="853"/>
      <c r="CA21" s="853"/>
      <c r="CB21" s="853"/>
      <c r="CC21" s="853"/>
      <c r="CD21" s="853"/>
      <c r="CE21" s="853"/>
      <c r="CF21" s="853"/>
      <c r="CG21" s="854"/>
      <c r="CH21" s="835"/>
      <c r="CI21" s="836"/>
      <c r="CJ21" s="836"/>
      <c r="CK21" s="836"/>
      <c r="CL21" s="837"/>
      <c r="CM21" s="835"/>
      <c r="CN21" s="836"/>
      <c r="CO21" s="836"/>
      <c r="CP21" s="836"/>
      <c r="CQ21" s="837"/>
      <c r="CR21" s="835"/>
      <c r="CS21" s="836"/>
      <c r="CT21" s="836"/>
      <c r="CU21" s="836"/>
      <c r="CV21" s="837"/>
      <c r="CW21" s="835"/>
      <c r="CX21" s="836"/>
      <c r="CY21" s="836"/>
      <c r="CZ21" s="836"/>
      <c r="DA21" s="837"/>
      <c r="DB21" s="835"/>
      <c r="DC21" s="836"/>
      <c r="DD21" s="836"/>
      <c r="DE21" s="836"/>
      <c r="DF21" s="837"/>
      <c r="DG21" s="835"/>
      <c r="DH21" s="836"/>
      <c r="DI21" s="836"/>
      <c r="DJ21" s="836"/>
      <c r="DK21" s="837"/>
      <c r="DL21" s="835"/>
      <c r="DM21" s="836"/>
      <c r="DN21" s="836"/>
      <c r="DO21" s="836"/>
      <c r="DP21" s="837"/>
      <c r="DQ21" s="835"/>
      <c r="DR21" s="836"/>
      <c r="DS21" s="836"/>
      <c r="DT21" s="836"/>
      <c r="DU21" s="837"/>
      <c r="DV21" s="838"/>
      <c r="DW21" s="839"/>
      <c r="DX21" s="839"/>
      <c r="DY21" s="839"/>
      <c r="DZ21" s="840"/>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6"/>
      <c r="R22" s="877"/>
      <c r="S22" s="877"/>
      <c r="T22" s="877"/>
      <c r="U22" s="877"/>
      <c r="V22" s="877"/>
      <c r="W22" s="877"/>
      <c r="X22" s="877"/>
      <c r="Y22" s="877"/>
      <c r="Z22" s="877"/>
      <c r="AA22" s="877"/>
      <c r="AB22" s="877"/>
      <c r="AC22" s="877"/>
      <c r="AD22" s="877"/>
      <c r="AE22" s="878"/>
      <c r="AF22" s="847"/>
      <c r="AG22" s="848"/>
      <c r="AH22" s="848"/>
      <c r="AI22" s="848"/>
      <c r="AJ22" s="849"/>
      <c r="AK22" s="894"/>
      <c r="AL22" s="895"/>
      <c r="AM22" s="895"/>
      <c r="AN22" s="895"/>
      <c r="AO22" s="895"/>
      <c r="AP22" s="895"/>
      <c r="AQ22" s="895"/>
      <c r="AR22" s="895"/>
      <c r="AS22" s="895"/>
      <c r="AT22" s="895"/>
      <c r="AU22" s="896"/>
      <c r="AV22" s="896"/>
      <c r="AW22" s="896"/>
      <c r="AX22" s="896"/>
      <c r="AY22" s="897"/>
      <c r="AZ22" s="898" t="s">
        <v>393</v>
      </c>
      <c r="BA22" s="898"/>
      <c r="BB22" s="898"/>
      <c r="BC22" s="898"/>
      <c r="BD22" s="899"/>
      <c r="BE22" s="255"/>
      <c r="BF22" s="255"/>
      <c r="BG22" s="255"/>
      <c r="BH22" s="255"/>
      <c r="BI22" s="255"/>
      <c r="BJ22" s="255"/>
      <c r="BK22" s="255"/>
      <c r="BL22" s="255"/>
      <c r="BM22" s="255"/>
      <c r="BN22" s="255"/>
      <c r="BO22" s="255"/>
      <c r="BP22" s="255"/>
      <c r="BQ22" s="264">
        <v>16</v>
      </c>
      <c r="BR22" s="265"/>
      <c r="BS22" s="852"/>
      <c r="BT22" s="853"/>
      <c r="BU22" s="853"/>
      <c r="BV22" s="853"/>
      <c r="BW22" s="853"/>
      <c r="BX22" s="853"/>
      <c r="BY22" s="853"/>
      <c r="BZ22" s="853"/>
      <c r="CA22" s="853"/>
      <c r="CB22" s="853"/>
      <c r="CC22" s="853"/>
      <c r="CD22" s="853"/>
      <c r="CE22" s="853"/>
      <c r="CF22" s="853"/>
      <c r="CG22" s="854"/>
      <c r="CH22" s="835"/>
      <c r="CI22" s="836"/>
      <c r="CJ22" s="836"/>
      <c r="CK22" s="836"/>
      <c r="CL22" s="837"/>
      <c r="CM22" s="835"/>
      <c r="CN22" s="836"/>
      <c r="CO22" s="836"/>
      <c r="CP22" s="836"/>
      <c r="CQ22" s="837"/>
      <c r="CR22" s="835"/>
      <c r="CS22" s="836"/>
      <c r="CT22" s="836"/>
      <c r="CU22" s="836"/>
      <c r="CV22" s="837"/>
      <c r="CW22" s="835"/>
      <c r="CX22" s="836"/>
      <c r="CY22" s="836"/>
      <c r="CZ22" s="836"/>
      <c r="DA22" s="837"/>
      <c r="DB22" s="835"/>
      <c r="DC22" s="836"/>
      <c r="DD22" s="836"/>
      <c r="DE22" s="836"/>
      <c r="DF22" s="837"/>
      <c r="DG22" s="835"/>
      <c r="DH22" s="836"/>
      <c r="DI22" s="836"/>
      <c r="DJ22" s="836"/>
      <c r="DK22" s="837"/>
      <c r="DL22" s="835"/>
      <c r="DM22" s="836"/>
      <c r="DN22" s="836"/>
      <c r="DO22" s="836"/>
      <c r="DP22" s="837"/>
      <c r="DQ22" s="835"/>
      <c r="DR22" s="836"/>
      <c r="DS22" s="836"/>
      <c r="DT22" s="836"/>
      <c r="DU22" s="837"/>
      <c r="DV22" s="838"/>
      <c r="DW22" s="839"/>
      <c r="DX22" s="839"/>
      <c r="DY22" s="839"/>
      <c r="DZ22" s="840"/>
      <c r="EA22" s="256"/>
    </row>
    <row r="23" spans="1:131" s="257" customFormat="1" ht="26.25" customHeight="1" thickBot="1" x14ac:dyDescent="0.2">
      <c r="A23" s="266" t="s">
        <v>394</v>
      </c>
      <c r="B23" s="879" t="s">
        <v>395</v>
      </c>
      <c r="C23" s="880"/>
      <c r="D23" s="880"/>
      <c r="E23" s="880"/>
      <c r="F23" s="880"/>
      <c r="G23" s="880"/>
      <c r="H23" s="880"/>
      <c r="I23" s="880"/>
      <c r="J23" s="880"/>
      <c r="K23" s="880"/>
      <c r="L23" s="880"/>
      <c r="M23" s="880"/>
      <c r="N23" s="880"/>
      <c r="O23" s="880"/>
      <c r="P23" s="881"/>
      <c r="Q23" s="882">
        <f>SUM(Q7:Q8)</f>
        <v>9788</v>
      </c>
      <c r="R23" s="883"/>
      <c r="S23" s="883"/>
      <c r="T23" s="883"/>
      <c r="U23" s="883"/>
      <c r="V23" s="884">
        <f>SUM(V7:V8)</f>
        <v>9005</v>
      </c>
      <c r="W23" s="885"/>
      <c r="X23" s="885"/>
      <c r="Y23" s="885"/>
      <c r="Z23" s="886"/>
      <c r="AA23" s="884">
        <f>SUM(AA7:AA8)</f>
        <v>784</v>
      </c>
      <c r="AB23" s="885"/>
      <c r="AC23" s="885"/>
      <c r="AD23" s="885"/>
      <c r="AE23" s="887"/>
      <c r="AF23" s="888">
        <v>747</v>
      </c>
      <c r="AG23" s="883"/>
      <c r="AH23" s="883"/>
      <c r="AI23" s="883"/>
      <c r="AJ23" s="889"/>
      <c r="AK23" s="890"/>
      <c r="AL23" s="891"/>
      <c r="AM23" s="891"/>
      <c r="AN23" s="891"/>
      <c r="AO23" s="891"/>
      <c r="AP23" s="883">
        <f>SUM(AP7:AP8)</f>
        <v>7279</v>
      </c>
      <c r="AQ23" s="883"/>
      <c r="AR23" s="883"/>
      <c r="AS23" s="883"/>
      <c r="AT23" s="883"/>
      <c r="AU23" s="892"/>
      <c r="AV23" s="892"/>
      <c r="AW23" s="892"/>
      <c r="AX23" s="892"/>
      <c r="AY23" s="893"/>
      <c r="AZ23" s="901" t="s">
        <v>128</v>
      </c>
      <c r="BA23" s="885"/>
      <c r="BB23" s="885"/>
      <c r="BC23" s="885"/>
      <c r="BD23" s="887"/>
      <c r="BE23" s="255"/>
      <c r="BF23" s="255"/>
      <c r="BG23" s="255"/>
      <c r="BH23" s="255"/>
      <c r="BI23" s="255"/>
      <c r="BJ23" s="255"/>
      <c r="BK23" s="255"/>
      <c r="BL23" s="255"/>
      <c r="BM23" s="255"/>
      <c r="BN23" s="255"/>
      <c r="BO23" s="255"/>
      <c r="BP23" s="255"/>
      <c r="BQ23" s="264">
        <v>17</v>
      </c>
      <c r="BR23" s="265"/>
      <c r="BS23" s="852"/>
      <c r="BT23" s="853"/>
      <c r="BU23" s="853"/>
      <c r="BV23" s="853"/>
      <c r="BW23" s="853"/>
      <c r="BX23" s="853"/>
      <c r="BY23" s="853"/>
      <c r="BZ23" s="853"/>
      <c r="CA23" s="853"/>
      <c r="CB23" s="853"/>
      <c r="CC23" s="853"/>
      <c r="CD23" s="853"/>
      <c r="CE23" s="853"/>
      <c r="CF23" s="853"/>
      <c r="CG23" s="854"/>
      <c r="CH23" s="835"/>
      <c r="CI23" s="836"/>
      <c r="CJ23" s="836"/>
      <c r="CK23" s="836"/>
      <c r="CL23" s="837"/>
      <c r="CM23" s="835"/>
      <c r="CN23" s="836"/>
      <c r="CO23" s="836"/>
      <c r="CP23" s="836"/>
      <c r="CQ23" s="837"/>
      <c r="CR23" s="835"/>
      <c r="CS23" s="836"/>
      <c r="CT23" s="836"/>
      <c r="CU23" s="836"/>
      <c r="CV23" s="837"/>
      <c r="CW23" s="835"/>
      <c r="CX23" s="836"/>
      <c r="CY23" s="836"/>
      <c r="CZ23" s="836"/>
      <c r="DA23" s="837"/>
      <c r="DB23" s="835"/>
      <c r="DC23" s="836"/>
      <c r="DD23" s="836"/>
      <c r="DE23" s="836"/>
      <c r="DF23" s="837"/>
      <c r="DG23" s="835"/>
      <c r="DH23" s="836"/>
      <c r="DI23" s="836"/>
      <c r="DJ23" s="836"/>
      <c r="DK23" s="837"/>
      <c r="DL23" s="835"/>
      <c r="DM23" s="836"/>
      <c r="DN23" s="836"/>
      <c r="DO23" s="836"/>
      <c r="DP23" s="837"/>
      <c r="DQ23" s="835"/>
      <c r="DR23" s="836"/>
      <c r="DS23" s="836"/>
      <c r="DT23" s="836"/>
      <c r="DU23" s="837"/>
      <c r="DV23" s="838"/>
      <c r="DW23" s="839"/>
      <c r="DX23" s="839"/>
      <c r="DY23" s="839"/>
      <c r="DZ23" s="840"/>
      <c r="EA23" s="256"/>
    </row>
    <row r="24" spans="1:131" s="257" customFormat="1" ht="26.25" customHeight="1" x14ac:dyDescent="0.15">
      <c r="A24" s="900" t="s">
        <v>396</v>
      </c>
      <c r="B24" s="900"/>
      <c r="C24" s="900"/>
      <c r="D24" s="900"/>
      <c r="E24" s="900"/>
      <c r="F24" s="900"/>
      <c r="G24" s="900"/>
      <c r="H24" s="900"/>
      <c r="I24" s="900"/>
      <c r="J24" s="900"/>
      <c r="K24" s="900"/>
      <c r="L24" s="900"/>
      <c r="M24" s="900"/>
      <c r="N24" s="900"/>
      <c r="O24" s="900"/>
      <c r="P24" s="900"/>
      <c r="Q24" s="900"/>
      <c r="R24" s="900"/>
      <c r="S24" s="900"/>
      <c r="T24" s="900"/>
      <c r="U24" s="900"/>
      <c r="V24" s="900"/>
      <c r="W24" s="900"/>
      <c r="X24" s="900"/>
      <c r="Y24" s="900"/>
      <c r="Z24" s="900"/>
      <c r="AA24" s="900"/>
      <c r="AB24" s="900"/>
      <c r="AC24" s="900"/>
      <c r="AD24" s="900"/>
      <c r="AE24" s="900"/>
      <c r="AF24" s="900"/>
      <c r="AG24" s="900"/>
      <c r="AH24" s="900"/>
      <c r="AI24" s="900"/>
      <c r="AJ24" s="900"/>
      <c r="AK24" s="900"/>
      <c r="AL24" s="900"/>
      <c r="AM24" s="900"/>
      <c r="AN24" s="900"/>
      <c r="AO24" s="900"/>
      <c r="AP24" s="900"/>
      <c r="AQ24" s="900"/>
      <c r="AR24" s="900"/>
      <c r="AS24" s="900"/>
      <c r="AT24" s="900"/>
      <c r="AU24" s="900"/>
      <c r="AV24" s="900"/>
      <c r="AW24" s="900"/>
      <c r="AX24" s="900"/>
      <c r="AY24" s="900"/>
      <c r="AZ24" s="254"/>
      <c r="BA24" s="254"/>
      <c r="BB24" s="254"/>
      <c r="BC24" s="254"/>
      <c r="BD24" s="254"/>
      <c r="BE24" s="255"/>
      <c r="BF24" s="255"/>
      <c r="BG24" s="255"/>
      <c r="BH24" s="255"/>
      <c r="BI24" s="255"/>
      <c r="BJ24" s="255"/>
      <c r="BK24" s="255"/>
      <c r="BL24" s="255"/>
      <c r="BM24" s="255"/>
      <c r="BN24" s="255"/>
      <c r="BO24" s="255"/>
      <c r="BP24" s="255"/>
      <c r="BQ24" s="264">
        <v>18</v>
      </c>
      <c r="BR24" s="265"/>
      <c r="BS24" s="852"/>
      <c r="BT24" s="853"/>
      <c r="BU24" s="853"/>
      <c r="BV24" s="853"/>
      <c r="BW24" s="853"/>
      <c r="BX24" s="853"/>
      <c r="BY24" s="853"/>
      <c r="BZ24" s="853"/>
      <c r="CA24" s="853"/>
      <c r="CB24" s="853"/>
      <c r="CC24" s="853"/>
      <c r="CD24" s="853"/>
      <c r="CE24" s="853"/>
      <c r="CF24" s="853"/>
      <c r="CG24" s="854"/>
      <c r="CH24" s="835"/>
      <c r="CI24" s="836"/>
      <c r="CJ24" s="836"/>
      <c r="CK24" s="836"/>
      <c r="CL24" s="837"/>
      <c r="CM24" s="835"/>
      <c r="CN24" s="836"/>
      <c r="CO24" s="836"/>
      <c r="CP24" s="836"/>
      <c r="CQ24" s="837"/>
      <c r="CR24" s="835"/>
      <c r="CS24" s="836"/>
      <c r="CT24" s="836"/>
      <c r="CU24" s="836"/>
      <c r="CV24" s="837"/>
      <c r="CW24" s="835"/>
      <c r="CX24" s="836"/>
      <c r="CY24" s="836"/>
      <c r="CZ24" s="836"/>
      <c r="DA24" s="837"/>
      <c r="DB24" s="835"/>
      <c r="DC24" s="836"/>
      <c r="DD24" s="836"/>
      <c r="DE24" s="836"/>
      <c r="DF24" s="837"/>
      <c r="DG24" s="835"/>
      <c r="DH24" s="836"/>
      <c r="DI24" s="836"/>
      <c r="DJ24" s="836"/>
      <c r="DK24" s="837"/>
      <c r="DL24" s="835"/>
      <c r="DM24" s="836"/>
      <c r="DN24" s="836"/>
      <c r="DO24" s="836"/>
      <c r="DP24" s="837"/>
      <c r="DQ24" s="835"/>
      <c r="DR24" s="836"/>
      <c r="DS24" s="836"/>
      <c r="DT24" s="836"/>
      <c r="DU24" s="837"/>
      <c r="DV24" s="838"/>
      <c r="DW24" s="839"/>
      <c r="DX24" s="839"/>
      <c r="DY24" s="839"/>
      <c r="DZ24" s="840"/>
      <c r="EA24" s="256"/>
    </row>
    <row r="25" spans="1:131" s="249" customFormat="1" ht="26.25" customHeight="1" thickBot="1" x14ac:dyDescent="0.2">
      <c r="A25" s="858" t="s">
        <v>397</v>
      </c>
      <c r="B25" s="858"/>
      <c r="C25" s="858"/>
      <c r="D25" s="858"/>
      <c r="E25" s="858"/>
      <c r="F25" s="858"/>
      <c r="G25" s="858"/>
      <c r="H25" s="858"/>
      <c r="I25" s="858"/>
      <c r="J25" s="858"/>
      <c r="K25" s="858"/>
      <c r="L25" s="858"/>
      <c r="M25" s="858"/>
      <c r="N25" s="858"/>
      <c r="O25" s="858"/>
      <c r="P25" s="858"/>
      <c r="Q25" s="858"/>
      <c r="R25" s="858"/>
      <c r="S25" s="858"/>
      <c r="T25" s="858"/>
      <c r="U25" s="858"/>
      <c r="V25" s="858"/>
      <c r="W25" s="858"/>
      <c r="X25" s="858"/>
      <c r="Y25" s="858"/>
      <c r="Z25" s="858"/>
      <c r="AA25" s="858"/>
      <c r="AB25" s="858"/>
      <c r="AC25" s="858"/>
      <c r="AD25" s="858"/>
      <c r="AE25" s="858"/>
      <c r="AF25" s="858"/>
      <c r="AG25" s="858"/>
      <c r="AH25" s="858"/>
      <c r="AI25" s="858"/>
      <c r="AJ25" s="858"/>
      <c r="AK25" s="858"/>
      <c r="AL25" s="858"/>
      <c r="AM25" s="858"/>
      <c r="AN25" s="858"/>
      <c r="AO25" s="858"/>
      <c r="AP25" s="858"/>
      <c r="AQ25" s="858"/>
      <c r="AR25" s="858"/>
      <c r="AS25" s="858"/>
      <c r="AT25" s="858"/>
      <c r="AU25" s="858"/>
      <c r="AV25" s="858"/>
      <c r="AW25" s="858"/>
      <c r="AX25" s="858"/>
      <c r="AY25" s="858"/>
      <c r="AZ25" s="858"/>
      <c r="BA25" s="858"/>
      <c r="BB25" s="858"/>
      <c r="BC25" s="858"/>
      <c r="BD25" s="858"/>
      <c r="BE25" s="858"/>
      <c r="BF25" s="858"/>
      <c r="BG25" s="858"/>
      <c r="BH25" s="858"/>
      <c r="BI25" s="858"/>
      <c r="BJ25" s="254"/>
      <c r="BK25" s="254"/>
      <c r="BL25" s="254"/>
      <c r="BM25" s="254"/>
      <c r="BN25" s="254"/>
      <c r="BO25" s="267"/>
      <c r="BP25" s="267"/>
      <c r="BQ25" s="264">
        <v>19</v>
      </c>
      <c r="BR25" s="265"/>
      <c r="BS25" s="852"/>
      <c r="BT25" s="853"/>
      <c r="BU25" s="853"/>
      <c r="BV25" s="853"/>
      <c r="BW25" s="853"/>
      <c r="BX25" s="853"/>
      <c r="BY25" s="853"/>
      <c r="BZ25" s="853"/>
      <c r="CA25" s="853"/>
      <c r="CB25" s="853"/>
      <c r="CC25" s="853"/>
      <c r="CD25" s="853"/>
      <c r="CE25" s="853"/>
      <c r="CF25" s="853"/>
      <c r="CG25" s="854"/>
      <c r="CH25" s="835"/>
      <c r="CI25" s="836"/>
      <c r="CJ25" s="836"/>
      <c r="CK25" s="836"/>
      <c r="CL25" s="837"/>
      <c r="CM25" s="835"/>
      <c r="CN25" s="836"/>
      <c r="CO25" s="836"/>
      <c r="CP25" s="836"/>
      <c r="CQ25" s="837"/>
      <c r="CR25" s="835"/>
      <c r="CS25" s="836"/>
      <c r="CT25" s="836"/>
      <c r="CU25" s="836"/>
      <c r="CV25" s="837"/>
      <c r="CW25" s="835"/>
      <c r="CX25" s="836"/>
      <c r="CY25" s="836"/>
      <c r="CZ25" s="836"/>
      <c r="DA25" s="837"/>
      <c r="DB25" s="835"/>
      <c r="DC25" s="836"/>
      <c r="DD25" s="836"/>
      <c r="DE25" s="836"/>
      <c r="DF25" s="837"/>
      <c r="DG25" s="835"/>
      <c r="DH25" s="836"/>
      <c r="DI25" s="836"/>
      <c r="DJ25" s="836"/>
      <c r="DK25" s="837"/>
      <c r="DL25" s="835"/>
      <c r="DM25" s="836"/>
      <c r="DN25" s="836"/>
      <c r="DO25" s="836"/>
      <c r="DP25" s="837"/>
      <c r="DQ25" s="835"/>
      <c r="DR25" s="836"/>
      <c r="DS25" s="836"/>
      <c r="DT25" s="836"/>
      <c r="DU25" s="837"/>
      <c r="DV25" s="838"/>
      <c r="DW25" s="839"/>
      <c r="DX25" s="839"/>
      <c r="DY25" s="839"/>
      <c r="DZ25" s="840"/>
      <c r="EA25" s="248"/>
    </row>
    <row r="26" spans="1:131" s="249" customFormat="1" ht="26.25" customHeight="1" x14ac:dyDescent="0.15">
      <c r="A26" s="829" t="s">
        <v>374</v>
      </c>
      <c r="B26" s="830"/>
      <c r="C26" s="830"/>
      <c r="D26" s="830"/>
      <c r="E26" s="830"/>
      <c r="F26" s="830"/>
      <c r="G26" s="830"/>
      <c r="H26" s="830"/>
      <c r="I26" s="830"/>
      <c r="J26" s="830"/>
      <c r="K26" s="830"/>
      <c r="L26" s="830"/>
      <c r="M26" s="830"/>
      <c r="N26" s="830"/>
      <c r="O26" s="830"/>
      <c r="P26" s="831"/>
      <c r="Q26" s="806" t="s">
        <v>398</v>
      </c>
      <c r="R26" s="807"/>
      <c r="S26" s="807"/>
      <c r="T26" s="807"/>
      <c r="U26" s="808"/>
      <c r="V26" s="806" t="s">
        <v>399</v>
      </c>
      <c r="W26" s="807"/>
      <c r="X26" s="807"/>
      <c r="Y26" s="807"/>
      <c r="Z26" s="808"/>
      <c r="AA26" s="806" t="s">
        <v>400</v>
      </c>
      <c r="AB26" s="807"/>
      <c r="AC26" s="807"/>
      <c r="AD26" s="807"/>
      <c r="AE26" s="807"/>
      <c r="AF26" s="902" t="s">
        <v>401</v>
      </c>
      <c r="AG26" s="903"/>
      <c r="AH26" s="903"/>
      <c r="AI26" s="903"/>
      <c r="AJ26" s="904"/>
      <c r="AK26" s="807" t="s">
        <v>402</v>
      </c>
      <c r="AL26" s="807"/>
      <c r="AM26" s="807"/>
      <c r="AN26" s="807"/>
      <c r="AO26" s="808"/>
      <c r="AP26" s="806" t="s">
        <v>403</v>
      </c>
      <c r="AQ26" s="807"/>
      <c r="AR26" s="807"/>
      <c r="AS26" s="807"/>
      <c r="AT26" s="808"/>
      <c r="AU26" s="806" t="s">
        <v>404</v>
      </c>
      <c r="AV26" s="807"/>
      <c r="AW26" s="807"/>
      <c r="AX26" s="807"/>
      <c r="AY26" s="808"/>
      <c r="AZ26" s="806" t="s">
        <v>405</v>
      </c>
      <c r="BA26" s="807"/>
      <c r="BB26" s="807"/>
      <c r="BC26" s="807"/>
      <c r="BD26" s="808"/>
      <c r="BE26" s="806" t="s">
        <v>381</v>
      </c>
      <c r="BF26" s="807"/>
      <c r="BG26" s="807"/>
      <c r="BH26" s="807"/>
      <c r="BI26" s="818"/>
      <c r="BJ26" s="254"/>
      <c r="BK26" s="254"/>
      <c r="BL26" s="254"/>
      <c r="BM26" s="254"/>
      <c r="BN26" s="254"/>
      <c r="BO26" s="267"/>
      <c r="BP26" s="267"/>
      <c r="BQ26" s="264">
        <v>20</v>
      </c>
      <c r="BR26" s="265"/>
      <c r="BS26" s="852"/>
      <c r="BT26" s="853"/>
      <c r="BU26" s="853"/>
      <c r="BV26" s="853"/>
      <c r="BW26" s="853"/>
      <c r="BX26" s="853"/>
      <c r="BY26" s="853"/>
      <c r="BZ26" s="853"/>
      <c r="CA26" s="853"/>
      <c r="CB26" s="853"/>
      <c r="CC26" s="853"/>
      <c r="CD26" s="853"/>
      <c r="CE26" s="853"/>
      <c r="CF26" s="853"/>
      <c r="CG26" s="854"/>
      <c r="CH26" s="835"/>
      <c r="CI26" s="836"/>
      <c r="CJ26" s="836"/>
      <c r="CK26" s="836"/>
      <c r="CL26" s="837"/>
      <c r="CM26" s="835"/>
      <c r="CN26" s="836"/>
      <c r="CO26" s="836"/>
      <c r="CP26" s="836"/>
      <c r="CQ26" s="837"/>
      <c r="CR26" s="835"/>
      <c r="CS26" s="836"/>
      <c r="CT26" s="836"/>
      <c r="CU26" s="836"/>
      <c r="CV26" s="837"/>
      <c r="CW26" s="835"/>
      <c r="CX26" s="836"/>
      <c r="CY26" s="836"/>
      <c r="CZ26" s="836"/>
      <c r="DA26" s="837"/>
      <c r="DB26" s="835"/>
      <c r="DC26" s="836"/>
      <c r="DD26" s="836"/>
      <c r="DE26" s="836"/>
      <c r="DF26" s="837"/>
      <c r="DG26" s="835"/>
      <c r="DH26" s="836"/>
      <c r="DI26" s="836"/>
      <c r="DJ26" s="836"/>
      <c r="DK26" s="837"/>
      <c r="DL26" s="835"/>
      <c r="DM26" s="836"/>
      <c r="DN26" s="836"/>
      <c r="DO26" s="836"/>
      <c r="DP26" s="837"/>
      <c r="DQ26" s="835"/>
      <c r="DR26" s="836"/>
      <c r="DS26" s="836"/>
      <c r="DT26" s="836"/>
      <c r="DU26" s="837"/>
      <c r="DV26" s="838"/>
      <c r="DW26" s="839"/>
      <c r="DX26" s="839"/>
      <c r="DY26" s="839"/>
      <c r="DZ26" s="840"/>
      <c r="EA26" s="248"/>
    </row>
    <row r="27" spans="1:131" s="249" customFormat="1" ht="26.25" customHeight="1" thickBot="1" x14ac:dyDescent="0.2">
      <c r="A27" s="832"/>
      <c r="B27" s="833"/>
      <c r="C27" s="833"/>
      <c r="D27" s="833"/>
      <c r="E27" s="833"/>
      <c r="F27" s="833"/>
      <c r="G27" s="833"/>
      <c r="H27" s="833"/>
      <c r="I27" s="833"/>
      <c r="J27" s="833"/>
      <c r="K27" s="833"/>
      <c r="L27" s="833"/>
      <c r="M27" s="833"/>
      <c r="N27" s="833"/>
      <c r="O27" s="833"/>
      <c r="P27" s="834"/>
      <c r="Q27" s="809"/>
      <c r="R27" s="810"/>
      <c r="S27" s="810"/>
      <c r="T27" s="810"/>
      <c r="U27" s="811"/>
      <c r="V27" s="809"/>
      <c r="W27" s="810"/>
      <c r="X27" s="810"/>
      <c r="Y27" s="810"/>
      <c r="Z27" s="811"/>
      <c r="AA27" s="809"/>
      <c r="AB27" s="810"/>
      <c r="AC27" s="810"/>
      <c r="AD27" s="810"/>
      <c r="AE27" s="810"/>
      <c r="AF27" s="905"/>
      <c r="AG27" s="906"/>
      <c r="AH27" s="906"/>
      <c r="AI27" s="906"/>
      <c r="AJ27" s="907"/>
      <c r="AK27" s="810"/>
      <c r="AL27" s="810"/>
      <c r="AM27" s="810"/>
      <c r="AN27" s="810"/>
      <c r="AO27" s="811"/>
      <c r="AP27" s="809"/>
      <c r="AQ27" s="810"/>
      <c r="AR27" s="810"/>
      <c r="AS27" s="810"/>
      <c r="AT27" s="811"/>
      <c r="AU27" s="809"/>
      <c r="AV27" s="810"/>
      <c r="AW27" s="810"/>
      <c r="AX27" s="810"/>
      <c r="AY27" s="811"/>
      <c r="AZ27" s="809"/>
      <c r="BA27" s="810"/>
      <c r="BB27" s="810"/>
      <c r="BC27" s="810"/>
      <c r="BD27" s="811"/>
      <c r="BE27" s="809"/>
      <c r="BF27" s="810"/>
      <c r="BG27" s="810"/>
      <c r="BH27" s="810"/>
      <c r="BI27" s="819"/>
      <c r="BJ27" s="254"/>
      <c r="BK27" s="254"/>
      <c r="BL27" s="254"/>
      <c r="BM27" s="254"/>
      <c r="BN27" s="254"/>
      <c r="BO27" s="267"/>
      <c r="BP27" s="267"/>
      <c r="BQ27" s="264">
        <v>21</v>
      </c>
      <c r="BR27" s="265"/>
      <c r="BS27" s="852"/>
      <c r="BT27" s="853"/>
      <c r="BU27" s="853"/>
      <c r="BV27" s="853"/>
      <c r="BW27" s="853"/>
      <c r="BX27" s="853"/>
      <c r="BY27" s="853"/>
      <c r="BZ27" s="853"/>
      <c r="CA27" s="853"/>
      <c r="CB27" s="853"/>
      <c r="CC27" s="853"/>
      <c r="CD27" s="853"/>
      <c r="CE27" s="853"/>
      <c r="CF27" s="853"/>
      <c r="CG27" s="854"/>
      <c r="CH27" s="835"/>
      <c r="CI27" s="836"/>
      <c r="CJ27" s="836"/>
      <c r="CK27" s="836"/>
      <c r="CL27" s="837"/>
      <c r="CM27" s="835"/>
      <c r="CN27" s="836"/>
      <c r="CO27" s="836"/>
      <c r="CP27" s="836"/>
      <c r="CQ27" s="837"/>
      <c r="CR27" s="835"/>
      <c r="CS27" s="836"/>
      <c r="CT27" s="836"/>
      <c r="CU27" s="836"/>
      <c r="CV27" s="837"/>
      <c r="CW27" s="835"/>
      <c r="CX27" s="836"/>
      <c r="CY27" s="836"/>
      <c r="CZ27" s="836"/>
      <c r="DA27" s="837"/>
      <c r="DB27" s="835"/>
      <c r="DC27" s="836"/>
      <c r="DD27" s="836"/>
      <c r="DE27" s="836"/>
      <c r="DF27" s="837"/>
      <c r="DG27" s="835"/>
      <c r="DH27" s="836"/>
      <c r="DI27" s="836"/>
      <c r="DJ27" s="836"/>
      <c r="DK27" s="837"/>
      <c r="DL27" s="835"/>
      <c r="DM27" s="836"/>
      <c r="DN27" s="836"/>
      <c r="DO27" s="836"/>
      <c r="DP27" s="837"/>
      <c r="DQ27" s="835"/>
      <c r="DR27" s="836"/>
      <c r="DS27" s="836"/>
      <c r="DT27" s="836"/>
      <c r="DU27" s="837"/>
      <c r="DV27" s="838"/>
      <c r="DW27" s="839"/>
      <c r="DX27" s="839"/>
      <c r="DY27" s="839"/>
      <c r="DZ27" s="840"/>
      <c r="EA27" s="248"/>
    </row>
    <row r="28" spans="1:131" s="249" customFormat="1" ht="26.25" customHeight="1" thickTop="1" x14ac:dyDescent="0.15">
      <c r="A28" s="268">
        <v>1</v>
      </c>
      <c r="B28" s="820" t="s">
        <v>406</v>
      </c>
      <c r="C28" s="821"/>
      <c r="D28" s="821"/>
      <c r="E28" s="821"/>
      <c r="F28" s="821"/>
      <c r="G28" s="821"/>
      <c r="H28" s="821"/>
      <c r="I28" s="821"/>
      <c r="J28" s="821"/>
      <c r="K28" s="821"/>
      <c r="L28" s="821"/>
      <c r="M28" s="821"/>
      <c r="N28" s="821"/>
      <c r="O28" s="821"/>
      <c r="P28" s="822"/>
      <c r="Q28" s="912">
        <v>1809</v>
      </c>
      <c r="R28" s="913"/>
      <c r="S28" s="913"/>
      <c r="T28" s="913"/>
      <c r="U28" s="913"/>
      <c r="V28" s="913">
        <v>1758</v>
      </c>
      <c r="W28" s="913"/>
      <c r="X28" s="913"/>
      <c r="Y28" s="913"/>
      <c r="Z28" s="913"/>
      <c r="AA28" s="913">
        <v>52</v>
      </c>
      <c r="AB28" s="913"/>
      <c r="AC28" s="913"/>
      <c r="AD28" s="913"/>
      <c r="AE28" s="914"/>
      <c r="AF28" s="915">
        <v>52</v>
      </c>
      <c r="AG28" s="913"/>
      <c r="AH28" s="913"/>
      <c r="AI28" s="913"/>
      <c r="AJ28" s="916"/>
      <c r="AK28" s="917">
        <v>143</v>
      </c>
      <c r="AL28" s="908"/>
      <c r="AM28" s="908"/>
      <c r="AN28" s="908"/>
      <c r="AO28" s="908"/>
      <c r="AP28" s="908" t="s">
        <v>578</v>
      </c>
      <c r="AQ28" s="908"/>
      <c r="AR28" s="908"/>
      <c r="AS28" s="908"/>
      <c r="AT28" s="908"/>
      <c r="AU28" s="908" t="s">
        <v>578</v>
      </c>
      <c r="AV28" s="908"/>
      <c r="AW28" s="908"/>
      <c r="AX28" s="908"/>
      <c r="AY28" s="908"/>
      <c r="AZ28" s="909" t="s">
        <v>578</v>
      </c>
      <c r="BA28" s="909"/>
      <c r="BB28" s="909"/>
      <c r="BC28" s="909"/>
      <c r="BD28" s="909"/>
      <c r="BE28" s="910"/>
      <c r="BF28" s="910"/>
      <c r="BG28" s="910"/>
      <c r="BH28" s="910"/>
      <c r="BI28" s="911"/>
      <c r="BJ28" s="254"/>
      <c r="BK28" s="254"/>
      <c r="BL28" s="254"/>
      <c r="BM28" s="254"/>
      <c r="BN28" s="254"/>
      <c r="BO28" s="267"/>
      <c r="BP28" s="267"/>
      <c r="BQ28" s="264">
        <v>22</v>
      </c>
      <c r="BR28" s="265"/>
      <c r="BS28" s="852"/>
      <c r="BT28" s="853"/>
      <c r="BU28" s="853"/>
      <c r="BV28" s="853"/>
      <c r="BW28" s="853"/>
      <c r="BX28" s="853"/>
      <c r="BY28" s="853"/>
      <c r="BZ28" s="853"/>
      <c r="CA28" s="853"/>
      <c r="CB28" s="853"/>
      <c r="CC28" s="853"/>
      <c r="CD28" s="853"/>
      <c r="CE28" s="853"/>
      <c r="CF28" s="853"/>
      <c r="CG28" s="854"/>
      <c r="CH28" s="835"/>
      <c r="CI28" s="836"/>
      <c r="CJ28" s="836"/>
      <c r="CK28" s="836"/>
      <c r="CL28" s="837"/>
      <c r="CM28" s="835"/>
      <c r="CN28" s="836"/>
      <c r="CO28" s="836"/>
      <c r="CP28" s="836"/>
      <c r="CQ28" s="837"/>
      <c r="CR28" s="835"/>
      <c r="CS28" s="836"/>
      <c r="CT28" s="836"/>
      <c r="CU28" s="836"/>
      <c r="CV28" s="837"/>
      <c r="CW28" s="835"/>
      <c r="CX28" s="836"/>
      <c r="CY28" s="836"/>
      <c r="CZ28" s="836"/>
      <c r="DA28" s="837"/>
      <c r="DB28" s="835"/>
      <c r="DC28" s="836"/>
      <c r="DD28" s="836"/>
      <c r="DE28" s="836"/>
      <c r="DF28" s="837"/>
      <c r="DG28" s="835"/>
      <c r="DH28" s="836"/>
      <c r="DI28" s="836"/>
      <c r="DJ28" s="836"/>
      <c r="DK28" s="837"/>
      <c r="DL28" s="835"/>
      <c r="DM28" s="836"/>
      <c r="DN28" s="836"/>
      <c r="DO28" s="836"/>
      <c r="DP28" s="837"/>
      <c r="DQ28" s="835"/>
      <c r="DR28" s="836"/>
      <c r="DS28" s="836"/>
      <c r="DT28" s="836"/>
      <c r="DU28" s="837"/>
      <c r="DV28" s="838"/>
      <c r="DW28" s="839"/>
      <c r="DX28" s="839"/>
      <c r="DY28" s="839"/>
      <c r="DZ28" s="840"/>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1643</v>
      </c>
      <c r="R29" s="845"/>
      <c r="S29" s="845"/>
      <c r="T29" s="845"/>
      <c r="U29" s="845"/>
      <c r="V29" s="845">
        <v>1621</v>
      </c>
      <c r="W29" s="845"/>
      <c r="X29" s="845"/>
      <c r="Y29" s="845"/>
      <c r="Z29" s="845"/>
      <c r="AA29" s="845">
        <v>22</v>
      </c>
      <c r="AB29" s="845"/>
      <c r="AC29" s="845"/>
      <c r="AD29" s="845"/>
      <c r="AE29" s="846"/>
      <c r="AF29" s="847">
        <v>22</v>
      </c>
      <c r="AG29" s="848"/>
      <c r="AH29" s="848"/>
      <c r="AI29" s="848"/>
      <c r="AJ29" s="849"/>
      <c r="AK29" s="920">
        <v>283</v>
      </c>
      <c r="AL29" s="921"/>
      <c r="AM29" s="921"/>
      <c r="AN29" s="921"/>
      <c r="AO29" s="921"/>
      <c r="AP29" s="921" t="s">
        <v>578</v>
      </c>
      <c r="AQ29" s="921"/>
      <c r="AR29" s="921"/>
      <c r="AS29" s="921"/>
      <c r="AT29" s="921"/>
      <c r="AU29" s="921" t="s">
        <v>578</v>
      </c>
      <c r="AV29" s="921"/>
      <c r="AW29" s="921"/>
      <c r="AX29" s="921"/>
      <c r="AY29" s="921"/>
      <c r="AZ29" s="922" t="s">
        <v>578</v>
      </c>
      <c r="BA29" s="922"/>
      <c r="BB29" s="922"/>
      <c r="BC29" s="922"/>
      <c r="BD29" s="922"/>
      <c r="BE29" s="918"/>
      <c r="BF29" s="918"/>
      <c r="BG29" s="918"/>
      <c r="BH29" s="918"/>
      <c r="BI29" s="919"/>
      <c r="BJ29" s="254"/>
      <c r="BK29" s="254"/>
      <c r="BL29" s="254"/>
      <c r="BM29" s="254"/>
      <c r="BN29" s="254"/>
      <c r="BO29" s="267"/>
      <c r="BP29" s="267"/>
      <c r="BQ29" s="264">
        <v>23</v>
      </c>
      <c r="BR29" s="265"/>
      <c r="BS29" s="852"/>
      <c r="BT29" s="853"/>
      <c r="BU29" s="853"/>
      <c r="BV29" s="853"/>
      <c r="BW29" s="853"/>
      <c r="BX29" s="853"/>
      <c r="BY29" s="853"/>
      <c r="BZ29" s="853"/>
      <c r="CA29" s="853"/>
      <c r="CB29" s="853"/>
      <c r="CC29" s="853"/>
      <c r="CD29" s="853"/>
      <c r="CE29" s="853"/>
      <c r="CF29" s="853"/>
      <c r="CG29" s="854"/>
      <c r="CH29" s="835"/>
      <c r="CI29" s="836"/>
      <c r="CJ29" s="836"/>
      <c r="CK29" s="836"/>
      <c r="CL29" s="837"/>
      <c r="CM29" s="835"/>
      <c r="CN29" s="836"/>
      <c r="CO29" s="836"/>
      <c r="CP29" s="836"/>
      <c r="CQ29" s="837"/>
      <c r="CR29" s="835"/>
      <c r="CS29" s="836"/>
      <c r="CT29" s="836"/>
      <c r="CU29" s="836"/>
      <c r="CV29" s="837"/>
      <c r="CW29" s="835"/>
      <c r="CX29" s="836"/>
      <c r="CY29" s="836"/>
      <c r="CZ29" s="836"/>
      <c r="DA29" s="837"/>
      <c r="DB29" s="835"/>
      <c r="DC29" s="836"/>
      <c r="DD29" s="836"/>
      <c r="DE29" s="836"/>
      <c r="DF29" s="837"/>
      <c r="DG29" s="835"/>
      <c r="DH29" s="836"/>
      <c r="DI29" s="836"/>
      <c r="DJ29" s="836"/>
      <c r="DK29" s="837"/>
      <c r="DL29" s="835"/>
      <c r="DM29" s="836"/>
      <c r="DN29" s="836"/>
      <c r="DO29" s="836"/>
      <c r="DP29" s="837"/>
      <c r="DQ29" s="835"/>
      <c r="DR29" s="836"/>
      <c r="DS29" s="836"/>
      <c r="DT29" s="836"/>
      <c r="DU29" s="837"/>
      <c r="DV29" s="838"/>
      <c r="DW29" s="839"/>
      <c r="DX29" s="839"/>
      <c r="DY29" s="839"/>
      <c r="DZ29" s="840"/>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183</v>
      </c>
      <c r="R30" s="845"/>
      <c r="S30" s="845"/>
      <c r="T30" s="845"/>
      <c r="U30" s="845"/>
      <c r="V30" s="845">
        <v>182</v>
      </c>
      <c r="W30" s="845"/>
      <c r="X30" s="845"/>
      <c r="Y30" s="845"/>
      <c r="Z30" s="845"/>
      <c r="AA30" s="845">
        <v>1</v>
      </c>
      <c r="AB30" s="845"/>
      <c r="AC30" s="845"/>
      <c r="AD30" s="845"/>
      <c r="AE30" s="846"/>
      <c r="AF30" s="847">
        <v>1</v>
      </c>
      <c r="AG30" s="848"/>
      <c r="AH30" s="848"/>
      <c r="AI30" s="848"/>
      <c r="AJ30" s="849"/>
      <c r="AK30" s="920">
        <v>55</v>
      </c>
      <c r="AL30" s="921"/>
      <c r="AM30" s="921"/>
      <c r="AN30" s="921"/>
      <c r="AO30" s="921"/>
      <c r="AP30" s="921" t="s">
        <v>578</v>
      </c>
      <c r="AQ30" s="921"/>
      <c r="AR30" s="921"/>
      <c r="AS30" s="921"/>
      <c r="AT30" s="921"/>
      <c r="AU30" s="921" t="s">
        <v>578</v>
      </c>
      <c r="AV30" s="921"/>
      <c r="AW30" s="921"/>
      <c r="AX30" s="921"/>
      <c r="AY30" s="921"/>
      <c r="AZ30" s="922" t="s">
        <v>578</v>
      </c>
      <c r="BA30" s="922"/>
      <c r="BB30" s="922"/>
      <c r="BC30" s="922"/>
      <c r="BD30" s="922"/>
      <c r="BE30" s="918"/>
      <c r="BF30" s="918"/>
      <c r="BG30" s="918"/>
      <c r="BH30" s="918"/>
      <c r="BI30" s="919"/>
      <c r="BJ30" s="254"/>
      <c r="BK30" s="254"/>
      <c r="BL30" s="254"/>
      <c r="BM30" s="254"/>
      <c r="BN30" s="254"/>
      <c r="BO30" s="267"/>
      <c r="BP30" s="267"/>
      <c r="BQ30" s="264">
        <v>24</v>
      </c>
      <c r="BR30" s="265"/>
      <c r="BS30" s="852"/>
      <c r="BT30" s="853"/>
      <c r="BU30" s="853"/>
      <c r="BV30" s="853"/>
      <c r="BW30" s="853"/>
      <c r="BX30" s="853"/>
      <c r="BY30" s="853"/>
      <c r="BZ30" s="853"/>
      <c r="CA30" s="853"/>
      <c r="CB30" s="853"/>
      <c r="CC30" s="853"/>
      <c r="CD30" s="853"/>
      <c r="CE30" s="853"/>
      <c r="CF30" s="853"/>
      <c r="CG30" s="854"/>
      <c r="CH30" s="835"/>
      <c r="CI30" s="836"/>
      <c r="CJ30" s="836"/>
      <c r="CK30" s="836"/>
      <c r="CL30" s="837"/>
      <c r="CM30" s="835"/>
      <c r="CN30" s="836"/>
      <c r="CO30" s="836"/>
      <c r="CP30" s="836"/>
      <c r="CQ30" s="837"/>
      <c r="CR30" s="835"/>
      <c r="CS30" s="836"/>
      <c r="CT30" s="836"/>
      <c r="CU30" s="836"/>
      <c r="CV30" s="837"/>
      <c r="CW30" s="835"/>
      <c r="CX30" s="836"/>
      <c r="CY30" s="836"/>
      <c r="CZ30" s="836"/>
      <c r="DA30" s="837"/>
      <c r="DB30" s="835"/>
      <c r="DC30" s="836"/>
      <c r="DD30" s="836"/>
      <c r="DE30" s="836"/>
      <c r="DF30" s="837"/>
      <c r="DG30" s="835"/>
      <c r="DH30" s="836"/>
      <c r="DI30" s="836"/>
      <c r="DJ30" s="836"/>
      <c r="DK30" s="837"/>
      <c r="DL30" s="835"/>
      <c r="DM30" s="836"/>
      <c r="DN30" s="836"/>
      <c r="DO30" s="836"/>
      <c r="DP30" s="837"/>
      <c r="DQ30" s="835"/>
      <c r="DR30" s="836"/>
      <c r="DS30" s="836"/>
      <c r="DT30" s="836"/>
      <c r="DU30" s="837"/>
      <c r="DV30" s="838"/>
      <c r="DW30" s="839"/>
      <c r="DX30" s="839"/>
      <c r="DY30" s="839"/>
      <c r="DZ30" s="840"/>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437</v>
      </c>
      <c r="R31" s="845"/>
      <c r="S31" s="845"/>
      <c r="T31" s="845"/>
      <c r="U31" s="845"/>
      <c r="V31" s="845">
        <v>434</v>
      </c>
      <c r="W31" s="845"/>
      <c r="X31" s="845"/>
      <c r="Y31" s="845"/>
      <c r="Z31" s="845"/>
      <c r="AA31" s="845">
        <v>3</v>
      </c>
      <c r="AB31" s="845"/>
      <c r="AC31" s="845"/>
      <c r="AD31" s="845"/>
      <c r="AE31" s="846"/>
      <c r="AF31" s="847">
        <v>245</v>
      </c>
      <c r="AG31" s="848"/>
      <c r="AH31" s="848"/>
      <c r="AI31" s="848"/>
      <c r="AJ31" s="849"/>
      <c r="AK31" s="920">
        <v>57</v>
      </c>
      <c r="AL31" s="921"/>
      <c r="AM31" s="921"/>
      <c r="AN31" s="921"/>
      <c r="AO31" s="921"/>
      <c r="AP31" s="921">
        <v>1210</v>
      </c>
      <c r="AQ31" s="921"/>
      <c r="AR31" s="921"/>
      <c r="AS31" s="921"/>
      <c r="AT31" s="921"/>
      <c r="AU31" s="921">
        <v>388</v>
      </c>
      <c r="AV31" s="921"/>
      <c r="AW31" s="921"/>
      <c r="AX31" s="921"/>
      <c r="AY31" s="921"/>
      <c r="AZ31" s="922" t="s">
        <v>578</v>
      </c>
      <c r="BA31" s="922"/>
      <c r="BB31" s="922"/>
      <c r="BC31" s="922"/>
      <c r="BD31" s="922"/>
      <c r="BE31" s="918" t="s">
        <v>410</v>
      </c>
      <c r="BF31" s="918"/>
      <c r="BG31" s="918"/>
      <c r="BH31" s="918"/>
      <c r="BI31" s="919"/>
      <c r="BJ31" s="254"/>
      <c r="BK31" s="254"/>
      <c r="BL31" s="254"/>
      <c r="BM31" s="254"/>
      <c r="BN31" s="254"/>
      <c r="BO31" s="267"/>
      <c r="BP31" s="267"/>
      <c r="BQ31" s="264">
        <v>25</v>
      </c>
      <c r="BR31" s="265"/>
      <c r="BS31" s="852"/>
      <c r="BT31" s="853"/>
      <c r="BU31" s="853"/>
      <c r="BV31" s="853"/>
      <c r="BW31" s="853"/>
      <c r="BX31" s="853"/>
      <c r="BY31" s="853"/>
      <c r="BZ31" s="853"/>
      <c r="CA31" s="853"/>
      <c r="CB31" s="853"/>
      <c r="CC31" s="853"/>
      <c r="CD31" s="853"/>
      <c r="CE31" s="853"/>
      <c r="CF31" s="853"/>
      <c r="CG31" s="854"/>
      <c r="CH31" s="835"/>
      <c r="CI31" s="836"/>
      <c r="CJ31" s="836"/>
      <c r="CK31" s="836"/>
      <c r="CL31" s="837"/>
      <c r="CM31" s="835"/>
      <c r="CN31" s="836"/>
      <c r="CO31" s="836"/>
      <c r="CP31" s="836"/>
      <c r="CQ31" s="837"/>
      <c r="CR31" s="835"/>
      <c r="CS31" s="836"/>
      <c r="CT31" s="836"/>
      <c r="CU31" s="836"/>
      <c r="CV31" s="837"/>
      <c r="CW31" s="835"/>
      <c r="CX31" s="836"/>
      <c r="CY31" s="836"/>
      <c r="CZ31" s="836"/>
      <c r="DA31" s="837"/>
      <c r="DB31" s="835"/>
      <c r="DC31" s="836"/>
      <c r="DD31" s="836"/>
      <c r="DE31" s="836"/>
      <c r="DF31" s="837"/>
      <c r="DG31" s="835"/>
      <c r="DH31" s="836"/>
      <c r="DI31" s="836"/>
      <c r="DJ31" s="836"/>
      <c r="DK31" s="837"/>
      <c r="DL31" s="835"/>
      <c r="DM31" s="836"/>
      <c r="DN31" s="836"/>
      <c r="DO31" s="836"/>
      <c r="DP31" s="837"/>
      <c r="DQ31" s="835"/>
      <c r="DR31" s="836"/>
      <c r="DS31" s="836"/>
      <c r="DT31" s="836"/>
      <c r="DU31" s="837"/>
      <c r="DV31" s="838"/>
      <c r="DW31" s="839"/>
      <c r="DX31" s="839"/>
      <c r="DY31" s="839"/>
      <c r="DZ31" s="840"/>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231</v>
      </c>
      <c r="R32" s="845"/>
      <c r="S32" s="845"/>
      <c r="T32" s="845"/>
      <c r="U32" s="845"/>
      <c r="V32" s="845">
        <v>224</v>
      </c>
      <c r="W32" s="845"/>
      <c r="X32" s="845"/>
      <c r="Y32" s="845"/>
      <c r="Z32" s="845"/>
      <c r="AA32" s="845">
        <v>8</v>
      </c>
      <c r="AB32" s="845"/>
      <c r="AC32" s="845"/>
      <c r="AD32" s="845"/>
      <c r="AE32" s="846"/>
      <c r="AF32" s="847">
        <v>8</v>
      </c>
      <c r="AG32" s="848"/>
      <c r="AH32" s="848"/>
      <c r="AI32" s="848"/>
      <c r="AJ32" s="849"/>
      <c r="AK32" s="920">
        <v>132</v>
      </c>
      <c r="AL32" s="921"/>
      <c r="AM32" s="921"/>
      <c r="AN32" s="921"/>
      <c r="AO32" s="921"/>
      <c r="AP32" s="921">
        <v>1683</v>
      </c>
      <c r="AQ32" s="921"/>
      <c r="AR32" s="921"/>
      <c r="AS32" s="921"/>
      <c r="AT32" s="921"/>
      <c r="AU32" s="921">
        <v>1464</v>
      </c>
      <c r="AV32" s="921"/>
      <c r="AW32" s="921"/>
      <c r="AX32" s="921"/>
      <c r="AY32" s="921"/>
      <c r="AZ32" s="922" t="s">
        <v>578</v>
      </c>
      <c r="BA32" s="922"/>
      <c r="BB32" s="922"/>
      <c r="BC32" s="922"/>
      <c r="BD32" s="922"/>
      <c r="BE32" s="918" t="s">
        <v>412</v>
      </c>
      <c r="BF32" s="918"/>
      <c r="BG32" s="918"/>
      <c r="BH32" s="918"/>
      <c r="BI32" s="919"/>
      <c r="BJ32" s="254"/>
      <c r="BK32" s="254"/>
      <c r="BL32" s="254"/>
      <c r="BM32" s="254"/>
      <c r="BN32" s="254"/>
      <c r="BO32" s="267"/>
      <c r="BP32" s="267"/>
      <c r="BQ32" s="264">
        <v>26</v>
      </c>
      <c r="BR32" s="265"/>
      <c r="BS32" s="852"/>
      <c r="BT32" s="853"/>
      <c r="BU32" s="853"/>
      <c r="BV32" s="853"/>
      <c r="BW32" s="853"/>
      <c r="BX32" s="853"/>
      <c r="BY32" s="853"/>
      <c r="BZ32" s="853"/>
      <c r="CA32" s="853"/>
      <c r="CB32" s="853"/>
      <c r="CC32" s="853"/>
      <c r="CD32" s="853"/>
      <c r="CE32" s="853"/>
      <c r="CF32" s="853"/>
      <c r="CG32" s="854"/>
      <c r="CH32" s="835"/>
      <c r="CI32" s="836"/>
      <c r="CJ32" s="836"/>
      <c r="CK32" s="836"/>
      <c r="CL32" s="837"/>
      <c r="CM32" s="835"/>
      <c r="CN32" s="836"/>
      <c r="CO32" s="836"/>
      <c r="CP32" s="836"/>
      <c r="CQ32" s="837"/>
      <c r="CR32" s="835"/>
      <c r="CS32" s="836"/>
      <c r="CT32" s="836"/>
      <c r="CU32" s="836"/>
      <c r="CV32" s="837"/>
      <c r="CW32" s="835"/>
      <c r="CX32" s="836"/>
      <c r="CY32" s="836"/>
      <c r="CZ32" s="836"/>
      <c r="DA32" s="837"/>
      <c r="DB32" s="835"/>
      <c r="DC32" s="836"/>
      <c r="DD32" s="836"/>
      <c r="DE32" s="836"/>
      <c r="DF32" s="837"/>
      <c r="DG32" s="835"/>
      <c r="DH32" s="836"/>
      <c r="DI32" s="836"/>
      <c r="DJ32" s="836"/>
      <c r="DK32" s="837"/>
      <c r="DL32" s="835"/>
      <c r="DM32" s="836"/>
      <c r="DN32" s="836"/>
      <c r="DO32" s="836"/>
      <c r="DP32" s="837"/>
      <c r="DQ32" s="835"/>
      <c r="DR32" s="836"/>
      <c r="DS32" s="836"/>
      <c r="DT32" s="836"/>
      <c r="DU32" s="837"/>
      <c r="DV32" s="838"/>
      <c r="DW32" s="839"/>
      <c r="DX32" s="839"/>
      <c r="DY32" s="839"/>
      <c r="DZ32" s="840"/>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185</v>
      </c>
      <c r="R33" s="845"/>
      <c r="S33" s="845"/>
      <c r="T33" s="845"/>
      <c r="U33" s="845"/>
      <c r="V33" s="845">
        <v>75</v>
      </c>
      <c r="W33" s="845"/>
      <c r="X33" s="845"/>
      <c r="Y33" s="845"/>
      <c r="Z33" s="845"/>
      <c r="AA33" s="845">
        <v>110</v>
      </c>
      <c r="AB33" s="845"/>
      <c r="AC33" s="845"/>
      <c r="AD33" s="845"/>
      <c r="AE33" s="846"/>
      <c r="AF33" s="847">
        <v>67</v>
      </c>
      <c r="AG33" s="848"/>
      <c r="AH33" s="848"/>
      <c r="AI33" s="848"/>
      <c r="AJ33" s="849"/>
      <c r="AK33" s="920">
        <v>97</v>
      </c>
      <c r="AL33" s="921"/>
      <c r="AM33" s="921"/>
      <c r="AN33" s="921"/>
      <c r="AO33" s="921"/>
      <c r="AP33" s="921" t="s">
        <v>578</v>
      </c>
      <c r="AQ33" s="921"/>
      <c r="AR33" s="921"/>
      <c r="AS33" s="921"/>
      <c r="AT33" s="921"/>
      <c r="AU33" s="921" t="s">
        <v>578</v>
      </c>
      <c r="AV33" s="921"/>
      <c r="AW33" s="921"/>
      <c r="AX33" s="921"/>
      <c r="AY33" s="921"/>
      <c r="AZ33" s="922" t="s">
        <v>578</v>
      </c>
      <c r="BA33" s="922"/>
      <c r="BB33" s="922"/>
      <c r="BC33" s="922"/>
      <c r="BD33" s="922"/>
      <c r="BE33" s="918" t="s">
        <v>412</v>
      </c>
      <c r="BF33" s="918"/>
      <c r="BG33" s="918"/>
      <c r="BH33" s="918"/>
      <c r="BI33" s="919"/>
      <c r="BJ33" s="254"/>
      <c r="BK33" s="254"/>
      <c r="BL33" s="254"/>
      <c r="BM33" s="254"/>
      <c r="BN33" s="254"/>
      <c r="BO33" s="267"/>
      <c r="BP33" s="267"/>
      <c r="BQ33" s="264">
        <v>27</v>
      </c>
      <c r="BR33" s="265"/>
      <c r="BS33" s="852"/>
      <c r="BT33" s="853"/>
      <c r="BU33" s="853"/>
      <c r="BV33" s="853"/>
      <c r="BW33" s="853"/>
      <c r="BX33" s="853"/>
      <c r="BY33" s="853"/>
      <c r="BZ33" s="853"/>
      <c r="CA33" s="853"/>
      <c r="CB33" s="853"/>
      <c r="CC33" s="853"/>
      <c r="CD33" s="853"/>
      <c r="CE33" s="853"/>
      <c r="CF33" s="853"/>
      <c r="CG33" s="854"/>
      <c r="CH33" s="835"/>
      <c r="CI33" s="836"/>
      <c r="CJ33" s="836"/>
      <c r="CK33" s="836"/>
      <c r="CL33" s="837"/>
      <c r="CM33" s="835"/>
      <c r="CN33" s="836"/>
      <c r="CO33" s="836"/>
      <c r="CP33" s="836"/>
      <c r="CQ33" s="837"/>
      <c r="CR33" s="835"/>
      <c r="CS33" s="836"/>
      <c r="CT33" s="836"/>
      <c r="CU33" s="836"/>
      <c r="CV33" s="837"/>
      <c r="CW33" s="835"/>
      <c r="CX33" s="836"/>
      <c r="CY33" s="836"/>
      <c r="CZ33" s="836"/>
      <c r="DA33" s="837"/>
      <c r="DB33" s="835"/>
      <c r="DC33" s="836"/>
      <c r="DD33" s="836"/>
      <c r="DE33" s="836"/>
      <c r="DF33" s="837"/>
      <c r="DG33" s="835"/>
      <c r="DH33" s="836"/>
      <c r="DI33" s="836"/>
      <c r="DJ33" s="836"/>
      <c r="DK33" s="837"/>
      <c r="DL33" s="835"/>
      <c r="DM33" s="836"/>
      <c r="DN33" s="836"/>
      <c r="DO33" s="836"/>
      <c r="DP33" s="837"/>
      <c r="DQ33" s="835"/>
      <c r="DR33" s="836"/>
      <c r="DS33" s="836"/>
      <c r="DT33" s="836"/>
      <c r="DU33" s="837"/>
      <c r="DV33" s="838"/>
      <c r="DW33" s="839"/>
      <c r="DX33" s="839"/>
      <c r="DY33" s="839"/>
      <c r="DZ33" s="840"/>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20"/>
      <c r="AL34" s="921"/>
      <c r="AM34" s="921"/>
      <c r="AN34" s="921"/>
      <c r="AO34" s="921"/>
      <c r="AP34" s="921"/>
      <c r="AQ34" s="921"/>
      <c r="AR34" s="921"/>
      <c r="AS34" s="921"/>
      <c r="AT34" s="921"/>
      <c r="AU34" s="921"/>
      <c r="AV34" s="921"/>
      <c r="AW34" s="921"/>
      <c r="AX34" s="921"/>
      <c r="AY34" s="921"/>
      <c r="AZ34" s="922"/>
      <c r="BA34" s="922"/>
      <c r="BB34" s="922"/>
      <c r="BC34" s="922"/>
      <c r="BD34" s="922"/>
      <c r="BE34" s="918"/>
      <c r="BF34" s="918"/>
      <c r="BG34" s="918"/>
      <c r="BH34" s="918"/>
      <c r="BI34" s="919"/>
      <c r="BJ34" s="254"/>
      <c r="BK34" s="254"/>
      <c r="BL34" s="254"/>
      <c r="BM34" s="254"/>
      <c r="BN34" s="254"/>
      <c r="BO34" s="267"/>
      <c r="BP34" s="267"/>
      <c r="BQ34" s="264">
        <v>28</v>
      </c>
      <c r="BR34" s="265"/>
      <c r="BS34" s="852"/>
      <c r="BT34" s="853"/>
      <c r="BU34" s="853"/>
      <c r="BV34" s="853"/>
      <c r="BW34" s="853"/>
      <c r="BX34" s="853"/>
      <c r="BY34" s="853"/>
      <c r="BZ34" s="853"/>
      <c r="CA34" s="853"/>
      <c r="CB34" s="853"/>
      <c r="CC34" s="853"/>
      <c r="CD34" s="853"/>
      <c r="CE34" s="853"/>
      <c r="CF34" s="853"/>
      <c r="CG34" s="854"/>
      <c r="CH34" s="835"/>
      <c r="CI34" s="836"/>
      <c r="CJ34" s="836"/>
      <c r="CK34" s="836"/>
      <c r="CL34" s="837"/>
      <c r="CM34" s="835"/>
      <c r="CN34" s="836"/>
      <c r="CO34" s="836"/>
      <c r="CP34" s="836"/>
      <c r="CQ34" s="837"/>
      <c r="CR34" s="835"/>
      <c r="CS34" s="836"/>
      <c r="CT34" s="836"/>
      <c r="CU34" s="836"/>
      <c r="CV34" s="837"/>
      <c r="CW34" s="835"/>
      <c r="CX34" s="836"/>
      <c r="CY34" s="836"/>
      <c r="CZ34" s="836"/>
      <c r="DA34" s="837"/>
      <c r="DB34" s="835"/>
      <c r="DC34" s="836"/>
      <c r="DD34" s="836"/>
      <c r="DE34" s="836"/>
      <c r="DF34" s="837"/>
      <c r="DG34" s="835"/>
      <c r="DH34" s="836"/>
      <c r="DI34" s="836"/>
      <c r="DJ34" s="836"/>
      <c r="DK34" s="837"/>
      <c r="DL34" s="835"/>
      <c r="DM34" s="836"/>
      <c r="DN34" s="836"/>
      <c r="DO34" s="836"/>
      <c r="DP34" s="837"/>
      <c r="DQ34" s="835"/>
      <c r="DR34" s="836"/>
      <c r="DS34" s="836"/>
      <c r="DT34" s="836"/>
      <c r="DU34" s="837"/>
      <c r="DV34" s="838"/>
      <c r="DW34" s="839"/>
      <c r="DX34" s="839"/>
      <c r="DY34" s="839"/>
      <c r="DZ34" s="840"/>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20"/>
      <c r="AL35" s="921"/>
      <c r="AM35" s="921"/>
      <c r="AN35" s="921"/>
      <c r="AO35" s="921"/>
      <c r="AP35" s="921"/>
      <c r="AQ35" s="921"/>
      <c r="AR35" s="921"/>
      <c r="AS35" s="921"/>
      <c r="AT35" s="921"/>
      <c r="AU35" s="921"/>
      <c r="AV35" s="921"/>
      <c r="AW35" s="921"/>
      <c r="AX35" s="921"/>
      <c r="AY35" s="921"/>
      <c r="AZ35" s="922"/>
      <c r="BA35" s="922"/>
      <c r="BB35" s="922"/>
      <c r="BC35" s="922"/>
      <c r="BD35" s="922"/>
      <c r="BE35" s="918"/>
      <c r="BF35" s="918"/>
      <c r="BG35" s="918"/>
      <c r="BH35" s="918"/>
      <c r="BI35" s="919"/>
      <c r="BJ35" s="254"/>
      <c r="BK35" s="254"/>
      <c r="BL35" s="254"/>
      <c r="BM35" s="254"/>
      <c r="BN35" s="254"/>
      <c r="BO35" s="267"/>
      <c r="BP35" s="267"/>
      <c r="BQ35" s="264">
        <v>29</v>
      </c>
      <c r="BR35" s="265"/>
      <c r="BS35" s="852"/>
      <c r="BT35" s="853"/>
      <c r="BU35" s="853"/>
      <c r="BV35" s="853"/>
      <c r="BW35" s="853"/>
      <c r="BX35" s="853"/>
      <c r="BY35" s="853"/>
      <c r="BZ35" s="853"/>
      <c r="CA35" s="853"/>
      <c r="CB35" s="853"/>
      <c r="CC35" s="853"/>
      <c r="CD35" s="853"/>
      <c r="CE35" s="853"/>
      <c r="CF35" s="853"/>
      <c r="CG35" s="854"/>
      <c r="CH35" s="835"/>
      <c r="CI35" s="836"/>
      <c r="CJ35" s="836"/>
      <c r="CK35" s="836"/>
      <c r="CL35" s="837"/>
      <c r="CM35" s="835"/>
      <c r="CN35" s="836"/>
      <c r="CO35" s="836"/>
      <c r="CP35" s="836"/>
      <c r="CQ35" s="837"/>
      <c r="CR35" s="835"/>
      <c r="CS35" s="836"/>
      <c r="CT35" s="836"/>
      <c r="CU35" s="836"/>
      <c r="CV35" s="837"/>
      <c r="CW35" s="835"/>
      <c r="CX35" s="836"/>
      <c r="CY35" s="836"/>
      <c r="CZ35" s="836"/>
      <c r="DA35" s="837"/>
      <c r="DB35" s="835"/>
      <c r="DC35" s="836"/>
      <c r="DD35" s="836"/>
      <c r="DE35" s="836"/>
      <c r="DF35" s="837"/>
      <c r="DG35" s="835"/>
      <c r="DH35" s="836"/>
      <c r="DI35" s="836"/>
      <c r="DJ35" s="836"/>
      <c r="DK35" s="837"/>
      <c r="DL35" s="835"/>
      <c r="DM35" s="836"/>
      <c r="DN35" s="836"/>
      <c r="DO35" s="836"/>
      <c r="DP35" s="837"/>
      <c r="DQ35" s="835"/>
      <c r="DR35" s="836"/>
      <c r="DS35" s="836"/>
      <c r="DT35" s="836"/>
      <c r="DU35" s="837"/>
      <c r="DV35" s="838"/>
      <c r="DW35" s="839"/>
      <c r="DX35" s="839"/>
      <c r="DY35" s="839"/>
      <c r="DZ35" s="840"/>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20"/>
      <c r="AL36" s="921"/>
      <c r="AM36" s="921"/>
      <c r="AN36" s="921"/>
      <c r="AO36" s="921"/>
      <c r="AP36" s="921"/>
      <c r="AQ36" s="921"/>
      <c r="AR36" s="921"/>
      <c r="AS36" s="921"/>
      <c r="AT36" s="921"/>
      <c r="AU36" s="921"/>
      <c r="AV36" s="921"/>
      <c r="AW36" s="921"/>
      <c r="AX36" s="921"/>
      <c r="AY36" s="921"/>
      <c r="AZ36" s="922"/>
      <c r="BA36" s="922"/>
      <c r="BB36" s="922"/>
      <c r="BC36" s="922"/>
      <c r="BD36" s="922"/>
      <c r="BE36" s="918"/>
      <c r="BF36" s="918"/>
      <c r="BG36" s="918"/>
      <c r="BH36" s="918"/>
      <c r="BI36" s="919"/>
      <c r="BJ36" s="254"/>
      <c r="BK36" s="254"/>
      <c r="BL36" s="254"/>
      <c r="BM36" s="254"/>
      <c r="BN36" s="254"/>
      <c r="BO36" s="267"/>
      <c r="BP36" s="267"/>
      <c r="BQ36" s="264">
        <v>30</v>
      </c>
      <c r="BR36" s="265"/>
      <c r="BS36" s="852"/>
      <c r="BT36" s="853"/>
      <c r="BU36" s="853"/>
      <c r="BV36" s="853"/>
      <c r="BW36" s="853"/>
      <c r="BX36" s="853"/>
      <c r="BY36" s="853"/>
      <c r="BZ36" s="853"/>
      <c r="CA36" s="853"/>
      <c r="CB36" s="853"/>
      <c r="CC36" s="853"/>
      <c r="CD36" s="853"/>
      <c r="CE36" s="853"/>
      <c r="CF36" s="853"/>
      <c r="CG36" s="854"/>
      <c r="CH36" s="835"/>
      <c r="CI36" s="836"/>
      <c r="CJ36" s="836"/>
      <c r="CK36" s="836"/>
      <c r="CL36" s="837"/>
      <c r="CM36" s="835"/>
      <c r="CN36" s="836"/>
      <c r="CO36" s="836"/>
      <c r="CP36" s="836"/>
      <c r="CQ36" s="837"/>
      <c r="CR36" s="835"/>
      <c r="CS36" s="836"/>
      <c r="CT36" s="836"/>
      <c r="CU36" s="836"/>
      <c r="CV36" s="837"/>
      <c r="CW36" s="835"/>
      <c r="CX36" s="836"/>
      <c r="CY36" s="836"/>
      <c r="CZ36" s="836"/>
      <c r="DA36" s="837"/>
      <c r="DB36" s="835"/>
      <c r="DC36" s="836"/>
      <c r="DD36" s="836"/>
      <c r="DE36" s="836"/>
      <c r="DF36" s="837"/>
      <c r="DG36" s="835"/>
      <c r="DH36" s="836"/>
      <c r="DI36" s="836"/>
      <c r="DJ36" s="836"/>
      <c r="DK36" s="837"/>
      <c r="DL36" s="835"/>
      <c r="DM36" s="836"/>
      <c r="DN36" s="836"/>
      <c r="DO36" s="836"/>
      <c r="DP36" s="837"/>
      <c r="DQ36" s="835"/>
      <c r="DR36" s="836"/>
      <c r="DS36" s="836"/>
      <c r="DT36" s="836"/>
      <c r="DU36" s="837"/>
      <c r="DV36" s="838"/>
      <c r="DW36" s="839"/>
      <c r="DX36" s="839"/>
      <c r="DY36" s="839"/>
      <c r="DZ36" s="840"/>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20"/>
      <c r="AL37" s="921"/>
      <c r="AM37" s="921"/>
      <c r="AN37" s="921"/>
      <c r="AO37" s="921"/>
      <c r="AP37" s="921"/>
      <c r="AQ37" s="921"/>
      <c r="AR37" s="921"/>
      <c r="AS37" s="921"/>
      <c r="AT37" s="921"/>
      <c r="AU37" s="921"/>
      <c r="AV37" s="921"/>
      <c r="AW37" s="921"/>
      <c r="AX37" s="921"/>
      <c r="AY37" s="921"/>
      <c r="AZ37" s="922"/>
      <c r="BA37" s="922"/>
      <c r="BB37" s="922"/>
      <c r="BC37" s="922"/>
      <c r="BD37" s="922"/>
      <c r="BE37" s="918"/>
      <c r="BF37" s="918"/>
      <c r="BG37" s="918"/>
      <c r="BH37" s="918"/>
      <c r="BI37" s="919"/>
      <c r="BJ37" s="254"/>
      <c r="BK37" s="254"/>
      <c r="BL37" s="254"/>
      <c r="BM37" s="254"/>
      <c r="BN37" s="254"/>
      <c r="BO37" s="267"/>
      <c r="BP37" s="267"/>
      <c r="BQ37" s="264">
        <v>31</v>
      </c>
      <c r="BR37" s="265"/>
      <c r="BS37" s="852"/>
      <c r="BT37" s="853"/>
      <c r="BU37" s="853"/>
      <c r="BV37" s="853"/>
      <c r="BW37" s="853"/>
      <c r="BX37" s="853"/>
      <c r="BY37" s="853"/>
      <c r="BZ37" s="853"/>
      <c r="CA37" s="853"/>
      <c r="CB37" s="853"/>
      <c r="CC37" s="853"/>
      <c r="CD37" s="853"/>
      <c r="CE37" s="853"/>
      <c r="CF37" s="853"/>
      <c r="CG37" s="854"/>
      <c r="CH37" s="835"/>
      <c r="CI37" s="836"/>
      <c r="CJ37" s="836"/>
      <c r="CK37" s="836"/>
      <c r="CL37" s="837"/>
      <c r="CM37" s="835"/>
      <c r="CN37" s="836"/>
      <c r="CO37" s="836"/>
      <c r="CP37" s="836"/>
      <c r="CQ37" s="837"/>
      <c r="CR37" s="835"/>
      <c r="CS37" s="836"/>
      <c r="CT37" s="836"/>
      <c r="CU37" s="836"/>
      <c r="CV37" s="837"/>
      <c r="CW37" s="835"/>
      <c r="CX37" s="836"/>
      <c r="CY37" s="836"/>
      <c r="CZ37" s="836"/>
      <c r="DA37" s="837"/>
      <c r="DB37" s="835"/>
      <c r="DC37" s="836"/>
      <c r="DD37" s="836"/>
      <c r="DE37" s="836"/>
      <c r="DF37" s="837"/>
      <c r="DG37" s="835"/>
      <c r="DH37" s="836"/>
      <c r="DI37" s="836"/>
      <c r="DJ37" s="836"/>
      <c r="DK37" s="837"/>
      <c r="DL37" s="835"/>
      <c r="DM37" s="836"/>
      <c r="DN37" s="836"/>
      <c r="DO37" s="836"/>
      <c r="DP37" s="837"/>
      <c r="DQ37" s="835"/>
      <c r="DR37" s="836"/>
      <c r="DS37" s="836"/>
      <c r="DT37" s="836"/>
      <c r="DU37" s="837"/>
      <c r="DV37" s="838"/>
      <c r="DW37" s="839"/>
      <c r="DX37" s="839"/>
      <c r="DY37" s="839"/>
      <c r="DZ37" s="840"/>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20"/>
      <c r="AL38" s="921"/>
      <c r="AM38" s="921"/>
      <c r="AN38" s="921"/>
      <c r="AO38" s="921"/>
      <c r="AP38" s="921"/>
      <c r="AQ38" s="921"/>
      <c r="AR38" s="921"/>
      <c r="AS38" s="921"/>
      <c r="AT38" s="921"/>
      <c r="AU38" s="921"/>
      <c r="AV38" s="921"/>
      <c r="AW38" s="921"/>
      <c r="AX38" s="921"/>
      <c r="AY38" s="921"/>
      <c r="AZ38" s="922"/>
      <c r="BA38" s="922"/>
      <c r="BB38" s="922"/>
      <c r="BC38" s="922"/>
      <c r="BD38" s="922"/>
      <c r="BE38" s="918"/>
      <c r="BF38" s="918"/>
      <c r="BG38" s="918"/>
      <c r="BH38" s="918"/>
      <c r="BI38" s="919"/>
      <c r="BJ38" s="254"/>
      <c r="BK38" s="254"/>
      <c r="BL38" s="254"/>
      <c r="BM38" s="254"/>
      <c r="BN38" s="254"/>
      <c r="BO38" s="267"/>
      <c r="BP38" s="267"/>
      <c r="BQ38" s="264">
        <v>32</v>
      </c>
      <c r="BR38" s="265"/>
      <c r="BS38" s="852"/>
      <c r="BT38" s="853"/>
      <c r="BU38" s="853"/>
      <c r="BV38" s="853"/>
      <c r="BW38" s="853"/>
      <c r="BX38" s="853"/>
      <c r="BY38" s="853"/>
      <c r="BZ38" s="853"/>
      <c r="CA38" s="853"/>
      <c r="CB38" s="853"/>
      <c r="CC38" s="853"/>
      <c r="CD38" s="853"/>
      <c r="CE38" s="853"/>
      <c r="CF38" s="853"/>
      <c r="CG38" s="854"/>
      <c r="CH38" s="835"/>
      <c r="CI38" s="836"/>
      <c r="CJ38" s="836"/>
      <c r="CK38" s="836"/>
      <c r="CL38" s="837"/>
      <c r="CM38" s="835"/>
      <c r="CN38" s="836"/>
      <c r="CO38" s="836"/>
      <c r="CP38" s="836"/>
      <c r="CQ38" s="837"/>
      <c r="CR38" s="835"/>
      <c r="CS38" s="836"/>
      <c r="CT38" s="836"/>
      <c r="CU38" s="836"/>
      <c r="CV38" s="837"/>
      <c r="CW38" s="835"/>
      <c r="CX38" s="836"/>
      <c r="CY38" s="836"/>
      <c r="CZ38" s="836"/>
      <c r="DA38" s="837"/>
      <c r="DB38" s="835"/>
      <c r="DC38" s="836"/>
      <c r="DD38" s="836"/>
      <c r="DE38" s="836"/>
      <c r="DF38" s="837"/>
      <c r="DG38" s="835"/>
      <c r="DH38" s="836"/>
      <c r="DI38" s="836"/>
      <c r="DJ38" s="836"/>
      <c r="DK38" s="837"/>
      <c r="DL38" s="835"/>
      <c r="DM38" s="836"/>
      <c r="DN38" s="836"/>
      <c r="DO38" s="836"/>
      <c r="DP38" s="837"/>
      <c r="DQ38" s="835"/>
      <c r="DR38" s="836"/>
      <c r="DS38" s="836"/>
      <c r="DT38" s="836"/>
      <c r="DU38" s="837"/>
      <c r="DV38" s="838"/>
      <c r="DW38" s="839"/>
      <c r="DX38" s="839"/>
      <c r="DY38" s="839"/>
      <c r="DZ38" s="840"/>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20"/>
      <c r="AL39" s="921"/>
      <c r="AM39" s="921"/>
      <c r="AN39" s="921"/>
      <c r="AO39" s="921"/>
      <c r="AP39" s="921"/>
      <c r="AQ39" s="921"/>
      <c r="AR39" s="921"/>
      <c r="AS39" s="921"/>
      <c r="AT39" s="921"/>
      <c r="AU39" s="921"/>
      <c r="AV39" s="921"/>
      <c r="AW39" s="921"/>
      <c r="AX39" s="921"/>
      <c r="AY39" s="921"/>
      <c r="AZ39" s="922"/>
      <c r="BA39" s="922"/>
      <c r="BB39" s="922"/>
      <c r="BC39" s="922"/>
      <c r="BD39" s="922"/>
      <c r="BE39" s="918"/>
      <c r="BF39" s="918"/>
      <c r="BG39" s="918"/>
      <c r="BH39" s="918"/>
      <c r="BI39" s="919"/>
      <c r="BJ39" s="254"/>
      <c r="BK39" s="254"/>
      <c r="BL39" s="254"/>
      <c r="BM39" s="254"/>
      <c r="BN39" s="254"/>
      <c r="BO39" s="267"/>
      <c r="BP39" s="267"/>
      <c r="BQ39" s="264">
        <v>33</v>
      </c>
      <c r="BR39" s="265"/>
      <c r="BS39" s="852"/>
      <c r="BT39" s="853"/>
      <c r="BU39" s="853"/>
      <c r="BV39" s="853"/>
      <c r="BW39" s="853"/>
      <c r="BX39" s="853"/>
      <c r="BY39" s="853"/>
      <c r="BZ39" s="853"/>
      <c r="CA39" s="853"/>
      <c r="CB39" s="853"/>
      <c r="CC39" s="853"/>
      <c r="CD39" s="853"/>
      <c r="CE39" s="853"/>
      <c r="CF39" s="853"/>
      <c r="CG39" s="854"/>
      <c r="CH39" s="835"/>
      <c r="CI39" s="836"/>
      <c r="CJ39" s="836"/>
      <c r="CK39" s="836"/>
      <c r="CL39" s="837"/>
      <c r="CM39" s="835"/>
      <c r="CN39" s="836"/>
      <c r="CO39" s="836"/>
      <c r="CP39" s="836"/>
      <c r="CQ39" s="837"/>
      <c r="CR39" s="835"/>
      <c r="CS39" s="836"/>
      <c r="CT39" s="836"/>
      <c r="CU39" s="836"/>
      <c r="CV39" s="837"/>
      <c r="CW39" s="835"/>
      <c r="CX39" s="836"/>
      <c r="CY39" s="836"/>
      <c r="CZ39" s="836"/>
      <c r="DA39" s="837"/>
      <c r="DB39" s="835"/>
      <c r="DC39" s="836"/>
      <c r="DD39" s="836"/>
      <c r="DE39" s="836"/>
      <c r="DF39" s="837"/>
      <c r="DG39" s="835"/>
      <c r="DH39" s="836"/>
      <c r="DI39" s="836"/>
      <c r="DJ39" s="836"/>
      <c r="DK39" s="837"/>
      <c r="DL39" s="835"/>
      <c r="DM39" s="836"/>
      <c r="DN39" s="836"/>
      <c r="DO39" s="836"/>
      <c r="DP39" s="837"/>
      <c r="DQ39" s="835"/>
      <c r="DR39" s="836"/>
      <c r="DS39" s="836"/>
      <c r="DT39" s="836"/>
      <c r="DU39" s="837"/>
      <c r="DV39" s="838"/>
      <c r="DW39" s="839"/>
      <c r="DX39" s="839"/>
      <c r="DY39" s="839"/>
      <c r="DZ39" s="840"/>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20"/>
      <c r="AL40" s="921"/>
      <c r="AM40" s="921"/>
      <c r="AN40" s="921"/>
      <c r="AO40" s="921"/>
      <c r="AP40" s="921"/>
      <c r="AQ40" s="921"/>
      <c r="AR40" s="921"/>
      <c r="AS40" s="921"/>
      <c r="AT40" s="921"/>
      <c r="AU40" s="921"/>
      <c r="AV40" s="921"/>
      <c r="AW40" s="921"/>
      <c r="AX40" s="921"/>
      <c r="AY40" s="921"/>
      <c r="AZ40" s="922"/>
      <c r="BA40" s="922"/>
      <c r="BB40" s="922"/>
      <c r="BC40" s="922"/>
      <c r="BD40" s="922"/>
      <c r="BE40" s="918"/>
      <c r="BF40" s="918"/>
      <c r="BG40" s="918"/>
      <c r="BH40" s="918"/>
      <c r="BI40" s="919"/>
      <c r="BJ40" s="254"/>
      <c r="BK40" s="254"/>
      <c r="BL40" s="254"/>
      <c r="BM40" s="254"/>
      <c r="BN40" s="254"/>
      <c r="BO40" s="267"/>
      <c r="BP40" s="267"/>
      <c r="BQ40" s="264">
        <v>34</v>
      </c>
      <c r="BR40" s="265"/>
      <c r="BS40" s="852"/>
      <c r="BT40" s="853"/>
      <c r="BU40" s="853"/>
      <c r="BV40" s="853"/>
      <c r="BW40" s="853"/>
      <c r="BX40" s="853"/>
      <c r="BY40" s="853"/>
      <c r="BZ40" s="853"/>
      <c r="CA40" s="853"/>
      <c r="CB40" s="853"/>
      <c r="CC40" s="853"/>
      <c r="CD40" s="853"/>
      <c r="CE40" s="853"/>
      <c r="CF40" s="853"/>
      <c r="CG40" s="854"/>
      <c r="CH40" s="835"/>
      <c r="CI40" s="836"/>
      <c r="CJ40" s="836"/>
      <c r="CK40" s="836"/>
      <c r="CL40" s="837"/>
      <c r="CM40" s="835"/>
      <c r="CN40" s="836"/>
      <c r="CO40" s="836"/>
      <c r="CP40" s="836"/>
      <c r="CQ40" s="837"/>
      <c r="CR40" s="835"/>
      <c r="CS40" s="836"/>
      <c r="CT40" s="836"/>
      <c r="CU40" s="836"/>
      <c r="CV40" s="837"/>
      <c r="CW40" s="835"/>
      <c r="CX40" s="836"/>
      <c r="CY40" s="836"/>
      <c r="CZ40" s="836"/>
      <c r="DA40" s="837"/>
      <c r="DB40" s="835"/>
      <c r="DC40" s="836"/>
      <c r="DD40" s="836"/>
      <c r="DE40" s="836"/>
      <c r="DF40" s="837"/>
      <c r="DG40" s="835"/>
      <c r="DH40" s="836"/>
      <c r="DI40" s="836"/>
      <c r="DJ40" s="836"/>
      <c r="DK40" s="837"/>
      <c r="DL40" s="835"/>
      <c r="DM40" s="836"/>
      <c r="DN40" s="836"/>
      <c r="DO40" s="836"/>
      <c r="DP40" s="837"/>
      <c r="DQ40" s="835"/>
      <c r="DR40" s="836"/>
      <c r="DS40" s="836"/>
      <c r="DT40" s="836"/>
      <c r="DU40" s="837"/>
      <c r="DV40" s="838"/>
      <c r="DW40" s="839"/>
      <c r="DX40" s="839"/>
      <c r="DY40" s="839"/>
      <c r="DZ40" s="840"/>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20"/>
      <c r="AL41" s="921"/>
      <c r="AM41" s="921"/>
      <c r="AN41" s="921"/>
      <c r="AO41" s="921"/>
      <c r="AP41" s="921"/>
      <c r="AQ41" s="921"/>
      <c r="AR41" s="921"/>
      <c r="AS41" s="921"/>
      <c r="AT41" s="921"/>
      <c r="AU41" s="921"/>
      <c r="AV41" s="921"/>
      <c r="AW41" s="921"/>
      <c r="AX41" s="921"/>
      <c r="AY41" s="921"/>
      <c r="AZ41" s="922"/>
      <c r="BA41" s="922"/>
      <c r="BB41" s="922"/>
      <c r="BC41" s="922"/>
      <c r="BD41" s="922"/>
      <c r="BE41" s="918"/>
      <c r="BF41" s="918"/>
      <c r="BG41" s="918"/>
      <c r="BH41" s="918"/>
      <c r="BI41" s="919"/>
      <c r="BJ41" s="254"/>
      <c r="BK41" s="254"/>
      <c r="BL41" s="254"/>
      <c r="BM41" s="254"/>
      <c r="BN41" s="254"/>
      <c r="BO41" s="267"/>
      <c r="BP41" s="267"/>
      <c r="BQ41" s="264">
        <v>35</v>
      </c>
      <c r="BR41" s="265"/>
      <c r="BS41" s="852"/>
      <c r="BT41" s="853"/>
      <c r="BU41" s="853"/>
      <c r="BV41" s="853"/>
      <c r="BW41" s="853"/>
      <c r="BX41" s="853"/>
      <c r="BY41" s="853"/>
      <c r="BZ41" s="853"/>
      <c r="CA41" s="853"/>
      <c r="CB41" s="853"/>
      <c r="CC41" s="853"/>
      <c r="CD41" s="853"/>
      <c r="CE41" s="853"/>
      <c r="CF41" s="853"/>
      <c r="CG41" s="854"/>
      <c r="CH41" s="835"/>
      <c r="CI41" s="836"/>
      <c r="CJ41" s="836"/>
      <c r="CK41" s="836"/>
      <c r="CL41" s="837"/>
      <c r="CM41" s="835"/>
      <c r="CN41" s="836"/>
      <c r="CO41" s="836"/>
      <c r="CP41" s="836"/>
      <c r="CQ41" s="837"/>
      <c r="CR41" s="835"/>
      <c r="CS41" s="836"/>
      <c r="CT41" s="836"/>
      <c r="CU41" s="836"/>
      <c r="CV41" s="837"/>
      <c r="CW41" s="835"/>
      <c r="CX41" s="836"/>
      <c r="CY41" s="836"/>
      <c r="CZ41" s="836"/>
      <c r="DA41" s="837"/>
      <c r="DB41" s="835"/>
      <c r="DC41" s="836"/>
      <c r="DD41" s="836"/>
      <c r="DE41" s="836"/>
      <c r="DF41" s="837"/>
      <c r="DG41" s="835"/>
      <c r="DH41" s="836"/>
      <c r="DI41" s="836"/>
      <c r="DJ41" s="836"/>
      <c r="DK41" s="837"/>
      <c r="DL41" s="835"/>
      <c r="DM41" s="836"/>
      <c r="DN41" s="836"/>
      <c r="DO41" s="836"/>
      <c r="DP41" s="837"/>
      <c r="DQ41" s="835"/>
      <c r="DR41" s="836"/>
      <c r="DS41" s="836"/>
      <c r="DT41" s="836"/>
      <c r="DU41" s="837"/>
      <c r="DV41" s="838"/>
      <c r="DW41" s="839"/>
      <c r="DX41" s="839"/>
      <c r="DY41" s="839"/>
      <c r="DZ41" s="840"/>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20"/>
      <c r="AL42" s="921"/>
      <c r="AM42" s="921"/>
      <c r="AN42" s="921"/>
      <c r="AO42" s="921"/>
      <c r="AP42" s="921"/>
      <c r="AQ42" s="921"/>
      <c r="AR42" s="921"/>
      <c r="AS42" s="921"/>
      <c r="AT42" s="921"/>
      <c r="AU42" s="921"/>
      <c r="AV42" s="921"/>
      <c r="AW42" s="921"/>
      <c r="AX42" s="921"/>
      <c r="AY42" s="921"/>
      <c r="AZ42" s="922"/>
      <c r="BA42" s="922"/>
      <c r="BB42" s="922"/>
      <c r="BC42" s="922"/>
      <c r="BD42" s="922"/>
      <c r="BE42" s="918"/>
      <c r="BF42" s="918"/>
      <c r="BG42" s="918"/>
      <c r="BH42" s="918"/>
      <c r="BI42" s="919"/>
      <c r="BJ42" s="254"/>
      <c r="BK42" s="254"/>
      <c r="BL42" s="254"/>
      <c r="BM42" s="254"/>
      <c r="BN42" s="254"/>
      <c r="BO42" s="267"/>
      <c r="BP42" s="267"/>
      <c r="BQ42" s="264">
        <v>36</v>
      </c>
      <c r="BR42" s="265"/>
      <c r="BS42" s="852"/>
      <c r="BT42" s="853"/>
      <c r="BU42" s="853"/>
      <c r="BV42" s="853"/>
      <c r="BW42" s="853"/>
      <c r="BX42" s="853"/>
      <c r="BY42" s="853"/>
      <c r="BZ42" s="853"/>
      <c r="CA42" s="853"/>
      <c r="CB42" s="853"/>
      <c r="CC42" s="853"/>
      <c r="CD42" s="853"/>
      <c r="CE42" s="853"/>
      <c r="CF42" s="853"/>
      <c r="CG42" s="854"/>
      <c r="CH42" s="835"/>
      <c r="CI42" s="836"/>
      <c r="CJ42" s="836"/>
      <c r="CK42" s="836"/>
      <c r="CL42" s="837"/>
      <c r="CM42" s="835"/>
      <c r="CN42" s="836"/>
      <c r="CO42" s="836"/>
      <c r="CP42" s="836"/>
      <c r="CQ42" s="837"/>
      <c r="CR42" s="835"/>
      <c r="CS42" s="836"/>
      <c r="CT42" s="836"/>
      <c r="CU42" s="836"/>
      <c r="CV42" s="837"/>
      <c r="CW42" s="835"/>
      <c r="CX42" s="836"/>
      <c r="CY42" s="836"/>
      <c r="CZ42" s="836"/>
      <c r="DA42" s="837"/>
      <c r="DB42" s="835"/>
      <c r="DC42" s="836"/>
      <c r="DD42" s="836"/>
      <c r="DE42" s="836"/>
      <c r="DF42" s="837"/>
      <c r="DG42" s="835"/>
      <c r="DH42" s="836"/>
      <c r="DI42" s="836"/>
      <c r="DJ42" s="836"/>
      <c r="DK42" s="837"/>
      <c r="DL42" s="835"/>
      <c r="DM42" s="836"/>
      <c r="DN42" s="836"/>
      <c r="DO42" s="836"/>
      <c r="DP42" s="837"/>
      <c r="DQ42" s="835"/>
      <c r="DR42" s="836"/>
      <c r="DS42" s="836"/>
      <c r="DT42" s="836"/>
      <c r="DU42" s="837"/>
      <c r="DV42" s="838"/>
      <c r="DW42" s="839"/>
      <c r="DX42" s="839"/>
      <c r="DY42" s="839"/>
      <c r="DZ42" s="840"/>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20"/>
      <c r="AL43" s="921"/>
      <c r="AM43" s="921"/>
      <c r="AN43" s="921"/>
      <c r="AO43" s="921"/>
      <c r="AP43" s="921"/>
      <c r="AQ43" s="921"/>
      <c r="AR43" s="921"/>
      <c r="AS43" s="921"/>
      <c r="AT43" s="921"/>
      <c r="AU43" s="921"/>
      <c r="AV43" s="921"/>
      <c r="AW43" s="921"/>
      <c r="AX43" s="921"/>
      <c r="AY43" s="921"/>
      <c r="AZ43" s="922"/>
      <c r="BA43" s="922"/>
      <c r="BB43" s="922"/>
      <c r="BC43" s="922"/>
      <c r="BD43" s="922"/>
      <c r="BE43" s="918"/>
      <c r="BF43" s="918"/>
      <c r="BG43" s="918"/>
      <c r="BH43" s="918"/>
      <c r="BI43" s="919"/>
      <c r="BJ43" s="254"/>
      <c r="BK43" s="254"/>
      <c r="BL43" s="254"/>
      <c r="BM43" s="254"/>
      <c r="BN43" s="254"/>
      <c r="BO43" s="267"/>
      <c r="BP43" s="267"/>
      <c r="BQ43" s="264">
        <v>37</v>
      </c>
      <c r="BR43" s="265"/>
      <c r="BS43" s="852"/>
      <c r="BT43" s="853"/>
      <c r="BU43" s="853"/>
      <c r="BV43" s="853"/>
      <c r="BW43" s="853"/>
      <c r="BX43" s="853"/>
      <c r="BY43" s="853"/>
      <c r="BZ43" s="853"/>
      <c r="CA43" s="853"/>
      <c r="CB43" s="853"/>
      <c r="CC43" s="853"/>
      <c r="CD43" s="853"/>
      <c r="CE43" s="853"/>
      <c r="CF43" s="853"/>
      <c r="CG43" s="854"/>
      <c r="CH43" s="835"/>
      <c r="CI43" s="836"/>
      <c r="CJ43" s="836"/>
      <c r="CK43" s="836"/>
      <c r="CL43" s="837"/>
      <c r="CM43" s="835"/>
      <c r="CN43" s="836"/>
      <c r="CO43" s="836"/>
      <c r="CP43" s="836"/>
      <c r="CQ43" s="837"/>
      <c r="CR43" s="835"/>
      <c r="CS43" s="836"/>
      <c r="CT43" s="836"/>
      <c r="CU43" s="836"/>
      <c r="CV43" s="837"/>
      <c r="CW43" s="835"/>
      <c r="CX43" s="836"/>
      <c r="CY43" s="836"/>
      <c r="CZ43" s="836"/>
      <c r="DA43" s="837"/>
      <c r="DB43" s="835"/>
      <c r="DC43" s="836"/>
      <c r="DD43" s="836"/>
      <c r="DE43" s="836"/>
      <c r="DF43" s="837"/>
      <c r="DG43" s="835"/>
      <c r="DH43" s="836"/>
      <c r="DI43" s="836"/>
      <c r="DJ43" s="836"/>
      <c r="DK43" s="837"/>
      <c r="DL43" s="835"/>
      <c r="DM43" s="836"/>
      <c r="DN43" s="836"/>
      <c r="DO43" s="836"/>
      <c r="DP43" s="837"/>
      <c r="DQ43" s="835"/>
      <c r="DR43" s="836"/>
      <c r="DS43" s="836"/>
      <c r="DT43" s="836"/>
      <c r="DU43" s="837"/>
      <c r="DV43" s="838"/>
      <c r="DW43" s="839"/>
      <c r="DX43" s="839"/>
      <c r="DY43" s="839"/>
      <c r="DZ43" s="840"/>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20"/>
      <c r="AL44" s="921"/>
      <c r="AM44" s="921"/>
      <c r="AN44" s="921"/>
      <c r="AO44" s="921"/>
      <c r="AP44" s="921"/>
      <c r="AQ44" s="921"/>
      <c r="AR44" s="921"/>
      <c r="AS44" s="921"/>
      <c r="AT44" s="921"/>
      <c r="AU44" s="921"/>
      <c r="AV44" s="921"/>
      <c r="AW44" s="921"/>
      <c r="AX44" s="921"/>
      <c r="AY44" s="921"/>
      <c r="AZ44" s="922"/>
      <c r="BA44" s="922"/>
      <c r="BB44" s="922"/>
      <c r="BC44" s="922"/>
      <c r="BD44" s="922"/>
      <c r="BE44" s="918"/>
      <c r="BF44" s="918"/>
      <c r="BG44" s="918"/>
      <c r="BH44" s="918"/>
      <c r="BI44" s="919"/>
      <c r="BJ44" s="254"/>
      <c r="BK44" s="254"/>
      <c r="BL44" s="254"/>
      <c r="BM44" s="254"/>
      <c r="BN44" s="254"/>
      <c r="BO44" s="267"/>
      <c r="BP44" s="267"/>
      <c r="BQ44" s="264">
        <v>38</v>
      </c>
      <c r="BR44" s="265"/>
      <c r="BS44" s="852"/>
      <c r="BT44" s="853"/>
      <c r="BU44" s="853"/>
      <c r="BV44" s="853"/>
      <c r="BW44" s="853"/>
      <c r="BX44" s="853"/>
      <c r="BY44" s="853"/>
      <c r="BZ44" s="853"/>
      <c r="CA44" s="853"/>
      <c r="CB44" s="853"/>
      <c r="CC44" s="853"/>
      <c r="CD44" s="853"/>
      <c r="CE44" s="853"/>
      <c r="CF44" s="853"/>
      <c r="CG44" s="854"/>
      <c r="CH44" s="835"/>
      <c r="CI44" s="836"/>
      <c r="CJ44" s="836"/>
      <c r="CK44" s="836"/>
      <c r="CL44" s="837"/>
      <c r="CM44" s="835"/>
      <c r="CN44" s="836"/>
      <c r="CO44" s="836"/>
      <c r="CP44" s="836"/>
      <c r="CQ44" s="837"/>
      <c r="CR44" s="835"/>
      <c r="CS44" s="836"/>
      <c r="CT44" s="836"/>
      <c r="CU44" s="836"/>
      <c r="CV44" s="837"/>
      <c r="CW44" s="835"/>
      <c r="CX44" s="836"/>
      <c r="CY44" s="836"/>
      <c r="CZ44" s="836"/>
      <c r="DA44" s="837"/>
      <c r="DB44" s="835"/>
      <c r="DC44" s="836"/>
      <c r="DD44" s="836"/>
      <c r="DE44" s="836"/>
      <c r="DF44" s="837"/>
      <c r="DG44" s="835"/>
      <c r="DH44" s="836"/>
      <c r="DI44" s="836"/>
      <c r="DJ44" s="836"/>
      <c r="DK44" s="837"/>
      <c r="DL44" s="835"/>
      <c r="DM44" s="836"/>
      <c r="DN44" s="836"/>
      <c r="DO44" s="836"/>
      <c r="DP44" s="837"/>
      <c r="DQ44" s="835"/>
      <c r="DR44" s="836"/>
      <c r="DS44" s="836"/>
      <c r="DT44" s="836"/>
      <c r="DU44" s="837"/>
      <c r="DV44" s="838"/>
      <c r="DW44" s="839"/>
      <c r="DX44" s="839"/>
      <c r="DY44" s="839"/>
      <c r="DZ44" s="840"/>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20"/>
      <c r="AL45" s="921"/>
      <c r="AM45" s="921"/>
      <c r="AN45" s="921"/>
      <c r="AO45" s="921"/>
      <c r="AP45" s="921"/>
      <c r="AQ45" s="921"/>
      <c r="AR45" s="921"/>
      <c r="AS45" s="921"/>
      <c r="AT45" s="921"/>
      <c r="AU45" s="921"/>
      <c r="AV45" s="921"/>
      <c r="AW45" s="921"/>
      <c r="AX45" s="921"/>
      <c r="AY45" s="921"/>
      <c r="AZ45" s="922"/>
      <c r="BA45" s="922"/>
      <c r="BB45" s="922"/>
      <c r="BC45" s="922"/>
      <c r="BD45" s="922"/>
      <c r="BE45" s="918"/>
      <c r="BF45" s="918"/>
      <c r="BG45" s="918"/>
      <c r="BH45" s="918"/>
      <c r="BI45" s="919"/>
      <c r="BJ45" s="254"/>
      <c r="BK45" s="254"/>
      <c r="BL45" s="254"/>
      <c r="BM45" s="254"/>
      <c r="BN45" s="254"/>
      <c r="BO45" s="267"/>
      <c r="BP45" s="267"/>
      <c r="BQ45" s="264">
        <v>39</v>
      </c>
      <c r="BR45" s="265"/>
      <c r="BS45" s="852"/>
      <c r="BT45" s="853"/>
      <c r="BU45" s="853"/>
      <c r="BV45" s="853"/>
      <c r="BW45" s="853"/>
      <c r="BX45" s="853"/>
      <c r="BY45" s="853"/>
      <c r="BZ45" s="853"/>
      <c r="CA45" s="853"/>
      <c r="CB45" s="853"/>
      <c r="CC45" s="853"/>
      <c r="CD45" s="853"/>
      <c r="CE45" s="853"/>
      <c r="CF45" s="853"/>
      <c r="CG45" s="854"/>
      <c r="CH45" s="835"/>
      <c r="CI45" s="836"/>
      <c r="CJ45" s="836"/>
      <c r="CK45" s="836"/>
      <c r="CL45" s="837"/>
      <c r="CM45" s="835"/>
      <c r="CN45" s="836"/>
      <c r="CO45" s="836"/>
      <c r="CP45" s="836"/>
      <c r="CQ45" s="837"/>
      <c r="CR45" s="835"/>
      <c r="CS45" s="836"/>
      <c r="CT45" s="836"/>
      <c r="CU45" s="836"/>
      <c r="CV45" s="837"/>
      <c r="CW45" s="835"/>
      <c r="CX45" s="836"/>
      <c r="CY45" s="836"/>
      <c r="CZ45" s="836"/>
      <c r="DA45" s="837"/>
      <c r="DB45" s="835"/>
      <c r="DC45" s="836"/>
      <c r="DD45" s="836"/>
      <c r="DE45" s="836"/>
      <c r="DF45" s="837"/>
      <c r="DG45" s="835"/>
      <c r="DH45" s="836"/>
      <c r="DI45" s="836"/>
      <c r="DJ45" s="836"/>
      <c r="DK45" s="837"/>
      <c r="DL45" s="835"/>
      <c r="DM45" s="836"/>
      <c r="DN45" s="836"/>
      <c r="DO45" s="836"/>
      <c r="DP45" s="837"/>
      <c r="DQ45" s="835"/>
      <c r="DR45" s="836"/>
      <c r="DS45" s="836"/>
      <c r="DT45" s="836"/>
      <c r="DU45" s="837"/>
      <c r="DV45" s="838"/>
      <c r="DW45" s="839"/>
      <c r="DX45" s="839"/>
      <c r="DY45" s="839"/>
      <c r="DZ45" s="840"/>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20"/>
      <c r="AL46" s="921"/>
      <c r="AM46" s="921"/>
      <c r="AN46" s="921"/>
      <c r="AO46" s="921"/>
      <c r="AP46" s="921"/>
      <c r="AQ46" s="921"/>
      <c r="AR46" s="921"/>
      <c r="AS46" s="921"/>
      <c r="AT46" s="921"/>
      <c r="AU46" s="921"/>
      <c r="AV46" s="921"/>
      <c r="AW46" s="921"/>
      <c r="AX46" s="921"/>
      <c r="AY46" s="921"/>
      <c r="AZ46" s="922"/>
      <c r="BA46" s="922"/>
      <c r="BB46" s="922"/>
      <c r="BC46" s="922"/>
      <c r="BD46" s="922"/>
      <c r="BE46" s="918"/>
      <c r="BF46" s="918"/>
      <c r="BG46" s="918"/>
      <c r="BH46" s="918"/>
      <c r="BI46" s="919"/>
      <c r="BJ46" s="254"/>
      <c r="BK46" s="254"/>
      <c r="BL46" s="254"/>
      <c r="BM46" s="254"/>
      <c r="BN46" s="254"/>
      <c r="BO46" s="267"/>
      <c r="BP46" s="267"/>
      <c r="BQ46" s="264">
        <v>40</v>
      </c>
      <c r="BR46" s="265"/>
      <c r="BS46" s="852"/>
      <c r="BT46" s="853"/>
      <c r="BU46" s="853"/>
      <c r="BV46" s="853"/>
      <c r="BW46" s="853"/>
      <c r="BX46" s="853"/>
      <c r="BY46" s="853"/>
      <c r="BZ46" s="853"/>
      <c r="CA46" s="853"/>
      <c r="CB46" s="853"/>
      <c r="CC46" s="853"/>
      <c r="CD46" s="853"/>
      <c r="CE46" s="853"/>
      <c r="CF46" s="853"/>
      <c r="CG46" s="854"/>
      <c r="CH46" s="835"/>
      <c r="CI46" s="836"/>
      <c r="CJ46" s="836"/>
      <c r="CK46" s="836"/>
      <c r="CL46" s="837"/>
      <c r="CM46" s="835"/>
      <c r="CN46" s="836"/>
      <c r="CO46" s="836"/>
      <c r="CP46" s="836"/>
      <c r="CQ46" s="837"/>
      <c r="CR46" s="835"/>
      <c r="CS46" s="836"/>
      <c r="CT46" s="836"/>
      <c r="CU46" s="836"/>
      <c r="CV46" s="837"/>
      <c r="CW46" s="835"/>
      <c r="CX46" s="836"/>
      <c r="CY46" s="836"/>
      <c r="CZ46" s="836"/>
      <c r="DA46" s="837"/>
      <c r="DB46" s="835"/>
      <c r="DC46" s="836"/>
      <c r="DD46" s="836"/>
      <c r="DE46" s="836"/>
      <c r="DF46" s="837"/>
      <c r="DG46" s="835"/>
      <c r="DH46" s="836"/>
      <c r="DI46" s="836"/>
      <c r="DJ46" s="836"/>
      <c r="DK46" s="837"/>
      <c r="DL46" s="835"/>
      <c r="DM46" s="836"/>
      <c r="DN46" s="836"/>
      <c r="DO46" s="836"/>
      <c r="DP46" s="837"/>
      <c r="DQ46" s="835"/>
      <c r="DR46" s="836"/>
      <c r="DS46" s="836"/>
      <c r="DT46" s="836"/>
      <c r="DU46" s="837"/>
      <c r="DV46" s="838"/>
      <c r="DW46" s="839"/>
      <c r="DX46" s="839"/>
      <c r="DY46" s="839"/>
      <c r="DZ46" s="840"/>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20"/>
      <c r="AL47" s="921"/>
      <c r="AM47" s="921"/>
      <c r="AN47" s="921"/>
      <c r="AO47" s="921"/>
      <c r="AP47" s="921"/>
      <c r="AQ47" s="921"/>
      <c r="AR47" s="921"/>
      <c r="AS47" s="921"/>
      <c r="AT47" s="921"/>
      <c r="AU47" s="921"/>
      <c r="AV47" s="921"/>
      <c r="AW47" s="921"/>
      <c r="AX47" s="921"/>
      <c r="AY47" s="921"/>
      <c r="AZ47" s="922"/>
      <c r="BA47" s="922"/>
      <c r="BB47" s="922"/>
      <c r="BC47" s="922"/>
      <c r="BD47" s="922"/>
      <c r="BE47" s="918"/>
      <c r="BF47" s="918"/>
      <c r="BG47" s="918"/>
      <c r="BH47" s="918"/>
      <c r="BI47" s="919"/>
      <c r="BJ47" s="254"/>
      <c r="BK47" s="254"/>
      <c r="BL47" s="254"/>
      <c r="BM47" s="254"/>
      <c r="BN47" s="254"/>
      <c r="BO47" s="267"/>
      <c r="BP47" s="267"/>
      <c r="BQ47" s="264">
        <v>41</v>
      </c>
      <c r="BR47" s="265"/>
      <c r="BS47" s="852"/>
      <c r="BT47" s="853"/>
      <c r="BU47" s="853"/>
      <c r="BV47" s="853"/>
      <c r="BW47" s="853"/>
      <c r="BX47" s="853"/>
      <c r="BY47" s="853"/>
      <c r="BZ47" s="853"/>
      <c r="CA47" s="853"/>
      <c r="CB47" s="853"/>
      <c r="CC47" s="853"/>
      <c r="CD47" s="853"/>
      <c r="CE47" s="853"/>
      <c r="CF47" s="853"/>
      <c r="CG47" s="854"/>
      <c r="CH47" s="835"/>
      <c r="CI47" s="836"/>
      <c r="CJ47" s="836"/>
      <c r="CK47" s="836"/>
      <c r="CL47" s="837"/>
      <c r="CM47" s="835"/>
      <c r="CN47" s="836"/>
      <c r="CO47" s="836"/>
      <c r="CP47" s="836"/>
      <c r="CQ47" s="837"/>
      <c r="CR47" s="835"/>
      <c r="CS47" s="836"/>
      <c r="CT47" s="836"/>
      <c r="CU47" s="836"/>
      <c r="CV47" s="837"/>
      <c r="CW47" s="835"/>
      <c r="CX47" s="836"/>
      <c r="CY47" s="836"/>
      <c r="CZ47" s="836"/>
      <c r="DA47" s="837"/>
      <c r="DB47" s="835"/>
      <c r="DC47" s="836"/>
      <c r="DD47" s="836"/>
      <c r="DE47" s="836"/>
      <c r="DF47" s="837"/>
      <c r="DG47" s="835"/>
      <c r="DH47" s="836"/>
      <c r="DI47" s="836"/>
      <c r="DJ47" s="836"/>
      <c r="DK47" s="837"/>
      <c r="DL47" s="835"/>
      <c r="DM47" s="836"/>
      <c r="DN47" s="836"/>
      <c r="DO47" s="836"/>
      <c r="DP47" s="837"/>
      <c r="DQ47" s="835"/>
      <c r="DR47" s="836"/>
      <c r="DS47" s="836"/>
      <c r="DT47" s="836"/>
      <c r="DU47" s="837"/>
      <c r="DV47" s="838"/>
      <c r="DW47" s="839"/>
      <c r="DX47" s="839"/>
      <c r="DY47" s="839"/>
      <c r="DZ47" s="840"/>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20"/>
      <c r="AL48" s="921"/>
      <c r="AM48" s="921"/>
      <c r="AN48" s="921"/>
      <c r="AO48" s="921"/>
      <c r="AP48" s="921"/>
      <c r="AQ48" s="921"/>
      <c r="AR48" s="921"/>
      <c r="AS48" s="921"/>
      <c r="AT48" s="921"/>
      <c r="AU48" s="921"/>
      <c r="AV48" s="921"/>
      <c r="AW48" s="921"/>
      <c r="AX48" s="921"/>
      <c r="AY48" s="921"/>
      <c r="AZ48" s="922"/>
      <c r="BA48" s="922"/>
      <c r="BB48" s="922"/>
      <c r="BC48" s="922"/>
      <c r="BD48" s="922"/>
      <c r="BE48" s="918"/>
      <c r="BF48" s="918"/>
      <c r="BG48" s="918"/>
      <c r="BH48" s="918"/>
      <c r="BI48" s="919"/>
      <c r="BJ48" s="254"/>
      <c r="BK48" s="254"/>
      <c r="BL48" s="254"/>
      <c r="BM48" s="254"/>
      <c r="BN48" s="254"/>
      <c r="BO48" s="267"/>
      <c r="BP48" s="267"/>
      <c r="BQ48" s="264">
        <v>42</v>
      </c>
      <c r="BR48" s="265"/>
      <c r="BS48" s="852"/>
      <c r="BT48" s="853"/>
      <c r="BU48" s="853"/>
      <c r="BV48" s="853"/>
      <c r="BW48" s="853"/>
      <c r="BX48" s="853"/>
      <c r="BY48" s="853"/>
      <c r="BZ48" s="853"/>
      <c r="CA48" s="853"/>
      <c r="CB48" s="853"/>
      <c r="CC48" s="853"/>
      <c r="CD48" s="853"/>
      <c r="CE48" s="853"/>
      <c r="CF48" s="853"/>
      <c r="CG48" s="854"/>
      <c r="CH48" s="835"/>
      <c r="CI48" s="836"/>
      <c r="CJ48" s="836"/>
      <c r="CK48" s="836"/>
      <c r="CL48" s="837"/>
      <c r="CM48" s="835"/>
      <c r="CN48" s="836"/>
      <c r="CO48" s="836"/>
      <c r="CP48" s="836"/>
      <c r="CQ48" s="837"/>
      <c r="CR48" s="835"/>
      <c r="CS48" s="836"/>
      <c r="CT48" s="836"/>
      <c r="CU48" s="836"/>
      <c r="CV48" s="837"/>
      <c r="CW48" s="835"/>
      <c r="CX48" s="836"/>
      <c r="CY48" s="836"/>
      <c r="CZ48" s="836"/>
      <c r="DA48" s="837"/>
      <c r="DB48" s="835"/>
      <c r="DC48" s="836"/>
      <c r="DD48" s="836"/>
      <c r="DE48" s="836"/>
      <c r="DF48" s="837"/>
      <c r="DG48" s="835"/>
      <c r="DH48" s="836"/>
      <c r="DI48" s="836"/>
      <c r="DJ48" s="836"/>
      <c r="DK48" s="837"/>
      <c r="DL48" s="835"/>
      <c r="DM48" s="836"/>
      <c r="DN48" s="836"/>
      <c r="DO48" s="836"/>
      <c r="DP48" s="837"/>
      <c r="DQ48" s="835"/>
      <c r="DR48" s="836"/>
      <c r="DS48" s="836"/>
      <c r="DT48" s="836"/>
      <c r="DU48" s="837"/>
      <c r="DV48" s="838"/>
      <c r="DW48" s="839"/>
      <c r="DX48" s="839"/>
      <c r="DY48" s="839"/>
      <c r="DZ48" s="840"/>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20"/>
      <c r="AL49" s="921"/>
      <c r="AM49" s="921"/>
      <c r="AN49" s="921"/>
      <c r="AO49" s="921"/>
      <c r="AP49" s="921"/>
      <c r="AQ49" s="921"/>
      <c r="AR49" s="921"/>
      <c r="AS49" s="921"/>
      <c r="AT49" s="921"/>
      <c r="AU49" s="921"/>
      <c r="AV49" s="921"/>
      <c r="AW49" s="921"/>
      <c r="AX49" s="921"/>
      <c r="AY49" s="921"/>
      <c r="AZ49" s="922"/>
      <c r="BA49" s="922"/>
      <c r="BB49" s="922"/>
      <c r="BC49" s="922"/>
      <c r="BD49" s="922"/>
      <c r="BE49" s="918"/>
      <c r="BF49" s="918"/>
      <c r="BG49" s="918"/>
      <c r="BH49" s="918"/>
      <c r="BI49" s="919"/>
      <c r="BJ49" s="254"/>
      <c r="BK49" s="254"/>
      <c r="BL49" s="254"/>
      <c r="BM49" s="254"/>
      <c r="BN49" s="254"/>
      <c r="BO49" s="267"/>
      <c r="BP49" s="267"/>
      <c r="BQ49" s="264">
        <v>43</v>
      </c>
      <c r="BR49" s="265"/>
      <c r="BS49" s="852"/>
      <c r="BT49" s="853"/>
      <c r="BU49" s="853"/>
      <c r="BV49" s="853"/>
      <c r="BW49" s="853"/>
      <c r="BX49" s="853"/>
      <c r="BY49" s="853"/>
      <c r="BZ49" s="853"/>
      <c r="CA49" s="853"/>
      <c r="CB49" s="853"/>
      <c r="CC49" s="853"/>
      <c r="CD49" s="853"/>
      <c r="CE49" s="853"/>
      <c r="CF49" s="853"/>
      <c r="CG49" s="854"/>
      <c r="CH49" s="835"/>
      <c r="CI49" s="836"/>
      <c r="CJ49" s="836"/>
      <c r="CK49" s="836"/>
      <c r="CL49" s="837"/>
      <c r="CM49" s="835"/>
      <c r="CN49" s="836"/>
      <c r="CO49" s="836"/>
      <c r="CP49" s="836"/>
      <c r="CQ49" s="837"/>
      <c r="CR49" s="835"/>
      <c r="CS49" s="836"/>
      <c r="CT49" s="836"/>
      <c r="CU49" s="836"/>
      <c r="CV49" s="837"/>
      <c r="CW49" s="835"/>
      <c r="CX49" s="836"/>
      <c r="CY49" s="836"/>
      <c r="CZ49" s="836"/>
      <c r="DA49" s="837"/>
      <c r="DB49" s="835"/>
      <c r="DC49" s="836"/>
      <c r="DD49" s="836"/>
      <c r="DE49" s="836"/>
      <c r="DF49" s="837"/>
      <c r="DG49" s="835"/>
      <c r="DH49" s="836"/>
      <c r="DI49" s="836"/>
      <c r="DJ49" s="836"/>
      <c r="DK49" s="837"/>
      <c r="DL49" s="835"/>
      <c r="DM49" s="836"/>
      <c r="DN49" s="836"/>
      <c r="DO49" s="836"/>
      <c r="DP49" s="837"/>
      <c r="DQ49" s="835"/>
      <c r="DR49" s="836"/>
      <c r="DS49" s="836"/>
      <c r="DT49" s="836"/>
      <c r="DU49" s="837"/>
      <c r="DV49" s="838"/>
      <c r="DW49" s="839"/>
      <c r="DX49" s="839"/>
      <c r="DY49" s="839"/>
      <c r="DZ49" s="840"/>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3"/>
      <c r="R50" s="924"/>
      <c r="S50" s="924"/>
      <c r="T50" s="924"/>
      <c r="U50" s="924"/>
      <c r="V50" s="924"/>
      <c r="W50" s="924"/>
      <c r="X50" s="924"/>
      <c r="Y50" s="924"/>
      <c r="Z50" s="924"/>
      <c r="AA50" s="924"/>
      <c r="AB50" s="924"/>
      <c r="AC50" s="924"/>
      <c r="AD50" s="924"/>
      <c r="AE50" s="925"/>
      <c r="AF50" s="847"/>
      <c r="AG50" s="848"/>
      <c r="AH50" s="848"/>
      <c r="AI50" s="848"/>
      <c r="AJ50" s="849"/>
      <c r="AK50" s="926"/>
      <c r="AL50" s="924"/>
      <c r="AM50" s="924"/>
      <c r="AN50" s="924"/>
      <c r="AO50" s="924"/>
      <c r="AP50" s="924"/>
      <c r="AQ50" s="924"/>
      <c r="AR50" s="924"/>
      <c r="AS50" s="924"/>
      <c r="AT50" s="924"/>
      <c r="AU50" s="924"/>
      <c r="AV50" s="924"/>
      <c r="AW50" s="924"/>
      <c r="AX50" s="924"/>
      <c r="AY50" s="924"/>
      <c r="AZ50" s="927"/>
      <c r="BA50" s="927"/>
      <c r="BB50" s="927"/>
      <c r="BC50" s="927"/>
      <c r="BD50" s="927"/>
      <c r="BE50" s="918"/>
      <c r="BF50" s="918"/>
      <c r="BG50" s="918"/>
      <c r="BH50" s="918"/>
      <c r="BI50" s="919"/>
      <c r="BJ50" s="254"/>
      <c r="BK50" s="254"/>
      <c r="BL50" s="254"/>
      <c r="BM50" s="254"/>
      <c r="BN50" s="254"/>
      <c r="BO50" s="267"/>
      <c r="BP50" s="267"/>
      <c r="BQ50" s="264">
        <v>44</v>
      </c>
      <c r="BR50" s="265"/>
      <c r="BS50" s="852"/>
      <c r="BT50" s="853"/>
      <c r="BU50" s="853"/>
      <c r="BV50" s="853"/>
      <c r="BW50" s="853"/>
      <c r="BX50" s="853"/>
      <c r="BY50" s="853"/>
      <c r="BZ50" s="853"/>
      <c r="CA50" s="853"/>
      <c r="CB50" s="853"/>
      <c r="CC50" s="853"/>
      <c r="CD50" s="853"/>
      <c r="CE50" s="853"/>
      <c r="CF50" s="853"/>
      <c r="CG50" s="854"/>
      <c r="CH50" s="835"/>
      <c r="CI50" s="836"/>
      <c r="CJ50" s="836"/>
      <c r="CK50" s="836"/>
      <c r="CL50" s="837"/>
      <c r="CM50" s="835"/>
      <c r="CN50" s="836"/>
      <c r="CO50" s="836"/>
      <c r="CP50" s="836"/>
      <c r="CQ50" s="837"/>
      <c r="CR50" s="835"/>
      <c r="CS50" s="836"/>
      <c r="CT50" s="836"/>
      <c r="CU50" s="836"/>
      <c r="CV50" s="837"/>
      <c r="CW50" s="835"/>
      <c r="CX50" s="836"/>
      <c r="CY50" s="836"/>
      <c r="CZ50" s="836"/>
      <c r="DA50" s="837"/>
      <c r="DB50" s="835"/>
      <c r="DC50" s="836"/>
      <c r="DD50" s="836"/>
      <c r="DE50" s="836"/>
      <c r="DF50" s="837"/>
      <c r="DG50" s="835"/>
      <c r="DH50" s="836"/>
      <c r="DI50" s="836"/>
      <c r="DJ50" s="836"/>
      <c r="DK50" s="837"/>
      <c r="DL50" s="835"/>
      <c r="DM50" s="836"/>
      <c r="DN50" s="836"/>
      <c r="DO50" s="836"/>
      <c r="DP50" s="837"/>
      <c r="DQ50" s="835"/>
      <c r="DR50" s="836"/>
      <c r="DS50" s="836"/>
      <c r="DT50" s="836"/>
      <c r="DU50" s="837"/>
      <c r="DV50" s="838"/>
      <c r="DW50" s="839"/>
      <c r="DX50" s="839"/>
      <c r="DY50" s="839"/>
      <c r="DZ50" s="840"/>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3"/>
      <c r="R51" s="924"/>
      <c r="S51" s="924"/>
      <c r="T51" s="924"/>
      <c r="U51" s="924"/>
      <c r="V51" s="924"/>
      <c r="W51" s="924"/>
      <c r="X51" s="924"/>
      <c r="Y51" s="924"/>
      <c r="Z51" s="924"/>
      <c r="AA51" s="924"/>
      <c r="AB51" s="924"/>
      <c r="AC51" s="924"/>
      <c r="AD51" s="924"/>
      <c r="AE51" s="925"/>
      <c r="AF51" s="847"/>
      <c r="AG51" s="848"/>
      <c r="AH51" s="848"/>
      <c r="AI51" s="848"/>
      <c r="AJ51" s="849"/>
      <c r="AK51" s="926"/>
      <c r="AL51" s="924"/>
      <c r="AM51" s="924"/>
      <c r="AN51" s="924"/>
      <c r="AO51" s="924"/>
      <c r="AP51" s="924"/>
      <c r="AQ51" s="924"/>
      <c r="AR51" s="924"/>
      <c r="AS51" s="924"/>
      <c r="AT51" s="924"/>
      <c r="AU51" s="924"/>
      <c r="AV51" s="924"/>
      <c r="AW51" s="924"/>
      <c r="AX51" s="924"/>
      <c r="AY51" s="924"/>
      <c r="AZ51" s="927"/>
      <c r="BA51" s="927"/>
      <c r="BB51" s="927"/>
      <c r="BC51" s="927"/>
      <c r="BD51" s="927"/>
      <c r="BE51" s="918"/>
      <c r="BF51" s="918"/>
      <c r="BG51" s="918"/>
      <c r="BH51" s="918"/>
      <c r="BI51" s="919"/>
      <c r="BJ51" s="254"/>
      <c r="BK51" s="254"/>
      <c r="BL51" s="254"/>
      <c r="BM51" s="254"/>
      <c r="BN51" s="254"/>
      <c r="BO51" s="267"/>
      <c r="BP51" s="267"/>
      <c r="BQ51" s="264">
        <v>45</v>
      </c>
      <c r="BR51" s="265"/>
      <c r="BS51" s="852"/>
      <c r="BT51" s="853"/>
      <c r="BU51" s="853"/>
      <c r="BV51" s="853"/>
      <c r="BW51" s="853"/>
      <c r="BX51" s="853"/>
      <c r="BY51" s="853"/>
      <c r="BZ51" s="853"/>
      <c r="CA51" s="853"/>
      <c r="CB51" s="853"/>
      <c r="CC51" s="853"/>
      <c r="CD51" s="853"/>
      <c r="CE51" s="853"/>
      <c r="CF51" s="853"/>
      <c r="CG51" s="854"/>
      <c r="CH51" s="835"/>
      <c r="CI51" s="836"/>
      <c r="CJ51" s="836"/>
      <c r="CK51" s="836"/>
      <c r="CL51" s="837"/>
      <c r="CM51" s="835"/>
      <c r="CN51" s="836"/>
      <c r="CO51" s="836"/>
      <c r="CP51" s="836"/>
      <c r="CQ51" s="837"/>
      <c r="CR51" s="835"/>
      <c r="CS51" s="836"/>
      <c r="CT51" s="836"/>
      <c r="CU51" s="836"/>
      <c r="CV51" s="837"/>
      <c r="CW51" s="835"/>
      <c r="CX51" s="836"/>
      <c r="CY51" s="836"/>
      <c r="CZ51" s="836"/>
      <c r="DA51" s="837"/>
      <c r="DB51" s="835"/>
      <c r="DC51" s="836"/>
      <c r="DD51" s="836"/>
      <c r="DE51" s="836"/>
      <c r="DF51" s="837"/>
      <c r="DG51" s="835"/>
      <c r="DH51" s="836"/>
      <c r="DI51" s="836"/>
      <c r="DJ51" s="836"/>
      <c r="DK51" s="837"/>
      <c r="DL51" s="835"/>
      <c r="DM51" s="836"/>
      <c r="DN51" s="836"/>
      <c r="DO51" s="836"/>
      <c r="DP51" s="837"/>
      <c r="DQ51" s="835"/>
      <c r="DR51" s="836"/>
      <c r="DS51" s="836"/>
      <c r="DT51" s="836"/>
      <c r="DU51" s="837"/>
      <c r="DV51" s="838"/>
      <c r="DW51" s="839"/>
      <c r="DX51" s="839"/>
      <c r="DY51" s="839"/>
      <c r="DZ51" s="840"/>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3"/>
      <c r="R52" s="924"/>
      <c r="S52" s="924"/>
      <c r="T52" s="924"/>
      <c r="U52" s="924"/>
      <c r="V52" s="924"/>
      <c r="W52" s="924"/>
      <c r="X52" s="924"/>
      <c r="Y52" s="924"/>
      <c r="Z52" s="924"/>
      <c r="AA52" s="924"/>
      <c r="AB52" s="924"/>
      <c r="AC52" s="924"/>
      <c r="AD52" s="924"/>
      <c r="AE52" s="925"/>
      <c r="AF52" s="847"/>
      <c r="AG52" s="848"/>
      <c r="AH52" s="848"/>
      <c r="AI52" s="848"/>
      <c r="AJ52" s="849"/>
      <c r="AK52" s="926"/>
      <c r="AL52" s="924"/>
      <c r="AM52" s="924"/>
      <c r="AN52" s="924"/>
      <c r="AO52" s="924"/>
      <c r="AP52" s="924"/>
      <c r="AQ52" s="924"/>
      <c r="AR52" s="924"/>
      <c r="AS52" s="924"/>
      <c r="AT52" s="924"/>
      <c r="AU52" s="924"/>
      <c r="AV52" s="924"/>
      <c r="AW52" s="924"/>
      <c r="AX52" s="924"/>
      <c r="AY52" s="924"/>
      <c r="AZ52" s="927"/>
      <c r="BA52" s="927"/>
      <c r="BB52" s="927"/>
      <c r="BC52" s="927"/>
      <c r="BD52" s="927"/>
      <c r="BE52" s="918"/>
      <c r="BF52" s="918"/>
      <c r="BG52" s="918"/>
      <c r="BH52" s="918"/>
      <c r="BI52" s="919"/>
      <c r="BJ52" s="254"/>
      <c r="BK52" s="254"/>
      <c r="BL52" s="254"/>
      <c r="BM52" s="254"/>
      <c r="BN52" s="254"/>
      <c r="BO52" s="267"/>
      <c r="BP52" s="267"/>
      <c r="BQ52" s="264">
        <v>46</v>
      </c>
      <c r="BR52" s="265"/>
      <c r="BS52" s="852"/>
      <c r="BT52" s="853"/>
      <c r="BU52" s="853"/>
      <c r="BV52" s="853"/>
      <c r="BW52" s="853"/>
      <c r="BX52" s="853"/>
      <c r="BY52" s="853"/>
      <c r="BZ52" s="853"/>
      <c r="CA52" s="853"/>
      <c r="CB52" s="853"/>
      <c r="CC52" s="853"/>
      <c r="CD52" s="853"/>
      <c r="CE52" s="853"/>
      <c r="CF52" s="853"/>
      <c r="CG52" s="854"/>
      <c r="CH52" s="835"/>
      <c r="CI52" s="836"/>
      <c r="CJ52" s="836"/>
      <c r="CK52" s="836"/>
      <c r="CL52" s="837"/>
      <c r="CM52" s="835"/>
      <c r="CN52" s="836"/>
      <c r="CO52" s="836"/>
      <c r="CP52" s="836"/>
      <c r="CQ52" s="837"/>
      <c r="CR52" s="835"/>
      <c r="CS52" s="836"/>
      <c r="CT52" s="836"/>
      <c r="CU52" s="836"/>
      <c r="CV52" s="837"/>
      <c r="CW52" s="835"/>
      <c r="CX52" s="836"/>
      <c r="CY52" s="836"/>
      <c r="CZ52" s="836"/>
      <c r="DA52" s="837"/>
      <c r="DB52" s="835"/>
      <c r="DC52" s="836"/>
      <c r="DD52" s="836"/>
      <c r="DE52" s="836"/>
      <c r="DF52" s="837"/>
      <c r="DG52" s="835"/>
      <c r="DH52" s="836"/>
      <c r="DI52" s="836"/>
      <c r="DJ52" s="836"/>
      <c r="DK52" s="837"/>
      <c r="DL52" s="835"/>
      <c r="DM52" s="836"/>
      <c r="DN52" s="836"/>
      <c r="DO52" s="836"/>
      <c r="DP52" s="837"/>
      <c r="DQ52" s="835"/>
      <c r="DR52" s="836"/>
      <c r="DS52" s="836"/>
      <c r="DT52" s="836"/>
      <c r="DU52" s="837"/>
      <c r="DV52" s="838"/>
      <c r="DW52" s="839"/>
      <c r="DX52" s="839"/>
      <c r="DY52" s="839"/>
      <c r="DZ52" s="840"/>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3"/>
      <c r="R53" s="924"/>
      <c r="S53" s="924"/>
      <c r="T53" s="924"/>
      <c r="U53" s="924"/>
      <c r="V53" s="924"/>
      <c r="W53" s="924"/>
      <c r="X53" s="924"/>
      <c r="Y53" s="924"/>
      <c r="Z53" s="924"/>
      <c r="AA53" s="924"/>
      <c r="AB53" s="924"/>
      <c r="AC53" s="924"/>
      <c r="AD53" s="924"/>
      <c r="AE53" s="925"/>
      <c r="AF53" s="847"/>
      <c r="AG53" s="848"/>
      <c r="AH53" s="848"/>
      <c r="AI53" s="848"/>
      <c r="AJ53" s="849"/>
      <c r="AK53" s="926"/>
      <c r="AL53" s="924"/>
      <c r="AM53" s="924"/>
      <c r="AN53" s="924"/>
      <c r="AO53" s="924"/>
      <c r="AP53" s="924"/>
      <c r="AQ53" s="924"/>
      <c r="AR53" s="924"/>
      <c r="AS53" s="924"/>
      <c r="AT53" s="924"/>
      <c r="AU53" s="924"/>
      <c r="AV53" s="924"/>
      <c r="AW53" s="924"/>
      <c r="AX53" s="924"/>
      <c r="AY53" s="924"/>
      <c r="AZ53" s="927"/>
      <c r="BA53" s="927"/>
      <c r="BB53" s="927"/>
      <c r="BC53" s="927"/>
      <c r="BD53" s="927"/>
      <c r="BE53" s="918"/>
      <c r="BF53" s="918"/>
      <c r="BG53" s="918"/>
      <c r="BH53" s="918"/>
      <c r="BI53" s="919"/>
      <c r="BJ53" s="254"/>
      <c r="BK53" s="254"/>
      <c r="BL53" s="254"/>
      <c r="BM53" s="254"/>
      <c r="BN53" s="254"/>
      <c r="BO53" s="267"/>
      <c r="BP53" s="267"/>
      <c r="BQ53" s="264">
        <v>47</v>
      </c>
      <c r="BR53" s="265"/>
      <c r="BS53" s="852"/>
      <c r="BT53" s="853"/>
      <c r="BU53" s="853"/>
      <c r="BV53" s="853"/>
      <c r="BW53" s="853"/>
      <c r="BX53" s="853"/>
      <c r="BY53" s="853"/>
      <c r="BZ53" s="853"/>
      <c r="CA53" s="853"/>
      <c r="CB53" s="853"/>
      <c r="CC53" s="853"/>
      <c r="CD53" s="853"/>
      <c r="CE53" s="853"/>
      <c r="CF53" s="853"/>
      <c r="CG53" s="854"/>
      <c r="CH53" s="835"/>
      <c r="CI53" s="836"/>
      <c r="CJ53" s="836"/>
      <c r="CK53" s="836"/>
      <c r="CL53" s="837"/>
      <c r="CM53" s="835"/>
      <c r="CN53" s="836"/>
      <c r="CO53" s="836"/>
      <c r="CP53" s="836"/>
      <c r="CQ53" s="837"/>
      <c r="CR53" s="835"/>
      <c r="CS53" s="836"/>
      <c r="CT53" s="836"/>
      <c r="CU53" s="836"/>
      <c r="CV53" s="837"/>
      <c r="CW53" s="835"/>
      <c r="CX53" s="836"/>
      <c r="CY53" s="836"/>
      <c r="CZ53" s="836"/>
      <c r="DA53" s="837"/>
      <c r="DB53" s="835"/>
      <c r="DC53" s="836"/>
      <c r="DD53" s="836"/>
      <c r="DE53" s="836"/>
      <c r="DF53" s="837"/>
      <c r="DG53" s="835"/>
      <c r="DH53" s="836"/>
      <c r="DI53" s="836"/>
      <c r="DJ53" s="836"/>
      <c r="DK53" s="837"/>
      <c r="DL53" s="835"/>
      <c r="DM53" s="836"/>
      <c r="DN53" s="836"/>
      <c r="DO53" s="836"/>
      <c r="DP53" s="837"/>
      <c r="DQ53" s="835"/>
      <c r="DR53" s="836"/>
      <c r="DS53" s="836"/>
      <c r="DT53" s="836"/>
      <c r="DU53" s="837"/>
      <c r="DV53" s="838"/>
      <c r="DW53" s="839"/>
      <c r="DX53" s="839"/>
      <c r="DY53" s="839"/>
      <c r="DZ53" s="840"/>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3"/>
      <c r="R54" s="924"/>
      <c r="S54" s="924"/>
      <c r="T54" s="924"/>
      <c r="U54" s="924"/>
      <c r="V54" s="924"/>
      <c r="W54" s="924"/>
      <c r="X54" s="924"/>
      <c r="Y54" s="924"/>
      <c r="Z54" s="924"/>
      <c r="AA54" s="924"/>
      <c r="AB54" s="924"/>
      <c r="AC54" s="924"/>
      <c r="AD54" s="924"/>
      <c r="AE54" s="925"/>
      <c r="AF54" s="847"/>
      <c r="AG54" s="848"/>
      <c r="AH54" s="848"/>
      <c r="AI54" s="848"/>
      <c r="AJ54" s="849"/>
      <c r="AK54" s="926"/>
      <c r="AL54" s="924"/>
      <c r="AM54" s="924"/>
      <c r="AN54" s="924"/>
      <c r="AO54" s="924"/>
      <c r="AP54" s="924"/>
      <c r="AQ54" s="924"/>
      <c r="AR54" s="924"/>
      <c r="AS54" s="924"/>
      <c r="AT54" s="924"/>
      <c r="AU54" s="924"/>
      <c r="AV54" s="924"/>
      <c r="AW54" s="924"/>
      <c r="AX54" s="924"/>
      <c r="AY54" s="924"/>
      <c r="AZ54" s="927"/>
      <c r="BA54" s="927"/>
      <c r="BB54" s="927"/>
      <c r="BC54" s="927"/>
      <c r="BD54" s="927"/>
      <c r="BE54" s="918"/>
      <c r="BF54" s="918"/>
      <c r="BG54" s="918"/>
      <c r="BH54" s="918"/>
      <c r="BI54" s="919"/>
      <c r="BJ54" s="254"/>
      <c r="BK54" s="254"/>
      <c r="BL54" s="254"/>
      <c r="BM54" s="254"/>
      <c r="BN54" s="254"/>
      <c r="BO54" s="267"/>
      <c r="BP54" s="267"/>
      <c r="BQ54" s="264">
        <v>48</v>
      </c>
      <c r="BR54" s="265"/>
      <c r="BS54" s="852"/>
      <c r="BT54" s="853"/>
      <c r="BU54" s="853"/>
      <c r="BV54" s="853"/>
      <c r="BW54" s="853"/>
      <c r="BX54" s="853"/>
      <c r="BY54" s="853"/>
      <c r="BZ54" s="853"/>
      <c r="CA54" s="853"/>
      <c r="CB54" s="853"/>
      <c r="CC54" s="853"/>
      <c r="CD54" s="853"/>
      <c r="CE54" s="853"/>
      <c r="CF54" s="853"/>
      <c r="CG54" s="854"/>
      <c r="CH54" s="835"/>
      <c r="CI54" s="836"/>
      <c r="CJ54" s="836"/>
      <c r="CK54" s="836"/>
      <c r="CL54" s="837"/>
      <c r="CM54" s="835"/>
      <c r="CN54" s="836"/>
      <c r="CO54" s="836"/>
      <c r="CP54" s="836"/>
      <c r="CQ54" s="837"/>
      <c r="CR54" s="835"/>
      <c r="CS54" s="836"/>
      <c r="CT54" s="836"/>
      <c r="CU54" s="836"/>
      <c r="CV54" s="837"/>
      <c r="CW54" s="835"/>
      <c r="CX54" s="836"/>
      <c r="CY54" s="836"/>
      <c r="CZ54" s="836"/>
      <c r="DA54" s="837"/>
      <c r="DB54" s="835"/>
      <c r="DC54" s="836"/>
      <c r="DD54" s="836"/>
      <c r="DE54" s="836"/>
      <c r="DF54" s="837"/>
      <c r="DG54" s="835"/>
      <c r="DH54" s="836"/>
      <c r="DI54" s="836"/>
      <c r="DJ54" s="836"/>
      <c r="DK54" s="837"/>
      <c r="DL54" s="835"/>
      <c r="DM54" s="836"/>
      <c r="DN54" s="836"/>
      <c r="DO54" s="836"/>
      <c r="DP54" s="837"/>
      <c r="DQ54" s="835"/>
      <c r="DR54" s="836"/>
      <c r="DS54" s="836"/>
      <c r="DT54" s="836"/>
      <c r="DU54" s="837"/>
      <c r="DV54" s="838"/>
      <c r="DW54" s="839"/>
      <c r="DX54" s="839"/>
      <c r="DY54" s="839"/>
      <c r="DZ54" s="840"/>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3"/>
      <c r="R55" s="924"/>
      <c r="S55" s="924"/>
      <c r="T55" s="924"/>
      <c r="U55" s="924"/>
      <c r="V55" s="924"/>
      <c r="W55" s="924"/>
      <c r="X55" s="924"/>
      <c r="Y55" s="924"/>
      <c r="Z55" s="924"/>
      <c r="AA55" s="924"/>
      <c r="AB55" s="924"/>
      <c r="AC55" s="924"/>
      <c r="AD55" s="924"/>
      <c r="AE55" s="925"/>
      <c r="AF55" s="847"/>
      <c r="AG55" s="848"/>
      <c r="AH55" s="848"/>
      <c r="AI55" s="848"/>
      <c r="AJ55" s="849"/>
      <c r="AK55" s="926"/>
      <c r="AL55" s="924"/>
      <c r="AM55" s="924"/>
      <c r="AN55" s="924"/>
      <c r="AO55" s="924"/>
      <c r="AP55" s="924"/>
      <c r="AQ55" s="924"/>
      <c r="AR55" s="924"/>
      <c r="AS55" s="924"/>
      <c r="AT55" s="924"/>
      <c r="AU55" s="924"/>
      <c r="AV55" s="924"/>
      <c r="AW55" s="924"/>
      <c r="AX55" s="924"/>
      <c r="AY55" s="924"/>
      <c r="AZ55" s="927"/>
      <c r="BA55" s="927"/>
      <c r="BB55" s="927"/>
      <c r="BC55" s="927"/>
      <c r="BD55" s="927"/>
      <c r="BE55" s="918"/>
      <c r="BF55" s="918"/>
      <c r="BG55" s="918"/>
      <c r="BH55" s="918"/>
      <c r="BI55" s="919"/>
      <c r="BJ55" s="254"/>
      <c r="BK55" s="254"/>
      <c r="BL55" s="254"/>
      <c r="BM55" s="254"/>
      <c r="BN55" s="254"/>
      <c r="BO55" s="267"/>
      <c r="BP55" s="267"/>
      <c r="BQ55" s="264">
        <v>49</v>
      </c>
      <c r="BR55" s="265"/>
      <c r="BS55" s="852"/>
      <c r="BT55" s="853"/>
      <c r="BU55" s="853"/>
      <c r="BV55" s="853"/>
      <c r="BW55" s="853"/>
      <c r="BX55" s="853"/>
      <c r="BY55" s="853"/>
      <c r="BZ55" s="853"/>
      <c r="CA55" s="853"/>
      <c r="CB55" s="853"/>
      <c r="CC55" s="853"/>
      <c r="CD55" s="853"/>
      <c r="CE55" s="853"/>
      <c r="CF55" s="853"/>
      <c r="CG55" s="854"/>
      <c r="CH55" s="835"/>
      <c r="CI55" s="836"/>
      <c r="CJ55" s="836"/>
      <c r="CK55" s="836"/>
      <c r="CL55" s="837"/>
      <c r="CM55" s="835"/>
      <c r="CN55" s="836"/>
      <c r="CO55" s="836"/>
      <c r="CP55" s="836"/>
      <c r="CQ55" s="837"/>
      <c r="CR55" s="835"/>
      <c r="CS55" s="836"/>
      <c r="CT55" s="836"/>
      <c r="CU55" s="836"/>
      <c r="CV55" s="837"/>
      <c r="CW55" s="835"/>
      <c r="CX55" s="836"/>
      <c r="CY55" s="836"/>
      <c r="CZ55" s="836"/>
      <c r="DA55" s="837"/>
      <c r="DB55" s="835"/>
      <c r="DC55" s="836"/>
      <c r="DD55" s="836"/>
      <c r="DE55" s="836"/>
      <c r="DF55" s="837"/>
      <c r="DG55" s="835"/>
      <c r="DH55" s="836"/>
      <c r="DI55" s="836"/>
      <c r="DJ55" s="836"/>
      <c r="DK55" s="837"/>
      <c r="DL55" s="835"/>
      <c r="DM55" s="836"/>
      <c r="DN55" s="836"/>
      <c r="DO55" s="836"/>
      <c r="DP55" s="837"/>
      <c r="DQ55" s="835"/>
      <c r="DR55" s="836"/>
      <c r="DS55" s="836"/>
      <c r="DT55" s="836"/>
      <c r="DU55" s="837"/>
      <c r="DV55" s="838"/>
      <c r="DW55" s="839"/>
      <c r="DX55" s="839"/>
      <c r="DY55" s="839"/>
      <c r="DZ55" s="840"/>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3"/>
      <c r="R56" s="924"/>
      <c r="S56" s="924"/>
      <c r="T56" s="924"/>
      <c r="U56" s="924"/>
      <c r="V56" s="924"/>
      <c r="W56" s="924"/>
      <c r="X56" s="924"/>
      <c r="Y56" s="924"/>
      <c r="Z56" s="924"/>
      <c r="AA56" s="924"/>
      <c r="AB56" s="924"/>
      <c r="AC56" s="924"/>
      <c r="AD56" s="924"/>
      <c r="AE56" s="925"/>
      <c r="AF56" s="847"/>
      <c r="AG56" s="848"/>
      <c r="AH56" s="848"/>
      <c r="AI56" s="848"/>
      <c r="AJ56" s="849"/>
      <c r="AK56" s="926"/>
      <c r="AL56" s="924"/>
      <c r="AM56" s="924"/>
      <c r="AN56" s="924"/>
      <c r="AO56" s="924"/>
      <c r="AP56" s="924"/>
      <c r="AQ56" s="924"/>
      <c r="AR56" s="924"/>
      <c r="AS56" s="924"/>
      <c r="AT56" s="924"/>
      <c r="AU56" s="924"/>
      <c r="AV56" s="924"/>
      <c r="AW56" s="924"/>
      <c r="AX56" s="924"/>
      <c r="AY56" s="924"/>
      <c r="AZ56" s="927"/>
      <c r="BA56" s="927"/>
      <c r="BB56" s="927"/>
      <c r="BC56" s="927"/>
      <c r="BD56" s="927"/>
      <c r="BE56" s="918"/>
      <c r="BF56" s="918"/>
      <c r="BG56" s="918"/>
      <c r="BH56" s="918"/>
      <c r="BI56" s="919"/>
      <c r="BJ56" s="254"/>
      <c r="BK56" s="254"/>
      <c r="BL56" s="254"/>
      <c r="BM56" s="254"/>
      <c r="BN56" s="254"/>
      <c r="BO56" s="267"/>
      <c r="BP56" s="267"/>
      <c r="BQ56" s="264">
        <v>50</v>
      </c>
      <c r="BR56" s="265"/>
      <c r="BS56" s="852"/>
      <c r="BT56" s="853"/>
      <c r="BU56" s="853"/>
      <c r="BV56" s="853"/>
      <c r="BW56" s="853"/>
      <c r="BX56" s="853"/>
      <c r="BY56" s="853"/>
      <c r="BZ56" s="853"/>
      <c r="CA56" s="853"/>
      <c r="CB56" s="853"/>
      <c r="CC56" s="853"/>
      <c r="CD56" s="853"/>
      <c r="CE56" s="853"/>
      <c r="CF56" s="853"/>
      <c r="CG56" s="854"/>
      <c r="CH56" s="835"/>
      <c r="CI56" s="836"/>
      <c r="CJ56" s="836"/>
      <c r="CK56" s="836"/>
      <c r="CL56" s="837"/>
      <c r="CM56" s="835"/>
      <c r="CN56" s="836"/>
      <c r="CO56" s="836"/>
      <c r="CP56" s="836"/>
      <c r="CQ56" s="837"/>
      <c r="CR56" s="835"/>
      <c r="CS56" s="836"/>
      <c r="CT56" s="836"/>
      <c r="CU56" s="836"/>
      <c r="CV56" s="837"/>
      <c r="CW56" s="835"/>
      <c r="CX56" s="836"/>
      <c r="CY56" s="836"/>
      <c r="CZ56" s="836"/>
      <c r="DA56" s="837"/>
      <c r="DB56" s="835"/>
      <c r="DC56" s="836"/>
      <c r="DD56" s="836"/>
      <c r="DE56" s="836"/>
      <c r="DF56" s="837"/>
      <c r="DG56" s="835"/>
      <c r="DH56" s="836"/>
      <c r="DI56" s="836"/>
      <c r="DJ56" s="836"/>
      <c r="DK56" s="837"/>
      <c r="DL56" s="835"/>
      <c r="DM56" s="836"/>
      <c r="DN56" s="836"/>
      <c r="DO56" s="836"/>
      <c r="DP56" s="837"/>
      <c r="DQ56" s="835"/>
      <c r="DR56" s="836"/>
      <c r="DS56" s="836"/>
      <c r="DT56" s="836"/>
      <c r="DU56" s="837"/>
      <c r="DV56" s="838"/>
      <c r="DW56" s="839"/>
      <c r="DX56" s="839"/>
      <c r="DY56" s="839"/>
      <c r="DZ56" s="840"/>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3"/>
      <c r="R57" s="924"/>
      <c r="S57" s="924"/>
      <c r="T57" s="924"/>
      <c r="U57" s="924"/>
      <c r="V57" s="924"/>
      <c r="W57" s="924"/>
      <c r="X57" s="924"/>
      <c r="Y57" s="924"/>
      <c r="Z57" s="924"/>
      <c r="AA57" s="924"/>
      <c r="AB57" s="924"/>
      <c r="AC57" s="924"/>
      <c r="AD57" s="924"/>
      <c r="AE57" s="925"/>
      <c r="AF57" s="847"/>
      <c r="AG57" s="848"/>
      <c r="AH57" s="848"/>
      <c r="AI57" s="848"/>
      <c r="AJ57" s="849"/>
      <c r="AK57" s="926"/>
      <c r="AL57" s="924"/>
      <c r="AM57" s="924"/>
      <c r="AN57" s="924"/>
      <c r="AO57" s="924"/>
      <c r="AP57" s="924"/>
      <c r="AQ57" s="924"/>
      <c r="AR57" s="924"/>
      <c r="AS57" s="924"/>
      <c r="AT57" s="924"/>
      <c r="AU57" s="924"/>
      <c r="AV57" s="924"/>
      <c r="AW57" s="924"/>
      <c r="AX57" s="924"/>
      <c r="AY57" s="924"/>
      <c r="AZ57" s="927"/>
      <c r="BA57" s="927"/>
      <c r="BB57" s="927"/>
      <c r="BC57" s="927"/>
      <c r="BD57" s="927"/>
      <c r="BE57" s="918"/>
      <c r="BF57" s="918"/>
      <c r="BG57" s="918"/>
      <c r="BH57" s="918"/>
      <c r="BI57" s="919"/>
      <c r="BJ57" s="254"/>
      <c r="BK57" s="254"/>
      <c r="BL57" s="254"/>
      <c r="BM57" s="254"/>
      <c r="BN57" s="254"/>
      <c r="BO57" s="267"/>
      <c r="BP57" s="267"/>
      <c r="BQ57" s="264">
        <v>51</v>
      </c>
      <c r="BR57" s="265"/>
      <c r="BS57" s="852"/>
      <c r="BT57" s="853"/>
      <c r="BU57" s="853"/>
      <c r="BV57" s="853"/>
      <c r="BW57" s="853"/>
      <c r="BX57" s="853"/>
      <c r="BY57" s="853"/>
      <c r="BZ57" s="853"/>
      <c r="CA57" s="853"/>
      <c r="CB57" s="853"/>
      <c r="CC57" s="853"/>
      <c r="CD57" s="853"/>
      <c r="CE57" s="853"/>
      <c r="CF57" s="853"/>
      <c r="CG57" s="854"/>
      <c r="CH57" s="835"/>
      <c r="CI57" s="836"/>
      <c r="CJ57" s="836"/>
      <c r="CK57" s="836"/>
      <c r="CL57" s="837"/>
      <c r="CM57" s="835"/>
      <c r="CN57" s="836"/>
      <c r="CO57" s="836"/>
      <c r="CP57" s="836"/>
      <c r="CQ57" s="837"/>
      <c r="CR57" s="835"/>
      <c r="CS57" s="836"/>
      <c r="CT57" s="836"/>
      <c r="CU57" s="836"/>
      <c r="CV57" s="837"/>
      <c r="CW57" s="835"/>
      <c r="CX57" s="836"/>
      <c r="CY57" s="836"/>
      <c r="CZ57" s="836"/>
      <c r="DA57" s="837"/>
      <c r="DB57" s="835"/>
      <c r="DC57" s="836"/>
      <c r="DD57" s="836"/>
      <c r="DE57" s="836"/>
      <c r="DF57" s="837"/>
      <c r="DG57" s="835"/>
      <c r="DH57" s="836"/>
      <c r="DI57" s="836"/>
      <c r="DJ57" s="836"/>
      <c r="DK57" s="837"/>
      <c r="DL57" s="835"/>
      <c r="DM57" s="836"/>
      <c r="DN57" s="836"/>
      <c r="DO57" s="836"/>
      <c r="DP57" s="837"/>
      <c r="DQ57" s="835"/>
      <c r="DR57" s="836"/>
      <c r="DS57" s="836"/>
      <c r="DT57" s="836"/>
      <c r="DU57" s="837"/>
      <c r="DV57" s="838"/>
      <c r="DW57" s="839"/>
      <c r="DX57" s="839"/>
      <c r="DY57" s="839"/>
      <c r="DZ57" s="840"/>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3"/>
      <c r="R58" s="924"/>
      <c r="S58" s="924"/>
      <c r="T58" s="924"/>
      <c r="U58" s="924"/>
      <c r="V58" s="924"/>
      <c r="W58" s="924"/>
      <c r="X58" s="924"/>
      <c r="Y58" s="924"/>
      <c r="Z58" s="924"/>
      <c r="AA58" s="924"/>
      <c r="AB58" s="924"/>
      <c r="AC58" s="924"/>
      <c r="AD58" s="924"/>
      <c r="AE58" s="925"/>
      <c r="AF58" s="847"/>
      <c r="AG58" s="848"/>
      <c r="AH58" s="848"/>
      <c r="AI58" s="848"/>
      <c r="AJ58" s="849"/>
      <c r="AK58" s="926"/>
      <c r="AL58" s="924"/>
      <c r="AM58" s="924"/>
      <c r="AN58" s="924"/>
      <c r="AO58" s="924"/>
      <c r="AP58" s="924"/>
      <c r="AQ58" s="924"/>
      <c r="AR58" s="924"/>
      <c r="AS58" s="924"/>
      <c r="AT58" s="924"/>
      <c r="AU58" s="924"/>
      <c r="AV58" s="924"/>
      <c r="AW58" s="924"/>
      <c r="AX58" s="924"/>
      <c r="AY58" s="924"/>
      <c r="AZ58" s="927"/>
      <c r="BA58" s="927"/>
      <c r="BB58" s="927"/>
      <c r="BC58" s="927"/>
      <c r="BD58" s="927"/>
      <c r="BE58" s="918"/>
      <c r="BF58" s="918"/>
      <c r="BG58" s="918"/>
      <c r="BH58" s="918"/>
      <c r="BI58" s="919"/>
      <c r="BJ58" s="254"/>
      <c r="BK58" s="254"/>
      <c r="BL58" s="254"/>
      <c r="BM58" s="254"/>
      <c r="BN58" s="254"/>
      <c r="BO58" s="267"/>
      <c r="BP58" s="267"/>
      <c r="BQ58" s="264">
        <v>52</v>
      </c>
      <c r="BR58" s="265"/>
      <c r="BS58" s="852"/>
      <c r="BT58" s="853"/>
      <c r="BU58" s="853"/>
      <c r="BV58" s="853"/>
      <c r="BW58" s="853"/>
      <c r="BX58" s="853"/>
      <c r="BY58" s="853"/>
      <c r="BZ58" s="853"/>
      <c r="CA58" s="853"/>
      <c r="CB58" s="853"/>
      <c r="CC58" s="853"/>
      <c r="CD58" s="853"/>
      <c r="CE58" s="853"/>
      <c r="CF58" s="853"/>
      <c r="CG58" s="854"/>
      <c r="CH58" s="835"/>
      <c r="CI58" s="836"/>
      <c r="CJ58" s="836"/>
      <c r="CK58" s="836"/>
      <c r="CL58" s="837"/>
      <c r="CM58" s="835"/>
      <c r="CN58" s="836"/>
      <c r="CO58" s="836"/>
      <c r="CP58" s="836"/>
      <c r="CQ58" s="837"/>
      <c r="CR58" s="835"/>
      <c r="CS58" s="836"/>
      <c r="CT58" s="836"/>
      <c r="CU58" s="836"/>
      <c r="CV58" s="837"/>
      <c r="CW58" s="835"/>
      <c r="CX58" s="836"/>
      <c r="CY58" s="836"/>
      <c r="CZ58" s="836"/>
      <c r="DA58" s="837"/>
      <c r="DB58" s="835"/>
      <c r="DC58" s="836"/>
      <c r="DD58" s="836"/>
      <c r="DE58" s="836"/>
      <c r="DF58" s="837"/>
      <c r="DG58" s="835"/>
      <c r="DH58" s="836"/>
      <c r="DI58" s="836"/>
      <c r="DJ58" s="836"/>
      <c r="DK58" s="837"/>
      <c r="DL58" s="835"/>
      <c r="DM58" s="836"/>
      <c r="DN58" s="836"/>
      <c r="DO58" s="836"/>
      <c r="DP58" s="837"/>
      <c r="DQ58" s="835"/>
      <c r="DR58" s="836"/>
      <c r="DS58" s="836"/>
      <c r="DT58" s="836"/>
      <c r="DU58" s="837"/>
      <c r="DV58" s="838"/>
      <c r="DW58" s="839"/>
      <c r="DX58" s="839"/>
      <c r="DY58" s="839"/>
      <c r="DZ58" s="840"/>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3"/>
      <c r="R59" s="924"/>
      <c r="S59" s="924"/>
      <c r="T59" s="924"/>
      <c r="U59" s="924"/>
      <c r="V59" s="924"/>
      <c r="W59" s="924"/>
      <c r="X59" s="924"/>
      <c r="Y59" s="924"/>
      <c r="Z59" s="924"/>
      <c r="AA59" s="924"/>
      <c r="AB59" s="924"/>
      <c r="AC59" s="924"/>
      <c r="AD59" s="924"/>
      <c r="AE59" s="925"/>
      <c r="AF59" s="847"/>
      <c r="AG59" s="848"/>
      <c r="AH59" s="848"/>
      <c r="AI59" s="848"/>
      <c r="AJ59" s="849"/>
      <c r="AK59" s="926"/>
      <c r="AL59" s="924"/>
      <c r="AM59" s="924"/>
      <c r="AN59" s="924"/>
      <c r="AO59" s="924"/>
      <c r="AP59" s="924"/>
      <c r="AQ59" s="924"/>
      <c r="AR59" s="924"/>
      <c r="AS59" s="924"/>
      <c r="AT59" s="924"/>
      <c r="AU59" s="924"/>
      <c r="AV59" s="924"/>
      <c r="AW59" s="924"/>
      <c r="AX59" s="924"/>
      <c r="AY59" s="924"/>
      <c r="AZ59" s="927"/>
      <c r="BA59" s="927"/>
      <c r="BB59" s="927"/>
      <c r="BC59" s="927"/>
      <c r="BD59" s="927"/>
      <c r="BE59" s="918"/>
      <c r="BF59" s="918"/>
      <c r="BG59" s="918"/>
      <c r="BH59" s="918"/>
      <c r="BI59" s="919"/>
      <c r="BJ59" s="254"/>
      <c r="BK59" s="254"/>
      <c r="BL59" s="254"/>
      <c r="BM59" s="254"/>
      <c r="BN59" s="254"/>
      <c r="BO59" s="267"/>
      <c r="BP59" s="267"/>
      <c r="BQ59" s="264">
        <v>53</v>
      </c>
      <c r="BR59" s="265"/>
      <c r="BS59" s="852"/>
      <c r="BT59" s="853"/>
      <c r="BU59" s="853"/>
      <c r="BV59" s="853"/>
      <c r="BW59" s="853"/>
      <c r="BX59" s="853"/>
      <c r="BY59" s="853"/>
      <c r="BZ59" s="853"/>
      <c r="CA59" s="853"/>
      <c r="CB59" s="853"/>
      <c r="CC59" s="853"/>
      <c r="CD59" s="853"/>
      <c r="CE59" s="853"/>
      <c r="CF59" s="853"/>
      <c r="CG59" s="854"/>
      <c r="CH59" s="835"/>
      <c r="CI59" s="836"/>
      <c r="CJ59" s="836"/>
      <c r="CK59" s="836"/>
      <c r="CL59" s="837"/>
      <c r="CM59" s="835"/>
      <c r="CN59" s="836"/>
      <c r="CO59" s="836"/>
      <c r="CP59" s="836"/>
      <c r="CQ59" s="837"/>
      <c r="CR59" s="835"/>
      <c r="CS59" s="836"/>
      <c r="CT59" s="836"/>
      <c r="CU59" s="836"/>
      <c r="CV59" s="837"/>
      <c r="CW59" s="835"/>
      <c r="CX59" s="836"/>
      <c r="CY59" s="836"/>
      <c r="CZ59" s="836"/>
      <c r="DA59" s="837"/>
      <c r="DB59" s="835"/>
      <c r="DC59" s="836"/>
      <c r="DD59" s="836"/>
      <c r="DE59" s="836"/>
      <c r="DF59" s="837"/>
      <c r="DG59" s="835"/>
      <c r="DH59" s="836"/>
      <c r="DI59" s="836"/>
      <c r="DJ59" s="836"/>
      <c r="DK59" s="837"/>
      <c r="DL59" s="835"/>
      <c r="DM59" s="836"/>
      <c r="DN59" s="836"/>
      <c r="DO59" s="836"/>
      <c r="DP59" s="837"/>
      <c r="DQ59" s="835"/>
      <c r="DR59" s="836"/>
      <c r="DS59" s="836"/>
      <c r="DT59" s="836"/>
      <c r="DU59" s="837"/>
      <c r="DV59" s="838"/>
      <c r="DW59" s="839"/>
      <c r="DX59" s="839"/>
      <c r="DY59" s="839"/>
      <c r="DZ59" s="840"/>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3"/>
      <c r="R60" s="924"/>
      <c r="S60" s="924"/>
      <c r="T60" s="924"/>
      <c r="U60" s="924"/>
      <c r="V60" s="924"/>
      <c r="W60" s="924"/>
      <c r="X60" s="924"/>
      <c r="Y60" s="924"/>
      <c r="Z60" s="924"/>
      <c r="AA60" s="924"/>
      <c r="AB60" s="924"/>
      <c r="AC60" s="924"/>
      <c r="AD60" s="924"/>
      <c r="AE60" s="925"/>
      <c r="AF60" s="847"/>
      <c r="AG60" s="848"/>
      <c r="AH60" s="848"/>
      <c r="AI60" s="848"/>
      <c r="AJ60" s="849"/>
      <c r="AK60" s="926"/>
      <c r="AL60" s="924"/>
      <c r="AM60" s="924"/>
      <c r="AN60" s="924"/>
      <c r="AO60" s="924"/>
      <c r="AP60" s="924"/>
      <c r="AQ60" s="924"/>
      <c r="AR60" s="924"/>
      <c r="AS60" s="924"/>
      <c r="AT60" s="924"/>
      <c r="AU60" s="924"/>
      <c r="AV60" s="924"/>
      <c r="AW60" s="924"/>
      <c r="AX60" s="924"/>
      <c r="AY60" s="924"/>
      <c r="AZ60" s="927"/>
      <c r="BA60" s="927"/>
      <c r="BB60" s="927"/>
      <c r="BC60" s="927"/>
      <c r="BD60" s="927"/>
      <c r="BE60" s="918"/>
      <c r="BF60" s="918"/>
      <c r="BG60" s="918"/>
      <c r="BH60" s="918"/>
      <c r="BI60" s="919"/>
      <c r="BJ60" s="254"/>
      <c r="BK60" s="254"/>
      <c r="BL60" s="254"/>
      <c r="BM60" s="254"/>
      <c r="BN60" s="254"/>
      <c r="BO60" s="267"/>
      <c r="BP60" s="267"/>
      <c r="BQ60" s="264">
        <v>54</v>
      </c>
      <c r="BR60" s="265"/>
      <c r="BS60" s="852"/>
      <c r="BT60" s="853"/>
      <c r="BU60" s="853"/>
      <c r="BV60" s="853"/>
      <c r="BW60" s="853"/>
      <c r="BX60" s="853"/>
      <c r="BY60" s="853"/>
      <c r="BZ60" s="853"/>
      <c r="CA60" s="853"/>
      <c r="CB60" s="853"/>
      <c r="CC60" s="853"/>
      <c r="CD60" s="853"/>
      <c r="CE60" s="853"/>
      <c r="CF60" s="853"/>
      <c r="CG60" s="854"/>
      <c r="CH60" s="835"/>
      <c r="CI60" s="836"/>
      <c r="CJ60" s="836"/>
      <c r="CK60" s="836"/>
      <c r="CL60" s="837"/>
      <c r="CM60" s="835"/>
      <c r="CN60" s="836"/>
      <c r="CO60" s="836"/>
      <c r="CP60" s="836"/>
      <c r="CQ60" s="837"/>
      <c r="CR60" s="835"/>
      <c r="CS60" s="836"/>
      <c r="CT60" s="836"/>
      <c r="CU60" s="836"/>
      <c r="CV60" s="837"/>
      <c r="CW60" s="835"/>
      <c r="CX60" s="836"/>
      <c r="CY60" s="836"/>
      <c r="CZ60" s="836"/>
      <c r="DA60" s="837"/>
      <c r="DB60" s="835"/>
      <c r="DC60" s="836"/>
      <c r="DD60" s="836"/>
      <c r="DE60" s="836"/>
      <c r="DF60" s="837"/>
      <c r="DG60" s="835"/>
      <c r="DH60" s="836"/>
      <c r="DI60" s="836"/>
      <c r="DJ60" s="836"/>
      <c r="DK60" s="837"/>
      <c r="DL60" s="835"/>
      <c r="DM60" s="836"/>
      <c r="DN60" s="836"/>
      <c r="DO60" s="836"/>
      <c r="DP60" s="837"/>
      <c r="DQ60" s="835"/>
      <c r="DR60" s="836"/>
      <c r="DS60" s="836"/>
      <c r="DT60" s="836"/>
      <c r="DU60" s="837"/>
      <c r="DV60" s="838"/>
      <c r="DW60" s="839"/>
      <c r="DX60" s="839"/>
      <c r="DY60" s="839"/>
      <c r="DZ60" s="840"/>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3"/>
      <c r="R61" s="924"/>
      <c r="S61" s="924"/>
      <c r="T61" s="924"/>
      <c r="U61" s="924"/>
      <c r="V61" s="924"/>
      <c r="W61" s="924"/>
      <c r="X61" s="924"/>
      <c r="Y61" s="924"/>
      <c r="Z61" s="924"/>
      <c r="AA61" s="924"/>
      <c r="AB61" s="924"/>
      <c r="AC61" s="924"/>
      <c r="AD61" s="924"/>
      <c r="AE61" s="925"/>
      <c r="AF61" s="847"/>
      <c r="AG61" s="848"/>
      <c r="AH61" s="848"/>
      <c r="AI61" s="848"/>
      <c r="AJ61" s="849"/>
      <c r="AK61" s="926"/>
      <c r="AL61" s="924"/>
      <c r="AM61" s="924"/>
      <c r="AN61" s="924"/>
      <c r="AO61" s="924"/>
      <c r="AP61" s="924"/>
      <c r="AQ61" s="924"/>
      <c r="AR61" s="924"/>
      <c r="AS61" s="924"/>
      <c r="AT61" s="924"/>
      <c r="AU61" s="924"/>
      <c r="AV61" s="924"/>
      <c r="AW61" s="924"/>
      <c r="AX61" s="924"/>
      <c r="AY61" s="924"/>
      <c r="AZ61" s="927"/>
      <c r="BA61" s="927"/>
      <c r="BB61" s="927"/>
      <c r="BC61" s="927"/>
      <c r="BD61" s="927"/>
      <c r="BE61" s="918"/>
      <c r="BF61" s="918"/>
      <c r="BG61" s="918"/>
      <c r="BH61" s="918"/>
      <c r="BI61" s="919"/>
      <c r="BJ61" s="254"/>
      <c r="BK61" s="254"/>
      <c r="BL61" s="254"/>
      <c r="BM61" s="254"/>
      <c r="BN61" s="254"/>
      <c r="BO61" s="267"/>
      <c r="BP61" s="267"/>
      <c r="BQ61" s="264">
        <v>55</v>
      </c>
      <c r="BR61" s="265"/>
      <c r="BS61" s="852"/>
      <c r="BT61" s="853"/>
      <c r="BU61" s="853"/>
      <c r="BV61" s="853"/>
      <c r="BW61" s="853"/>
      <c r="BX61" s="853"/>
      <c r="BY61" s="853"/>
      <c r="BZ61" s="853"/>
      <c r="CA61" s="853"/>
      <c r="CB61" s="853"/>
      <c r="CC61" s="853"/>
      <c r="CD61" s="853"/>
      <c r="CE61" s="853"/>
      <c r="CF61" s="853"/>
      <c r="CG61" s="854"/>
      <c r="CH61" s="835"/>
      <c r="CI61" s="836"/>
      <c r="CJ61" s="836"/>
      <c r="CK61" s="836"/>
      <c r="CL61" s="837"/>
      <c r="CM61" s="835"/>
      <c r="CN61" s="836"/>
      <c r="CO61" s="836"/>
      <c r="CP61" s="836"/>
      <c r="CQ61" s="837"/>
      <c r="CR61" s="835"/>
      <c r="CS61" s="836"/>
      <c r="CT61" s="836"/>
      <c r="CU61" s="836"/>
      <c r="CV61" s="837"/>
      <c r="CW61" s="835"/>
      <c r="CX61" s="836"/>
      <c r="CY61" s="836"/>
      <c r="CZ61" s="836"/>
      <c r="DA61" s="837"/>
      <c r="DB61" s="835"/>
      <c r="DC61" s="836"/>
      <c r="DD61" s="836"/>
      <c r="DE61" s="836"/>
      <c r="DF61" s="837"/>
      <c r="DG61" s="835"/>
      <c r="DH61" s="836"/>
      <c r="DI61" s="836"/>
      <c r="DJ61" s="836"/>
      <c r="DK61" s="837"/>
      <c r="DL61" s="835"/>
      <c r="DM61" s="836"/>
      <c r="DN61" s="836"/>
      <c r="DO61" s="836"/>
      <c r="DP61" s="837"/>
      <c r="DQ61" s="835"/>
      <c r="DR61" s="836"/>
      <c r="DS61" s="836"/>
      <c r="DT61" s="836"/>
      <c r="DU61" s="837"/>
      <c r="DV61" s="838"/>
      <c r="DW61" s="839"/>
      <c r="DX61" s="839"/>
      <c r="DY61" s="839"/>
      <c r="DZ61" s="840"/>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3"/>
      <c r="R62" s="924"/>
      <c r="S62" s="924"/>
      <c r="T62" s="924"/>
      <c r="U62" s="924"/>
      <c r="V62" s="924"/>
      <c r="W62" s="924"/>
      <c r="X62" s="924"/>
      <c r="Y62" s="924"/>
      <c r="Z62" s="924"/>
      <c r="AA62" s="924"/>
      <c r="AB62" s="924"/>
      <c r="AC62" s="924"/>
      <c r="AD62" s="924"/>
      <c r="AE62" s="925"/>
      <c r="AF62" s="847"/>
      <c r="AG62" s="848"/>
      <c r="AH62" s="848"/>
      <c r="AI62" s="848"/>
      <c r="AJ62" s="849"/>
      <c r="AK62" s="926"/>
      <c r="AL62" s="924"/>
      <c r="AM62" s="924"/>
      <c r="AN62" s="924"/>
      <c r="AO62" s="924"/>
      <c r="AP62" s="924"/>
      <c r="AQ62" s="924"/>
      <c r="AR62" s="924"/>
      <c r="AS62" s="924"/>
      <c r="AT62" s="924"/>
      <c r="AU62" s="924"/>
      <c r="AV62" s="924"/>
      <c r="AW62" s="924"/>
      <c r="AX62" s="924"/>
      <c r="AY62" s="924"/>
      <c r="AZ62" s="927"/>
      <c r="BA62" s="927"/>
      <c r="BB62" s="927"/>
      <c r="BC62" s="927"/>
      <c r="BD62" s="927"/>
      <c r="BE62" s="918"/>
      <c r="BF62" s="918"/>
      <c r="BG62" s="918"/>
      <c r="BH62" s="918"/>
      <c r="BI62" s="919"/>
      <c r="BJ62" s="935" t="s">
        <v>414</v>
      </c>
      <c r="BK62" s="898"/>
      <c r="BL62" s="898"/>
      <c r="BM62" s="898"/>
      <c r="BN62" s="899"/>
      <c r="BO62" s="267"/>
      <c r="BP62" s="267"/>
      <c r="BQ62" s="264">
        <v>56</v>
      </c>
      <c r="BR62" s="265"/>
      <c r="BS62" s="852"/>
      <c r="BT62" s="853"/>
      <c r="BU62" s="853"/>
      <c r="BV62" s="853"/>
      <c r="BW62" s="853"/>
      <c r="BX62" s="853"/>
      <c r="BY62" s="853"/>
      <c r="BZ62" s="853"/>
      <c r="CA62" s="853"/>
      <c r="CB62" s="853"/>
      <c r="CC62" s="853"/>
      <c r="CD62" s="853"/>
      <c r="CE62" s="853"/>
      <c r="CF62" s="853"/>
      <c r="CG62" s="854"/>
      <c r="CH62" s="835"/>
      <c r="CI62" s="836"/>
      <c r="CJ62" s="836"/>
      <c r="CK62" s="836"/>
      <c r="CL62" s="837"/>
      <c r="CM62" s="835"/>
      <c r="CN62" s="836"/>
      <c r="CO62" s="836"/>
      <c r="CP62" s="836"/>
      <c r="CQ62" s="837"/>
      <c r="CR62" s="835"/>
      <c r="CS62" s="836"/>
      <c r="CT62" s="836"/>
      <c r="CU62" s="836"/>
      <c r="CV62" s="837"/>
      <c r="CW62" s="835"/>
      <c r="CX62" s="836"/>
      <c r="CY62" s="836"/>
      <c r="CZ62" s="836"/>
      <c r="DA62" s="837"/>
      <c r="DB62" s="835"/>
      <c r="DC62" s="836"/>
      <c r="DD62" s="836"/>
      <c r="DE62" s="836"/>
      <c r="DF62" s="837"/>
      <c r="DG62" s="835"/>
      <c r="DH62" s="836"/>
      <c r="DI62" s="836"/>
      <c r="DJ62" s="836"/>
      <c r="DK62" s="837"/>
      <c r="DL62" s="835"/>
      <c r="DM62" s="836"/>
      <c r="DN62" s="836"/>
      <c r="DO62" s="836"/>
      <c r="DP62" s="837"/>
      <c r="DQ62" s="835"/>
      <c r="DR62" s="836"/>
      <c r="DS62" s="836"/>
      <c r="DT62" s="836"/>
      <c r="DU62" s="837"/>
      <c r="DV62" s="838"/>
      <c r="DW62" s="839"/>
      <c r="DX62" s="839"/>
      <c r="DY62" s="839"/>
      <c r="DZ62" s="840"/>
      <c r="EA62" s="248"/>
    </row>
    <row r="63" spans="1:131" s="249" customFormat="1" ht="26.25" customHeight="1" thickBot="1" x14ac:dyDescent="0.2">
      <c r="A63" s="266" t="s">
        <v>394</v>
      </c>
      <c r="B63" s="879" t="s">
        <v>415</v>
      </c>
      <c r="C63" s="880"/>
      <c r="D63" s="880"/>
      <c r="E63" s="880"/>
      <c r="F63" s="880"/>
      <c r="G63" s="880"/>
      <c r="H63" s="880"/>
      <c r="I63" s="880"/>
      <c r="J63" s="880"/>
      <c r="K63" s="880"/>
      <c r="L63" s="880"/>
      <c r="M63" s="880"/>
      <c r="N63" s="880"/>
      <c r="O63" s="880"/>
      <c r="P63" s="881"/>
      <c r="Q63" s="928"/>
      <c r="R63" s="929"/>
      <c r="S63" s="929"/>
      <c r="T63" s="929"/>
      <c r="U63" s="929"/>
      <c r="V63" s="929"/>
      <c r="W63" s="929"/>
      <c r="X63" s="929"/>
      <c r="Y63" s="929"/>
      <c r="Z63" s="929"/>
      <c r="AA63" s="929"/>
      <c r="AB63" s="929"/>
      <c r="AC63" s="929"/>
      <c r="AD63" s="929"/>
      <c r="AE63" s="930"/>
      <c r="AF63" s="931">
        <v>394</v>
      </c>
      <c r="AG63" s="932"/>
      <c r="AH63" s="932"/>
      <c r="AI63" s="932"/>
      <c r="AJ63" s="933"/>
      <c r="AK63" s="934"/>
      <c r="AL63" s="929"/>
      <c r="AM63" s="929"/>
      <c r="AN63" s="929"/>
      <c r="AO63" s="929"/>
      <c r="AP63" s="932">
        <f>SUM(AP28:AP33)</f>
        <v>2893</v>
      </c>
      <c r="AQ63" s="932"/>
      <c r="AR63" s="932"/>
      <c r="AS63" s="932"/>
      <c r="AT63" s="932"/>
      <c r="AU63" s="932">
        <f>SUM(AU28:AU33)</f>
        <v>1852</v>
      </c>
      <c r="AV63" s="932"/>
      <c r="AW63" s="932"/>
      <c r="AX63" s="932"/>
      <c r="AY63" s="932"/>
      <c r="AZ63" s="936"/>
      <c r="BA63" s="936"/>
      <c r="BB63" s="936"/>
      <c r="BC63" s="936"/>
      <c r="BD63" s="936"/>
      <c r="BE63" s="937"/>
      <c r="BF63" s="937"/>
      <c r="BG63" s="937"/>
      <c r="BH63" s="937"/>
      <c r="BI63" s="938"/>
      <c r="BJ63" s="939" t="s">
        <v>128</v>
      </c>
      <c r="BK63" s="940"/>
      <c r="BL63" s="940"/>
      <c r="BM63" s="940"/>
      <c r="BN63" s="941"/>
      <c r="BO63" s="267"/>
      <c r="BP63" s="267"/>
      <c r="BQ63" s="264">
        <v>57</v>
      </c>
      <c r="BR63" s="265"/>
      <c r="BS63" s="852"/>
      <c r="BT63" s="853"/>
      <c r="BU63" s="853"/>
      <c r="BV63" s="853"/>
      <c r="BW63" s="853"/>
      <c r="BX63" s="853"/>
      <c r="BY63" s="853"/>
      <c r="BZ63" s="853"/>
      <c r="CA63" s="853"/>
      <c r="CB63" s="853"/>
      <c r="CC63" s="853"/>
      <c r="CD63" s="853"/>
      <c r="CE63" s="853"/>
      <c r="CF63" s="853"/>
      <c r="CG63" s="854"/>
      <c r="CH63" s="835"/>
      <c r="CI63" s="836"/>
      <c r="CJ63" s="836"/>
      <c r="CK63" s="836"/>
      <c r="CL63" s="837"/>
      <c r="CM63" s="835"/>
      <c r="CN63" s="836"/>
      <c r="CO63" s="836"/>
      <c r="CP63" s="836"/>
      <c r="CQ63" s="837"/>
      <c r="CR63" s="835"/>
      <c r="CS63" s="836"/>
      <c r="CT63" s="836"/>
      <c r="CU63" s="836"/>
      <c r="CV63" s="837"/>
      <c r="CW63" s="835"/>
      <c r="CX63" s="836"/>
      <c r="CY63" s="836"/>
      <c r="CZ63" s="836"/>
      <c r="DA63" s="837"/>
      <c r="DB63" s="835"/>
      <c r="DC63" s="836"/>
      <c r="DD63" s="836"/>
      <c r="DE63" s="836"/>
      <c r="DF63" s="837"/>
      <c r="DG63" s="835"/>
      <c r="DH63" s="836"/>
      <c r="DI63" s="836"/>
      <c r="DJ63" s="836"/>
      <c r="DK63" s="837"/>
      <c r="DL63" s="835"/>
      <c r="DM63" s="836"/>
      <c r="DN63" s="836"/>
      <c r="DO63" s="836"/>
      <c r="DP63" s="837"/>
      <c r="DQ63" s="835"/>
      <c r="DR63" s="836"/>
      <c r="DS63" s="836"/>
      <c r="DT63" s="836"/>
      <c r="DU63" s="837"/>
      <c r="DV63" s="838"/>
      <c r="DW63" s="839"/>
      <c r="DX63" s="839"/>
      <c r="DY63" s="839"/>
      <c r="DZ63" s="840"/>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2"/>
      <c r="BT64" s="853"/>
      <c r="BU64" s="853"/>
      <c r="BV64" s="853"/>
      <c r="BW64" s="853"/>
      <c r="BX64" s="853"/>
      <c r="BY64" s="853"/>
      <c r="BZ64" s="853"/>
      <c r="CA64" s="853"/>
      <c r="CB64" s="853"/>
      <c r="CC64" s="853"/>
      <c r="CD64" s="853"/>
      <c r="CE64" s="853"/>
      <c r="CF64" s="853"/>
      <c r="CG64" s="854"/>
      <c r="CH64" s="835"/>
      <c r="CI64" s="836"/>
      <c r="CJ64" s="836"/>
      <c r="CK64" s="836"/>
      <c r="CL64" s="837"/>
      <c r="CM64" s="835"/>
      <c r="CN64" s="836"/>
      <c r="CO64" s="836"/>
      <c r="CP64" s="836"/>
      <c r="CQ64" s="837"/>
      <c r="CR64" s="835"/>
      <c r="CS64" s="836"/>
      <c r="CT64" s="836"/>
      <c r="CU64" s="836"/>
      <c r="CV64" s="837"/>
      <c r="CW64" s="835"/>
      <c r="CX64" s="836"/>
      <c r="CY64" s="836"/>
      <c r="CZ64" s="836"/>
      <c r="DA64" s="837"/>
      <c r="DB64" s="835"/>
      <c r="DC64" s="836"/>
      <c r="DD64" s="836"/>
      <c r="DE64" s="836"/>
      <c r="DF64" s="837"/>
      <c r="DG64" s="835"/>
      <c r="DH64" s="836"/>
      <c r="DI64" s="836"/>
      <c r="DJ64" s="836"/>
      <c r="DK64" s="837"/>
      <c r="DL64" s="835"/>
      <c r="DM64" s="836"/>
      <c r="DN64" s="836"/>
      <c r="DO64" s="836"/>
      <c r="DP64" s="837"/>
      <c r="DQ64" s="835"/>
      <c r="DR64" s="836"/>
      <c r="DS64" s="836"/>
      <c r="DT64" s="836"/>
      <c r="DU64" s="837"/>
      <c r="DV64" s="838"/>
      <c r="DW64" s="839"/>
      <c r="DX64" s="839"/>
      <c r="DY64" s="839"/>
      <c r="DZ64" s="840"/>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2"/>
      <c r="BT65" s="853"/>
      <c r="BU65" s="853"/>
      <c r="BV65" s="853"/>
      <c r="BW65" s="853"/>
      <c r="BX65" s="853"/>
      <c r="BY65" s="853"/>
      <c r="BZ65" s="853"/>
      <c r="CA65" s="853"/>
      <c r="CB65" s="853"/>
      <c r="CC65" s="853"/>
      <c r="CD65" s="853"/>
      <c r="CE65" s="853"/>
      <c r="CF65" s="853"/>
      <c r="CG65" s="854"/>
      <c r="CH65" s="835"/>
      <c r="CI65" s="836"/>
      <c r="CJ65" s="836"/>
      <c r="CK65" s="836"/>
      <c r="CL65" s="837"/>
      <c r="CM65" s="835"/>
      <c r="CN65" s="836"/>
      <c r="CO65" s="836"/>
      <c r="CP65" s="836"/>
      <c r="CQ65" s="837"/>
      <c r="CR65" s="835"/>
      <c r="CS65" s="836"/>
      <c r="CT65" s="836"/>
      <c r="CU65" s="836"/>
      <c r="CV65" s="837"/>
      <c r="CW65" s="835"/>
      <c r="CX65" s="836"/>
      <c r="CY65" s="836"/>
      <c r="CZ65" s="836"/>
      <c r="DA65" s="837"/>
      <c r="DB65" s="835"/>
      <c r="DC65" s="836"/>
      <c r="DD65" s="836"/>
      <c r="DE65" s="836"/>
      <c r="DF65" s="837"/>
      <c r="DG65" s="835"/>
      <c r="DH65" s="836"/>
      <c r="DI65" s="836"/>
      <c r="DJ65" s="836"/>
      <c r="DK65" s="837"/>
      <c r="DL65" s="835"/>
      <c r="DM65" s="836"/>
      <c r="DN65" s="836"/>
      <c r="DO65" s="836"/>
      <c r="DP65" s="837"/>
      <c r="DQ65" s="835"/>
      <c r="DR65" s="836"/>
      <c r="DS65" s="836"/>
      <c r="DT65" s="836"/>
      <c r="DU65" s="837"/>
      <c r="DV65" s="838"/>
      <c r="DW65" s="839"/>
      <c r="DX65" s="839"/>
      <c r="DY65" s="839"/>
      <c r="DZ65" s="840"/>
      <c r="EA65" s="248"/>
    </row>
    <row r="66" spans="1:131" s="249" customFormat="1" ht="26.25" customHeight="1" x14ac:dyDescent="0.15">
      <c r="A66" s="829" t="s">
        <v>417</v>
      </c>
      <c r="B66" s="830"/>
      <c r="C66" s="830"/>
      <c r="D66" s="830"/>
      <c r="E66" s="830"/>
      <c r="F66" s="830"/>
      <c r="G66" s="830"/>
      <c r="H66" s="830"/>
      <c r="I66" s="830"/>
      <c r="J66" s="830"/>
      <c r="K66" s="830"/>
      <c r="L66" s="830"/>
      <c r="M66" s="830"/>
      <c r="N66" s="830"/>
      <c r="O66" s="830"/>
      <c r="P66" s="831"/>
      <c r="Q66" s="806" t="s">
        <v>398</v>
      </c>
      <c r="R66" s="807"/>
      <c r="S66" s="807"/>
      <c r="T66" s="807"/>
      <c r="U66" s="808"/>
      <c r="V66" s="806" t="s">
        <v>399</v>
      </c>
      <c r="W66" s="807"/>
      <c r="X66" s="807"/>
      <c r="Y66" s="807"/>
      <c r="Z66" s="808"/>
      <c r="AA66" s="806" t="s">
        <v>418</v>
      </c>
      <c r="AB66" s="807"/>
      <c r="AC66" s="807"/>
      <c r="AD66" s="807"/>
      <c r="AE66" s="808"/>
      <c r="AF66" s="942" t="s">
        <v>401</v>
      </c>
      <c r="AG66" s="903"/>
      <c r="AH66" s="903"/>
      <c r="AI66" s="903"/>
      <c r="AJ66" s="943"/>
      <c r="AK66" s="806" t="s">
        <v>419</v>
      </c>
      <c r="AL66" s="830"/>
      <c r="AM66" s="830"/>
      <c r="AN66" s="830"/>
      <c r="AO66" s="831"/>
      <c r="AP66" s="806" t="s">
        <v>420</v>
      </c>
      <c r="AQ66" s="807"/>
      <c r="AR66" s="807"/>
      <c r="AS66" s="807"/>
      <c r="AT66" s="808"/>
      <c r="AU66" s="806" t="s">
        <v>421</v>
      </c>
      <c r="AV66" s="807"/>
      <c r="AW66" s="807"/>
      <c r="AX66" s="807"/>
      <c r="AY66" s="808"/>
      <c r="AZ66" s="806" t="s">
        <v>381</v>
      </c>
      <c r="BA66" s="807"/>
      <c r="BB66" s="807"/>
      <c r="BC66" s="807"/>
      <c r="BD66" s="818"/>
      <c r="BE66" s="267"/>
      <c r="BF66" s="267"/>
      <c r="BG66" s="267"/>
      <c r="BH66" s="267"/>
      <c r="BI66" s="267"/>
      <c r="BJ66" s="267"/>
      <c r="BK66" s="267"/>
      <c r="BL66" s="267"/>
      <c r="BM66" s="267"/>
      <c r="BN66" s="267"/>
      <c r="BO66" s="267"/>
      <c r="BP66" s="267"/>
      <c r="BQ66" s="264">
        <v>60</v>
      </c>
      <c r="BR66" s="269"/>
      <c r="BS66" s="953"/>
      <c r="BT66" s="954"/>
      <c r="BU66" s="954"/>
      <c r="BV66" s="954"/>
      <c r="BW66" s="954"/>
      <c r="BX66" s="954"/>
      <c r="BY66" s="954"/>
      <c r="BZ66" s="954"/>
      <c r="CA66" s="954"/>
      <c r="CB66" s="954"/>
      <c r="CC66" s="954"/>
      <c r="CD66" s="954"/>
      <c r="CE66" s="954"/>
      <c r="CF66" s="954"/>
      <c r="CG66" s="955"/>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47"/>
      <c r="DW66" s="948"/>
      <c r="DX66" s="948"/>
      <c r="DY66" s="948"/>
      <c r="DZ66" s="949"/>
      <c r="EA66" s="248"/>
    </row>
    <row r="67" spans="1:131" s="249" customFormat="1" ht="26.25" customHeight="1" thickBot="1" x14ac:dyDescent="0.2">
      <c r="A67" s="832"/>
      <c r="B67" s="833"/>
      <c r="C67" s="833"/>
      <c r="D67" s="833"/>
      <c r="E67" s="833"/>
      <c r="F67" s="833"/>
      <c r="G67" s="833"/>
      <c r="H67" s="833"/>
      <c r="I67" s="833"/>
      <c r="J67" s="833"/>
      <c r="K67" s="833"/>
      <c r="L67" s="833"/>
      <c r="M67" s="833"/>
      <c r="N67" s="833"/>
      <c r="O67" s="833"/>
      <c r="P67" s="834"/>
      <c r="Q67" s="809"/>
      <c r="R67" s="810"/>
      <c r="S67" s="810"/>
      <c r="T67" s="810"/>
      <c r="U67" s="811"/>
      <c r="V67" s="809"/>
      <c r="W67" s="810"/>
      <c r="X67" s="810"/>
      <c r="Y67" s="810"/>
      <c r="Z67" s="811"/>
      <c r="AA67" s="809"/>
      <c r="AB67" s="810"/>
      <c r="AC67" s="810"/>
      <c r="AD67" s="810"/>
      <c r="AE67" s="811"/>
      <c r="AF67" s="944"/>
      <c r="AG67" s="906"/>
      <c r="AH67" s="906"/>
      <c r="AI67" s="906"/>
      <c r="AJ67" s="945"/>
      <c r="AK67" s="946"/>
      <c r="AL67" s="833"/>
      <c r="AM67" s="833"/>
      <c r="AN67" s="833"/>
      <c r="AO67" s="834"/>
      <c r="AP67" s="809"/>
      <c r="AQ67" s="810"/>
      <c r="AR67" s="810"/>
      <c r="AS67" s="810"/>
      <c r="AT67" s="811"/>
      <c r="AU67" s="809"/>
      <c r="AV67" s="810"/>
      <c r="AW67" s="810"/>
      <c r="AX67" s="810"/>
      <c r="AY67" s="811"/>
      <c r="AZ67" s="809"/>
      <c r="BA67" s="810"/>
      <c r="BB67" s="810"/>
      <c r="BC67" s="810"/>
      <c r="BD67" s="819"/>
      <c r="BE67" s="267"/>
      <c r="BF67" s="267"/>
      <c r="BG67" s="267"/>
      <c r="BH67" s="267"/>
      <c r="BI67" s="267"/>
      <c r="BJ67" s="267"/>
      <c r="BK67" s="267"/>
      <c r="BL67" s="267"/>
      <c r="BM67" s="267"/>
      <c r="BN67" s="267"/>
      <c r="BO67" s="267"/>
      <c r="BP67" s="267"/>
      <c r="BQ67" s="264">
        <v>61</v>
      </c>
      <c r="BR67" s="269"/>
      <c r="BS67" s="953"/>
      <c r="BT67" s="954"/>
      <c r="BU67" s="954"/>
      <c r="BV67" s="954"/>
      <c r="BW67" s="954"/>
      <c r="BX67" s="954"/>
      <c r="BY67" s="954"/>
      <c r="BZ67" s="954"/>
      <c r="CA67" s="954"/>
      <c r="CB67" s="954"/>
      <c r="CC67" s="954"/>
      <c r="CD67" s="954"/>
      <c r="CE67" s="954"/>
      <c r="CF67" s="954"/>
      <c r="CG67" s="955"/>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47"/>
      <c r="DW67" s="948"/>
      <c r="DX67" s="948"/>
      <c r="DY67" s="948"/>
      <c r="DZ67" s="949"/>
      <c r="EA67" s="248"/>
    </row>
    <row r="68" spans="1:131" s="249" customFormat="1" ht="26.25" customHeight="1" thickTop="1" x14ac:dyDescent="0.15">
      <c r="A68" s="260">
        <v>1</v>
      </c>
      <c r="B68" s="959" t="s">
        <v>579</v>
      </c>
      <c r="C68" s="960"/>
      <c r="D68" s="960"/>
      <c r="E68" s="960"/>
      <c r="F68" s="960"/>
      <c r="G68" s="960"/>
      <c r="H68" s="960"/>
      <c r="I68" s="960"/>
      <c r="J68" s="960"/>
      <c r="K68" s="960"/>
      <c r="L68" s="960"/>
      <c r="M68" s="960"/>
      <c r="N68" s="960"/>
      <c r="O68" s="960"/>
      <c r="P68" s="961"/>
      <c r="Q68" s="962">
        <v>7831</v>
      </c>
      <c r="R68" s="956"/>
      <c r="S68" s="956"/>
      <c r="T68" s="956"/>
      <c r="U68" s="956"/>
      <c r="V68" s="956">
        <v>7620</v>
      </c>
      <c r="W68" s="956"/>
      <c r="X68" s="956"/>
      <c r="Y68" s="956"/>
      <c r="Z68" s="956"/>
      <c r="AA68" s="956">
        <v>210</v>
      </c>
      <c r="AB68" s="956"/>
      <c r="AC68" s="956"/>
      <c r="AD68" s="956"/>
      <c r="AE68" s="956"/>
      <c r="AF68" s="956">
        <v>210</v>
      </c>
      <c r="AG68" s="956"/>
      <c r="AH68" s="956"/>
      <c r="AI68" s="956"/>
      <c r="AJ68" s="956"/>
      <c r="AK68" s="956">
        <v>29</v>
      </c>
      <c r="AL68" s="956"/>
      <c r="AM68" s="956"/>
      <c r="AN68" s="956"/>
      <c r="AO68" s="956"/>
      <c r="AP68" s="956" t="s">
        <v>578</v>
      </c>
      <c r="AQ68" s="956"/>
      <c r="AR68" s="956"/>
      <c r="AS68" s="956"/>
      <c r="AT68" s="956"/>
      <c r="AU68" s="956" t="s">
        <v>578</v>
      </c>
      <c r="AV68" s="956"/>
      <c r="AW68" s="956"/>
      <c r="AX68" s="956"/>
      <c r="AY68" s="956"/>
      <c r="AZ68" s="957"/>
      <c r="BA68" s="957"/>
      <c r="BB68" s="957"/>
      <c r="BC68" s="957"/>
      <c r="BD68" s="958"/>
      <c r="BE68" s="267"/>
      <c r="BF68" s="267"/>
      <c r="BG68" s="267"/>
      <c r="BH68" s="267"/>
      <c r="BI68" s="267"/>
      <c r="BJ68" s="267"/>
      <c r="BK68" s="267"/>
      <c r="BL68" s="267"/>
      <c r="BM68" s="267"/>
      <c r="BN68" s="267"/>
      <c r="BO68" s="267"/>
      <c r="BP68" s="267"/>
      <c r="BQ68" s="264">
        <v>62</v>
      </c>
      <c r="BR68" s="269"/>
      <c r="BS68" s="953"/>
      <c r="BT68" s="954"/>
      <c r="BU68" s="954"/>
      <c r="BV68" s="954"/>
      <c r="BW68" s="954"/>
      <c r="BX68" s="954"/>
      <c r="BY68" s="954"/>
      <c r="BZ68" s="954"/>
      <c r="CA68" s="954"/>
      <c r="CB68" s="954"/>
      <c r="CC68" s="954"/>
      <c r="CD68" s="954"/>
      <c r="CE68" s="954"/>
      <c r="CF68" s="954"/>
      <c r="CG68" s="955"/>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47"/>
      <c r="DW68" s="948"/>
      <c r="DX68" s="948"/>
      <c r="DY68" s="948"/>
      <c r="DZ68" s="949"/>
      <c r="EA68" s="248"/>
    </row>
    <row r="69" spans="1:131" s="249" customFormat="1" ht="26.25" customHeight="1" x14ac:dyDescent="0.15">
      <c r="A69" s="263">
        <v>2</v>
      </c>
      <c r="B69" s="803" t="s">
        <v>580</v>
      </c>
      <c r="C69" s="804"/>
      <c r="D69" s="804"/>
      <c r="E69" s="804"/>
      <c r="F69" s="804"/>
      <c r="G69" s="804"/>
      <c r="H69" s="804"/>
      <c r="I69" s="804"/>
      <c r="J69" s="804"/>
      <c r="K69" s="804"/>
      <c r="L69" s="804"/>
      <c r="M69" s="804"/>
      <c r="N69" s="804"/>
      <c r="O69" s="804"/>
      <c r="P69" s="805"/>
      <c r="Q69" s="963">
        <v>20</v>
      </c>
      <c r="R69" s="921"/>
      <c r="S69" s="921"/>
      <c r="T69" s="921"/>
      <c r="U69" s="921"/>
      <c r="V69" s="921">
        <v>14</v>
      </c>
      <c r="W69" s="921"/>
      <c r="X69" s="921"/>
      <c r="Y69" s="921"/>
      <c r="Z69" s="921"/>
      <c r="AA69" s="921">
        <v>6</v>
      </c>
      <c r="AB69" s="921"/>
      <c r="AC69" s="921"/>
      <c r="AD69" s="921"/>
      <c r="AE69" s="921"/>
      <c r="AF69" s="921">
        <v>6</v>
      </c>
      <c r="AG69" s="921"/>
      <c r="AH69" s="921"/>
      <c r="AI69" s="921"/>
      <c r="AJ69" s="921"/>
      <c r="AK69" s="921">
        <v>2</v>
      </c>
      <c r="AL69" s="921"/>
      <c r="AM69" s="921"/>
      <c r="AN69" s="921"/>
      <c r="AO69" s="921"/>
      <c r="AP69" s="921" t="s">
        <v>578</v>
      </c>
      <c r="AQ69" s="921"/>
      <c r="AR69" s="921"/>
      <c r="AS69" s="921"/>
      <c r="AT69" s="921"/>
      <c r="AU69" s="921" t="s">
        <v>578</v>
      </c>
      <c r="AV69" s="921"/>
      <c r="AW69" s="921"/>
      <c r="AX69" s="921"/>
      <c r="AY69" s="921"/>
      <c r="AZ69" s="964"/>
      <c r="BA69" s="964"/>
      <c r="BB69" s="964"/>
      <c r="BC69" s="964"/>
      <c r="BD69" s="965"/>
      <c r="BE69" s="267"/>
      <c r="BF69" s="267"/>
      <c r="BG69" s="267"/>
      <c r="BH69" s="267"/>
      <c r="BI69" s="267"/>
      <c r="BJ69" s="267"/>
      <c r="BK69" s="267"/>
      <c r="BL69" s="267"/>
      <c r="BM69" s="267"/>
      <c r="BN69" s="267"/>
      <c r="BO69" s="267"/>
      <c r="BP69" s="267"/>
      <c r="BQ69" s="264">
        <v>63</v>
      </c>
      <c r="BR69" s="269"/>
      <c r="BS69" s="953"/>
      <c r="BT69" s="954"/>
      <c r="BU69" s="954"/>
      <c r="BV69" s="954"/>
      <c r="BW69" s="954"/>
      <c r="BX69" s="954"/>
      <c r="BY69" s="954"/>
      <c r="BZ69" s="954"/>
      <c r="CA69" s="954"/>
      <c r="CB69" s="954"/>
      <c r="CC69" s="954"/>
      <c r="CD69" s="954"/>
      <c r="CE69" s="954"/>
      <c r="CF69" s="954"/>
      <c r="CG69" s="955"/>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47"/>
      <c r="DW69" s="948"/>
      <c r="DX69" s="948"/>
      <c r="DY69" s="948"/>
      <c r="DZ69" s="949"/>
      <c r="EA69" s="248"/>
    </row>
    <row r="70" spans="1:131" s="249" customFormat="1" ht="26.25" customHeight="1" x14ac:dyDescent="0.15">
      <c r="A70" s="263">
        <v>3</v>
      </c>
      <c r="B70" s="803" t="s">
        <v>581</v>
      </c>
      <c r="C70" s="804"/>
      <c r="D70" s="804"/>
      <c r="E70" s="804"/>
      <c r="F70" s="804"/>
      <c r="G70" s="804"/>
      <c r="H70" s="804"/>
      <c r="I70" s="804"/>
      <c r="J70" s="804"/>
      <c r="K70" s="804"/>
      <c r="L70" s="804"/>
      <c r="M70" s="804"/>
      <c r="N70" s="804"/>
      <c r="O70" s="804"/>
      <c r="P70" s="805"/>
      <c r="Q70" s="963">
        <v>141</v>
      </c>
      <c r="R70" s="921"/>
      <c r="S70" s="921"/>
      <c r="T70" s="921"/>
      <c r="U70" s="921"/>
      <c r="V70" s="921">
        <v>132</v>
      </c>
      <c r="W70" s="921"/>
      <c r="X70" s="921"/>
      <c r="Y70" s="921"/>
      <c r="Z70" s="921"/>
      <c r="AA70" s="921">
        <v>10</v>
      </c>
      <c r="AB70" s="921"/>
      <c r="AC70" s="921"/>
      <c r="AD70" s="921"/>
      <c r="AE70" s="921"/>
      <c r="AF70" s="921">
        <v>10</v>
      </c>
      <c r="AG70" s="921"/>
      <c r="AH70" s="921"/>
      <c r="AI70" s="921"/>
      <c r="AJ70" s="921"/>
      <c r="AK70" s="921">
        <v>19</v>
      </c>
      <c r="AL70" s="921"/>
      <c r="AM70" s="921"/>
      <c r="AN70" s="921"/>
      <c r="AO70" s="921"/>
      <c r="AP70" s="921" t="s">
        <v>578</v>
      </c>
      <c r="AQ70" s="921"/>
      <c r="AR70" s="921"/>
      <c r="AS70" s="921"/>
      <c r="AT70" s="921"/>
      <c r="AU70" s="921" t="s">
        <v>578</v>
      </c>
      <c r="AV70" s="921"/>
      <c r="AW70" s="921"/>
      <c r="AX70" s="921"/>
      <c r="AY70" s="921"/>
      <c r="AZ70" s="964"/>
      <c r="BA70" s="964"/>
      <c r="BB70" s="964"/>
      <c r="BC70" s="964"/>
      <c r="BD70" s="965"/>
      <c r="BE70" s="267"/>
      <c r="BF70" s="267"/>
      <c r="BG70" s="267"/>
      <c r="BH70" s="267"/>
      <c r="BI70" s="267"/>
      <c r="BJ70" s="267"/>
      <c r="BK70" s="267"/>
      <c r="BL70" s="267"/>
      <c r="BM70" s="267"/>
      <c r="BN70" s="267"/>
      <c r="BO70" s="267"/>
      <c r="BP70" s="267"/>
      <c r="BQ70" s="264">
        <v>64</v>
      </c>
      <c r="BR70" s="269"/>
      <c r="BS70" s="953"/>
      <c r="BT70" s="954"/>
      <c r="BU70" s="954"/>
      <c r="BV70" s="954"/>
      <c r="BW70" s="954"/>
      <c r="BX70" s="954"/>
      <c r="BY70" s="954"/>
      <c r="BZ70" s="954"/>
      <c r="CA70" s="954"/>
      <c r="CB70" s="954"/>
      <c r="CC70" s="954"/>
      <c r="CD70" s="954"/>
      <c r="CE70" s="954"/>
      <c r="CF70" s="954"/>
      <c r="CG70" s="955"/>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47"/>
      <c r="DW70" s="948"/>
      <c r="DX70" s="948"/>
      <c r="DY70" s="948"/>
      <c r="DZ70" s="949"/>
      <c r="EA70" s="248"/>
    </row>
    <row r="71" spans="1:131" s="249" customFormat="1" ht="26.25" customHeight="1" x14ac:dyDescent="0.15">
      <c r="A71" s="263">
        <v>4</v>
      </c>
      <c r="B71" s="803" t="s">
        <v>582</v>
      </c>
      <c r="C71" s="804"/>
      <c r="D71" s="804"/>
      <c r="E71" s="804"/>
      <c r="F71" s="804"/>
      <c r="G71" s="804"/>
      <c r="H71" s="804"/>
      <c r="I71" s="804"/>
      <c r="J71" s="804"/>
      <c r="K71" s="804"/>
      <c r="L71" s="804"/>
      <c r="M71" s="804"/>
      <c r="N71" s="804"/>
      <c r="O71" s="804"/>
      <c r="P71" s="805"/>
      <c r="Q71" s="963">
        <v>221588</v>
      </c>
      <c r="R71" s="921"/>
      <c r="S71" s="921"/>
      <c r="T71" s="921"/>
      <c r="U71" s="921"/>
      <c r="V71" s="921">
        <v>209994</v>
      </c>
      <c r="W71" s="921"/>
      <c r="X71" s="921"/>
      <c r="Y71" s="921"/>
      <c r="Z71" s="921"/>
      <c r="AA71" s="921">
        <v>11594</v>
      </c>
      <c r="AB71" s="921"/>
      <c r="AC71" s="921"/>
      <c r="AD71" s="921"/>
      <c r="AE71" s="921"/>
      <c r="AF71" s="921">
        <v>11594</v>
      </c>
      <c r="AG71" s="921"/>
      <c r="AH71" s="921"/>
      <c r="AI71" s="921"/>
      <c r="AJ71" s="921"/>
      <c r="AK71" s="921" t="s">
        <v>578</v>
      </c>
      <c r="AL71" s="921"/>
      <c r="AM71" s="921"/>
      <c r="AN71" s="921"/>
      <c r="AO71" s="921"/>
      <c r="AP71" s="921" t="s">
        <v>578</v>
      </c>
      <c r="AQ71" s="921"/>
      <c r="AR71" s="921"/>
      <c r="AS71" s="921"/>
      <c r="AT71" s="921"/>
      <c r="AU71" s="921" t="s">
        <v>578</v>
      </c>
      <c r="AV71" s="921"/>
      <c r="AW71" s="921"/>
      <c r="AX71" s="921"/>
      <c r="AY71" s="921"/>
      <c r="AZ71" s="964"/>
      <c r="BA71" s="964"/>
      <c r="BB71" s="964"/>
      <c r="BC71" s="964"/>
      <c r="BD71" s="965"/>
      <c r="BE71" s="267"/>
      <c r="BF71" s="267"/>
      <c r="BG71" s="267"/>
      <c r="BH71" s="267"/>
      <c r="BI71" s="267"/>
      <c r="BJ71" s="267"/>
      <c r="BK71" s="267"/>
      <c r="BL71" s="267"/>
      <c r="BM71" s="267"/>
      <c r="BN71" s="267"/>
      <c r="BO71" s="267"/>
      <c r="BP71" s="267"/>
      <c r="BQ71" s="264">
        <v>65</v>
      </c>
      <c r="BR71" s="269"/>
      <c r="BS71" s="953"/>
      <c r="BT71" s="954"/>
      <c r="BU71" s="954"/>
      <c r="BV71" s="954"/>
      <c r="BW71" s="954"/>
      <c r="BX71" s="954"/>
      <c r="BY71" s="954"/>
      <c r="BZ71" s="954"/>
      <c r="CA71" s="954"/>
      <c r="CB71" s="954"/>
      <c r="CC71" s="954"/>
      <c r="CD71" s="954"/>
      <c r="CE71" s="954"/>
      <c r="CF71" s="954"/>
      <c r="CG71" s="955"/>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47"/>
      <c r="DW71" s="948"/>
      <c r="DX71" s="948"/>
      <c r="DY71" s="948"/>
      <c r="DZ71" s="949"/>
      <c r="EA71" s="248"/>
    </row>
    <row r="72" spans="1:131" s="249" customFormat="1" ht="26.25" customHeight="1" x14ac:dyDescent="0.15">
      <c r="A72" s="263">
        <v>5</v>
      </c>
      <c r="B72" s="803" t="s">
        <v>583</v>
      </c>
      <c r="C72" s="804"/>
      <c r="D72" s="804"/>
      <c r="E72" s="804"/>
      <c r="F72" s="804"/>
      <c r="G72" s="804"/>
      <c r="H72" s="804"/>
      <c r="I72" s="804"/>
      <c r="J72" s="804"/>
      <c r="K72" s="804"/>
      <c r="L72" s="804"/>
      <c r="M72" s="804"/>
      <c r="N72" s="804"/>
      <c r="O72" s="804"/>
      <c r="P72" s="805"/>
      <c r="Q72" s="963">
        <v>250</v>
      </c>
      <c r="R72" s="921"/>
      <c r="S72" s="921"/>
      <c r="T72" s="921"/>
      <c r="U72" s="921"/>
      <c r="V72" s="921">
        <v>213</v>
      </c>
      <c r="W72" s="921"/>
      <c r="X72" s="921"/>
      <c r="Y72" s="921"/>
      <c r="Z72" s="921"/>
      <c r="AA72" s="921">
        <v>37</v>
      </c>
      <c r="AB72" s="921"/>
      <c r="AC72" s="921"/>
      <c r="AD72" s="921"/>
      <c r="AE72" s="921"/>
      <c r="AF72" s="921">
        <v>37</v>
      </c>
      <c r="AG72" s="921"/>
      <c r="AH72" s="921"/>
      <c r="AI72" s="921"/>
      <c r="AJ72" s="921"/>
      <c r="AK72" s="921">
        <v>30</v>
      </c>
      <c r="AL72" s="921"/>
      <c r="AM72" s="921"/>
      <c r="AN72" s="921"/>
      <c r="AO72" s="921"/>
      <c r="AP72" s="921" t="s">
        <v>578</v>
      </c>
      <c r="AQ72" s="921"/>
      <c r="AR72" s="921"/>
      <c r="AS72" s="921"/>
      <c r="AT72" s="921"/>
      <c r="AU72" s="921" t="s">
        <v>578</v>
      </c>
      <c r="AV72" s="921"/>
      <c r="AW72" s="921"/>
      <c r="AX72" s="921"/>
      <c r="AY72" s="921"/>
      <c r="AZ72" s="964"/>
      <c r="BA72" s="964"/>
      <c r="BB72" s="964"/>
      <c r="BC72" s="964"/>
      <c r="BD72" s="965"/>
      <c r="BE72" s="267"/>
      <c r="BF72" s="267"/>
      <c r="BG72" s="267"/>
      <c r="BH72" s="267"/>
      <c r="BI72" s="267"/>
      <c r="BJ72" s="267"/>
      <c r="BK72" s="267"/>
      <c r="BL72" s="267"/>
      <c r="BM72" s="267"/>
      <c r="BN72" s="267"/>
      <c r="BO72" s="267"/>
      <c r="BP72" s="267"/>
      <c r="BQ72" s="264">
        <v>66</v>
      </c>
      <c r="BR72" s="269"/>
      <c r="BS72" s="953"/>
      <c r="BT72" s="954"/>
      <c r="BU72" s="954"/>
      <c r="BV72" s="954"/>
      <c r="BW72" s="954"/>
      <c r="BX72" s="954"/>
      <c r="BY72" s="954"/>
      <c r="BZ72" s="954"/>
      <c r="CA72" s="954"/>
      <c r="CB72" s="954"/>
      <c r="CC72" s="954"/>
      <c r="CD72" s="954"/>
      <c r="CE72" s="954"/>
      <c r="CF72" s="954"/>
      <c r="CG72" s="955"/>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47"/>
      <c r="DW72" s="948"/>
      <c r="DX72" s="948"/>
      <c r="DY72" s="948"/>
      <c r="DZ72" s="949"/>
      <c r="EA72" s="248"/>
    </row>
    <row r="73" spans="1:131" s="249" customFormat="1" ht="26.25" customHeight="1" x14ac:dyDescent="0.15">
      <c r="A73" s="263">
        <v>6</v>
      </c>
      <c r="B73" s="803" t="s">
        <v>584</v>
      </c>
      <c r="C73" s="804"/>
      <c r="D73" s="804"/>
      <c r="E73" s="804"/>
      <c r="F73" s="804"/>
      <c r="G73" s="804"/>
      <c r="H73" s="804"/>
      <c r="I73" s="804"/>
      <c r="J73" s="804"/>
      <c r="K73" s="804"/>
      <c r="L73" s="804"/>
      <c r="M73" s="804"/>
      <c r="N73" s="804"/>
      <c r="O73" s="804"/>
      <c r="P73" s="805"/>
      <c r="Q73" s="963">
        <v>3282</v>
      </c>
      <c r="R73" s="921"/>
      <c r="S73" s="921"/>
      <c r="T73" s="921"/>
      <c r="U73" s="921"/>
      <c r="V73" s="921">
        <v>3055</v>
      </c>
      <c r="W73" s="921"/>
      <c r="X73" s="921"/>
      <c r="Y73" s="921"/>
      <c r="Z73" s="921"/>
      <c r="AA73" s="921">
        <v>226</v>
      </c>
      <c r="AB73" s="921"/>
      <c r="AC73" s="921"/>
      <c r="AD73" s="921"/>
      <c r="AE73" s="921"/>
      <c r="AF73" s="921">
        <v>226</v>
      </c>
      <c r="AG73" s="921"/>
      <c r="AH73" s="921"/>
      <c r="AI73" s="921"/>
      <c r="AJ73" s="921"/>
      <c r="AK73" s="921" t="s">
        <v>578</v>
      </c>
      <c r="AL73" s="921"/>
      <c r="AM73" s="921"/>
      <c r="AN73" s="921"/>
      <c r="AO73" s="921"/>
      <c r="AP73" s="921">
        <v>2332</v>
      </c>
      <c r="AQ73" s="921"/>
      <c r="AR73" s="921"/>
      <c r="AS73" s="921"/>
      <c r="AT73" s="921"/>
      <c r="AU73" s="921">
        <v>260</v>
      </c>
      <c r="AV73" s="921"/>
      <c r="AW73" s="921"/>
      <c r="AX73" s="921"/>
      <c r="AY73" s="921"/>
      <c r="AZ73" s="964"/>
      <c r="BA73" s="964"/>
      <c r="BB73" s="964"/>
      <c r="BC73" s="964"/>
      <c r="BD73" s="965"/>
      <c r="BE73" s="267"/>
      <c r="BF73" s="267"/>
      <c r="BG73" s="267"/>
      <c r="BH73" s="267"/>
      <c r="BI73" s="267"/>
      <c r="BJ73" s="267"/>
      <c r="BK73" s="267"/>
      <c r="BL73" s="267"/>
      <c r="BM73" s="267"/>
      <c r="BN73" s="267"/>
      <c r="BO73" s="267"/>
      <c r="BP73" s="267"/>
      <c r="BQ73" s="264">
        <v>67</v>
      </c>
      <c r="BR73" s="269"/>
      <c r="BS73" s="953"/>
      <c r="BT73" s="954"/>
      <c r="BU73" s="954"/>
      <c r="BV73" s="954"/>
      <c r="BW73" s="954"/>
      <c r="BX73" s="954"/>
      <c r="BY73" s="954"/>
      <c r="BZ73" s="954"/>
      <c r="CA73" s="954"/>
      <c r="CB73" s="954"/>
      <c r="CC73" s="954"/>
      <c r="CD73" s="954"/>
      <c r="CE73" s="954"/>
      <c r="CF73" s="954"/>
      <c r="CG73" s="955"/>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47"/>
      <c r="DW73" s="948"/>
      <c r="DX73" s="948"/>
      <c r="DY73" s="948"/>
      <c r="DZ73" s="949"/>
      <c r="EA73" s="248"/>
    </row>
    <row r="74" spans="1:131" s="249" customFormat="1" ht="26.25" customHeight="1" x14ac:dyDescent="0.15">
      <c r="A74" s="263">
        <v>7</v>
      </c>
      <c r="B74" s="803" t="s">
        <v>585</v>
      </c>
      <c r="C74" s="804"/>
      <c r="D74" s="804"/>
      <c r="E74" s="804"/>
      <c r="F74" s="804"/>
      <c r="G74" s="804"/>
      <c r="H74" s="804"/>
      <c r="I74" s="804"/>
      <c r="J74" s="804"/>
      <c r="K74" s="804"/>
      <c r="L74" s="804"/>
      <c r="M74" s="804"/>
      <c r="N74" s="804"/>
      <c r="O74" s="804"/>
      <c r="P74" s="805"/>
      <c r="Q74" s="963">
        <v>984</v>
      </c>
      <c r="R74" s="921"/>
      <c r="S74" s="921"/>
      <c r="T74" s="921"/>
      <c r="U74" s="921"/>
      <c r="V74" s="921">
        <v>808</v>
      </c>
      <c r="W74" s="921"/>
      <c r="X74" s="921"/>
      <c r="Y74" s="921"/>
      <c r="Z74" s="921"/>
      <c r="AA74" s="921">
        <v>176</v>
      </c>
      <c r="AB74" s="921"/>
      <c r="AC74" s="921"/>
      <c r="AD74" s="921"/>
      <c r="AE74" s="921"/>
      <c r="AF74" s="921">
        <v>176</v>
      </c>
      <c r="AG74" s="921"/>
      <c r="AH74" s="921"/>
      <c r="AI74" s="921"/>
      <c r="AJ74" s="921"/>
      <c r="AK74" s="921" t="s">
        <v>578</v>
      </c>
      <c r="AL74" s="921"/>
      <c r="AM74" s="921"/>
      <c r="AN74" s="921"/>
      <c r="AO74" s="921"/>
      <c r="AP74" s="921">
        <v>1239</v>
      </c>
      <c r="AQ74" s="921"/>
      <c r="AR74" s="921"/>
      <c r="AS74" s="921"/>
      <c r="AT74" s="921"/>
      <c r="AU74" s="921">
        <v>94</v>
      </c>
      <c r="AV74" s="921"/>
      <c r="AW74" s="921"/>
      <c r="AX74" s="921"/>
      <c r="AY74" s="921"/>
      <c r="AZ74" s="964"/>
      <c r="BA74" s="964"/>
      <c r="BB74" s="964"/>
      <c r="BC74" s="964"/>
      <c r="BD74" s="965"/>
      <c r="BE74" s="267"/>
      <c r="BF74" s="267"/>
      <c r="BG74" s="267"/>
      <c r="BH74" s="267"/>
      <c r="BI74" s="267"/>
      <c r="BJ74" s="267"/>
      <c r="BK74" s="267"/>
      <c r="BL74" s="267"/>
      <c r="BM74" s="267"/>
      <c r="BN74" s="267"/>
      <c r="BO74" s="267"/>
      <c r="BP74" s="267"/>
      <c r="BQ74" s="264">
        <v>68</v>
      </c>
      <c r="BR74" s="269"/>
      <c r="BS74" s="953"/>
      <c r="BT74" s="954"/>
      <c r="BU74" s="954"/>
      <c r="BV74" s="954"/>
      <c r="BW74" s="954"/>
      <c r="BX74" s="954"/>
      <c r="BY74" s="954"/>
      <c r="BZ74" s="954"/>
      <c r="CA74" s="954"/>
      <c r="CB74" s="954"/>
      <c r="CC74" s="954"/>
      <c r="CD74" s="954"/>
      <c r="CE74" s="954"/>
      <c r="CF74" s="954"/>
      <c r="CG74" s="955"/>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47"/>
      <c r="DW74" s="948"/>
      <c r="DX74" s="948"/>
      <c r="DY74" s="948"/>
      <c r="DZ74" s="949"/>
      <c r="EA74" s="248"/>
    </row>
    <row r="75" spans="1:131" s="249" customFormat="1" ht="26.25" customHeight="1" x14ac:dyDescent="0.15">
      <c r="A75" s="263">
        <v>8</v>
      </c>
      <c r="B75" s="803" t="s">
        <v>587</v>
      </c>
      <c r="C75" s="804"/>
      <c r="D75" s="804"/>
      <c r="E75" s="804"/>
      <c r="F75" s="804"/>
      <c r="G75" s="804"/>
      <c r="H75" s="804"/>
      <c r="I75" s="804"/>
      <c r="J75" s="804"/>
      <c r="K75" s="804"/>
      <c r="L75" s="804"/>
      <c r="M75" s="804"/>
      <c r="N75" s="804"/>
      <c r="O75" s="804"/>
      <c r="P75" s="805"/>
      <c r="Q75" s="966">
        <v>4</v>
      </c>
      <c r="R75" s="967"/>
      <c r="S75" s="967"/>
      <c r="T75" s="967"/>
      <c r="U75" s="920"/>
      <c r="V75" s="968">
        <v>1</v>
      </c>
      <c r="W75" s="967"/>
      <c r="X75" s="967"/>
      <c r="Y75" s="967"/>
      <c r="Z75" s="920"/>
      <c r="AA75" s="968">
        <v>2</v>
      </c>
      <c r="AB75" s="967"/>
      <c r="AC75" s="967"/>
      <c r="AD75" s="967"/>
      <c r="AE75" s="920"/>
      <c r="AF75" s="968">
        <v>2</v>
      </c>
      <c r="AG75" s="967"/>
      <c r="AH75" s="967"/>
      <c r="AI75" s="967"/>
      <c r="AJ75" s="920"/>
      <c r="AK75" s="921" t="s">
        <v>578</v>
      </c>
      <c r="AL75" s="921"/>
      <c r="AM75" s="921"/>
      <c r="AN75" s="921"/>
      <c r="AO75" s="921"/>
      <c r="AP75" s="968" t="s">
        <v>578</v>
      </c>
      <c r="AQ75" s="967"/>
      <c r="AR75" s="967"/>
      <c r="AS75" s="967"/>
      <c r="AT75" s="920"/>
      <c r="AU75" s="968" t="s">
        <v>578</v>
      </c>
      <c r="AV75" s="967"/>
      <c r="AW75" s="967"/>
      <c r="AX75" s="967"/>
      <c r="AY75" s="920"/>
      <c r="AZ75" s="964"/>
      <c r="BA75" s="964"/>
      <c r="BB75" s="964"/>
      <c r="BC75" s="964"/>
      <c r="BD75" s="965"/>
      <c r="BE75" s="267"/>
      <c r="BF75" s="267"/>
      <c r="BG75" s="267"/>
      <c r="BH75" s="267"/>
      <c r="BI75" s="267"/>
      <c r="BJ75" s="267"/>
      <c r="BK75" s="267"/>
      <c r="BL75" s="267"/>
      <c r="BM75" s="267"/>
      <c r="BN75" s="267"/>
      <c r="BO75" s="267"/>
      <c r="BP75" s="267"/>
      <c r="BQ75" s="264">
        <v>69</v>
      </c>
      <c r="BR75" s="269"/>
      <c r="BS75" s="953"/>
      <c r="BT75" s="954"/>
      <c r="BU75" s="954"/>
      <c r="BV75" s="954"/>
      <c r="BW75" s="954"/>
      <c r="BX75" s="954"/>
      <c r="BY75" s="954"/>
      <c r="BZ75" s="954"/>
      <c r="CA75" s="954"/>
      <c r="CB75" s="954"/>
      <c r="CC75" s="954"/>
      <c r="CD75" s="954"/>
      <c r="CE75" s="954"/>
      <c r="CF75" s="954"/>
      <c r="CG75" s="955"/>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47"/>
      <c r="DW75" s="948"/>
      <c r="DX75" s="948"/>
      <c r="DY75" s="948"/>
      <c r="DZ75" s="949"/>
      <c r="EA75" s="248"/>
    </row>
    <row r="76" spans="1:131" s="249" customFormat="1" ht="26.25" customHeight="1" x14ac:dyDescent="0.15">
      <c r="A76" s="263">
        <v>9</v>
      </c>
      <c r="B76" s="803" t="s">
        <v>586</v>
      </c>
      <c r="C76" s="804"/>
      <c r="D76" s="804"/>
      <c r="E76" s="804"/>
      <c r="F76" s="804"/>
      <c r="G76" s="804"/>
      <c r="H76" s="804"/>
      <c r="I76" s="804"/>
      <c r="J76" s="804"/>
      <c r="K76" s="804"/>
      <c r="L76" s="804"/>
      <c r="M76" s="804"/>
      <c r="N76" s="804"/>
      <c r="O76" s="804"/>
      <c r="P76" s="805"/>
      <c r="Q76" s="966">
        <v>18</v>
      </c>
      <c r="R76" s="967"/>
      <c r="S76" s="967"/>
      <c r="T76" s="967"/>
      <c r="U76" s="920"/>
      <c r="V76" s="968">
        <v>11</v>
      </c>
      <c r="W76" s="967"/>
      <c r="X76" s="967"/>
      <c r="Y76" s="967"/>
      <c r="Z76" s="920"/>
      <c r="AA76" s="968">
        <v>7</v>
      </c>
      <c r="AB76" s="967"/>
      <c r="AC76" s="967"/>
      <c r="AD76" s="967"/>
      <c r="AE76" s="920"/>
      <c r="AF76" s="968">
        <v>7</v>
      </c>
      <c r="AG76" s="967"/>
      <c r="AH76" s="967"/>
      <c r="AI76" s="967"/>
      <c r="AJ76" s="920"/>
      <c r="AK76" s="921" t="s">
        <v>578</v>
      </c>
      <c r="AL76" s="921"/>
      <c r="AM76" s="921"/>
      <c r="AN76" s="921"/>
      <c r="AO76" s="921"/>
      <c r="AP76" s="968" t="s">
        <v>578</v>
      </c>
      <c r="AQ76" s="967"/>
      <c r="AR76" s="967"/>
      <c r="AS76" s="967"/>
      <c r="AT76" s="920"/>
      <c r="AU76" s="968" t="s">
        <v>578</v>
      </c>
      <c r="AV76" s="967"/>
      <c r="AW76" s="967"/>
      <c r="AX76" s="967"/>
      <c r="AY76" s="920"/>
      <c r="AZ76" s="964"/>
      <c r="BA76" s="964"/>
      <c r="BB76" s="964"/>
      <c r="BC76" s="964"/>
      <c r="BD76" s="965"/>
      <c r="BE76" s="267"/>
      <c r="BF76" s="267"/>
      <c r="BG76" s="267"/>
      <c r="BH76" s="267"/>
      <c r="BI76" s="267"/>
      <c r="BJ76" s="267"/>
      <c r="BK76" s="267"/>
      <c r="BL76" s="267"/>
      <c r="BM76" s="267"/>
      <c r="BN76" s="267"/>
      <c r="BO76" s="267"/>
      <c r="BP76" s="267"/>
      <c r="BQ76" s="264">
        <v>70</v>
      </c>
      <c r="BR76" s="269"/>
      <c r="BS76" s="953"/>
      <c r="BT76" s="954"/>
      <c r="BU76" s="954"/>
      <c r="BV76" s="954"/>
      <c r="BW76" s="954"/>
      <c r="BX76" s="954"/>
      <c r="BY76" s="954"/>
      <c r="BZ76" s="954"/>
      <c r="CA76" s="954"/>
      <c r="CB76" s="954"/>
      <c r="CC76" s="954"/>
      <c r="CD76" s="954"/>
      <c r="CE76" s="954"/>
      <c r="CF76" s="954"/>
      <c r="CG76" s="955"/>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47"/>
      <c r="DW76" s="948"/>
      <c r="DX76" s="948"/>
      <c r="DY76" s="948"/>
      <c r="DZ76" s="949"/>
      <c r="EA76" s="248"/>
    </row>
    <row r="77" spans="1:131" s="249" customFormat="1" ht="26.25" customHeight="1" x14ac:dyDescent="0.15">
      <c r="A77" s="263">
        <v>10</v>
      </c>
      <c r="B77" s="803"/>
      <c r="C77" s="804"/>
      <c r="D77" s="804"/>
      <c r="E77" s="804"/>
      <c r="F77" s="804"/>
      <c r="G77" s="804"/>
      <c r="H77" s="804"/>
      <c r="I77" s="804"/>
      <c r="J77" s="804"/>
      <c r="K77" s="804"/>
      <c r="L77" s="804"/>
      <c r="M77" s="804"/>
      <c r="N77" s="804"/>
      <c r="O77" s="804"/>
      <c r="P77" s="805"/>
      <c r="Q77" s="966"/>
      <c r="R77" s="967"/>
      <c r="S77" s="967"/>
      <c r="T77" s="967"/>
      <c r="U77" s="920"/>
      <c r="V77" s="968"/>
      <c r="W77" s="967"/>
      <c r="X77" s="967"/>
      <c r="Y77" s="967"/>
      <c r="Z77" s="920"/>
      <c r="AA77" s="968"/>
      <c r="AB77" s="967"/>
      <c r="AC77" s="967"/>
      <c r="AD77" s="967"/>
      <c r="AE77" s="920"/>
      <c r="AF77" s="968"/>
      <c r="AG77" s="967"/>
      <c r="AH77" s="967"/>
      <c r="AI77" s="967"/>
      <c r="AJ77" s="920"/>
      <c r="AK77" s="968"/>
      <c r="AL77" s="967"/>
      <c r="AM77" s="967"/>
      <c r="AN77" s="967"/>
      <c r="AO77" s="920"/>
      <c r="AP77" s="968"/>
      <c r="AQ77" s="967"/>
      <c r="AR77" s="967"/>
      <c r="AS77" s="967"/>
      <c r="AT77" s="920"/>
      <c r="AU77" s="968"/>
      <c r="AV77" s="967"/>
      <c r="AW77" s="967"/>
      <c r="AX77" s="967"/>
      <c r="AY77" s="920"/>
      <c r="AZ77" s="964"/>
      <c r="BA77" s="964"/>
      <c r="BB77" s="964"/>
      <c r="BC77" s="964"/>
      <c r="BD77" s="965"/>
      <c r="BE77" s="267"/>
      <c r="BF77" s="267"/>
      <c r="BG77" s="267"/>
      <c r="BH77" s="267"/>
      <c r="BI77" s="267"/>
      <c r="BJ77" s="267"/>
      <c r="BK77" s="267"/>
      <c r="BL77" s="267"/>
      <c r="BM77" s="267"/>
      <c r="BN77" s="267"/>
      <c r="BO77" s="267"/>
      <c r="BP77" s="267"/>
      <c r="BQ77" s="264">
        <v>71</v>
      </c>
      <c r="BR77" s="269"/>
      <c r="BS77" s="953"/>
      <c r="BT77" s="954"/>
      <c r="BU77" s="954"/>
      <c r="BV77" s="954"/>
      <c r="BW77" s="954"/>
      <c r="BX77" s="954"/>
      <c r="BY77" s="954"/>
      <c r="BZ77" s="954"/>
      <c r="CA77" s="954"/>
      <c r="CB77" s="954"/>
      <c r="CC77" s="954"/>
      <c r="CD77" s="954"/>
      <c r="CE77" s="954"/>
      <c r="CF77" s="954"/>
      <c r="CG77" s="955"/>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47"/>
      <c r="DW77" s="948"/>
      <c r="DX77" s="948"/>
      <c r="DY77" s="948"/>
      <c r="DZ77" s="949"/>
      <c r="EA77" s="248"/>
    </row>
    <row r="78" spans="1:131" s="249" customFormat="1" ht="26.25" customHeight="1" x14ac:dyDescent="0.15">
      <c r="A78" s="263">
        <v>11</v>
      </c>
      <c r="B78" s="803"/>
      <c r="C78" s="804"/>
      <c r="D78" s="804"/>
      <c r="E78" s="804"/>
      <c r="F78" s="804"/>
      <c r="G78" s="804"/>
      <c r="H78" s="804"/>
      <c r="I78" s="804"/>
      <c r="J78" s="804"/>
      <c r="K78" s="804"/>
      <c r="L78" s="804"/>
      <c r="M78" s="804"/>
      <c r="N78" s="804"/>
      <c r="O78" s="804"/>
      <c r="P78" s="805"/>
      <c r="Q78" s="963"/>
      <c r="R78" s="921"/>
      <c r="S78" s="921"/>
      <c r="T78" s="921"/>
      <c r="U78" s="921"/>
      <c r="V78" s="921"/>
      <c r="W78" s="921"/>
      <c r="X78" s="921"/>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1"/>
      <c r="AY78" s="921"/>
      <c r="AZ78" s="964"/>
      <c r="BA78" s="964"/>
      <c r="BB78" s="964"/>
      <c r="BC78" s="964"/>
      <c r="BD78" s="965"/>
      <c r="BE78" s="267"/>
      <c r="BF78" s="267"/>
      <c r="BG78" s="267"/>
      <c r="BH78" s="267"/>
      <c r="BI78" s="267"/>
      <c r="BJ78" s="270"/>
      <c r="BK78" s="270"/>
      <c r="BL78" s="270"/>
      <c r="BM78" s="270"/>
      <c r="BN78" s="270"/>
      <c r="BO78" s="267"/>
      <c r="BP78" s="267"/>
      <c r="BQ78" s="264">
        <v>72</v>
      </c>
      <c r="BR78" s="269"/>
      <c r="BS78" s="953"/>
      <c r="BT78" s="954"/>
      <c r="BU78" s="954"/>
      <c r="BV78" s="954"/>
      <c r="BW78" s="954"/>
      <c r="BX78" s="954"/>
      <c r="BY78" s="954"/>
      <c r="BZ78" s="954"/>
      <c r="CA78" s="954"/>
      <c r="CB78" s="954"/>
      <c r="CC78" s="954"/>
      <c r="CD78" s="954"/>
      <c r="CE78" s="954"/>
      <c r="CF78" s="954"/>
      <c r="CG78" s="955"/>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47"/>
      <c r="DW78" s="948"/>
      <c r="DX78" s="948"/>
      <c r="DY78" s="948"/>
      <c r="DZ78" s="949"/>
      <c r="EA78" s="248"/>
    </row>
    <row r="79" spans="1:131" s="249" customFormat="1" ht="26.25" customHeight="1" x14ac:dyDescent="0.15">
      <c r="A79" s="263">
        <v>12</v>
      </c>
      <c r="B79" s="803"/>
      <c r="C79" s="804"/>
      <c r="D79" s="804"/>
      <c r="E79" s="804"/>
      <c r="F79" s="804"/>
      <c r="G79" s="804"/>
      <c r="H79" s="804"/>
      <c r="I79" s="804"/>
      <c r="J79" s="804"/>
      <c r="K79" s="804"/>
      <c r="L79" s="804"/>
      <c r="M79" s="804"/>
      <c r="N79" s="804"/>
      <c r="O79" s="804"/>
      <c r="P79" s="805"/>
      <c r="Q79" s="963"/>
      <c r="R79" s="921"/>
      <c r="S79" s="921"/>
      <c r="T79" s="921"/>
      <c r="U79" s="921"/>
      <c r="V79" s="921"/>
      <c r="W79" s="921"/>
      <c r="X79" s="921"/>
      <c r="Y79" s="921"/>
      <c r="Z79" s="921"/>
      <c r="AA79" s="921"/>
      <c r="AB79" s="921"/>
      <c r="AC79" s="921"/>
      <c r="AD79" s="921"/>
      <c r="AE79" s="921"/>
      <c r="AF79" s="921"/>
      <c r="AG79" s="921"/>
      <c r="AH79" s="921"/>
      <c r="AI79" s="921"/>
      <c r="AJ79" s="921"/>
      <c r="AK79" s="921"/>
      <c r="AL79" s="921"/>
      <c r="AM79" s="921"/>
      <c r="AN79" s="921"/>
      <c r="AO79" s="921"/>
      <c r="AP79" s="921"/>
      <c r="AQ79" s="921"/>
      <c r="AR79" s="921"/>
      <c r="AS79" s="921"/>
      <c r="AT79" s="921"/>
      <c r="AU79" s="921"/>
      <c r="AV79" s="921"/>
      <c r="AW79" s="921"/>
      <c r="AX79" s="921"/>
      <c r="AY79" s="921"/>
      <c r="AZ79" s="964"/>
      <c r="BA79" s="964"/>
      <c r="BB79" s="964"/>
      <c r="BC79" s="964"/>
      <c r="BD79" s="965"/>
      <c r="BE79" s="267"/>
      <c r="BF79" s="267"/>
      <c r="BG79" s="267"/>
      <c r="BH79" s="267"/>
      <c r="BI79" s="267"/>
      <c r="BJ79" s="270"/>
      <c r="BK79" s="270"/>
      <c r="BL79" s="270"/>
      <c r="BM79" s="270"/>
      <c r="BN79" s="270"/>
      <c r="BO79" s="267"/>
      <c r="BP79" s="267"/>
      <c r="BQ79" s="264">
        <v>73</v>
      </c>
      <c r="BR79" s="269"/>
      <c r="BS79" s="953"/>
      <c r="BT79" s="954"/>
      <c r="BU79" s="954"/>
      <c r="BV79" s="954"/>
      <c r="BW79" s="954"/>
      <c r="BX79" s="954"/>
      <c r="BY79" s="954"/>
      <c r="BZ79" s="954"/>
      <c r="CA79" s="954"/>
      <c r="CB79" s="954"/>
      <c r="CC79" s="954"/>
      <c r="CD79" s="954"/>
      <c r="CE79" s="954"/>
      <c r="CF79" s="954"/>
      <c r="CG79" s="955"/>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47"/>
      <c r="DW79" s="948"/>
      <c r="DX79" s="948"/>
      <c r="DY79" s="948"/>
      <c r="DZ79" s="949"/>
      <c r="EA79" s="248"/>
    </row>
    <row r="80" spans="1:131" s="249" customFormat="1" ht="26.25" customHeight="1" x14ac:dyDescent="0.15">
      <c r="A80" s="263">
        <v>13</v>
      </c>
      <c r="B80" s="803"/>
      <c r="C80" s="804"/>
      <c r="D80" s="804"/>
      <c r="E80" s="804"/>
      <c r="F80" s="804"/>
      <c r="G80" s="804"/>
      <c r="H80" s="804"/>
      <c r="I80" s="804"/>
      <c r="J80" s="804"/>
      <c r="K80" s="804"/>
      <c r="L80" s="804"/>
      <c r="M80" s="804"/>
      <c r="N80" s="804"/>
      <c r="O80" s="804"/>
      <c r="P80" s="805"/>
      <c r="Q80" s="963"/>
      <c r="R80" s="921"/>
      <c r="S80" s="921"/>
      <c r="T80" s="921"/>
      <c r="U80" s="921"/>
      <c r="V80" s="921"/>
      <c r="W80" s="921"/>
      <c r="X80" s="921"/>
      <c r="Y80" s="921"/>
      <c r="Z80" s="921"/>
      <c r="AA80" s="921"/>
      <c r="AB80" s="921"/>
      <c r="AC80" s="921"/>
      <c r="AD80" s="921"/>
      <c r="AE80" s="921"/>
      <c r="AF80" s="921"/>
      <c r="AG80" s="921"/>
      <c r="AH80" s="921"/>
      <c r="AI80" s="921"/>
      <c r="AJ80" s="921"/>
      <c r="AK80" s="921"/>
      <c r="AL80" s="921"/>
      <c r="AM80" s="921"/>
      <c r="AN80" s="921"/>
      <c r="AO80" s="921"/>
      <c r="AP80" s="921"/>
      <c r="AQ80" s="921"/>
      <c r="AR80" s="921"/>
      <c r="AS80" s="921"/>
      <c r="AT80" s="921"/>
      <c r="AU80" s="921"/>
      <c r="AV80" s="921"/>
      <c r="AW80" s="921"/>
      <c r="AX80" s="921"/>
      <c r="AY80" s="921"/>
      <c r="AZ80" s="964"/>
      <c r="BA80" s="964"/>
      <c r="BB80" s="964"/>
      <c r="BC80" s="964"/>
      <c r="BD80" s="965"/>
      <c r="BE80" s="267"/>
      <c r="BF80" s="267"/>
      <c r="BG80" s="267"/>
      <c r="BH80" s="267"/>
      <c r="BI80" s="267"/>
      <c r="BJ80" s="267"/>
      <c r="BK80" s="267"/>
      <c r="BL80" s="267"/>
      <c r="BM80" s="267"/>
      <c r="BN80" s="267"/>
      <c r="BO80" s="267"/>
      <c r="BP80" s="267"/>
      <c r="BQ80" s="264">
        <v>74</v>
      </c>
      <c r="BR80" s="269"/>
      <c r="BS80" s="953"/>
      <c r="BT80" s="954"/>
      <c r="BU80" s="954"/>
      <c r="BV80" s="954"/>
      <c r="BW80" s="954"/>
      <c r="BX80" s="954"/>
      <c r="BY80" s="954"/>
      <c r="BZ80" s="954"/>
      <c r="CA80" s="954"/>
      <c r="CB80" s="954"/>
      <c r="CC80" s="954"/>
      <c r="CD80" s="954"/>
      <c r="CE80" s="954"/>
      <c r="CF80" s="954"/>
      <c r="CG80" s="955"/>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47"/>
      <c r="DW80" s="948"/>
      <c r="DX80" s="948"/>
      <c r="DY80" s="948"/>
      <c r="DZ80" s="949"/>
      <c r="EA80" s="248"/>
    </row>
    <row r="81" spans="1:131" s="249" customFormat="1" ht="26.25" customHeight="1" x14ac:dyDescent="0.15">
      <c r="A81" s="263">
        <v>14</v>
      </c>
      <c r="B81" s="803"/>
      <c r="C81" s="804"/>
      <c r="D81" s="804"/>
      <c r="E81" s="804"/>
      <c r="F81" s="804"/>
      <c r="G81" s="804"/>
      <c r="H81" s="804"/>
      <c r="I81" s="804"/>
      <c r="J81" s="804"/>
      <c r="K81" s="804"/>
      <c r="L81" s="804"/>
      <c r="M81" s="804"/>
      <c r="N81" s="804"/>
      <c r="O81" s="804"/>
      <c r="P81" s="805"/>
      <c r="Q81" s="963"/>
      <c r="R81" s="921"/>
      <c r="S81" s="921"/>
      <c r="T81" s="921"/>
      <c r="U81" s="921"/>
      <c r="V81" s="921"/>
      <c r="W81" s="921"/>
      <c r="X81" s="921"/>
      <c r="Y81" s="921"/>
      <c r="Z81" s="921"/>
      <c r="AA81" s="921"/>
      <c r="AB81" s="921"/>
      <c r="AC81" s="921"/>
      <c r="AD81" s="921"/>
      <c r="AE81" s="921"/>
      <c r="AF81" s="921"/>
      <c r="AG81" s="921"/>
      <c r="AH81" s="921"/>
      <c r="AI81" s="921"/>
      <c r="AJ81" s="921"/>
      <c r="AK81" s="921"/>
      <c r="AL81" s="921"/>
      <c r="AM81" s="921"/>
      <c r="AN81" s="921"/>
      <c r="AO81" s="921"/>
      <c r="AP81" s="921"/>
      <c r="AQ81" s="921"/>
      <c r="AR81" s="921"/>
      <c r="AS81" s="921"/>
      <c r="AT81" s="921"/>
      <c r="AU81" s="921"/>
      <c r="AV81" s="921"/>
      <c r="AW81" s="921"/>
      <c r="AX81" s="921"/>
      <c r="AY81" s="921"/>
      <c r="AZ81" s="964"/>
      <c r="BA81" s="964"/>
      <c r="BB81" s="964"/>
      <c r="BC81" s="964"/>
      <c r="BD81" s="965"/>
      <c r="BE81" s="267"/>
      <c r="BF81" s="267"/>
      <c r="BG81" s="267"/>
      <c r="BH81" s="267"/>
      <c r="BI81" s="267"/>
      <c r="BJ81" s="267"/>
      <c r="BK81" s="267"/>
      <c r="BL81" s="267"/>
      <c r="BM81" s="267"/>
      <c r="BN81" s="267"/>
      <c r="BO81" s="267"/>
      <c r="BP81" s="267"/>
      <c r="BQ81" s="264">
        <v>75</v>
      </c>
      <c r="BR81" s="269"/>
      <c r="BS81" s="953"/>
      <c r="BT81" s="954"/>
      <c r="BU81" s="954"/>
      <c r="BV81" s="954"/>
      <c r="BW81" s="954"/>
      <c r="BX81" s="954"/>
      <c r="BY81" s="954"/>
      <c r="BZ81" s="954"/>
      <c r="CA81" s="954"/>
      <c r="CB81" s="954"/>
      <c r="CC81" s="954"/>
      <c r="CD81" s="954"/>
      <c r="CE81" s="954"/>
      <c r="CF81" s="954"/>
      <c r="CG81" s="955"/>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47"/>
      <c r="DW81" s="948"/>
      <c r="DX81" s="948"/>
      <c r="DY81" s="948"/>
      <c r="DZ81" s="949"/>
      <c r="EA81" s="248"/>
    </row>
    <row r="82" spans="1:131" s="249" customFormat="1" ht="26.25" customHeight="1" x14ac:dyDescent="0.15">
      <c r="A82" s="263">
        <v>15</v>
      </c>
      <c r="B82" s="803"/>
      <c r="C82" s="804"/>
      <c r="D82" s="804"/>
      <c r="E82" s="804"/>
      <c r="F82" s="804"/>
      <c r="G82" s="804"/>
      <c r="H82" s="804"/>
      <c r="I82" s="804"/>
      <c r="J82" s="804"/>
      <c r="K82" s="804"/>
      <c r="L82" s="804"/>
      <c r="M82" s="804"/>
      <c r="N82" s="804"/>
      <c r="O82" s="804"/>
      <c r="P82" s="805"/>
      <c r="Q82" s="963"/>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1"/>
      <c r="AZ82" s="964"/>
      <c r="BA82" s="964"/>
      <c r="BB82" s="964"/>
      <c r="BC82" s="964"/>
      <c r="BD82" s="965"/>
      <c r="BE82" s="267"/>
      <c r="BF82" s="267"/>
      <c r="BG82" s="267"/>
      <c r="BH82" s="267"/>
      <c r="BI82" s="267"/>
      <c r="BJ82" s="267"/>
      <c r="BK82" s="267"/>
      <c r="BL82" s="267"/>
      <c r="BM82" s="267"/>
      <c r="BN82" s="267"/>
      <c r="BO82" s="267"/>
      <c r="BP82" s="267"/>
      <c r="BQ82" s="264">
        <v>76</v>
      </c>
      <c r="BR82" s="269"/>
      <c r="BS82" s="953"/>
      <c r="BT82" s="954"/>
      <c r="BU82" s="954"/>
      <c r="BV82" s="954"/>
      <c r="BW82" s="954"/>
      <c r="BX82" s="954"/>
      <c r="BY82" s="954"/>
      <c r="BZ82" s="954"/>
      <c r="CA82" s="954"/>
      <c r="CB82" s="954"/>
      <c r="CC82" s="954"/>
      <c r="CD82" s="954"/>
      <c r="CE82" s="954"/>
      <c r="CF82" s="954"/>
      <c r="CG82" s="955"/>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47"/>
      <c r="DW82" s="948"/>
      <c r="DX82" s="948"/>
      <c r="DY82" s="948"/>
      <c r="DZ82" s="949"/>
      <c r="EA82" s="248"/>
    </row>
    <row r="83" spans="1:131" s="249" customFormat="1" ht="26.25" customHeight="1" x14ac:dyDescent="0.15">
      <c r="A83" s="263">
        <v>16</v>
      </c>
      <c r="B83" s="803"/>
      <c r="C83" s="804"/>
      <c r="D83" s="804"/>
      <c r="E83" s="804"/>
      <c r="F83" s="804"/>
      <c r="G83" s="804"/>
      <c r="H83" s="804"/>
      <c r="I83" s="804"/>
      <c r="J83" s="804"/>
      <c r="K83" s="804"/>
      <c r="L83" s="804"/>
      <c r="M83" s="804"/>
      <c r="N83" s="804"/>
      <c r="O83" s="804"/>
      <c r="P83" s="805"/>
      <c r="Q83" s="963"/>
      <c r="R83" s="921"/>
      <c r="S83" s="921"/>
      <c r="T83" s="921"/>
      <c r="U83" s="921"/>
      <c r="V83" s="921"/>
      <c r="W83" s="921"/>
      <c r="X83" s="921"/>
      <c r="Y83" s="921"/>
      <c r="Z83" s="921"/>
      <c r="AA83" s="921"/>
      <c r="AB83" s="921"/>
      <c r="AC83" s="921"/>
      <c r="AD83" s="921"/>
      <c r="AE83" s="921"/>
      <c r="AF83" s="921"/>
      <c r="AG83" s="921"/>
      <c r="AH83" s="921"/>
      <c r="AI83" s="921"/>
      <c r="AJ83" s="921"/>
      <c r="AK83" s="921"/>
      <c r="AL83" s="921"/>
      <c r="AM83" s="921"/>
      <c r="AN83" s="921"/>
      <c r="AO83" s="921"/>
      <c r="AP83" s="921"/>
      <c r="AQ83" s="921"/>
      <c r="AR83" s="921"/>
      <c r="AS83" s="921"/>
      <c r="AT83" s="921"/>
      <c r="AU83" s="921"/>
      <c r="AV83" s="921"/>
      <c r="AW83" s="921"/>
      <c r="AX83" s="921"/>
      <c r="AY83" s="921"/>
      <c r="AZ83" s="964"/>
      <c r="BA83" s="964"/>
      <c r="BB83" s="964"/>
      <c r="BC83" s="964"/>
      <c r="BD83" s="965"/>
      <c r="BE83" s="267"/>
      <c r="BF83" s="267"/>
      <c r="BG83" s="267"/>
      <c r="BH83" s="267"/>
      <c r="BI83" s="267"/>
      <c r="BJ83" s="267"/>
      <c r="BK83" s="267"/>
      <c r="BL83" s="267"/>
      <c r="BM83" s="267"/>
      <c r="BN83" s="267"/>
      <c r="BO83" s="267"/>
      <c r="BP83" s="267"/>
      <c r="BQ83" s="264">
        <v>77</v>
      </c>
      <c r="BR83" s="269"/>
      <c r="BS83" s="953"/>
      <c r="BT83" s="954"/>
      <c r="BU83" s="954"/>
      <c r="BV83" s="954"/>
      <c r="BW83" s="954"/>
      <c r="BX83" s="954"/>
      <c r="BY83" s="954"/>
      <c r="BZ83" s="954"/>
      <c r="CA83" s="954"/>
      <c r="CB83" s="954"/>
      <c r="CC83" s="954"/>
      <c r="CD83" s="954"/>
      <c r="CE83" s="954"/>
      <c r="CF83" s="954"/>
      <c r="CG83" s="955"/>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47"/>
      <c r="DW83" s="948"/>
      <c r="DX83" s="948"/>
      <c r="DY83" s="948"/>
      <c r="DZ83" s="949"/>
      <c r="EA83" s="248"/>
    </row>
    <row r="84" spans="1:131" s="249" customFormat="1" ht="26.25" customHeight="1" x14ac:dyDescent="0.15">
      <c r="A84" s="263">
        <v>17</v>
      </c>
      <c r="B84" s="803"/>
      <c r="C84" s="804"/>
      <c r="D84" s="804"/>
      <c r="E84" s="804"/>
      <c r="F84" s="804"/>
      <c r="G84" s="804"/>
      <c r="H84" s="804"/>
      <c r="I84" s="804"/>
      <c r="J84" s="804"/>
      <c r="K84" s="804"/>
      <c r="L84" s="804"/>
      <c r="M84" s="804"/>
      <c r="N84" s="804"/>
      <c r="O84" s="804"/>
      <c r="P84" s="805"/>
      <c r="Q84" s="963"/>
      <c r="R84" s="921"/>
      <c r="S84" s="921"/>
      <c r="T84" s="921"/>
      <c r="U84" s="921"/>
      <c r="V84" s="921"/>
      <c r="W84" s="921"/>
      <c r="X84" s="921"/>
      <c r="Y84" s="921"/>
      <c r="Z84" s="921"/>
      <c r="AA84" s="921"/>
      <c r="AB84" s="921"/>
      <c r="AC84" s="921"/>
      <c r="AD84" s="921"/>
      <c r="AE84" s="921"/>
      <c r="AF84" s="921"/>
      <c r="AG84" s="921"/>
      <c r="AH84" s="921"/>
      <c r="AI84" s="921"/>
      <c r="AJ84" s="921"/>
      <c r="AK84" s="921"/>
      <c r="AL84" s="921"/>
      <c r="AM84" s="921"/>
      <c r="AN84" s="921"/>
      <c r="AO84" s="921"/>
      <c r="AP84" s="921"/>
      <c r="AQ84" s="921"/>
      <c r="AR84" s="921"/>
      <c r="AS84" s="921"/>
      <c r="AT84" s="921"/>
      <c r="AU84" s="921"/>
      <c r="AV84" s="921"/>
      <c r="AW84" s="921"/>
      <c r="AX84" s="921"/>
      <c r="AY84" s="921"/>
      <c r="AZ84" s="964"/>
      <c r="BA84" s="964"/>
      <c r="BB84" s="964"/>
      <c r="BC84" s="964"/>
      <c r="BD84" s="965"/>
      <c r="BE84" s="267"/>
      <c r="BF84" s="267"/>
      <c r="BG84" s="267"/>
      <c r="BH84" s="267"/>
      <c r="BI84" s="267"/>
      <c r="BJ84" s="267"/>
      <c r="BK84" s="267"/>
      <c r="BL84" s="267"/>
      <c r="BM84" s="267"/>
      <c r="BN84" s="267"/>
      <c r="BO84" s="267"/>
      <c r="BP84" s="267"/>
      <c r="BQ84" s="264">
        <v>78</v>
      </c>
      <c r="BR84" s="269"/>
      <c r="BS84" s="953"/>
      <c r="BT84" s="954"/>
      <c r="BU84" s="954"/>
      <c r="BV84" s="954"/>
      <c r="BW84" s="954"/>
      <c r="BX84" s="954"/>
      <c r="BY84" s="954"/>
      <c r="BZ84" s="954"/>
      <c r="CA84" s="954"/>
      <c r="CB84" s="954"/>
      <c r="CC84" s="954"/>
      <c r="CD84" s="954"/>
      <c r="CE84" s="954"/>
      <c r="CF84" s="954"/>
      <c r="CG84" s="955"/>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47"/>
      <c r="DW84" s="948"/>
      <c r="DX84" s="948"/>
      <c r="DY84" s="948"/>
      <c r="DZ84" s="949"/>
      <c r="EA84" s="248"/>
    </row>
    <row r="85" spans="1:131" s="249" customFormat="1" ht="26.25" customHeight="1" x14ac:dyDescent="0.15">
      <c r="A85" s="263">
        <v>18</v>
      </c>
      <c r="B85" s="803"/>
      <c r="C85" s="804"/>
      <c r="D85" s="804"/>
      <c r="E85" s="804"/>
      <c r="F85" s="804"/>
      <c r="G85" s="804"/>
      <c r="H85" s="804"/>
      <c r="I85" s="804"/>
      <c r="J85" s="804"/>
      <c r="K85" s="804"/>
      <c r="L85" s="804"/>
      <c r="M85" s="804"/>
      <c r="N85" s="804"/>
      <c r="O85" s="804"/>
      <c r="P85" s="805"/>
      <c r="Q85" s="963"/>
      <c r="R85" s="921"/>
      <c r="S85" s="921"/>
      <c r="T85" s="921"/>
      <c r="U85" s="921"/>
      <c r="V85" s="921"/>
      <c r="W85" s="921"/>
      <c r="X85" s="921"/>
      <c r="Y85" s="921"/>
      <c r="Z85" s="921"/>
      <c r="AA85" s="921"/>
      <c r="AB85" s="921"/>
      <c r="AC85" s="921"/>
      <c r="AD85" s="921"/>
      <c r="AE85" s="921"/>
      <c r="AF85" s="921"/>
      <c r="AG85" s="921"/>
      <c r="AH85" s="921"/>
      <c r="AI85" s="921"/>
      <c r="AJ85" s="921"/>
      <c r="AK85" s="921"/>
      <c r="AL85" s="921"/>
      <c r="AM85" s="921"/>
      <c r="AN85" s="921"/>
      <c r="AO85" s="921"/>
      <c r="AP85" s="921"/>
      <c r="AQ85" s="921"/>
      <c r="AR85" s="921"/>
      <c r="AS85" s="921"/>
      <c r="AT85" s="921"/>
      <c r="AU85" s="921"/>
      <c r="AV85" s="921"/>
      <c r="AW85" s="921"/>
      <c r="AX85" s="921"/>
      <c r="AY85" s="921"/>
      <c r="AZ85" s="964"/>
      <c r="BA85" s="964"/>
      <c r="BB85" s="964"/>
      <c r="BC85" s="964"/>
      <c r="BD85" s="965"/>
      <c r="BE85" s="267"/>
      <c r="BF85" s="267"/>
      <c r="BG85" s="267"/>
      <c r="BH85" s="267"/>
      <c r="BI85" s="267"/>
      <c r="BJ85" s="267"/>
      <c r="BK85" s="267"/>
      <c r="BL85" s="267"/>
      <c r="BM85" s="267"/>
      <c r="BN85" s="267"/>
      <c r="BO85" s="267"/>
      <c r="BP85" s="267"/>
      <c r="BQ85" s="264">
        <v>79</v>
      </c>
      <c r="BR85" s="269"/>
      <c r="BS85" s="953"/>
      <c r="BT85" s="954"/>
      <c r="BU85" s="954"/>
      <c r="BV85" s="954"/>
      <c r="BW85" s="954"/>
      <c r="BX85" s="954"/>
      <c r="BY85" s="954"/>
      <c r="BZ85" s="954"/>
      <c r="CA85" s="954"/>
      <c r="CB85" s="954"/>
      <c r="CC85" s="954"/>
      <c r="CD85" s="954"/>
      <c r="CE85" s="954"/>
      <c r="CF85" s="954"/>
      <c r="CG85" s="955"/>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47"/>
      <c r="DW85" s="948"/>
      <c r="DX85" s="948"/>
      <c r="DY85" s="948"/>
      <c r="DZ85" s="949"/>
      <c r="EA85" s="248"/>
    </row>
    <row r="86" spans="1:131" s="249" customFormat="1" ht="26.25" customHeight="1" x14ac:dyDescent="0.15">
      <c r="A86" s="263">
        <v>19</v>
      </c>
      <c r="B86" s="803"/>
      <c r="C86" s="804"/>
      <c r="D86" s="804"/>
      <c r="E86" s="804"/>
      <c r="F86" s="804"/>
      <c r="G86" s="804"/>
      <c r="H86" s="804"/>
      <c r="I86" s="804"/>
      <c r="J86" s="804"/>
      <c r="K86" s="804"/>
      <c r="L86" s="804"/>
      <c r="M86" s="804"/>
      <c r="N86" s="804"/>
      <c r="O86" s="804"/>
      <c r="P86" s="805"/>
      <c r="Q86" s="963"/>
      <c r="R86" s="921"/>
      <c r="S86" s="921"/>
      <c r="T86" s="921"/>
      <c r="U86" s="921"/>
      <c r="V86" s="921"/>
      <c r="W86" s="921"/>
      <c r="X86" s="921"/>
      <c r="Y86" s="921"/>
      <c r="Z86" s="921"/>
      <c r="AA86" s="921"/>
      <c r="AB86" s="921"/>
      <c r="AC86" s="921"/>
      <c r="AD86" s="921"/>
      <c r="AE86" s="921"/>
      <c r="AF86" s="921"/>
      <c r="AG86" s="921"/>
      <c r="AH86" s="921"/>
      <c r="AI86" s="921"/>
      <c r="AJ86" s="921"/>
      <c r="AK86" s="921"/>
      <c r="AL86" s="921"/>
      <c r="AM86" s="921"/>
      <c r="AN86" s="921"/>
      <c r="AO86" s="921"/>
      <c r="AP86" s="921"/>
      <c r="AQ86" s="921"/>
      <c r="AR86" s="921"/>
      <c r="AS86" s="921"/>
      <c r="AT86" s="921"/>
      <c r="AU86" s="921"/>
      <c r="AV86" s="921"/>
      <c r="AW86" s="921"/>
      <c r="AX86" s="921"/>
      <c r="AY86" s="921"/>
      <c r="AZ86" s="964"/>
      <c r="BA86" s="964"/>
      <c r="BB86" s="964"/>
      <c r="BC86" s="964"/>
      <c r="BD86" s="965"/>
      <c r="BE86" s="267"/>
      <c r="BF86" s="267"/>
      <c r="BG86" s="267"/>
      <c r="BH86" s="267"/>
      <c r="BI86" s="267"/>
      <c r="BJ86" s="267"/>
      <c r="BK86" s="267"/>
      <c r="BL86" s="267"/>
      <c r="BM86" s="267"/>
      <c r="BN86" s="267"/>
      <c r="BO86" s="267"/>
      <c r="BP86" s="267"/>
      <c r="BQ86" s="264">
        <v>80</v>
      </c>
      <c r="BR86" s="269"/>
      <c r="BS86" s="953"/>
      <c r="BT86" s="954"/>
      <c r="BU86" s="954"/>
      <c r="BV86" s="954"/>
      <c r="BW86" s="954"/>
      <c r="BX86" s="954"/>
      <c r="BY86" s="954"/>
      <c r="BZ86" s="954"/>
      <c r="CA86" s="954"/>
      <c r="CB86" s="954"/>
      <c r="CC86" s="954"/>
      <c r="CD86" s="954"/>
      <c r="CE86" s="954"/>
      <c r="CF86" s="954"/>
      <c r="CG86" s="955"/>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47"/>
      <c r="DW86" s="948"/>
      <c r="DX86" s="948"/>
      <c r="DY86" s="948"/>
      <c r="DZ86" s="949"/>
      <c r="EA86" s="248"/>
    </row>
    <row r="87" spans="1:131" s="249" customFormat="1" ht="26.25" customHeight="1" x14ac:dyDescent="0.15">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53"/>
      <c r="BT87" s="954"/>
      <c r="BU87" s="954"/>
      <c r="BV87" s="954"/>
      <c r="BW87" s="954"/>
      <c r="BX87" s="954"/>
      <c r="BY87" s="954"/>
      <c r="BZ87" s="954"/>
      <c r="CA87" s="954"/>
      <c r="CB87" s="954"/>
      <c r="CC87" s="954"/>
      <c r="CD87" s="954"/>
      <c r="CE87" s="954"/>
      <c r="CF87" s="954"/>
      <c r="CG87" s="955"/>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47"/>
      <c r="DW87" s="948"/>
      <c r="DX87" s="948"/>
      <c r="DY87" s="948"/>
      <c r="DZ87" s="949"/>
      <c r="EA87" s="248"/>
    </row>
    <row r="88" spans="1:131" s="249" customFormat="1" ht="26.25" customHeight="1" thickBot="1" x14ac:dyDescent="0.2">
      <c r="A88" s="266" t="s">
        <v>394</v>
      </c>
      <c r="B88" s="879" t="s">
        <v>422</v>
      </c>
      <c r="C88" s="880"/>
      <c r="D88" s="880"/>
      <c r="E88" s="880"/>
      <c r="F88" s="880"/>
      <c r="G88" s="880"/>
      <c r="H88" s="880"/>
      <c r="I88" s="880"/>
      <c r="J88" s="880"/>
      <c r="K88" s="880"/>
      <c r="L88" s="880"/>
      <c r="M88" s="880"/>
      <c r="N88" s="880"/>
      <c r="O88" s="880"/>
      <c r="P88" s="881"/>
      <c r="Q88" s="928"/>
      <c r="R88" s="929"/>
      <c r="S88" s="929"/>
      <c r="T88" s="929"/>
      <c r="U88" s="929"/>
      <c r="V88" s="929"/>
      <c r="W88" s="929"/>
      <c r="X88" s="929"/>
      <c r="Y88" s="929"/>
      <c r="Z88" s="929"/>
      <c r="AA88" s="929"/>
      <c r="AB88" s="929"/>
      <c r="AC88" s="929"/>
      <c r="AD88" s="929"/>
      <c r="AE88" s="929"/>
      <c r="AF88" s="932">
        <f>SUM(AF68:AF76)</f>
        <v>12268</v>
      </c>
      <c r="AG88" s="932"/>
      <c r="AH88" s="932"/>
      <c r="AI88" s="932"/>
      <c r="AJ88" s="932"/>
      <c r="AK88" s="929"/>
      <c r="AL88" s="929"/>
      <c r="AM88" s="929"/>
      <c r="AN88" s="929"/>
      <c r="AO88" s="929"/>
      <c r="AP88" s="932">
        <f>SUM(AP68:AP76)</f>
        <v>3571</v>
      </c>
      <c r="AQ88" s="932"/>
      <c r="AR88" s="932"/>
      <c r="AS88" s="932"/>
      <c r="AT88" s="932"/>
      <c r="AU88" s="932">
        <f>SUM(AU68:AU76)</f>
        <v>354</v>
      </c>
      <c r="AV88" s="932"/>
      <c r="AW88" s="932"/>
      <c r="AX88" s="932"/>
      <c r="AY88" s="932"/>
      <c r="AZ88" s="937"/>
      <c r="BA88" s="937"/>
      <c r="BB88" s="937"/>
      <c r="BC88" s="937"/>
      <c r="BD88" s="938"/>
      <c r="BE88" s="267"/>
      <c r="BF88" s="267"/>
      <c r="BG88" s="267"/>
      <c r="BH88" s="267"/>
      <c r="BI88" s="267"/>
      <c r="BJ88" s="267"/>
      <c r="BK88" s="267"/>
      <c r="BL88" s="267"/>
      <c r="BM88" s="267"/>
      <c r="BN88" s="267"/>
      <c r="BO88" s="267"/>
      <c r="BP88" s="267"/>
      <c r="BQ88" s="264">
        <v>82</v>
      </c>
      <c r="BR88" s="269"/>
      <c r="BS88" s="953"/>
      <c r="BT88" s="954"/>
      <c r="BU88" s="954"/>
      <c r="BV88" s="954"/>
      <c r="BW88" s="954"/>
      <c r="BX88" s="954"/>
      <c r="BY88" s="954"/>
      <c r="BZ88" s="954"/>
      <c r="CA88" s="954"/>
      <c r="CB88" s="954"/>
      <c r="CC88" s="954"/>
      <c r="CD88" s="954"/>
      <c r="CE88" s="954"/>
      <c r="CF88" s="954"/>
      <c r="CG88" s="955"/>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47"/>
      <c r="DW88" s="948"/>
      <c r="DX88" s="948"/>
      <c r="DY88" s="948"/>
      <c r="DZ88" s="949"/>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3"/>
      <c r="BT89" s="954"/>
      <c r="BU89" s="954"/>
      <c r="BV89" s="954"/>
      <c r="BW89" s="954"/>
      <c r="BX89" s="954"/>
      <c r="BY89" s="954"/>
      <c r="BZ89" s="954"/>
      <c r="CA89" s="954"/>
      <c r="CB89" s="954"/>
      <c r="CC89" s="954"/>
      <c r="CD89" s="954"/>
      <c r="CE89" s="954"/>
      <c r="CF89" s="954"/>
      <c r="CG89" s="955"/>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47"/>
      <c r="DW89" s="948"/>
      <c r="DX89" s="948"/>
      <c r="DY89" s="948"/>
      <c r="DZ89" s="949"/>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3"/>
      <c r="BT90" s="954"/>
      <c r="BU90" s="954"/>
      <c r="BV90" s="954"/>
      <c r="BW90" s="954"/>
      <c r="BX90" s="954"/>
      <c r="BY90" s="954"/>
      <c r="BZ90" s="954"/>
      <c r="CA90" s="954"/>
      <c r="CB90" s="954"/>
      <c r="CC90" s="954"/>
      <c r="CD90" s="954"/>
      <c r="CE90" s="954"/>
      <c r="CF90" s="954"/>
      <c r="CG90" s="955"/>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47"/>
      <c r="DW90" s="948"/>
      <c r="DX90" s="948"/>
      <c r="DY90" s="948"/>
      <c r="DZ90" s="949"/>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3"/>
      <c r="BT91" s="954"/>
      <c r="BU91" s="954"/>
      <c r="BV91" s="954"/>
      <c r="BW91" s="954"/>
      <c r="BX91" s="954"/>
      <c r="BY91" s="954"/>
      <c r="BZ91" s="954"/>
      <c r="CA91" s="954"/>
      <c r="CB91" s="954"/>
      <c r="CC91" s="954"/>
      <c r="CD91" s="954"/>
      <c r="CE91" s="954"/>
      <c r="CF91" s="954"/>
      <c r="CG91" s="955"/>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47"/>
      <c r="DW91" s="948"/>
      <c r="DX91" s="948"/>
      <c r="DY91" s="948"/>
      <c r="DZ91" s="949"/>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3"/>
      <c r="BT92" s="954"/>
      <c r="BU92" s="954"/>
      <c r="BV92" s="954"/>
      <c r="BW92" s="954"/>
      <c r="BX92" s="954"/>
      <c r="BY92" s="954"/>
      <c r="BZ92" s="954"/>
      <c r="CA92" s="954"/>
      <c r="CB92" s="954"/>
      <c r="CC92" s="954"/>
      <c r="CD92" s="954"/>
      <c r="CE92" s="954"/>
      <c r="CF92" s="954"/>
      <c r="CG92" s="955"/>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47"/>
      <c r="DW92" s="948"/>
      <c r="DX92" s="948"/>
      <c r="DY92" s="948"/>
      <c r="DZ92" s="949"/>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3"/>
      <c r="BT93" s="954"/>
      <c r="BU93" s="954"/>
      <c r="BV93" s="954"/>
      <c r="BW93" s="954"/>
      <c r="BX93" s="954"/>
      <c r="BY93" s="954"/>
      <c r="BZ93" s="954"/>
      <c r="CA93" s="954"/>
      <c r="CB93" s="954"/>
      <c r="CC93" s="954"/>
      <c r="CD93" s="954"/>
      <c r="CE93" s="954"/>
      <c r="CF93" s="954"/>
      <c r="CG93" s="955"/>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47"/>
      <c r="DW93" s="948"/>
      <c r="DX93" s="948"/>
      <c r="DY93" s="948"/>
      <c r="DZ93" s="949"/>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3"/>
      <c r="BT94" s="954"/>
      <c r="BU94" s="954"/>
      <c r="BV94" s="954"/>
      <c r="BW94" s="954"/>
      <c r="BX94" s="954"/>
      <c r="BY94" s="954"/>
      <c r="BZ94" s="954"/>
      <c r="CA94" s="954"/>
      <c r="CB94" s="954"/>
      <c r="CC94" s="954"/>
      <c r="CD94" s="954"/>
      <c r="CE94" s="954"/>
      <c r="CF94" s="954"/>
      <c r="CG94" s="955"/>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47"/>
      <c r="DW94" s="948"/>
      <c r="DX94" s="948"/>
      <c r="DY94" s="948"/>
      <c r="DZ94" s="949"/>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3"/>
      <c r="BT95" s="954"/>
      <c r="BU95" s="954"/>
      <c r="BV95" s="954"/>
      <c r="BW95" s="954"/>
      <c r="BX95" s="954"/>
      <c r="BY95" s="954"/>
      <c r="BZ95" s="954"/>
      <c r="CA95" s="954"/>
      <c r="CB95" s="954"/>
      <c r="CC95" s="954"/>
      <c r="CD95" s="954"/>
      <c r="CE95" s="954"/>
      <c r="CF95" s="954"/>
      <c r="CG95" s="955"/>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47"/>
      <c r="DW95" s="948"/>
      <c r="DX95" s="948"/>
      <c r="DY95" s="948"/>
      <c r="DZ95" s="949"/>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3"/>
      <c r="BT96" s="954"/>
      <c r="BU96" s="954"/>
      <c r="BV96" s="954"/>
      <c r="BW96" s="954"/>
      <c r="BX96" s="954"/>
      <c r="BY96" s="954"/>
      <c r="BZ96" s="954"/>
      <c r="CA96" s="954"/>
      <c r="CB96" s="954"/>
      <c r="CC96" s="954"/>
      <c r="CD96" s="954"/>
      <c r="CE96" s="954"/>
      <c r="CF96" s="954"/>
      <c r="CG96" s="955"/>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47"/>
      <c r="DW96" s="948"/>
      <c r="DX96" s="948"/>
      <c r="DY96" s="948"/>
      <c r="DZ96" s="949"/>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3"/>
      <c r="BT97" s="954"/>
      <c r="BU97" s="954"/>
      <c r="BV97" s="954"/>
      <c r="BW97" s="954"/>
      <c r="BX97" s="954"/>
      <c r="BY97" s="954"/>
      <c r="BZ97" s="954"/>
      <c r="CA97" s="954"/>
      <c r="CB97" s="954"/>
      <c r="CC97" s="954"/>
      <c r="CD97" s="954"/>
      <c r="CE97" s="954"/>
      <c r="CF97" s="954"/>
      <c r="CG97" s="955"/>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47"/>
      <c r="DW97" s="948"/>
      <c r="DX97" s="948"/>
      <c r="DY97" s="948"/>
      <c r="DZ97" s="949"/>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3"/>
      <c r="BT98" s="954"/>
      <c r="BU98" s="954"/>
      <c r="BV98" s="954"/>
      <c r="BW98" s="954"/>
      <c r="BX98" s="954"/>
      <c r="BY98" s="954"/>
      <c r="BZ98" s="954"/>
      <c r="CA98" s="954"/>
      <c r="CB98" s="954"/>
      <c r="CC98" s="954"/>
      <c r="CD98" s="954"/>
      <c r="CE98" s="954"/>
      <c r="CF98" s="954"/>
      <c r="CG98" s="955"/>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47"/>
      <c r="DW98" s="948"/>
      <c r="DX98" s="948"/>
      <c r="DY98" s="948"/>
      <c r="DZ98" s="949"/>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3"/>
      <c r="BT99" s="954"/>
      <c r="BU99" s="954"/>
      <c r="BV99" s="954"/>
      <c r="BW99" s="954"/>
      <c r="BX99" s="954"/>
      <c r="BY99" s="954"/>
      <c r="BZ99" s="954"/>
      <c r="CA99" s="954"/>
      <c r="CB99" s="954"/>
      <c r="CC99" s="954"/>
      <c r="CD99" s="954"/>
      <c r="CE99" s="954"/>
      <c r="CF99" s="954"/>
      <c r="CG99" s="955"/>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47"/>
      <c r="DW99" s="948"/>
      <c r="DX99" s="948"/>
      <c r="DY99" s="948"/>
      <c r="DZ99" s="949"/>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3"/>
      <c r="BT100" s="954"/>
      <c r="BU100" s="954"/>
      <c r="BV100" s="954"/>
      <c r="BW100" s="954"/>
      <c r="BX100" s="954"/>
      <c r="BY100" s="954"/>
      <c r="BZ100" s="954"/>
      <c r="CA100" s="954"/>
      <c r="CB100" s="954"/>
      <c r="CC100" s="954"/>
      <c r="CD100" s="954"/>
      <c r="CE100" s="954"/>
      <c r="CF100" s="954"/>
      <c r="CG100" s="955"/>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47"/>
      <c r="DW100" s="948"/>
      <c r="DX100" s="948"/>
      <c r="DY100" s="948"/>
      <c r="DZ100" s="949"/>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3"/>
      <c r="BT101" s="954"/>
      <c r="BU101" s="954"/>
      <c r="BV101" s="954"/>
      <c r="BW101" s="954"/>
      <c r="BX101" s="954"/>
      <c r="BY101" s="954"/>
      <c r="BZ101" s="954"/>
      <c r="CA101" s="954"/>
      <c r="CB101" s="954"/>
      <c r="CC101" s="954"/>
      <c r="CD101" s="954"/>
      <c r="CE101" s="954"/>
      <c r="CF101" s="954"/>
      <c r="CG101" s="955"/>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47"/>
      <c r="DW101" s="948"/>
      <c r="DX101" s="948"/>
      <c r="DY101" s="948"/>
      <c r="DZ101" s="949"/>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9" t="s">
        <v>423</v>
      </c>
      <c r="BS102" s="880"/>
      <c r="BT102" s="880"/>
      <c r="BU102" s="880"/>
      <c r="BV102" s="880"/>
      <c r="BW102" s="880"/>
      <c r="BX102" s="880"/>
      <c r="BY102" s="880"/>
      <c r="BZ102" s="880"/>
      <c r="CA102" s="880"/>
      <c r="CB102" s="880"/>
      <c r="CC102" s="880"/>
      <c r="CD102" s="880"/>
      <c r="CE102" s="880"/>
      <c r="CF102" s="880"/>
      <c r="CG102" s="881"/>
      <c r="CH102" s="976"/>
      <c r="CI102" s="977"/>
      <c r="CJ102" s="977"/>
      <c r="CK102" s="977"/>
      <c r="CL102" s="978"/>
      <c r="CM102" s="976"/>
      <c r="CN102" s="977"/>
      <c r="CO102" s="977"/>
      <c r="CP102" s="977"/>
      <c r="CQ102" s="978"/>
      <c r="CR102" s="979"/>
      <c r="CS102" s="940"/>
      <c r="CT102" s="940"/>
      <c r="CU102" s="940"/>
      <c r="CV102" s="980"/>
      <c r="CW102" s="979"/>
      <c r="CX102" s="940"/>
      <c r="CY102" s="940"/>
      <c r="CZ102" s="940"/>
      <c r="DA102" s="980"/>
      <c r="DB102" s="979"/>
      <c r="DC102" s="940"/>
      <c r="DD102" s="940"/>
      <c r="DE102" s="940"/>
      <c r="DF102" s="980"/>
      <c r="DG102" s="979"/>
      <c r="DH102" s="940"/>
      <c r="DI102" s="940"/>
      <c r="DJ102" s="940"/>
      <c r="DK102" s="980"/>
      <c r="DL102" s="979"/>
      <c r="DM102" s="940"/>
      <c r="DN102" s="940"/>
      <c r="DO102" s="940"/>
      <c r="DP102" s="980"/>
      <c r="DQ102" s="979"/>
      <c r="DR102" s="940"/>
      <c r="DS102" s="940"/>
      <c r="DT102" s="940"/>
      <c r="DU102" s="980"/>
      <c r="DV102" s="1003"/>
      <c r="DW102" s="1004"/>
      <c r="DX102" s="1004"/>
      <c r="DY102" s="1004"/>
      <c r="DZ102" s="100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424</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425</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8" t="s">
        <v>428</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429</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15">
      <c r="A109" s="1001" t="s">
        <v>430</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431</v>
      </c>
      <c r="AB109" s="982"/>
      <c r="AC109" s="982"/>
      <c r="AD109" s="982"/>
      <c r="AE109" s="983"/>
      <c r="AF109" s="981" t="s">
        <v>432</v>
      </c>
      <c r="AG109" s="982"/>
      <c r="AH109" s="982"/>
      <c r="AI109" s="982"/>
      <c r="AJ109" s="983"/>
      <c r="AK109" s="981" t="s">
        <v>309</v>
      </c>
      <c r="AL109" s="982"/>
      <c r="AM109" s="982"/>
      <c r="AN109" s="982"/>
      <c r="AO109" s="983"/>
      <c r="AP109" s="981" t="s">
        <v>433</v>
      </c>
      <c r="AQ109" s="982"/>
      <c r="AR109" s="982"/>
      <c r="AS109" s="982"/>
      <c r="AT109" s="984"/>
      <c r="AU109" s="1001" t="s">
        <v>430</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431</v>
      </c>
      <c r="BR109" s="982"/>
      <c r="BS109" s="982"/>
      <c r="BT109" s="982"/>
      <c r="BU109" s="983"/>
      <c r="BV109" s="981" t="s">
        <v>432</v>
      </c>
      <c r="BW109" s="982"/>
      <c r="BX109" s="982"/>
      <c r="BY109" s="982"/>
      <c r="BZ109" s="983"/>
      <c r="CA109" s="981" t="s">
        <v>309</v>
      </c>
      <c r="CB109" s="982"/>
      <c r="CC109" s="982"/>
      <c r="CD109" s="982"/>
      <c r="CE109" s="983"/>
      <c r="CF109" s="1002" t="s">
        <v>433</v>
      </c>
      <c r="CG109" s="1002"/>
      <c r="CH109" s="1002"/>
      <c r="CI109" s="1002"/>
      <c r="CJ109" s="1002"/>
      <c r="CK109" s="981" t="s">
        <v>434</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431</v>
      </c>
      <c r="DH109" s="982"/>
      <c r="DI109" s="982"/>
      <c r="DJ109" s="982"/>
      <c r="DK109" s="983"/>
      <c r="DL109" s="981" t="s">
        <v>432</v>
      </c>
      <c r="DM109" s="982"/>
      <c r="DN109" s="982"/>
      <c r="DO109" s="982"/>
      <c r="DP109" s="983"/>
      <c r="DQ109" s="981" t="s">
        <v>309</v>
      </c>
      <c r="DR109" s="982"/>
      <c r="DS109" s="982"/>
      <c r="DT109" s="982"/>
      <c r="DU109" s="983"/>
      <c r="DV109" s="981" t="s">
        <v>433</v>
      </c>
      <c r="DW109" s="982"/>
      <c r="DX109" s="982"/>
      <c r="DY109" s="982"/>
      <c r="DZ109" s="984"/>
    </row>
    <row r="110" spans="1:131" s="248" customFormat="1" ht="26.25" customHeight="1" x14ac:dyDescent="0.15">
      <c r="A110" s="985" t="s">
        <v>435</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771442</v>
      </c>
      <c r="AB110" s="989"/>
      <c r="AC110" s="989"/>
      <c r="AD110" s="989"/>
      <c r="AE110" s="990"/>
      <c r="AF110" s="991">
        <v>800518</v>
      </c>
      <c r="AG110" s="989"/>
      <c r="AH110" s="989"/>
      <c r="AI110" s="989"/>
      <c r="AJ110" s="990"/>
      <c r="AK110" s="991">
        <v>765476</v>
      </c>
      <c r="AL110" s="989"/>
      <c r="AM110" s="989"/>
      <c r="AN110" s="989"/>
      <c r="AO110" s="990"/>
      <c r="AP110" s="992">
        <v>19.600000000000001</v>
      </c>
      <c r="AQ110" s="993"/>
      <c r="AR110" s="993"/>
      <c r="AS110" s="993"/>
      <c r="AT110" s="994"/>
      <c r="AU110" s="995" t="s">
        <v>72</v>
      </c>
      <c r="AV110" s="996"/>
      <c r="AW110" s="996"/>
      <c r="AX110" s="996"/>
      <c r="AY110" s="996"/>
      <c r="AZ110" s="1037" t="s">
        <v>436</v>
      </c>
      <c r="BA110" s="986"/>
      <c r="BB110" s="986"/>
      <c r="BC110" s="986"/>
      <c r="BD110" s="986"/>
      <c r="BE110" s="986"/>
      <c r="BF110" s="986"/>
      <c r="BG110" s="986"/>
      <c r="BH110" s="986"/>
      <c r="BI110" s="986"/>
      <c r="BJ110" s="986"/>
      <c r="BK110" s="986"/>
      <c r="BL110" s="986"/>
      <c r="BM110" s="986"/>
      <c r="BN110" s="986"/>
      <c r="BO110" s="986"/>
      <c r="BP110" s="987"/>
      <c r="BQ110" s="1023">
        <v>7656062</v>
      </c>
      <c r="BR110" s="1024"/>
      <c r="BS110" s="1024"/>
      <c r="BT110" s="1024"/>
      <c r="BU110" s="1024"/>
      <c r="BV110" s="1024">
        <v>7410543</v>
      </c>
      <c r="BW110" s="1024"/>
      <c r="BX110" s="1024"/>
      <c r="BY110" s="1024"/>
      <c r="BZ110" s="1024"/>
      <c r="CA110" s="1024">
        <v>7279498</v>
      </c>
      <c r="CB110" s="1024"/>
      <c r="CC110" s="1024"/>
      <c r="CD110" s="1024"/>
      <c r="CE110" s="1024"/>
      <c r="CF110" s="1038">
        <v>186.8</v>
      </c>
      <c r="CG110" s="1039"/>
      <c r="CH110" s="1039"/>
      <c r="CI110" s="1039"/>
      <c r="CJ110" s="1039"/>
      <c r="CK110" s="1040" t="s">
        <v>437</v>
      </c>
      <c r="CL110" s="1041"/>
      <c r="CM110" s="1020" t="s">
        <v>438</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439</v>
      </c>
      <c r="DH110" s="1024"/>
      <c r="DI110" s="1024"/>
      <c r="DJ110" s="1024"/>
      <c r="DK110" s="1024"/>
      <c r="DL110" s="1024" t="s">
        <v>440</v>
      </c>
      <c r="DM110" s="1024"/>
      <c r="DN110" s="1024"/>
      <c r="DO110" s="1024"/>
      <c r="DP110" s="1024"/>
      <c r="DQ110" s="1024" t="s">
        <v>128</v>
      </c>
      <c r="DR110" s="1024"/>
      <c r="DS110" s="1024"/>
      <c r="DT110" s="1024"/>
      <c r="DU110" s="1024"/>
      <c r="DV110" s="1025" t="s">
        <v>128</v>
      </c>
      <c r="DW110" s="1025"/>
      <c r="DX110" s="1025"/>
      <c r="DY110" s="1025"/>
      <c r="DZ110" s="1026"/>
    </row>
    <row r="111" spans="1:131" s="248" customFormat="1" ht="26.25" customHeight="1" x14ac:dyDescent="0.15">
      <c r="A111" s="1027" t="s">
        <v>441</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439</v>
      </c>
      <c r="AB111" s="1031"/>
      <c r="AC111" s="1031"/>
      <c r="AD111" s="1031"/>
      <c r="AE111" s="1032"/>
      <c r="AF111" s="1033" t="s">
        <v>128</v>
      </c>
      <c r="AG111" s="1031"/>
      <c r="AH111" s="1031"/>
      <c r="AI111" s="1031"/>
      <c r="AJ111" s="1032"/>
      <c r="AK111" s="1033" t="s">
        <v>440</v>
      </c>
      <c r="AL111" s="1031"/>
      <c r="AM111" s="1031"/>
      <c r="AN111" s="1031"/>
      <c r="AO111" s="1032"/>
      <c r="AP111" s="1034" t="s">
        <v>128</v>
      </c>
      <c r="AQ111" s="1035"/>
      <c r="AR111" s="1035"/>
      <c r="AS111" s="1035"/>
      <c r="AT111" s="1036"/>
      <c r="AU111" s="997"/>
      <c r="AV111" s="998"/>
      <c r="AW111" s="998"/>
      <c r="AX111" s="998"/>
      <c r="AY111" s="998"/>
      <c r="AZ111" s="1046" t="s">
        <v>442</v>
      </c>
      <c r="BA111" s="1047"/>
      <c r="BB111" s="1047"/>
      <c r="BC111" s="1047"/>
      <c r="BD111" s="1047"/>
      <c r="BE111" s="1047"/>
      <c r="BF111" s="1047"/>
      <c r="BG111" s="1047"/>
      <c r="BH111" s="1047"/>
      <c r="BI111" s="1047"/>
      <c r="BJ111" s="1047"/>
      <c r="BK111" s="1047"/>
      <c r="BL111" s="1047"/>
      <c r="BM111" s="1047"/>
      <c r="BN111" s="1047"/>
      <c r="BO111" s="1047"/>
      <c r="BP111" s="1048"/>
      <c r="BQ111" s="1016" t="s">
        <v>440</v>
      </c>
      <c r="BR111" s="1017"/>
      <c r="BS111" s="1017"/>
      <c r="BT111" s="1017"/>
      <c r="BU111" s="1017"/>
      <c r="BV111" s="1017" t="s">
        <v>440</v>
      </c>
      <c r="BW111" s="1017"/>
      <c r="BX111" s="1017"/>
      <c r="BY111" s="1017"/>
      <c r="BZ111" s="1017"/>
      <c r="CA111" s="1017" t="s">
        <v>440</v>
      </c>
      <c r="CB111" s="1017"/>
      <c r="CC111" s="1017"/>
      <c r="CD111" s="1017"/>
      <c r="CE111" s="1017"/>
      <c r="CF111" s="1011" t="s">
        <v>439</v>
      </c>
      <c r="CG111" s="1012"/>
      <c r="CH111" s="1012"/>
      <c r="CI111" s="1012"/>
      <c r="CJ111" s="1012"/>
      <c r="CK111" s="1042"/>
      <c r="CL111" s="1043"/>
      <c r="CM111" s="1013" t="s">
        <v>443</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440</v>
      </c>
      <c r="DH111" s="1017"/>
      <c r="DI111" s="1017"/>
      <c r="DJ111" s="1017"/>
      <c r="DK111" s="1017"/>
      <c r="DL111" s="1017" t="s">
        <v>440</v>
      </c>
      <c r="DM111" s="1017"/>
      <c r="DN111" s="1017"/>
      <c r="DO111" s="1017"/>
      <c r="DP111" s="1017"/>
      <c r="DQ111" s="1017" t="s">
        <v>439</v>
      </c>
      <c r="DR111" s="1017"/>
      <c r="DS111" s="1017"/>
      <c r="DT111" s="1017"/>
      <c r="DU111" s="1017"/>
      <c r="DV111" s="1018" t="s">
        <v>440</v>
      </c>
      <c r="DW111" s="1018"/>
      <c r="DX111" s="1018"/>
      <c r="DY111" s="1018"/>
      <c r="DZ111" s="1019"/>
    </row>
    <row r="112" spans="1:131" s="248" customFormat="1" ht="26.25" customHeight="1" x14ac:dyDescent="0.15">
      <c r="A112" s="1049" t="s">
        <v>444</v>
      </c>
      <c r="B112" s="1050"/>
      <c r="C112" s="1047" t="s">
        <v>445</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440</v>
      </c>
      <c r="AB112" s="1056"/>
      <c r="AC112" s="1056"/>
      <c r="AD112" s="1056"/>
      <c r="AE112" s="1057"/>
      <c r="AF112" s="1058" t="s">
        <v>440</v>
      </c>
      <c r="AG112" s="1056"/>
      <c r="AH112" s="1056"/>
      <c r="AI112" s="1056"/>
      <c r="AJ112" s="1057"/>
      <c r="AK112" s="1058" t="s">
        <v>439</v>
      </c>
      <c r="AL112" s="1056"/>
      <c r="AM112" s="1056"/>
      <c r="AN112" s="1056"/>
      <c r="AO112" s="1057"/>
      <c r="AP112" s="1059" t="s">
        <v>439</v>
      </c>
      <c r="AQ112" s="1060"/>
      <c r="AR112" s="1060"/>
      <c r="AS112" s="1060"/>
      <c r="AT112" s="1061"/>
      <c r="AU112" s="997"/>
      <c r="AV112" s="998"/>
      <c r="AW112" s="998"/>
      <c r="AX112" s="998"/>
      <c r="AY112" s="998"/>
      <c r="AZ112" s="1046" t="s">
        <v>446</v>
      </c>
      <c r="BA112" s="1047"/>
      <c r="BB112" s="1047"/>
      <c r="BC112" s="1047"/>
      <c r="BD112" s="1047"/>
      <c r="BE112" s="1047"/>
      <c r="BF112" s="1047"/>
      <c r="BG112" s="1047"/>
      <c r="BH112" s="1047"/>
      <c r="BI112" s="1047"/>
      <c r="BJ112" s="1047"/>
      <c r="BK112" s="1047"/>
      <c r="BL112" s="1047"/>
      <c r="BM112" s="1047"/>
      <c r="BN112" s="1047"/>
      <c r="BO112" s="1047"/>
      <c r="BP112" s="1048"/>
      <c r="BQ112" s="1016">
        <v>2059519</v>
      </c>
      <c r="BR112" s="1017"/>
      <c r="BS112" s="1017"/>
      <c r="BT112" s="1017"/>
      <c r="BU112" s="1017"/>
      <c r="BV112" s="1017">
        <v>1939371</v>
      </c>
      <c r="BW112" s="1017"/>
      <c r="BX112" s="1017"/>
      <c r="BY112" s="1017"/>
      <c r="BZ112" s="1017"/>
      <c r="CA112" s="1017">
        <v>1852261</v>
      </c>
      <c r="CB112" s="1017"/>
      <c r="CC112" s="1017"/>
      <c r="CD112" s="1017"/>
      <c r="CE112" s="1017"/>
      <c r="CF112" s="1011">
        <v>47.5</v>
      </c>
      <c r="CG112" s="1012"/>
      <c r="CH112" s="1012"/>
      <c r="CI112" s="1012"/>
      <c r="CJ112" s="1012"/>
      <c r="CK112" s="1042"/>
      <c r="CL112" s="1043"/>
      <c r="CM112" s="1013" t="s">
        <v>447</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440</v>
      </c>
      <c r="DH112" s="1017"/>
      <c r="DI112" s="1017"/>
      <c r="DJ112" s="1017"/>
      <c r="DK112" s="1017"/>
      <c r="DL112" s="1017" t="s">
        <v>439</v>
      </c>
      <c r="DM112" s="1017"/>
      <c r="DN112" s="1017"/>
      <c r="DO112" s="1017"/>
      <c r="DP112" s="1017"/>
      <c r="DQ112" s="1017" t="s">
        <v>128</v>
      </c>
      <c r="DR112" s="1017"/>
      <c r="DS112" s="1017"/>
      <c r="DT112" s="1017"/>
      <c r="DU112" s="1017"/>
      <c r="DV112" s="1018" t="s">
        <v>128</v>
      </c>
      <c r="DW112" s="1018"/>
      <c r="DX112" s="1018"/>
      <c r="DY112" s="1018"/>
      <c r="DZ112" s="1019"/>
    </row>
    <row r="113" spans="1:130" s="248" customFormat="1" ht="26.25" customHeight="1" x14ac:dyDescent="0.15">
      <c r="A113" s="1051"/>
      <c r="B113" s="1052"/>
      <c r="C113" s="1047" t="s">
        <v>448</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184039</v>
      </c>
      <c r="AB113" s="1031"/>
      <c r="AC113" s="1031"/>
      <c r="AD113" s="1031"/>
      <c r="AE113" s="1032"/>
      <c r="AF113" s="1033">
        <v>182266</v>
      </c>
      <c r="AG113" s="1031"/>
      <c r="AH113" s="1031"/>
      <c r="AI113" s="1031"/>
      <c r="AJ113" s="1032"/>
      <c r="AK113" s="1033">
        <v>182053</v>
      </c>
      <c r="AL113" s="1031"/>
      <c r="AM113" s="1031"/>
      <c r="AN113" s="1031"/>
      <c r="AO113" s="1032"/>
      <c r="AP113" s="1034">
        <v>4.7</v>
      </c>
      <c r="AQ113" s="1035"/>
      <c r="AR113" s="1035"/>
      <c r="AS113" s="1035"/>
      <c r="AT113" s="1036"/>
      <c r="AU113" s="997"/>
      <c r="AV113" s="998"/>
      <c r="AW113" s="998"/>
      <c r="AX113" s="998"/>
      <c r="AY113" s="998"/>
      <c r="AZ113" s="1046" t="s">
        <v>449</v>
      </c>
      <c r="BA113" s="1047"/>
      <c r="BB113" s="1047"/>
      <c r="BC113" s="1047"/>
      <c r="BD113" s="1047"/>
      <c r="BE113" s="1047"/>
      <c r="BF113" s="1047"/>
      <c r="BG113" s="1047"/>
      <c r="BH113" s="1047"/>
      <c r="BI113" s="1047"/>
      <c r="BJ113" s="1047"/>
      <c r="BK113" s="1047"/>
      <c r="BL113" s="1047"/>
      <c r="BM113" s="1047"/>
      <c r="BN113" s="1047"/>
      <c r="BO113" s="1047"/>
      <c r="BP113" s="1048"/>
      <c r="BQ113" s="1016">
        <v>364397</v>
      </c>
      <c r="BR113" s="1017"/>
      <c r="BS113" s="1017"/>
      <c r="BT113" s="1017"/>
      <c r="BU113" s="1017"/>
      <c r="BV113" s="1017">
        <v>374036</v>
      </c>
      <c r="BW113" s="1017"/>
      <c r="BX113" s="1017"/>
      <c r="BY113" s="1017"/>
      <c r="BZ113" s="1017"/>
      <c r="CA113" s="1017">
        <v>353639</v>
      </c>
      <c r="CB113" s="1017"/>
      <c r="CC113" s="1017"/>
      <c r="CD113" s="1017"/>
      <c r="CE113" s="1017"/>
      <c r="CF113" s="1011">
        <v>9.1</v>
      </c>
      <c r="CG113" s="1012"/>
      <c r="CH113" s="1012"/>
      <c r="CI113" s="1012"/>
      <c r="CJ113" s="1012"/>
      <c r="CK113" s="1042"/>
      <c r="CL113" s="1043"/>
      <c r="CM113" s="1013" t="s">
        <v>450</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128</v>
      </c>
      <c r="DH113" s="1056"/>
      <c r="DI113" s="1056"/>
      <c r="DJ113" s="1056"/>
      <c r="DK113" s="1057"/>
      <c r="DL113" s="1058" t="s">
        <v>439</v>
      </c>
      <c r="DM113" s="1056"/>
      <c r="DN113" s="1056"/>
      <c r="DO113" s="1056"/>
      <c r="DP113" s="1057"/>
      <c r="DQ113" s="1058" t="s">
        <v>440</v>
      </c>
      <c r="DR113" s="1056"/>
      <c r="DS113" s="1056"/>
      <c r="DT113" s="1056"/>
      <c r="DU113" s="1057"/>
      <c r="DV113" s="1059" t="s">
        <v>440</v>
      </c>
      <c r="DW113" s="1060"/>
      <c r="DX113" s="1060"/>
      <c r="DY113" s="1060"/>
      <c r="DZ113" s="1061"/>
    </row>
    <row r="114" spans="1:130" s="248" customFormat="1" ht="26.25" customHeight="1" x14ac:dyDescent="0.15">
      <c r="A114" s="1051"/>
      <c r="B114" s="1052"/>
      <c r="C114" s="1047" t="s">
        <v>451</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21277</v>
      </c>
      <c r="AB114" s="1056"/>
      <c r="AC114" s="1056"/>
      <c r="AD114" s="1056"/>
      <c r="AE114" s="1057"/>
      <c r="AF114" s="1058">
        <v>26792</v>
      </c>
      <c r="AG114" s="1056"/>
      <c r="AH114" s="1056"/>
      <c r="AI114" s="1056"/>
      <c r="AJ114" s="1057"/>
      <c r="AK114" s="1058">
        <v>30551</v>
      </c>
      <c r="AL114" s="1056"/>
      <c r="AM114" s="1056"/>
      <c r="AN114" s="1056"/>
      <c r="AO114" s="1057"/>
      <c r="AP114" s="1059">
        <v>0.8</v>
      </c>
      <c r="AQ114" s="1060"/>
      <c r="AR114" s="1060"/>
      <c r="AS114" s="1060"/>
      <c r="AT114" s="1061"/>
      <c r="AU114" s="997"/>
      <c r="AV114" s="998"/>
      <c r="AW114" s="998"/>
      <c r="AX114" s="998"/>
      <c r="AY114" s="998"/>
      <c r="AZ114" s="1046" t="s">
        <v>452</v>
      </c>
      <c r="BA114" s="1047"/>
      <c r="BB114" s="1047"/>
      <c r="BC114" s="1047"/>
      <c r="BD114" s="1047"/>
      <c r="BE114" s="1047"/>
      <c r="BF114" s="1047"/>
      <c r="BG114" s="1047"/>
      <c r="BH114" s="1047"/>
      <c r="BI114" s="1047"/>
      <c r="BJ114" s="1047"/>
      <c r="BK114" s="1047"/>
      <c r="BL114" s="1047"/>
      <c r="BM114" s="1047"/>
      <c r="BN114" s="1047"/>
      <c r="BO114" s="1047"/>
      <c r="BP114" s="1048"/>
      <c r="BQ114" s="1016">
        <v>1748532</v>
      </c>
      <c r="BR114" s="1017"/>
      <c r="BS114" s="1017"/>
      <c r="BT114" s="1017"/>
      <c r="BU114" s="1017"/>
      <c r="BV114" s="1017">
        <v>1699788</v>
      </c>
      <c r="BW114" s="1017"/>
      <c r="BX114" s="1017"/>
      <c r="BY114" s="1017"/>
      <c r="BZ114" s="1017"/>
      <c r="CA114" s="1017">
        <v>1655730</v>
      </c>
      <c r="CB114" s="1017"/>
      <c r="CC114" s="1017"/>
      <c r="CD114" s="1017"/>
      <c r="CE114" s="1017"/>
      <c r="CF114" s="1011">
        <v>42.5</v>
      </c>
      <c r="CG114" s="1012"/>
      <c r="CH114" s="1012"/>
      <c r="CI114" s="1012"/>
      <c r="CJ114" s="1012"/>
      <c r="CK114" s="1042"/>
      <c r="CL114" s="1043"/>
      <c r="CM114" s="1013" t="s">
        <v>453</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128</v>
      </c>
      <c r="DH114" s="1056"/>
      <c r="DI114" s="1056"/>
      <c r="DJ114" s="1056"/>
      <c r="DK114" s="1057"/>
      <c r="DL114" s="1058" t="s">
        <v>128</v>
      </c>
      <c r="DM114" s="1056"/>
      <c r="DN114" s="1056"/>
      <c r="DO114" s="1056"/>
      <c r="DP114" s="1057"/>
      <c r="DQ114" s="1058" t="s">
        <v>128</v>
      </c>
      <c r="DR114" s="1056"/>
      <c r="DS114" s="1056"/>
      <c r="DT114" s="1056"/>
      <c r="DU114" s="1057"/>
      <c r="DV114" s="1059" t="s">
        <v>128</v>
      </c>
      <c r="DW114" s="1060"/>
      <c r="DX114" s="1060"/>
      <c r="DY114" s="1060"/>
      <c r="DZ114" s="1061"/>
    </row>
    <row r="115" spans="1:130" s="248" customFormat="1" ht="26.25" customHeight="1" x14ac:dyDescent="0.15">
      <c r="A115" s="1051"/>
      <c r="B115" s="1052"/>
      <c r="C115" s="1047" t="s">
        <v>454</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6225</v>
      </c>
      <c r="AB115" s="1031"/>
      <c r="AC115" s="1031"/>
      <c r="AD115" s="1031"/>
      <c r="AE115" s="1032"/>
      <c r="AF115" s="1033">
        <v>4074</v>
      </c>
      <c r="AG115" s="1031"/>
      <c r="AH115" s="1031"/>
      <c r="AI115" s="1031"/>
      <c r="AJ115" s="1032"/>
      <c r="AK115" s="1033">
        <v>4382</v>
      </c>
      <c r="AL115" s="1031"/>
      <c r="AM115" s="1031"/>
      <c r="AN115" s="1031"/>
      <c r="AO115" s="1032"/>
      <c r="AP115" s="1034">
        <v>0.1</v>
      </c>
      <c r="AQ115" s="1035"/>
      <c r="AR115" s="1035"/>
      <c r="AS115" s="1035"/>
      <c r="AT115" s="1036"/>
      <c r="AU115" s="997"/>
      <c r="AV115" s="998"/>
      <c r="AW115" s="998"/>
      <c r="AX115" s="998"/>
      <c r="AY115" s="998"/>
      <c r="AZ115" s="1046" t="s">
        <v>455</v>
      </c>
      <c r="BA115" s="1047"/>
      <c r="BB115" s="1047"/>
      <c r="BC115" s="1047"/>
      <c r="BD115" s="1047"/>
      <c r="BE115" s="1047"/>
      <c r="BF115" s="1047"/>
      <c r="BG115" s="1047"/>
      <c r="BH115" s="1047"/>
      <c r="BI115" s="1047"/>
      <c r="BJ115" s="1047"/>
      <c r="BK115" s="1047"/>
      <c r="BL115" s="1047"/>
      <c r="BM115" s="1047"/>
      <c r="BN115" s="1047"/>
      <c r="BO115" s="1047"/>
      <c r="BP115" s="1048"/>
      <c r="BQ115" s="1016" t="s">
        <v>439</v>
      </c>
      <c r="BR115" s="1017"/>
      <c r="BS115" s="1017"/>
      <c r="BT115" s="1017"/>
      <c r="BU115" s="1017"/>
      <c r="BV115" s="1017" t="s">
        <v>440</v>
      </c>
      <c r="BW115" s="1017"/>
      <c r="BX115" s="1017"/>
      <c r="BY115" s="1017"/>
      <c r="BZ115" s="1017"/>
      <c r="CA115" s="1017" t="s">
        <v>440</v>
      </c>
      <c r="CB115" s="1017"/>
      <c r="CC115" s="1017"/>
      <c r="CD115" s="1017"/>
      <c r="CE115" s="1017"/>
      <c r="CF115" s="1011" t="s">
        <v>440</v>
      </c>
      <c r="CG115" s="1012"/>
      <c r="CH115" s="1012"/>
      <c r="CI115" s="1012"/>
      <c r="CJ115" s="1012"/>
      <c r="CK115" s="1042"/>
      <c r="CL115" s="1043"/>
      <c r="CM115" s="1046" t="s">
        <v>456</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440</v>
      </c>
      <c r="DH115" s="1056"/>
      <c r="DI115" s="1056"/>
      <c r="DJ115" s="1056"/>
      <c r="DK115" s="1057"/>
      <c r="DL115" s="1058" t="s">
        <v>128</v>
      </c>
      <c r="DM115" s="1056"/>
      <c r="DN115" s="1056"/>
      <c r="DO115" s="1056"/>
      <c r="DP115" s="1057"/>
      <c r="DQ115" s="1058" t="s">
        <v>439</v>
      </c>
      <c r="DR115" s="1056"/>
      <c r="DS115" s="1056"/>
      <c r="DT115" s="1056"/>
      <c r="DU115" s="1057"/>
      <c r="DV115" s="1059" t="s">
        <v>440</v>
      </c>
      <c r="DW115" s="1060"/>
      <c r="DX115" s="1060"/>
      <c r="DY115" s="1060"/>
      <c r="DZ115" s="1061"/>
    </row>
    <row r="116" spans="1:130" s="248" customFormat="1" ht="26.25" customHeight="1" x14ac:dyDescent="0.15">
      <c r="A116" s="1053"/>
      <c r="B116" s="1054"/>
      <c r="C116" s="1062" t="s">
        <v>457</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440</v>
      </c>
      <c r="AB116" s="1056"/>
      <c r="AC116" s="1056"/>
      <c r="AD116" s="1056"/>
      <c r="AE116" s="1057"/>
      <c r="AF116" s="1058" t="s">
        <v>439</v>
      </c>
      <c r="AG116" s="1056"/>
      <c r="AH116" s="1056"/>
      <c r="AI116" s="1056"/>
      <c r="AJ116" s="1057"/>
      <c r="AK116" s="1058" t="s">
        <v>128</v>
      </c>
      <c r="AL116" s="1056"/>
      <c r="AM116" s="1056"/>
      <c r="AN116" s="1056"/>
      <c r="AO116" s="1057"/>
      <c r="AP116" s="1059" t="s">
        <v>128</v>
      </c>
      <c r="AQ116" s="1060"/>
      <c r="AR116" s="1060"/>
      <c r="AS116" s="1060"/>
      <c r="AT116" s="1061"/>
      <c r="AU116" s="997"/>
      <c r="AV116" s="998"/>
      <c r="AW116" s="998"/>
      <c r="AX116" s="998"/>
      <c r="AY116" s="998"/>
      <c r="AZ116" s="1064" t="s">
        <v>458</v>
      </c>
      <c r="BA116" s="1065"/>
      <c r="BB116" s="1065"/>
      <c r="BC116" s="1065"/>
      <c r="BD116" s="1065"/>
      <c r="BE116" s="1065"/>
      <c r="BF116" s="1065"/>
      <c r="BG116" s="1065"/>
      <c r="BH116" s="1065"/>
      <c r="BI116" s="1065"/>
      <c r="BJ116" s="1065"/>
      <c r="BK116" s="1065"/>
      <c r="BL116" s="1065"/>
      <c r="BM116" s="1065"/>
      <c r="BN116" s="1065"/>
      <c r="BO116" s="1065"/>
      <c r="BP116" s="1066"/>
      <c r="BQ116" s="1016" t="s">
        <v>439</v>
      </c>
      <c r="BR116" s="1017"/>
      <c r="BS116" s="1017"/>
      <c r="BT116" s="1017"/>
      <c r="BU116" s="1017"/>
      <c r="BV116" s="1017" t="s">
        <v>439</v>
      </c>
      <c r="BW116" s="1017"/>
      <c r="BX116" s="1017"/>
      <c r="BY116" s="1017"/>
      <c r="BZ116" s="1017"/>
      <c r="CA116" s="1017" t="s">
        <v>439</v>
      </c>
      <c r="CB116" s="1017"/>
      <c r="CC116" s="1017"/>
      <c r="CD116" s="1017"/>
      <c r="CE116" s="1017"/>
      <c r="CF116" s="1011" t="s">
        <v>439</v>
      </c>
      <c r="CG116" s="1012"/>
      <c r="CH116" s="1012"/>
      <c r="CI116" s="1012"/>
      <c r="CJ116" s="1012"/>
      <c r="CK116" s="1042"/>
      <c r="CL116" s="1043"/>
      <c r="CM116" s="1013" t="s">
        <v>459</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440</v>
      </c>
      <c r="DH116" s="1056"/>
      <c r="DI116" s="1056"/>
      <c r="DJ116" s="1056"/>
      <c r="DK116" s="1057"/>
      <c r="DL116" s="1058" t="s">
        <v>439</v>
      </c>
      <c r="DM116" s="1056"/>
      <c r="DN116" s="1056"/>
      <c r="DO116" s="1056"/>
      <c r="DP116" s="1057"/>
      <c r="DQ116" s="1058" t="s">
        <v>439</v>
      </c>
      <c r="DR116" s="1056"/>
      <c r="DS116" s="1056"/>
      <c r="DT116" s="1056"/>
      <c r="DU116" s="1057"/>
      <c r="DV116" s="1059" t="s">
        <v>439</v>
      </c>
      <c r="DW116" s="1060"/>
      <c r="DX116" s="1060"/>
      <c r="DY116" s="1060"/>
      <c r="DZ116" s="1061"/>
    </row>
    <row r="117" spans="1:130" s="248" customFormat="1" ht="26.25" customHeight="1" x14ac:dyDescent="0.15">
      <c r="A117" s="1001" t="s">
        <v>189</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460</v>
      </c>
      <c r="Z117" s="983"/>
      <c r="AA117" s="1073">
        <v>982983</v>
      </c>
      <c r="AB117" s="1074"/>
      <c r="AC117" s="1074"/>
      <c r="AD117" s="1074"/>
      <c r="AE117" s="1075"/>
      <c r="AF117" s="1076">
        <v>1013650</v>
      </c>
      <c r="AG117" s="1074"/>
      <c r="AH117" s="1074"/>
      <c r="AI117" s="1074"/>
      <c r="AJ117" s="1075"/>
      <c r="AK117" s="1076">
        <v>982462</v>
      </c>
      <c r="AL117" s="1074"/>
      <c r="AM117" s="1074"/>
      <c r="AN117" s="1074"/>
      <c r="AO117" s="1075"/>
      <c r="AP117" s="1077"/>
      <c r="AQ117" s="1078"/>
      <c r="AR117" s="1078"/>
      <c r="AS117" s="1078"/>
      <c r="AT117" s="1079"/>
      <c r="AU117" s="997"/>
      <c r="AV117" s="998"/>
      <c r="AW117" s="998"/>
      <c r="AX117" s="998"/>
      <c r="AY117" s="998"/>
      <c r="AZ117" s="1064" t="s">
        <v>461</v>
      </c>
      <c r="BA117" s="1065"/>
      <c r="BB117" s="1065"/>
      <c r="BC117" s="1065"/>
      <c r="BD117" s="1065"/>
      <c r="BE117" s="1065"/>
      <c r="BF117" s="1065"/>
      <c r="BG117" s="1065"/>
      <c r="BH117" s="1065"/>
      <c r="BI117" s="1065"/>
      <c r="BJ117" s="1065"/>
      <c r="BK117" s="1065"/>
      <c r="BL117" s="1065"/>
      <c r="BM117" s="1065"/>
      <c r="BN117" s="1065"/>
      <c r="BO117" s="1065"/>
      <c r="BP117" s="1066"/>
      <c r="BQ117" s="1016" t="s">
        <v>128</v>
      </c>
      <c r="BR117" s="1017"/>
      <c r="BS117" s="1017"/>
      <c r="BT117" s="1017"/>
      <c r="BU117" s="1017"/>
      <c r="BV117" s="1017" t="s">
        <v>128</v>
      </c>
      <c r="BW117" s="1017"/>
      <c r="BX117" s="1017"/>
      <c r="BY117" s="1017"/>
      <c r="BZ117" s="1017"/>
      <c r="CA117" s="1017" t="s">
        <v>128</v>
      </c>
      <c r="CB117" s="1017"/>
      <c r="CC117" s="1017"/>
      <c r="CD117" s="1017"/>
      <c r="CE117" s="1017"/>
      <c r="CF117" s="1011" t="s">
        <v>128</v>
      </c>
      <c r="CG117" s="1012"/>
      <c r="CH117" s="1012"/>
      <c r="CI117" s="1012"/>
      <c r="CJ117" s="1012"/>
      <c r="CK117" s="1042"/>
      <c r="CL117" s="1043"/>
      <c r="CM117" s="1013" t="s">
        <v>462</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128</v>
      </c>
      <c r="DH117" s="1056"/>
      <c r="DI117" s="1056"/>
      <c r="DJ117" s="1056"/>
      <c r="DK117" s="1057"/>
      <c r="DL117" s="1058" t="s">
        <v>128</v>
      </c>
      <c r="DM117" s="1056"/>
      <c r="DN117" s="1056"/>
      <c r="DO117" s="1056"/>
      <c r="DP117" s="1057"/>
      <c r="DQ117" s="1058" t="s">
        <v>128</v>
      </c>
      <c r="DR117" s="1056"/>
      <c r="DS117" s="1056"/>
      <c r="DT117" s="1056"/>
      <c r="DU117" s="1057"/>
      <c r="DV117" s="1059" t="s">
        <v>128</v>
      </c>
      <c r="DW117" s="1060"/>
      <c r="DX117" s="1060"/>
      <c r="DY117" s="1060"/>
      <c r="DZ117" s="1061"/>
    </row>
    <row r="118" spans="1:130" s="248" customFormat="1" ht="26.25" customHeight="1" x14ac:dyDescent="0.15">
      <c r="A118" s="1001" t="s">
        <v>434</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431</v>
      </c>
      <c r="AB118" s="982"/>
      <c r="AC118" s="982"/>
      <c r="AD118" s="982"/>
      <c r="AE118" s="983"/>
      <c r="AF118" s="981" t="s">
        <v>432</v>
      </c>
      <c r="AG118" s="982"/>
      <c r="AH118" s="982"/>
      <c r="AI118" s="982"/>
      <c r="AJ118" s="983"/>
      <c r="AK118" s="981" t="s">
        <v>309</v>
      </c>
      <c r="AL118" s="982"/>
      <c r="AM118" s="982"/>
      <c r="AN118" s="982"/>
      <c r="AO118" s="983"/>
      <c r="AP118" s="1068" t="s">
        <v>433</v>
      </c>
      <c r="AQ118" s="1069"/>
      <c r="AR118" s="1069"/>
      <c r="AS118" s="1069"/>
      <c r="AT118" s="1070"/>
      <c r="AU118" s="997"/>
      <c r="AV118" s="998"/>
      <c r="AW118" s="998"/>
      <c r="AX118" s="998"/>
      <c r="AY118" s="998"/>
      <c r="AZ118" s="1071" t="s">
        <v>463</v>
      </c>
      <c r="BA118" s="1062"/>
      <c r="BB118" s="1062"/>
      <c r="BC118" s="1062"/>
      <c r="BD118" s="1062"/>
      <c r="BE118" s="1062"/>
      <c r="BF118" s="1062"/>
      <c r="BG118" s="1062"/>
      <c r="BH118" s="1062"/>
      <c r="BI118" s="1062"/>
      <c r="BJ118" s="1062"/>
      <c r="BK118" s="1062"/>
      <c r="BL118" s="1062"/>
      <c r="BM118" s="1062"/>
      <c r="BN118" s="1062"/>
      <c r="BO118" s="1062"/>
      <c r="BP118" s="1063"/>
      <c r="BQ118" s="1094" t="s">
        <v>128</v>
      </c>
      <c r="BR118" s="1095"/>
      <c r="BS118" s="1095"/>
      <c r="BT118" s="1095"/>
      <c r="BU118" s="1095"/>
      <c r="BV118" s="1095" t="s">
        <v>128</v>
      </c>
      <c r="BW118" s="1095"/>
      <c r="BX118" s="1095"/>
      <c r="BY118" s="1095"/>
      <c r="BZ118" s="1095"/>
      <c r="CA118" s="1095" t="s">
        <v>439</v>
      </c>
      <c r="CB118" s="1095"/>
      <c r="CC118" s="1095"/>
      <c r="CD118" s="1095"/>
      <c r="CE118" s="1095"/>
      <c r="CF118" s="1011" t="s">
        <v>439</v>
      </c>
      <c r="CG118" s="1012"/>
      <c r="CH118" s="1012"/>
      <c r="CI118" s="1012"/>
      <c r="CJ118" s="1012"/>
      <c r="CK118" s="1042"/>
      <c r="CL118" s="1043"/>
      <c r="CM118" s="1013" t="s">
        <v>464</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439</v>
      </c>
      <c r="DH118" s="1056"/>
      <c r="DI118" s="1056"/>
      <c r="DJ118" s="1056"/>
      <c r="DK118" s="1057"/>
      <c r="DL118" s="1058" t="s">
        <v>128</v>
      </c>
      <c r="DM118" s="1056"/>
      <c r="DN118" s="1056"/>
      <c r="DO118" s="1056"/>
      <c r="DP118" s="1057"/>
      <c r="DQ118" s="1058" t="s">
        <v>128</v>
      </c>
      <c r="DR118" s="1056"/>
      <c r="DS118" s="1056"/>
      <c r="DT118" s="1056"/>
      <c r="DU118" s="1057"/>
      <c r="DV118" s="1059" t="s">
        <v>439</v>
      </c>
      <c r="DW118" s="1060"/>
      <c r="DX118" s="1060"/>
      <c r="DY118" s="1060"/>
      <c r="DZ118" s="1061"/>
    </row>
    <row r="119" spans="1:130" s="248" customFormat="1" ht="26.25" customHeight="1" x14ac:dyDescent="0.15">
      <c r="A119" s="1155" t="s">
        <v>437</v>
      </c>
      <c r="B119" s="1041"/>
      <c r="C119" s="1020" t="s">
        <v>438</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439</v>
      </c>
      <c r="AB119" s="989"/>
      <c r="AC119" s="989"/>
      <c r="AD119" s="989"/>
      <c r="AE119" s="990"/>
      <c r="AF119" s="991" t="s">
        <v>128</v>
      </c>
      <c r="AG119" s="989"/>
      <c r="AH119" s="989"/>
      <c r="AI119" s="989"/>
      <c r="AJ119" s="990"/>
      <c r="AK119" s="991" t="s">
        <v>439</v>
      </c>
      <c r="AL119" s="989"/>
      <c r="AM119" s="989"/>
      <c r="AN119" s="989"/>
      <c r="AO119" s="990"/>
      <c r="AP119" s="992" t="s">
        <v>128</v>
      </c>
      <c r="AQ119" s="993"/>
      <c r="AR119" s="993"/>
      <c r="AS119" s="993"/>
      <c r="AT119" s="994"/>
      <c r="AU119" s="999"/>
      <c r="AV119" s="1000"/>
      <c r="AW119" s="1000"/>
      <c r="AX119" s="1000"/>
      <c r="AY119" s="1000"/>
      <c r="AZ119" s="279" t="s">
        <v>189</v>
      </c>
      <c r="BA119" s="279"/>
      <c r="BB119" s="279"/>
      <c r="BC119" s="279"/>
      <c r="BD119" s="279"/>
      <c r="BE119" s="279"/>
      <c r="BF119" s="279"/>
      <c r="BG119" s="279"/>
      <c r="BH119" s="279"/>
      <c r="BI119" s="279"/>
      <c r="BJ119" s="279"/>
      <c r="BK119" s="279"/>
      <c r="BL119" s="279"/>
      <c r="BM119" s="279"/>
      <c r="BN119" s="279"/>
      <c r="BO119" s="1072" t="s">
        <v>465</v>
      </c>
      <c r="BP119" s="1103"/>
      <c r="BQ119" s="1094">
        <v>11828510</v>
      </c>
      <c r="BR119" s="1095"/>
      <c r="BS119" s="1095"/>
      <c r="BT119" s="1095"/>
      <c r="BU119" s="1095"/>
      <c r="BV119" s="1095">
        <v>11423738</v>
      </c>
      <c r="BW119" s="1095"/>
      <c r="BX119" s="1095"/>
      <c r="BY119" s="1095"/>
      <c r="BZ119" s="1095"/>
      <c r="CA119" s="1095">
        <v>11141128</v>
      </c>
      <c r="CB119" s="1095"/>
      <c r="CC119" s="1095"/>
      <c r="CD119" s="1095"/>
      <c r="CE119" s="1095"/>
      <c r="CF119" s="1096"/>
      <c r="CG119" s="1097"/>
      <c r="CH119" s="1097"/>
      <c r="CI119" s="1097"/>
      <c r="CJ119" s="1098"/>
      <c r="CK119" s="1044"/>
      <c r="CL119" s="1045"/>
      <c r="CM119" s="1099" t="s">
        <v>466</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128</v>
      </c>
      <c r="DH119" s="1081"/>
      <c r="DI119" s="1081"/>
      <c r="DJ119" s="1081"/>
      <c r="DK119" s="1082"/>
      <c r="DL119" s="1080" t="s">
        <v>128</v>
      </c>
      <c r="DM119" s="1081"/>
      <c r="DN119" s="1081"/>
      <c r="DO119" s="1081"/>
      <c r="DP119" s="1082"/>
      <c r="DQ119" s="1080" t="s">
        <v>128</v>
      </c>
      <c r="DR119" s="1081"/>
      <c r="DS119" s="1081"/>
      <c r="DT119" s="1081"/>
      <c r="DU119" s="1082"/>
      <c r="DV119" s="1083" t="s">
        <v>128</v>
      </c>
      <c r="DW119" s="1084"/>
      <c r="DX119" s="1084"/>
      <c r="DY119" s="1084"/>
      <c r="DZ119" s="1085"/>
    </row>
    <row r="120" spans="1:130" s="248" customFormat="1" ht="26.25" customHeight="1" x14ac:dyDescent="0.15">
      <c r="A120" s="1156"/>
      <c r="B120" s="1043"/>
      <c r="C120" s="1013" t="s">
        <v>443</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128</v>
      </c>
      <c r="AB120" s="1056"/>
      <c r="AC120" s="1056"/>
      <c r="AD120" s="1056"/>
      <c r="AE120" s="1057"/>
      <c r="AF120" s="1058" t="s">
        <v>128</v>
      </c>
      <c r="AG120" s="1056"/>
      <c r="AH120" s="1056"/>
      <c r="AI120" s="1056"/>
      <c r="AJ120" s="1057"/>
      <c r="AK120" s="1058" t="s">
        <v>128</v>
      </c>
      <c r="AL120" s="1056"/>
      <c r="AM120" s="1056"/>
      <c r="AN120" s="1056"/>
      <c r="AO120" s="1057"/>
      <c r="AP120" s="1059" t="s">
        <v>128</v>
      </c>
      <c r="AQ120" s="1060"/>
      <c r="AR120" s="1060"/>
      <c r="AS120" s="1060"/>
      <c r="AT120" s="1061"/>
      <c r="AU120" s="1086" t="s">
        <v>467</v>
      </c>
      <c r="AV120" s="1087"/>
      <c r="AW120" s="1087"/>
      <c r="AX120" s="1087"/>
      <c r="AY120" s="1088"/>
      <c r="AZ120" s="1037" t="s">
        <v>468</v>
      </c>
      <c r="BA120" s="986"/>
      <c r="BB120" s="986"/>
      <c r="BC120" s="986"/>
      <c r="BD120" s="986"/>
      <c r="BE120" s="986"/>
      <c r="BF120" s="986"/>
      <c r="BG120" s="986"/>
      <c r="BH120" s="986"/>
      <c r="BI120" s="986"/>
      <c r="BJ120" s="986"/>
      <c r="BK120" s="986"/>
      <c r="BL120" s="986"/>
      <c r="BM120" s="986"/>
      <c r="BN120" s="986"/>
      <c r="BO120" s="986"/>
      <c r="BP120" s="987"/>
      <c r="BQ120" s="1023">
        <v>2691188</v>
      </c>
      <c r="BR120" s="1024"/>
      <c r="BS120" s="1024"/>
      <c r="BT120" s="1024"/>
      <c r="BU120" s="1024"/>
      <c r="BV120" s="1024">
        <v>2723630</v>
      </c>
      <c r="BW120" s="1024"/>
      <c r="BX120" s="1024"/>
      <c r="BY120" s="1024"/>
      <c r="BZ120" s="1024"/>
      <c r="CA120" s="1024">
        <v>3244945</v>
      </c>
      <c r="CB120" s="1024"/>
      <c r="CC120" s="1024"/>
      <c r="CD120" s="1024"/>
      <c r="CE120" s="1024"/>
      <c r="CF120" s="1038">
        <v>83.3</v>
      </c>
      <c r="CG120" s="1039"/>
      <c r="CH120" s="1039"/>
      <c r="CI120" s="1039"/>
      <c r="CJ120" s="1039"/>
      <c r="CK120" s="1104" t="s">
        <v>469</v>
      </c>
      <c r="CL120" s="1105"/>
      <c r="CM120" s="1105"/>
      <c r="CN120" s="1105"/>
      <c r="CO120" s="1106"/>
      <c r="CP120" s="1112" t="s">
        <v>411</v>
      </c>
      <c r="CQ120" s="1113"/>
      <c r="CR120" s="1113"/>
      <c r="CS120" s="1113"/>
      <c r="CT120" s="1113"/>
      <c r="CU120" s="1113"/>
      <c r="CV120" s="1113"/>
      <c r="CW120" s="1113"/>
      <c r="CX120" s="1113"/>
      <c r="CY120" s="1113"/>
      <c r="CZ120" s="1113"/>
      <c r="DA120" s="1113"/>
      <c r="DB120" s="1113"/>
      <c r="DC120" s="1113"/>
      <c r="DD120" s="1113"/>
      <c r="DE120" s="1113"/>
      <c r="DF120" s="1114"/>
      <c r="DG120" s="1023">
        <v>1545721</v>
      </c>
      <c r="DH120" s="1024"/>
      <c r="DI120" s="1024"/>
      <c r="DJ120" s="1024"/>
      <c r="DK120" s="1024"/>
      <c r="DL120" s="1024">
        <v>1500769</v>
      </c>
      <c r="DM120" s="1024"/>
      <c r="DN120" s="1024"/>
      <c r="DO120" s="1024"/>
      <c r="DP120" s="1024"/>
      <c r="DQ120" s="1024">
        <v>1463853</v>
      </c>
      <c r="DR120" s="1024"/>
      <c r="DS120" s="1024"/>
      <c r="DT120" s="1024"/>
      <c r="DU120" s="1024"/>
      <c r="DV120" s="1025">
        <v>37.6</v>
      </c>
      <c r="DW120" s="1025"/>
      <c r="DX120" s="1025"/>
      <c r="DY120" s="1025"/>
      <c r="DZ120" s="1026"/>
    </row>
    <row r="121" spans="1:130" s="248" customFormat="1" ht="26.25" customHeight="1" x14ac:dyDescent="0.15">
      <c r="A121" s="1156"/>
      <c r="B121" s="1043"/>
      <c r="C121" s="1064" t="s">
        <v>470</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128</v>
      </c>
      <c r="AB121" s="1056"/>
      <c r="AC121" s="1056"/>
      <c r="AD121" s="1056"/>
      <c r="AE121" s="1057"/>
      <c r="AF121" s="1058" t="s">
        <v>128</v>
      </c>
      <c r="AG121" s="1056"/>
      <c r="AH121" s="1056"/>
      <c r="AI121" s="1056"/>
      <c r="AJ121" s="1057"/>
      <c r="AK121" s="1058" t="s">
        <v>128</v>
      </c>
      <c r="AL121" s="1056"/>
      <c r="AM121" s="1056"/>
      <c r="AN121" s="1056"/>
      <c r="AO121" s="1057"/>
      <c r="AP121" s="1059" t="s">
        <v>128</v>
      </c>
      <c r="AQ121" s="1060"/>
      <c r="AR121" s="1060"/>
      <c r="AS121" s="1060"/>
      <c r="AT121" s="1061"/>
      <c r="AU121" s="1089"/>
      <c r="AV121" s="1090"/>
      <c r="AW121" s="1090"/>
      <c r="AX121" s="1090"/>
      <c r="AY121" s="1091"/>
      <c r="AZ121" s="1046" t="s">
        <v>471</v>
      </c>
      <c r="BA121" s="1047"/>
      <c r="BB121" s="1047"/>
      <c r="BC121" s="1047"/>
      <c r="BD121" s="1047"/>
      <c r="BE121" s="1047"/>
      <c r="BF121" s="1047"/>
      <c r="BG121" s="1047"/>
      <c r="BH121" s="1047"/>
      <c r="BI121" s="1047"/>
      <c r="BJ121" s="1047"/>
      <c r="BK121" s="1047"/>
      <c r="BL121" s="1047"/>
      <c r="BM121" s="1047"/>
      <c r="BN121" s="1047"/>
      <c r="BO121" s="1047"/>
      <c r="BP121" s="1048"/>
      <c r="BQ121" s="1016">
        <v>19870</v>
      </c>
      <c r="BR121" s="1017"/>
      <c r="BS121" s="1017"/>
      <c r="BT121" s="1017"/>
      <c r="BU121" s="1017"/>
      <c r="BV121" s="1017">
        <v>557</v>
      </c>
      <c r="BW121" s="1017"/>
      <c r="BX121" s="1017"/>
      <c r="BY121" s="1017"/>
      <c r="BZ121" s="1017"/>
      <c r="CA121" s="1017">
        <v>17083</v>
      </c>
      <c r="CB121" s="1017"/>
      <c r="CC121" s="1017"/>
      <c r="CD121" s="1017"/>
      <c r="CE121" s="1017"/>
      <c r="CF121" s="1011">
        <v>0.4</v>
      </c>
      <c r="CG121" s="1012"/>
      <c r="CH121" s="1012"/>
      <c r="CI121" s="1012"/>
      <c r="CJ121" s="1012"/>
      <c r="CK121" s="1107"/>
      <c r="CL121" s="1108"/>
      <c r="CM121" s="1108"/>
      <c r="CN121" s="1108"/>
      <c r="CO121" s="1109"/>
      <c r="CP121" s="1117" t="s">
        <v>409</v>
      </c>
      <c r="CQ121" s="1118"/>
      <c r="CR121" s="1118"/>
      <c r="CS121" s="1118"/>
      <c r="CT121" s="1118"/>
      <c r="CU121" s="1118"/>
      <c r="CV121" s="1118"/>
      <c r="CW121" s="1118"/>
      <c r="CX121" s="1118"/>
      <c r="CY121" s="1118"/>
      <c r="CZ121" s="1118"/>
      <c r="DA121" s="1118"/>
      <c r="DB121" s="1118"/>
      <c r="DC121" s="1118"/>
      <c r="DD121" s="1118"/>
      <c r="DE121" s="1118"/>
      <c r="DF121" s="1119"/>
      <c r="DG121" s="1016">
        <v>513798</v>
      </c>
      <c r="DH121" s="1017"/>
      <c r="DI121" s="1017"/>
      <c r="DJ121" s="1017"/>
      <c r="DK121" s="1017"/>
      <c r="DL121" s="1017">
        <v>438602</v>
      </c>
      <c r="DM121" s="1017"/>
      <c r="DN121" s="1017"/>
      <c r="DO121" s="1017"/>
      <c r="DP121" s="1017"/>
      <c r="DQ121" s="1017">
        <v>388408</v>
      </c>
      <c r="DR121" s="1017"/>
      <c r="DS121" s="1017"/>
      <c r="DT121" s="1017"/>
      <c r="DU121" s="1017"/>
      <c r="DV121" s="1018">
        <v>10</v>
      </c>
      <c r="DW121" s="1018"/>
      <c r="DX121" s="1018"/>
      <c r="DY121" s="1018"/>
      <c r="DZ121" s="1019"/>
    </row>
    <row r="122" spans="1:130" s="248" customFormat="1" ht="26.25" customHeight="1" x14ac:dyDescent="0.15">
      <c r="A122" s="1156"/>
      <c r="B122" s="1043"/>
      <c r="C122" s="1013" t="s">
        <v>453</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128</v>
      </c>
      <c r="AB122" s="1056"/>
      <c r="AC122" s="1056"/>
      <c r="AD122" s="1056"/>
      <c r="AE122" s="1057"/>
      <c r="AF122" s="1058" t="s">
        <v>128</v>
      </c>
      <c r="AG122" s="1056"/>
      <c r="AH122" s="1056"/>
      <c r="AI122" s="1056"/>
      <c r="AJ122" s="1057"/>
      <c r="AK122" s="1058" t="s">
        <v>128</v>
      </c>
      <c r="AL122" s="1056"/>
      <c r="AM122" s="1056"/>
      <c r="AN122" s="1056"/>
      <c r="AO122" s="1057"/>
      <c r="AP122" s="1059" t="s">
        <v>128</v>
      </c>
      <c r="AQ122" s="1060"/>
      <c r="AR122" s="1060"/>
      <c r="AS122" s="1060"/>
      <c r="AT122" s="1061"/>
      <c r="AU122" s="1089"/>
      <c r="AV122" s="1090"/>
      <c r="AW122" s="1090"/>
      <c r="AX122" s="1090"/>
      <c r="AY122" s="1091"/>
      <c r="AZ122" s="1071" t="s">
        <v>472</v>
      </c>
      <c r="BA122" s="1062"/>
      <c r="BB122" s="1062"/>
      <c r="BC122" s="1062"/>
      <c r="BD122" s="1062"/>
      <c r="BE122" s="1062"/>
      <c r="BF122" s="1062"/>
      <c r="BG122" s="1062"/>
      <c r="BH122" s="1062"/>
      <c r="BI122" s="1062"/>
      <c r="BJ122" s="1062"/>
      <c r="BK122" s="1062"/>
      <c r="BL122" s="1062"/>
      <c r="BM122" s="1062"/>
      <c r="BN122" s="1062"/>
      <c r="BO122" s="1062"/>
      <c r="BP122" s="1063"/>
      <c r="BQ122" s="1094">
        <v>7346596</v>
      </c>
      <c r="BR122" s="1095"/>
      <c r="BS122" s="1095"/>
      <c r="BT122" s="1095"/>
      <c r="BU122" s="1095"/>
      <c r="BV122" s="1095">
        <v>7143285</v>
      </c>
      <c r="BW122" s="1095"/>
      <c r="BX122" s="1095"/>
      <c r="BY122" s="1095"/>
      <c r="BZ122" s="1095"/>
      <c r="CA122" s="1095">
        <v>7092007</v>
      </c>
      <c r="CB122" s="1095"/>
      <c r="CC122" s="1095"/>
      <c r="CD122" s="1095"/>
      <c r="CE122" s="1095"/>
      <c r="CF122" s="1115">
        <v>182</v>
      </c>
      <c r="CG122" s="1116"/>
      <c r="CH122" s="1116"/>
      <c r="CI122" s="1116"/>
      <c r="CJ122" s="1116"/>
      <c r="CK122" s="1107"/>
      <c r="CL122" s="1108"/>
      <c r="CM122" s="1108"/>
      <c r="CN122" s="1108"/>
      <c r="CO122" s="1109"/>
      <c r="CP122" s="1117" t="s">
        <v>473</v>
      </c>
      <c r="CQ122" s="1118"/>
      <c r="CR122" s="1118"/>
      <c r="CS122" s="1118"/>
      <c r="CT122" s="1118"/>
      <c r="CU122" s="1118"/>
      <c r="CV122" s="1118"/>
      <c r="CW122" s="1118"/>
      <c r="CX122" s="1118"/>
      <c r="CY122" s="1118"/>
      <c r="CZ122" s="1118"/>
      <c r="DA122" s="1118"/>
      <c r="DB122" s="1118"/>
      <c r="DC122" s="1118"/>
      <c r="DD122" s="1118"/>
      <c r="DE122" s="1118"/>
      <c r="DF122" s="1119"/>
      <c r="DG122" s="1016" t="s">
        <v>474</v>
      </c>
      <c r="DH122" s="1017"/>
      <c r="DI122" s="1017"/>
      <c r="DJ122" s="1017"/>
      <c r="DK122" s="1017"/>
      <c r="DL122" s="1017" t="s">
        <v>128</v>
      </c>
      <c r="DM122" s="1017"/>
      <c r="DN122" s="1017"/>
      <c r="DO122" s="1017"/>
      <c r="DP122" s="1017"/>
      <c r="DQ122" s="1017" t="s">
        <v>475</v>
      </c>
      <c r="DR122" s="1017"/>
      <c r="DS122" s="1017"/>
      <c r="DT122" s="1017"/>
      <c r="DU122" s="1017"/>
      <c r="DV122" s="1018" t="s">
        <v>128</v>
      </c>
      <c r="DW122" s="1018"/>
      <c r="DX122" s="1018"/>
      <c r="DY122" s="1018"/>
      <c r="DZ122" s="1019"/>
    </row>
    <row r="123" spans="1:130" s="248" customFormat="1" ht="26.25" customHeight="1" x14ac:dyDescent="0.15">
      <c r="A123" s="1156"/>
      <c r="B123" s="1043"/>
      <c r="C123" s="1013" t="s">
        <v>459</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128</v>
      </c>
      <c r="AB123" s="1056"/>
      <c r="AC123" s="1056"/>
      <c r="AD123" s="1056"/>
      <c r="AE123" s="1057"/>
      <c r="AF123" s="1058" t="s">
        <v>128</v>
      </c>
      <c r="AG123" s="1056"/>
      <c r="AH123" s="1056"/>
      <c r="AI123" s="1056"/>
      <c r="AJ123" s="1057"/>
      <c r="AK123" s="1058" t="s">
        <v>474</v>
      </c>
      <c r="AL123" s="1056"/>
      <c r="AM123" s="1056"/>
      <c r="AN123" s="1056"/>
      <c r="AO123" s="1057"/>
      <c r="AP123" s="1059" t="s">
        <v>128</v>
      </c>
      <c r="AQ123" s="1060"/>
      <c r="AR123" s="1060"/>
      <c r="AS123" s="1060"/>
      <c r="AT123" s="1061"/>
      <c r="AU123" s="1092"/>
      <c r="AV123" s="1093"/>
      <c r="AW123" s="1093"/>
      <c r="AX123" s="1093"/>
      <c r="AY123" s="1093"/>
      <c r="AZ123" s="279" t="s">
        <v>189</v>
      </c>
      <c r="BA123" s="279"/>
      <c r="BB123" s="279"/>
      <c r="BC123" s="279"/>
      <c r="BD123" s="279"/>
      <c r="BE123" s="279"/>
      <c r="BF123" s="279"/>
      <c r="BG123" s="279"/>
      <c r="BH123" s="279"/>
      <c r="BI123" s="279"/>
      <c r="BJ123" s="279"/>
      <c r="BK123" s="279"/>
      <c r="BL123" s="279"/>
      <c r="BM123" s="279"/>
      <c r="BN123" s="279"/>
      <c r="BO123" s="1072" t="s">
        <v>476</v>
      </c>
      <c r="BP123" s="1103"/>
      <c r="BQ123" s="1162">
        <v>10057654</v>
      </c>
      <c r="BR123" s="1163"/>
      <c r="BS123" s="1163"/>
      <c r="BT123" s="1163"/>
      <c r="BU123" s="1163"/>
      <c r="BV123" s="1163">
        <v>9867472</v>
      </c>
      <c r="BW123" s="1163"/>
      <c r="BX123" s="1163"/>
      <c r="BY123" s="1163"/>
      <c r="BZ123" s="1163"/>
      <c r="CA123" s="1163">
        <v>10354035</v>
      </c>
      <c r="CB123" s="1163"/>
      <c r="CC123" s="1163"/>
      <c r="CD123" s="1163"/>
      <c r="CE123" s="1163"/>
      <c r="CF123" s="1096"/>
      <c r="CG123" s="1097"/>
      <c r="CH123" s="1097"/>
      <c r="CI123" s="1097"/>
      <c r="CJ123" s="1098"/>
      <c r="CK123" s="1107"/>
      <c r="CL123" s="1108"/>
      <c r="CM123" s="1108"/>
      <c r="CN123" s="1108"/>
      <c r="CO123" s="1109"/>
      <c r="CP123" s="1117" t="s">
        <v>477</v>
      </c>
      <c r="CQ123" s="1118"/>
      <c r="CR123" s="1118"/>
      <c r="CS123" s="1118"/>
      <c r="CT123" s="1118"/>
      <c r="CU123" s="1118"/>
      <c r="CV123" s="1118"/>
      <c r="CW123" s="1118"/>
      <c r="CX123" s="1118"/>
      <c r="CY123" s="1118"/>
      <c r="CZ123" s="1118"/>
      <c r="DA123" s="1118"/>
      <c r="DB123" s="1118"/>
      <c r="DC123" s="1118"/>
      <c r="DD123" s="1118"/>
      <c r="DE123" s="1118"/>
      <c r="DF123" s="1119"/>
      <c r="DG123" s="1055" t="s">
        <v>474</v>
      </c>
      <c r="DH123" s="1056"/>
      <c r="DI123" s="1056"/>
      <c r="DJ123" s="1056"/>
      <c r="DK123" s="1057"/>
      <c r="DL123" s="1058" t="s">
        <v>128</v>
      </c>
      <c r="DM123" s="1056"/>
      <c r="DN123" s="1056"/>
      <c r="DO123" s="1056"/>
      <c r="DP123" s="1057"/>
      <c r="DQ123" s="1058" t="s">
        <v>475</v>
      </c>
      <c r="DR123" s="1056"/>
      <c r="DS123" s="1056"/>
      <c r="DT123" s="1056"/>
      <c r="DU123" s="1057"/>
      <c r="DV123" s="1059" t="s">
        <v>128</v>
      </c>
      <c r="DW123" s="1060"/>
      <c r="DX123" s="1060"/>
      <c r="DY123" s="1060"/>
      <c r="DZ123" s="1061"/>
    </row>
    <row r="124" spans="1:130" s="248" customFormat="1" ht="26.25" customHeight="1" thickBot="1" x14ac:dyDescent="0.2">
      <c r="A124" s="1156"/>
      <c r="B124" s="1043"/>
      <c r="C124" s="1013" t="s">
        <v>462</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475</v>
      </c>
      <c r="AB124" s="1056"/>
      <c r="AC124" s="1056"/>
      <c r="AD124" s="1056"/>
      <c r="AE124" s="1057"/>
      <c r="AF124" s="1058" t="s">
        <v>474</v>
      </c>
      <c r="AG124" s="1056"/>
      <c r="AH124" s="1056"/>
      <c r="AI124" s="1056"/>
      <c r="AJ124" s="1057"/>
      <c r="AK124" s="1058" t="s">
        <v>128</v>
      </c>
      <c r="AL124" s="1056"/>
      <c r="AM124" s="1056"/>
      <c r="AN124" s="1056"/>
      <c r="AO124" s="1057"/>
      <c r="AP124" s="1059" t="s">
        <v>128</v>
      </c>
      <c r="AQ124" s="1060"/>
      <c r="AR124" s="1060"/>
      <c r="AS124" s="1060"/>
      <c r="AT124" s="1061"/>
      <c r="AU124" s="1158" t="s">
        <v>478</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48.1</v>
      </c>
      <c r="BR124" s="1125"/>
      <c r="BS124" s="1125"/>
      <c r="BT124" s="1125"/>
      <c r="BU124" s="1125"/>
      <c r="BV124" s="1125">
        <v>41.7</v>
      </c>
      <c r="BW124" s="1125"/>
      <c r="BX124" s="1125"/>
      <c r="BY124" s="1125"/>
      <c r="BZ124" s="1125"/>
      <c r="CA124" s="1125">
        <v>20.100000000000001</v>
      </c>
      <c r="CB124" s="1125"/>
      <c r="CC124" s="1125"/>
      <c r="CD124" s="1125"/>
      <c r="CE124" s="1125"/>
      <c r="CF124" s="1126"/>
      <c r="CG124" s="1127"/>
      <c r="CH124" s="1127"/>
      <c r="CI124" s="1127"/>
      <c r="CJ124" s="1128"/>
      <c r="CK124" s="1110"/>
      <c r="CL124" s="1110"/>
      <c r="CM124" s="1110"/>
      <c r="CN124" s="1110"/>
      <c r="CO124" s="1111"/>
      <c r="CP124" s="1117" t="s">
        <v>479</v>
      </c>
      <c r="CQ124" s="1118"/>
      <c r="CR124" s="1118"/>
      <c r="CS124" s="1118"/>
      <c r="CT124" s="1118"/>
      <c r="CU124" s="1118"/>
      <c r="CV124" s="1118"/>
      <c r="CW124" s="1118"/>
      <c r="CX124" s="1118"/>
      <c r="CY124" s="1118"/>
      <c r="CZ124" s="1118"/>
      <c r="DA124" s="1118"/>
      <c r="DB124" s="1118"/>
      <c r="DC124" s="1118"/>
      <c r="DD124" s="1118"/>
      <c r="DE124" s="1118"/>
      <c r="DF124" s="1119"/>
      <c r="DG124" s="1102" t="s">
        <v>475</v>
      </c>
      <c r="DH124" s="1081"/>
      <c r="DI124" s="1081"/>
      <c r="DJ124" s="1081"/>
      <c r="DK124" s="1082"/>
      <c r="DL124" s="1080" t="s">
        <v>474</v>
      </c>
      <c r="DM124" s="1081"/>
      <c r="DN124" s="1081"/>
      <c r="DO124" s="1081"/>
      <c r="DP124" s="1082"/>
      <c r="DQ124" s="1080" t="s">
        <v>474</v>
      </c>
      <c r="DR124" s="1081"/>
      <c r="DS124" s="1081"/>
      <c r="DT124" s="1081"/>
      <c r="DU124" s="1082"/>
      <c r="DV124" s="1083" t="s">
        <v>128</v>
      </c>
      <c r="DW124" s="1084"/>
      <c r="DX124" s="1084"/>
      <c r="DY124" s="1084"/>
      <c r="DZ124" s="1085"/>
    </row>
    <row r="125" spans="1:130" s="248" customFormat="1" ht="26.25" customHeight="1" x14ac:dyDescent="0.15">
      <c r="A125" s="1156"/>
      <c r="B125" s="1043"/>
      <c r="C125" s="1013" t="s">
        <v>464</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128</v>
      </c>
      <c r="AB125" s="1056"/>
      <c r="AC125" s="1056"/>
      <c r="AD125" s="1056"/>
      <c r="AE125" s="1057"/>
      <c r="AF125" s="1058" t="s">
        <v>474</v>
      </c>
      <c r="AG125" s="1056"/>
      <c r="AH125" s="1056"/>
      <c r="AI125" s="1056"/>
      <c r="AJ125" s="1057"/>
      <c r="AK125" s="1058" t="s">
        <v>480</v>
      </c>
      <c r="AL125" s="1056"/>
      <c r="AM125" s="1056"/>
      <c r="AN125" s="1056"/>
      <c r="AO125" s="1057"/>
      <c r="AP125" s="1059" t="s">
        <v>480</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481</v>
      </c>
      <c r="CL125" s="1105"/>
      <c r="CM125" s="1105"/>
      <c r="CN125" s="1105"/>
      <c r="CO125" s="1106"/>
      <c r="CP125" s="1037" t="s">
        <v>482</v>
      </c>
      <c r="CQ125" s="986"/>
      <c r="CR125" s="986"/>
      <c r="CS125" s="986"/>
      <c r="CT125" s="986"/>
      <c r="CU125" s="986"/>
      <c r="CV125" s="986"/>
      <c r="CW125" s="986"/>
      <c r="CX125" s="986"/>
      <c r="CY125" s="986"/>
      <c r="CZ125" s="986"/>
      <c r="DA125" s="986"/>
      <c r="DB125" s="986"/>
      <c r="DC125" s="986"/>
      <c r="DD125" s="986"/>
      <c r="DE125" s="986"/>
      <c r="DF125" s="987"/>
      <c r="DG125" s="1023" t="s">
        <v>474</v>
      </c>
      <c r="DH125" s="1024"/>
      <c r="DI125" s="1024"/>
      <c r="DJ125" s="1024"/>
      <c r="DK125" s="1024"/>
      <c r="DL125" s="1024" t="s">
        <v>128</v>
      </c>
      <c r="DM125" s="1024"/>
      <c r="DN125" s="1024"/>
      <c r="DO125" s="1024"/>
      <c r="DP125" s="1024"/>
      <c r="DQ125" s="1024" t="s">
        <v>474</v>
      </c>
      <c r="DR125" s="1024"/>
      <c r="DS125" s="1024"/>
      <c r="DT125" s="1024"/>
      <c r="DU125" s="1024"/>
      <c r="DV125" s="1025" t="s">
        <v>474</v>
      </c>
      <c r="DW125" s="1025"/>
      <c r="DX125" s="1025"/>
      <c r="DY125" s="1025"/>
      <c r="DZ125" s="1026"/>
    </row>
    <row r="126" spans="1:130" s="248" customFormat="1" ht="26.25" customHeight="1" thickBot="1" x14ac:dyDescent="0.2">
      <c r="A126" s="1156"/>
      <c r="B126" s="1043"/>
      <c r="C126" s="1013" t="s">
        <v>466</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475</v>
      </c>
      <c r="AB126" s="1056"/>
      <c r="AC126" s="1056"/>
      <c r="AD126" s="1056"/>
      <c r="AE126" s="1057"/>
      <c r="AF126" s="1058" t="s">
        <v>475</v>
      </c>
      <c r="AG126" s="1056"/>
      <c r="AH126" s="1056"/>
      <c r="AI126" s="1056"/>
      <c r="AJ126" s="1057"/>
      <c r="AK126" s="1058" t="s">
        <v>475</v>
      </c>
      <c r="AL126" s="1056"/>
      <c r="AM126" s="1056"/>
      <c r="AN126" s="1056"/>
      <c r="AO126" s="1057"/>
      <c r="AP126" s="1059" t="s">
        <v>128</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483</v>
      </c>
      <c r="CQ126" s="1047"/>
      <c r="CR126" s="1047"/>
      <c r="CS126" s="1047"/>
      <c r="CT126" s="1047"/>
      <c r="CU126" s="1047"/>
      <c r="CV126" s="1047"/>
      <c r="CW126" s="1047"/>
      <c r="CX126" s="1047"/>
      <c r="CY126" s="1047"/>
      <c r="CZ126" s="1047"/>
      <c r="DA126" s="1047"/>
      <c r="DB126" s="1047"/>
      <c r="DC126" s="1047"/>
      <c r="DD126" s="1047"/>
      <c r="DE126" s="1047"/>
      <c r="DF126" s="1048"/>
      <c r="DG126" s="1016" t="s">
        <v>128</v>
      </c>
      <c r="DH126" s="1017"/>
      <c r="DI126" s="1017"/>
      <c r="DJ126" s="1017"/>
      <c r="DK126" s="1017"/>
      <c r="DL126" s="1017" t="s">
        <v>480</v>
      </c>
      <c r="DM126" s="1017"/>
      <c r="DN126" s="1017"/>
      <c r="DO126" s="1017"/>
      <c r="DP126" s="1017"/>
      <c r="DQ126" s="1017" t="s">
        <v>475</v>
      </c>
      <c r="DR126" s="1017"/>
      <c r="DS126" s="1017"/>
      <c r="DT126" s="1017"/>
      <c r="DU126" s="1017"/>
      <c r="DV126" s="1018" t="s">
        <v>128</v>
      </c>
      <c r="DW126" s="1018"/>
      <c r="DX126" s="1018"/>
      <c r="DY126" s="1018"/>
      <c r="DZ126" s="1019"/>
    </row>
    <row r="127" spans="1:130" s="248" customFormat="1" ht="26.25" customHeight="1" x14ac:dyDescent="0.15">
      <c r="A127" s="1157"/>
      <c r="B127" s="1045"/>
      <c r="C127" s="1099" t="s">
        <v>484</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6225</v>
      </c>
      <c r="AB127" s="1056"/>
      <c r="AC127" s="1056"/>
      <c r="AD127" s="1056"/>
      <c r="AE127" s="1057"/>
      <c r="AF127" s="1058">
        <v>4074</v>
      </c>
      <c r="AG127" s="1056"/>
      <c r="AH127" s="1056"/>
      <c r="AI127" s="1056"/>
      <c r="AJ127" s="1057"/>
      <c r="AK127" s="1058">
        <v>4382</v>
      </c>
      <c r="AL127" s="1056"/>
      <c r="AM127" s="1056"/>
      <c r="AN127" s="1056"/>
      <c r="AO127" s="1057"/>
      <c r="AP127" s="1059">
        <v>0.1</v>
      </c>
      <c r="AQ127" s="1060"/>
      <c r="AR127" s="1060"/>
      <c r="AS127" s="1060"/>
      <c r="AT127" s="1061"/>
      <c r="AU127" s="284"/>
      <c r="AV127" s="284"/>
      <c r="AW127" s="284"/>
      <c r="AX127" s="1129" t="s">
        <v>485</v>
      </c>
      <c r="AY127" s="1130"/>
      <c r="AZ127" s="1130"/>
      <c r="BA127" s="1130"/>
      <c r="BB127" s="1130"/>
      <c r="BC127" s="1130"/>
      <c r="BD127" s="1130"/>
      <c r="BE127" s="1131"/>
      <c r="BF127" s="1132" t="s">
        <v>486</v>
      </c>
      <c r="BG127" s="1130"/>
      <c r="BH127" s="1130"/>
      <c r="BI127" s="1130"/>
      <c r="BJ127" s="1130"/>
      <c r="BK127" s="1130"/>
      <c r="BL127" s="1131"/>
      <c r="BM127" s="1132" t="s">
        <v>487</v>
      </c>
      <c r="BN127" s="1130"/>
      <c r="BO127" s="1130"/>
      <c r="BP127" s="1130"/>
      <c r="BQ127" s="1130"/>
      <c r="BR127" s="1130"/>
      <c r="BS127" s="1131"/>
      <c r="BT127" s="1132" t="s">
        <v>488</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489</v>
      </c>
      <c r="CQ127" s="1047"/>
      <c r="CR127" s="1047"/>
      <c r="CS127" s="1047"/>
      <c r="CT127" s="1047"/>
      <c r="CU127" s="1047"/>
      <c r="CV127" s="1047"/>
      <c r="CW127" s="1047"/>
      <c r="CX127" s="1047"/>
      <c r="CY127" s="1047"/>
      <c r="CZ127" s="1047"/>
      <c r="DA127" s="1047"/>
      <c r="DB127" s="1047"/>
      <c r="DC127" s="1047"/>
      <c r="DD127" s="1047"/>
      <c r="DE127" s="1047"/>
      <c r="DF127" s="1048"/>
      <c r="DG127" s="1016" t="s">
        <v>474</v>
      </c>
      <c r="DH127" s="1017"/>
      <c r="DI127" s="1017"/>
      <c r="DJ127" s="1017"/>
      <c r="DK127" s="1017"/>
      <c r="DL127" s="1017" t="s">
        <v>474</v>
      </c>
      <c r="DM127" s="1017"/>
      <c r="DN127" s="1017"/>
      <c r="DO127" s="1017"/>
      <c r="DP127" s="1017"/>
      <c r="DQ127" s="1017" t="s">
        <v>475</v>
      </c>
      <c r="DR127" s="1017"/>
      <c r="DS127" s="1017"/>
      <c r="DT127" s="1017"/>
      <c r="DU127" s="1017"/>
      <c r="DV127" s="1018" t="s">
        <v>475</v>
      </c>
      <c r="DW127" s="1018"/>
      <c r="DX127" s="1018"/>
      <c r="DY127" s="1018"/>
      <c r="DZ127" s="1019"/>
    </row>
    <row r="128" spans="1:130" s="248" customFormat="1" ht="26.25" customHeight="1" thickBot="1" x14ac:dyDescent="0.2">
      <c r="A128" s="1140" t="s">
        <v>490</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491</v>
      </c>
      <c r="X128" s="1142"/>
      <c r="Y128" s="1142"/>
      <c r="Z128" s="1143"/>
      <c r="AA128" s="1144" t="s">
        <v>474</v>
      </c>
      <c r="AB128" s="1145"/>
      <c r="AC128" s="1145"/>
      <c r="AD128" s="1145"/>
      <c r="AE128" s="1146"/>
      <c r="AF128" s="1147">
        <v>382</v>
      </c>
      <c r="AG128" s="1145"/>
      <c r="AH128" s="1145"/>
      <c r="AI128" s="1145"/>
      <c r="AJ128" s="1146"/>
      <c r="AK128" s="1147">
        <v>6903</v>
      </c>
      <c r="AL128" s="1145"/>
      <c r="AM128" s="1145"/>
      <c r="AN128" s="1145"/>
      <c r="AO128" s="1146"/>
      <c r="AP128" s="1148"/>
      <c r="AQ128" s="1149"/>
      <c r="AR128" s="1149"/>
      <c r="AS128" s="1149"/>
      <c r="AT128" s="1150"/>
      <c r="AU128" s="284"/>
      <c r="AV128" s="284"/>
      <c r="AW128" s="284"/>
      <c r="AX128" s="985" t="s">
        <v>492</v>
      </c>
      <c r="AY128" s="986"/>
      <c r="AZ128" s="986"/>
      <c r="BA128" s="986"/>
      <c r="BB128" s="986"/>
      <c r="BC128" s="986"/>
      <c r="BD128" s="986"/>
      <c r="BE128" s="987"/>
      <c r="BF128" s="1151" t="s">
        <v>128</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493</v>
      </c>
      <c r="CQ128" s="1134"/>
      <c r="CR128" s="1134"/>
      <c r="CS128" s="1134"/>
      <c r="CT128" s="1134"/>
      <c r="CU128" s="1134"/>
      <c r="CV128" s="1134"/>
      <c r="CW128" s="1134"/>
      <c r="CX128" s="1134"/>
      <c r="CY128" s="1134"/>
      <c r="CZ128" s="1134"/>
      <c r="DA128" s="1134"/>
      <c r="DB128" s="1134"/>
      <c r="DC128" s="1134"/>
      <c r="DD128" s="1134"/>
      <c r="DE128" s="1134"/>
      <c r="DF128" s="1135"/>
      <c r="DG128" s="1136" t="s">
        <v>474</v>
      </c>
      <c r="DH128" s="1137"/>
      <c r="DI128" s="1137"/>
      <c r="DJ128" s="1137"/>
      <c r="DK128" s="1137"/>
      <c r="DL128" s="1137" t="s">
        <v>474</v>
      </c>
      <c r="DM128" s="1137"/>
      <c r="DN128" s="1137"/>
      <c r="DO128" s="1137"/>
      <c r="DP128" s="1137"/>
      <c r="DQ128" s="1137" t="s">
        <v>128</v>
      </c>
      <c r="DR128" s="1137"/>
      <c r="DS128" s="1137"/>
      <c r="DT128" s="1137"/>
      <c r="DU128" s="1137"/>
      <c r="DV128" s="1138" t="s">
        <v>128</v>
      </c>
      <c r="DW128" s="1138"/>
      <c r="DX128" s="1138"/>
      <c r="DY128" s="1138"/>
      <c r="DZ128" s="1139"/>
    </row>
    <row r="129" spans="1:131" s="248" customFormat="1" ht="26.25" customHeight="1" x14ac:dyDescent="0.15">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494</v>
      </c>
      <c r="X129" s="1171"/>
      <c r="Y129" s="1171"/>
      <c r="Z129" s="1172"/>
      <c r="AA129" s="1055">
        <v>4312090</v>
      </c>
      <c r="AB129" s="1056"/>
      <c r="AC129" s="1056"/>
      <c r="AD129" s="1056"/>
      <c r="AE129" s="1057"/>
      <c r="AF129" s="1058">
        <v>4426695</v>
      </c>
      <c r="AG129" s="1056"/>
      <c r="AH129" s="1056"/>
      <c r="AI129" s="1056"/>
      <c r="AJ129" s="1057"/>
      <c r="AK129" s="1058">
        <v>4550182</v>
      </c>
      <c r="AL129" s="1056"/>
      <c r="AM129" s="1056"/>
      <c r="AN129" s="1056"/>
      <c r="AO129" s="1057"/>
      <c r="AP129" s="1173"/>
      <c r="AQ129" s="1174"/>
      <c r="AR129" s="1174"/>
      <c r="AS129" s="1174"/>
      <c r="AT129" s="1175"/>
      <c r="AU129" s="286"/>
      <c r="AV129" s="286"/>
      <c r="AW129" s="286"/>
      <c r="AX129" s="1164" t="s">
        <v>495</v>
      </c>
      <c r="AY129" s="1047"/>
      <c r="AZ129" s="1047"/>
      <c r="BA129" s="1047"/>
      <c r="BB129" s="1047"/>
      <c r="BC129" s="1047"/>
      <c r="BD129" s="1047"/>
      <c r="BE129" s="1048"/>
      <c r="BF129" s="1165" t="s">
        <v>474</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7" t="s">
        <v>496</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497</v>
      </c>
      <c r="X130" s="1171"/>
      <c r="Y130" s="1171"/>
      <c r="Z130" s="1172"/>
      <c r="AA130" s="1055">
        <v>630893</v>
      </c>
      <c r="AB130" s="1056"/>
      <c r="AC130" s="1056"/>
      <c r="AD130" s="1056"/>
      <c r="AE130" s="1057"/>
      <c r="AF130" s="1058">
        <v>699453</v>
      </c>
      <c r="AG130" s="1056"/>
      <c r="AH130" s="1056"/>
      <c r="AI130" s="1056"/>
      <c r="AJ130" s="1057"/>
      <c r="AK130" s="1058">
        <v>652985</v>
      </c>
      <c r="AL130" s="1056"/>
      <c r="AM130" s="1056"/>
      <c r="AN130" s="1056"/>
      <c r="AO130" s="1057"/>
      <c r="AP130" s="1173"/>
      <c r="AQ130" s="1174"/>
      <c r="AR130" s="1174"/>
      <c r="AS130" s="1174"/>
      <c r="AT130" s="1175"/>
      <c r="AU130" s="286"/>
      <c r="AV130" s="286"/>
      <c r="AW130" s="286"/>
      <c r="AX130" s="1164" t="s">
        <v>498</v>
      </c>
      <c r="AY130" s="1047"/>
      <c r="AZ130" s="1047"/>
      <c r="BA130" s="1047"/>
      <c r="BB130" s="1047"/>
      <c r="BC130" s="1047"/>
      <c r="BD130" s="1047"/>
      <c r="BE130" s="1048"/>
      <c r="BF130" s="1201">
        <v>8.6999999999999993</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499</v>
      </c>
      <c r="X131" s="1209"/>
      <c r="Y131" s="1209"/>
      <c r="Z131" s="1210"/>
      <c r="AA131" s="1102">
        <v>3681197</v>
      </c>
      <c r="AB131" s="1081"/>
      <c r="AC131" s="1081"/>
      <c r="AD131" s="1081"/>
      <c r="AE131" s="1082"/>
      <c r="AF131" s="1080">
        <v>3727242</v>
      </c>
      <c r="AG131" s="1081"/>
      <c r="AH131" s="1081"/>
      <c r="AI131" s="1081"/>
      <c r="AJ131" s="1082"/>
      <c r="AK131" s="1080">
        <v>3897197</v>
      </c>
      <c r="AL131" s="1081"/>
      <c r="AM131" s="1081"/>
      <c r="AN131" s="1081"/>
      <c r="AO131" s="1082"/>
      <c r="AP131" s="1211"/>
      <c r="AQ131" s="1212"/>
      <c r="AR131" s="1212"/>
      <c r="AS131" s="1212"/>
      <c r="AT131" s="1213"/>
      <c r="AU131" s="286"/>
      <c r="AV131" s="286"/>
      <c r="AW131" s="286"/>
      <c r="AX131" s="1183" t="s">
        <v>500</v>
      </c>
      <c r="AY131" s="1134"/>
      <c r="AZ131" s="1134"/>
      <c r="BA131" s="1134"/>
      <c r="BB131" s="1134"/>
      <c r="BC131" s="1134"/>
      <c r="BD131" s="1134"/>
      <c r="BE131" s="1135"/>
      <c r="BF131" s="1184">
        <v>20.100000000000001</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0" t="s">
        <v>501</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502</v>
      </c>
      <c r="W132" s="1194"/>
      <c r="X132" s="1194"/>
      <c r="Y132" s="1194"/>
      <c r="Z132" s="1195"/>
      <c r="AA132" s="1196">
        <v>9.5645519649999997</v>
      </c>
      <c r="AB132" s="1197"/>
      <c r="AC132" s="1197"/>
      <c r="AD132" s="1197"/>
      <c r="AE132" s="1198"/>
      <c r="AF132" s="1199">
        <v>8.4194962390000008</v>
      </c>
      <c r="AG132" s="1197"/>
      <c r="AH132" s="1197"/>
      <c r="AI132" s="1197"/>
      <c r="AJ132" s="1198"/>
      <c r="AK132" s="1199">
        <v>8.2770770890000005</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503</v>
      </c>
      <c r="W133" s="1177"/>
      <c r="X133" s="1177"/>
      <c r="Y133" s="1177"/>
      <c r="Z133" s="1178"/>
      <c r="AA133" s="1179">
        <v>10</v>
      </c>
      <c r="AB133" s="1180"/>
      <c r="AC133" s="1180"/>
      <c r="AD133" s="1180"/>
      <c r="AE133" s="1181"/>
      <c r="AF133" s="1179">
        <v>9.5</v>
      </c>
      <c r="AG133" s="1180"/>
      <c r="AH133" s="1180"/>
      <c r="AI133" s="1180"/>
      <c r="AJ133" s="1181"/>
      <c r="AK133" s="1179">
        <v>8.6999999999999993</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IyUwaE41iMG7vL0/tniLr+jFHgBDhhhRydruNgKWsRjXV6EmG7w61nKVCp+yJL34UZBi2mCrvz1iH8CtEAwcg==" saltValue="1W8P0rcxwsrnVBd/fUFs7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6:P76"/>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1hJQKtwz/Nh+B1C/FVoxKs86L0zc8TDiSGLg/RXpVX3wWm7k/twPZDDublUcQgDNfLgRgxsG2f4eqVn60hkYQ==" saltValue="umwndkxE9dLa1UlVGU7w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dkrukjdkjz99EKCD8E/tLoyT47950Uw9z2G5c+k2CAitk9C5lFlVAURGe5yzg3r4QKiID+jwzlwovU3xn7UA==" saltValue="ihUxN2B8ZOgSQflbtFp1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512</v>
      </c>
      <c r="AL9" s="1217"/>
      <c r="AM9" s="1217"/>
      <c r="AN9" s="1218"/>
      <c r="AO9" s="314">
        <v>1102861</v>
      </c>
      <c r="AP9" s="314">
        <v>88427</v>
      </c>
      <c r="AQ9" s="315">
        <v>99000</v>
      </c>
      <c r="AR9" s="316">
        <v>-10.7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513</v>
      </c>
      <c r="AL10" s="1217"/>
      <c r="AM10" s="1217"/>
      <c r="AN10" s="1218"/>
      <c r="AO10" s="317">
        <v>151357</v>
      </c>
      <c r="AP10" s="317">
        <v>12136</v>
      </c>
      <c r="AQ10" s="318">
        <v>14922</v>
      </c>
      <c r="AR10" s="319">
        <v>-18.7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514</v>
      </c>
      <c r="AL11" s="1217"/>
      <c r="AM11" s="1217"/>
      <c r="AN11" s="1218"/>
      <c r="AO11" s="317" t="s">
        <v>515</v>
      </c>
      <c r="AP11" s="317" t="s">
        <v>515</v>
      </c>
      <c r="AQ11" s="318">
        <v>769</v>
      </c>
      <c r="AR11" s="319" t="s">
        <v>515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516</v>
      </c>
      <c r="AL12" s="1217"/>
      <c r="AM12" s="1217"/>
      <c r="AN12" s="1218"/>
      <c r="AO12" s="317" t="s">
        <v>515</v>
      </c>
      <c r="AP12" s="317" t="s">
        <v>515</v>
      </c>
      <c r="AQ12" s="318" t="s">
        <v>515</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517</v>
      </c>
      <c r="AL13" s="1217"/>
      <c r="AM13" s="1217"/>
      <c r="AN13" s="1218"/>
      <c r="AO13" s="317">
        <v>83175</v>
      </c>
      <c r="AP13" s="317">
        <v>6669</v>
      </c>
      <c r="AQ13" s="318">
        <v>4122</v>
      </c>
      <c r="AR13" s="319">
        <v>61.8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518</v>
      </c>
      <c r="AL14" s="1217"/>
      <c r="AM14" s="1217"/>
      <c r="AN14" s="1218"/>
      <c r="AO14" s="317">
        <v>16609</v>
      </c>
      <c r="AP14" s="317">
        <v>1332</v>
      </c>
      <c r="AQ14" s="318">
        <v>2449</v>
      </c>
      <c r="AR14" s="319">
        <v>-45.6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519</v>
      </c>
      <c r="AL15" s="1223"/>
      <c r="AM15" s="1223"/>
      <c r="AN15" s="1224"/>
      <c r="AO15" s="317">
        <v>-75672</v>
      </c>
      <c r="AP15" s="317">
        <v>-6067</v>
      </c>
      <c r="AQ15" s="318">
        <v>-7484</v>
      </c>
      <c r="AR15" s="319">
        <v>-18.899999999999999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189</v>
      </c>
      <c r="AL16" s="1223"/>
      <c r="AM16" s="1223"/>
      <c r="AN16" s="1224"/>
      <c r="AO16" s="317">
        <v>1278330</v>
      </c>
      <c r="AP16" s="317">
        <v>102496</v>
      </c>
      <c r="AQ16" s="318">
        <v>113777</v>
      </c>
      <c r="AR16" s="319">
        <v>-9.9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524</v>
      </c>
      <c r="AL21" s="1226"/>
      <c r="AM21" s="1226"/>
      <c r="AN21" s="1227"/>
      <c r="AO21" s="330">
        <v>9.3800000000000008</v>
      </c>
      <c r="AP21" s="331">
        <v>10.16</v>
      </c>
      <c r="AQ21" s="332">
        <v>-0.78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525</v>
      </c>
      <c r="AL22" s="1226"/>
      <c r="AM22" s="1226"/>
      <c r="AN22" s="1227"/>
      <c r="AO22" s="335">
        <v>97.6</v>
      </c>
      <c r="AP22" s="336">
        <v>96.4</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529</v>
      </c>
      <c r="AL32" s="1220"/>
      <c r="AM32" s="1220"/>
      <c r="AN32" s="1221"/>
      <c r="AO32" s="345">
        <v>765476</v>
      </c>
      <c r="AP32" s="345">
        <v>61376</v>
      </c>
      <c r="AQ32" s="346">
        <v>56454</v>
      </c>
      <c r="AR32" s="347">
        <v>8.6999999999999993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530</v>
      </c>
      <c r="AL33" s="1220"/>
      <c r="AM33" s="1220"/>
      <c r="AN33" s="1221"/>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531</v>
      </c>
      <c r="AL34" s="1220"/>
      <c r="AM34" s="1220"/>
      <c r="AN34" s="1221"/>
      <c r="AO34" s="345" t="s">
        <v>515</v>
      </c>
      <c r="AP34" s="345" t="s">
        <v>515</v>
      </c>
      <c r="AQ34" s="346" t="s">
        <v>515</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532</v>
      </c>
      <c r="AL35" s="1220"/>
      <c r="AM35" s="1220"/>
      <c r="AN35" s="1221"/>
      <c r="AO35" s="345">
        <v>182053</v>
      </c>
      <c r="AP35" s="345">
        <v>14597</v>
      </c>
      <c r="AQ35" s="346">
        <v>20776</v>
      </c>
      <c r="AR35" s="347">
        <v>-29.7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533</v>
      </c>
      <c r="AL36" s="1220"/>
      <c r="AM36" s="1220"/>
      <c r="AN36" s="1221"/>
      <c r="AO36" s="345">
        <v>30551</v>
      </c>
      <c r="AP36" s="345">
        <v>2450</v>
      </c>
      <c r="AQ36" s="346">
        <v>4629</v>
      </c>
      <c r="AR36" s="347">
        <v>-47.1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534</v>
      </c>
      <c r="AL37" s="1220"/>
      <c r="AM37" s="1220"/>
      <c r="AN37" s="1221"/>
      <c r="AO37" s="345">
        <v>4382</v>
      </c>
      <c r="AP37" s="345">
        <v>351</v>
      </c>
      <c r="AQ37" s="346">
        <v>590</v>
      </c>
      <c r="AR37" s="347">
        <v>-40.5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535</v>
      </c>
      <c r="AL38" s="1229"/>
      <c r="AM38" s="1229"/>
      <c r="AN38" s="1230"/>
      <c r="AO38" s="348" t="s">
        <v>515</v>
      </c>
      <c r="AP38" s="348" t="s">
        <v>515</v>
      </c>
      <c r="AQ38" s="349">
        <v>4</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536</v>
      </c>
      <c r="AL39" s="1229"/>
      <c r="AM39" s="1229"/>
      <c r="AN39" s="1230"/>
      <c r="AO39" s="345">
        <v>-6903</v>
      </c>
      <c r="AP39" s="345">
        <v>-553</v>
      </c>
      <c r="AQ39" s="346">
        <v>-1455</v>
      </c>
      <c r="AR39" s="347">
        <v>-62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537</v>
      </c>
      <c r="AL40" s="1220"/>
      <c r="AM40" s="1220"/>
      <c r="AN40" s="1221"/>
      <c r="AO40" s="345">
        <v>-652985</v>
      </c>
      <c r="AP40" s="345">
        <v>-52356</v>
      </c>
      <c r="AQ40" s="346">
        <v>-55724</v>
      </c>
      <c r="AR40" s="347">
        <v>-6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302</v>
      </c>
      <c r="AL41" s="1232"/>
      <c r="AM41" s="1232"/>
      <c r="AN41" s="1233"/>
      <c r="AO41" s="345">
        <v>322574</v>
      </c>
      <c r="AP41" s="345">
        <v>25864</v>
      </c>
      <c r="AQ41" s="346">
        <v>25274</v>
      </c>
      <c r="AR41" s="347">
        <v>2.2999999999999998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507</v>
      </c>
      <c r="AN49" s="1236" t="s">
        <v>541</v>
      </c>
      <c r="AO49" s="1237"/>
      <c r="AP49" s="1237"/>
      <c r="AQ49" s="1237"/>
      <c r="AR49" s="123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820963</v>
      </c>
      <c r="AN51" s="367">
        <v>60352</v>
      </c>
      <c r="AO51" s="368">
        <v>-54.2</v>
      </c>
      <c r="AP51" s="369">
        <v>78903</v>
      </c>
      <c r="AQ51" s="370">
        <v>-25.6</v>
      </c>
      <c r="AR51" s="371">
        <v>-28.6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383122</v>
      </c>
      <c r="AN52" s="375">
        <v>28165</v>
      </c>
      <c r="AO52" s="376">
        <v>-4.9000000000000004</v>
      </c>
      <c r="AP52" s="377">
        <v>49201</v>
      </c>
      <c r="AQ52" s="378">
        <v>11.1</v>
      </c>
      <c r="AR52" s="379">
        <v>-16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1096938</v>
      </c>
      <c r="AN53" s="367">
        <v>82149</v>
      </c>
      <c r="AO53" s="368">
        <v>36.1</v>
      </c>
      <c r="AP53" s="369">
        <v>82993</v>
      </c>
      <c r="AQ53" s="370">
        <v>5.2</v>
      </c>
      <c r="AR53" s="371">
        <v>30.9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543911</v>
      </c>
      <c r="AN54" s="375">
        <v>40733</v>
      </c>
      <c r="AO54" s="376">
        <v>44.6</v>
      </c>
      <c r="AP54" s="377">
        <v>46787</v>
      </c>
      <c r="AQ54" s="378">
        <v>-4.9000000000000004</v>
      </c>
      <c r="AR54" s="379">
        <v>49.5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866455</v>
      </c>
      <c r="AN55" s="367">
        <v>66344</v>
      </c>
      <c r="AO55" s="368">
        <v>-19.2</v>
      </c>
      <c r="AP55" s="369">
        <v>108252</v>
      </c>
      <c r="AQ55" s="370">
        <v>30.4</v>
      </c>
      <c r="AR55" s="371">
        <v>-49.6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450723</v>
      </c>
      <c r="AN56" s="375">
        <v>34512</v>
      </c>
      <c r="AO56" s="376">
        <v>-15.3</v>
      </c>
      <c r="AP56" s="377">
        <v>50321</v>
      </c>
      <c r="AQ56" s="378">
        <v>7.6</v>
      </c>
      <c r="AR56" s="379">
        <v>-22.9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623063</v>
      </c>
      <c r="AN57" s="367">
        <v>48887</v>
      </c>
      <c r="AO57" s="368">
        <v>-26.3</v>
      </c>
      <c r="AP57" s="369">
        <v>93492</v>
      </c>
      <c r="AQ57" s="370">
        <v>-13.6</v>
      </c>
      <c r="AR57" s="371">
        <v>-12.7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224842</v>
      </c>
      <c r="AN58" s="375">
        <v>17642</v>
      </c>
      <c r="AO58" s="376">
        <v>-48.9</v>
      </c>
      <c r="AP58" s="377">
        <v>53316</v>
      </c>
      <c r="AQ58" s="378">
        <v>6</v>
      </c>
      <c r="AR58" s="379">
        <v>-54.9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786830</v>
      </c>
      <c r="AN59" s="367">
        <v>63088</v>
      </c>
      <c r="AO59" s="368">
        <v>29</v>
      </c>
      <c r="AP59" s="369">
        <v>94796</v>
      </c>
      <c r="AQ59" s="370">
        <v>1.4</v>
      </c>
      <c r="AR59" s="371">
        <v>27.6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222485</v>
      </c>
      <c r="AN60" s="375">
        <v>17839</v>
      </c>
      <c r="AO60" s="376">
        <v>1.1000000000000001</v>
      </c>
      <c r="AP60" s="377">
        <v>55781</v>
      </c>
      <c r="AQ60" s="378">
        <v>4.5999999999999996</v>
      </c>
      <c r="AR60" s="379">
        <v>-3.5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838850</v>
      </c>
      <c r="AN61" s="382">
        <v>64164</v>
      </c>
      <c r="AO61" s="383">
        <v>-6.9</v>
      </c>
      <c r="AP61" s="384">
        <v>91687</v>
      </c>
      <c r="AQ61" s="385">
        <v>-0.4</v>
      </c>
      <c r="AR61" s="371">
        <v>-6.5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365017</v>
      </c>
      <c r="AN62" s="375">
        <v>27778</v>
      </c>
      <c r="AO62" s="376">
        <v>-4.7</v>
      </c>
      <c r="AP62" s="377">
        <v>51081</v>
      </c>
      <c r="AQ62" s="378">
        <v>4.9000000000000004</v>
      </c>
      <c r="AR62" s="379">
        <v>-9.6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7+5mRGLk4OiN256fYG8kJFhrLnW80aYi/MQ67AFH0k66vs/Xf36aI3NDlTBqX7ond/7nLrhYRAWxwBlsjE75g==" saltValue="fl8jHlpwYVIYRV8TZa5AT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OoNToyLGMWSeIUiLJsboEVVn4OG43vDkVL5T7dCiOqzpGL+F5OsdQa2pqEem9JxVLVUqgHos9SYR6ubXCl0CQw==" saltValue="lS+AltsUFhrjA8siFFE6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C+ltddbGkeBQY00vCwTXiqrwUUsZHQMiWIDpF1JLWzXgF5/gOr1416jbTFfj/8Z5EQSLU5STxO/R1FoZ//1b1A==" saltValue="4LS1Fx9fSCnQuZdjJeTX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9" t="s">
        <v>3</v>
      </c>
      <c r="D47" s="1239"/>
      <c r="E47" s="1240"/>
      <c r="F47" s="11">
        <v>24.47</v>
      </c>
      <c r="G47" s="12">
        <v>28.02</v>
      </c>
      <c r="H47" s="12">
        <v>28.63</v>
      </c>
      <c r="I47" s="12">
        <v>28.31</v>
      </c>
      <c r="J47" s="13">
        <v>37.01</v>
      </c>
    </row>
    <row r="48" spans="2:10" ht="57.75" customHeight="1" x14ac:dyDescent="0.15">
      <c r="B48" s="14"/>
      <c r="C48" s="1241" t="s">
        <v>4</v>
      </c>
      <c r="D48" s="1241"/>
      <c r="E48" s="1242"/>
      <c r="F48" s="15">
        <v>12.94</v>
      </c>
      <c r="G48" s="16">
        <v>10.06</v>
      </c>
      <c r="H48" s="16">
        <v>12.05</v>
      </c>
      <c r="I48" s="16">
        <v>12.89</v>
      </c>
      <c r="J48" s="17">
        <v>16.420000000000002</v>
      </c>
    </row>
    <row r="49" spans="2:10" ht="57.75" customHeight="1" thickBot="1" x14ac:dyDescent="0.2">
      <c r="B49" s="18"/>
      <c r="C49" s="1243" t="s">
        <v>5</v>
      </c>
      <c r="D49" s="1243"/>
      <c r="E49" s="1244"/>
      <c r="F49" s="19">
        <v>4.7699999999999996</v>
      </c>
      <c r="G49" s="20">
        <v>0.12</v>
      </c>
      <c r="H49" s="20">
        <v>1.69</v>
      </c>
      <c r="I49" s="20">
        <v>1.57</v>
      </c>
      <c r="J49" s="21">
        <v>13.36</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osRZvjfhgJwX7STYbzYoyFOoJHbrfozkTSbHwb6jXcsPY0SkQE0NYMqrxJp58UiDTAhJxkeUXHsqcMFES3SqsA==" saltValue="K62CIyYqaafsrhfADv6Y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2022-03-14T00:20:30Z</cp:lastPrinted>
  <dcterms:created xsi:type="dcterms:W3CDTF">2022-02-02T04:04:34Z</dcterms:created>
  <dcterms:modified xsi:type="dcterms:W3CDTF">2022-10-06T00:44:02Z</dcterms:modified>
  <cp:category/>
</cp:coreProperties>
</file>