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F63" i="12"/>
  <c r="AP23" i="12"/>
  <c r="AF23" i="12"/>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<sst xmlns="http://schemas.openxmlformats.org/spreadsheetml/2006/main" count="1135" uniqueCount="627">
  <si>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</si>
  <si>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</si>
  <si>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</si>
  <si>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</si>
  <si>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</si>
  <si>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</si>
  <si>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</si>
  <si>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</si>
  <si>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</si>
  <si>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</si>
  <si>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</si>
  <si>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</si>
  <si>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</si>
  <si>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</si>
  <si>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</si>
  <si>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</si>
  <si>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</si>
  <si>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</si>
  <si>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</si>
  <si>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</si>
  <si>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</si>
  <si>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</si>
  <si>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</si>
  <si>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</si>
  <si>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</si>
  <si>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</si>
  <si>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</si>
  <si>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</si>
  <si>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</si>
  <si>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</si>
  <si>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</si>
  <si>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</si>
  <si>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</si>
  <si>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</si>
  <si>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</si>
  <si>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</si>
  <si>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</si>
  <si>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</si>
  <si>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</si>
  <si>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</si>
  <si>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</si>
  <si>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</si>
  <si>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</si>
  <si>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</si>
  <si>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</si>
  <si>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</si>
  <si>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</si>
  <si>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</si>
  <si>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</si>
  <si>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</si>
  <si>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</si>
  <si>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</si>
  <si>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</si>
  <si>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</si>
  <si>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</si>
  <si>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</si>
  <si>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</si>
  <si>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</si>
  <si>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</si>
  <si>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</si>
  <si>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</si>
  <si>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</si>
  <si>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</si>
  <si>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</si>
  <si>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</si>
  <si>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</si>
  <si>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</si>
  <si>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</si>
  <si>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</si>
  <si>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</si>
  <si>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</si>
  <si>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</si>
  <si>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</si>
  <si>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</si>
  <si>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</si>
  <si>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</si>
  <si>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</si>
  <si>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</si>
  <si>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</si>
  <si>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</si>
  <si>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</si>
  <si>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</si>
  <si>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</si>
  <si>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</si>
  <si>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</si>
  <si>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</si>
  <si>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</si>
  <si>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</si>
  <si>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</si>
  <si>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</si>
  <si>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</si>
  <si>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</si>
  <si>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</si>
  <si>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</si>
  <si>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</si>
  <si>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</si>
  <si>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</si>
  <si>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</si>
  <si>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</si>
  <si>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</si>
  <si>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</si>
  <si>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</si>
  <si>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</si>
  <si>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</si>
  <si>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</si>
  <si>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</si>
  <si>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</si>
  <si>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</si>
  <si>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</si>
  <si>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</si>
  <si>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</si>
  <si>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</si>
  <si>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</si>
  <si>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</si>
  <si>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</si>
  <si>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</si>
  <si>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</si>
  <si>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</si>
  <si>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</si>
  <si>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</si>
  <si>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</si>
  <si>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</si>
  <si>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</si>
  <si>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</si>
  <si>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</si>
  <si>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</si>
  <si>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</si>
  <si>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</si>
  <si>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</si>
  <si>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</si>
  <si>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</si>
  <si>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</si>
  <si>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</si>
  <si>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</si>
  <si>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</si>
  <si>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</si>
  <si>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</si>
  <si>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</si>
  <si>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</si>
  <si>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</si>
  <si>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</si>
  <si>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</si>
  <si>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</si>
  <si>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</si>
  <si>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</si>
  <si>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</si>
  <si>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</si>
  <si>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</si>
  <si>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</si>
  <si>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</si>
  <si>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</si>
  <si>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</si>
  <si>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</si>
  <si>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</si>
  <si>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</si>
  <si>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</si>
  <si>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</si>
  <si>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</si>
  <si>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</si>
  <si>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</si>
  <si>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</si>
  <si>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</si>
  <si>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</si>
  <si>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</si>
  <si>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</si>
  <si>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</si>
  <si>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</si>
  <si>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</si>
  <si>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</si>
  <si>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</si>
  <si>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</si>
  <si>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</si>
  <si>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</si>
  <si>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</si>
  <si>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</si>
  <si>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</si>
  <si>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</si>
  <si>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</si>
  <si>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</si>
  <si>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</si>
  <si>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</si>
  <si>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</si>
  <si>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</si>
  <si>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</si>
  <si>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</si>
  <si>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</si>
  <si>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</si>
  <si>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</si>
  <si>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</si>
  <si>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</si>
  <si>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</si>
  <si>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</si>
  <si>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</si>
  <si>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</si>
  <si>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</si>
  <si>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</si>
  <si>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</si>
  <si>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</si>
  <si>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</si>
  <si>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</si>
  <si>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</si>
  <si>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</si>
  <si>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</si>
  <si>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</si>
  <si>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</si>
  <si>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</si>
  <si>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</si>
  <si>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</si>
  <si>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</si>
  <si>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</si>
  <si>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</si>
  <si>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</si>
  <si>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</si>
  <si>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</si>
  <si>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</si>
  <si>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</si>
  <si>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</si>
  <si>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</si>
  <si>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</si>
  <si>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</si>
  <si>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</si>
  <si>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</si>
  <si>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</si>
  <si>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</si>
  <si>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</si>
  <si>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</si>
  <si>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</si>
  <si>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</si>
  <si>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</si>
  <si>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</si>
  <si>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</si>
  <si>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</si>
  <si>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</si>
  <si>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</si>
  <si>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</si>
  <si>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</si>
  <si>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</si>
  <si>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</si>
  <si>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</si>
  <si>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</si>
  <si>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</si>
  <si>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</si>
  <si>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</si>
  <si>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</si>
  <si>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</si>
  <si>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</si>
  <si>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</si>
  <si>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</si>
  <si>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</si>
  <si>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</si>
  <si>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</si>
  <si>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</si>
  <si>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</si>
  <si>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</si>
  <si>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</si>
  <si>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</si>
  <si>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</si>
  <si>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</si>
  <si>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</si>
  <si>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</si>
  <si>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</si>
  <si>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</si>
  <si>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</si>
  <si>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</si>
  <si>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</si>
  <si>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</si>
  <si>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</si>
  <si>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</si>
  <si>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</si>
  <si>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</si>
  <si>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</si>
  <si>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</si>
  <si>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</si>
  <si>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</si>
  <si>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</si>
  <si>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</si>
  <si>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</si>
  <si>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</si>
  <si>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</si>
  <si>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</si>
  <si>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</si>
  <si>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</si>
  <si>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</si>
  <si>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</si>
  <si>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</si>
  <si>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</si>
  <si>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</si>
  <si>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</si>
  <si>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</si>
  <si>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</si>
  <si>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</si>
  <si>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</si>
  <si>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</si>
  <si>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</si>
  <si>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</si>
  <si>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</si>
  <si>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</si>
  <si>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</si>
  <si>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</si>
  <si>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</si>
  <si>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</si>
  <si>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</si>
  <si>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</si>
  <si>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</si>
  <si>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</si>
  <si>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</si>
  <si>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</si>
  <si>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</si>
  <si>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</si>
  <si>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</si>
  <si>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</si>
  <si>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</si>
  <si>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</si>
  <si>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</si>
  <si>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</si>
  <si>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</si>
  <si>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</si>
  <si>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</si>
  <si>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</si>
  <si>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</si>
  <si>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</si>
  <si>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</si>
  <si>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</si>
  <si>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</si>
  <si>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</si>
  <si>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</si>
  <si>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</si>
  <si>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</si>
  <si>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</si>
  <si>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</si>
  <si>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</si>
  <si>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</si>
  <si>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</si>
  <si>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</si>
  <si>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</si>
  <si>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</si>
  <si>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</si>
  <si>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</si>
  <si>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</si>
  <si>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</si>
  <si>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</si>
  <si>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</si>
  <si>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</si>
  <si>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</si>
  <si>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</si>
  <si>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</si>
  <si>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</si>
  <si>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</si>
  <si>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</si>
  <si>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</si>
  <si>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</si>
  <si>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</si>
  <si>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</si>
  <si>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</si>
  <si>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</si>
  <si>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</si>
  <si>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</si>
  <si>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</si>
  <si>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</si>
  <si>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</si>
  <si>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</si>
  <si>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</si>
  <si>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</si>
  <si>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</si>
  <si>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</si>
  <si>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</si>
  <si>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</si>
  <si>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</si>
  <si>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</si>
  <si>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</si>
  <si>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</si>
  <si>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</si>
  <si>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</si>
  <si>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</si>
  <si>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</si>
  <si>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</si>
  <si>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</si>
  <si>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</si>
  <si>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</si>
  <si>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</si>
  <si>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</si>
  <si>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</si>
  <si>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</si>
  <si>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</si>
  <si>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</si>
  <si>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</si>
  <si>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</si>
  <si>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</si>
  <si>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</si>
  <si>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</si>
  <si>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</si>
  <si>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</si>
  <si>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</si>
  <si>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</si>
  <si>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</si>
  <si>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</si>
  <si>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</si>
  <si>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</si>
  <si>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</si>
  <si>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</si>
  <si>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</si>
  <si>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</si>
  <si>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</si>
  <si>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</si>
  <si>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</si>
  <si>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</si>
  <si>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</si>
  <si>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</si>
  <si>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</si>
  <si>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</si>
  <si>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</si>
  <si>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</si>
  <si>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</si>
  <si>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</si>
  <si>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</si>
  <si>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</si>
  <si>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</si>
  <si>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</si>
  <si>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</si>
  <si>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</si>
  <si>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</si>
  <si>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</si>
  <si>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</si>
  <si>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</si>
  <si>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</si>
  <si>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</si>
  <si>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</si>
  <si>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</si>
  <si>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</si>
  <si>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</si>
  <si>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</si>
  <si>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</si>
  <si>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</si>
  <si>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</si>
  <si>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</si>
  <si>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</si>
  <si>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</si>
  <si>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</si>
  <si>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</si>
  <si>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</si>
  <si>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</si>
  <si>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</si>
  <si>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</si>
  <si>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</si>
  <si>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</si>
  <si>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</si>
  <si>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</si>
  <si>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</si>
  <si>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</si>
  <si>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</si>
  <si>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</si>
  <si>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</si>
  <si>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</si>
  <si>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</si>
  <si>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</si>
  <si>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</si>
  <si>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</si>
  <si>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</si>
  <si>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</si>
  <si>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</si>
  <si>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</si>
  <si>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</si>
  <si>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</si>
  <si>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</si>
  <si>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</si>
  <si>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</si>
  <si>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</si>
  <si>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</si>
  <si>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</si>
  <si>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</si>
  <si>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</si>
  <si>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</si>
  <si>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</si>
  <si>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</si>
  <si>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</si>
  <si>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芳賀町後期高齢者医療特別会計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</si>
  <si>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</si>
  <si>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</si>
  <si>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</si>
  <si>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</si>
  <si>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</si>
  <si>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</si>
  <si>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</si>
  <si>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</si>
  <si>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</si>
  <si>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</si>
  <si>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</si>
  <si>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</si>
  <si>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</si>
  <si>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</si>
  <si>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</si>
  <si>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</si>
  <si>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</si>
  <si>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</si>
  <si>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</si>
  <si>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</si>
  <si>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</si>
  <si>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</si>
  <si>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</si>
  <si>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</si>
  <si>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</si>
  <si>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</si>
  <si>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</si>
  <si>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</si>
  <si>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</si>
  <si>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</si>
  <si>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</si>
  <si>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</si>
  <si>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</si>
  <si>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</si>
  <si>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</si>
  <si>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</si>
  <si>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</si>
  <si>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</si>
  <si>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</si>
  <si>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</si>
  <si>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</si>
  <si>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</si>
  <si>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</si>
  <si>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</si>
  <si>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</si>
  <si>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</si>
  <si>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</si>
  <si>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</si>
  <si>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</si>
  <si>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</si>
  <si>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</si>
  <si>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</si>
  <si>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</si>
  <si>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</si>
  <si>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</si>
  <si>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</si>
  <si>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</si>
  <si>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</si>
  <si>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</si>
  <si>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</si>
  <si>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</si>
  <si>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</si>
  <si>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</si>
  <si>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</si>
  <si>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</si>
  <si>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</si>
  <si>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</si>
  <si>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</si>
  <si>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</si>
  <si>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</si>
  <si>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</si>
  <si>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</si>
  <si>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</si>
  <si>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</si>
  <si>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</si>
  <si>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</si>
  <si>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</si>
  <si>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</si>
  <si>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</si>
  <si>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</si>
  <si>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</si>
  <si>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</si>
  <si>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</si>
  <si>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</si>
  <si>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</si>
  <si>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 2.23</t>
  </si>
  <si>
    <t>一般会計</t>
  </si>
  <si>
    <t>芳賀町介護保険特別会計</t>
  </si>
  <si>
    <t>芳賀町国民健康保険特別会計</t>
  </si>
  <si>
    <t>芳賀町宅地造成事業特別会計</t>
  </si>
  <si>
    <t>芳賀工業団地排水処理センター特別会計</t>
  </si>
  <si>
    <t>芳賀町後期高齢者医療特別会計</t>
  </si>
  <si>
    <t>芳賀町公共下水道事業特別会計</t>
  </si>
  <si>
    <t>芳賀町農業集落排水事業特別会計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</si>
  <si>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</si>
  <si>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</si>
  <si>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</si>
  <si>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</si>
  <si>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</si>
  <si>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</si>
  <si>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</si>
  <si>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</si>
  <si>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</si>
  <si>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</si>
  <si>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</si>
  <si>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</si>
  <si>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</si>
  <si>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</si>
  <si>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芳賀中部上水道企業団</t>
    <rPh sb="0" eb="2">
      <t>ハガ</t>
    </rPh>
    <rPh sb="2" eb="4">
      <t>チュウブ</t>
    </rPh>
    <rPh sb="4" eb="7">
      <t>ジョウスイドウ</t>
    </rPh>
    <rPh sb="7" eb="9">
      <t>キギョウ</t>
    </rPh>
    <rPh sb="9" eb="10">
      <t>ダン</t>
    </rPh>
    <phoneticPr fontId="2"/>
  </si>
  <si>
    <t>栃木県市町村総合事務組合（一般会計）</t>
    <rPh sb="0" eb="2">
      <t>トチギ</t>
    </rPh>
    <rPh sb="2" eb="3">
      <t>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</si>
  <si>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12">
      <t>トチギケンシチョウソンソウゴウジムクミアイ</t>
    </rPh>
    <rPh sb="13" eb="17">
      <t>トクベツカイケイ</t>
    </rPh>
    <phoneticPr fontId="2"/>
  </si>
  <si>
    <t>栃木県後期高齢者医療広域連合（一般会計）</t>
    <rPh sb="0" eb="8">
      <t>トチギケンコウキコウレイシャ</t>
    </rPh>
    <rPh sb="8" eb="10">
      <t>イリョウ</t>
    </rPh>
    <rPh sb="10" eb="14">
      <t>コウイキレンゴウ</t>
    </rPh>
    <rPh sb="15" eb="19">
      <t>イッパンカイケイ</t>
    </rPh>
    <phoneticPr fontId="2"/>
  </si>
  <si>
    <t>栃木県後期高齢者医療広域連合（後期高齢者医療特別会計）</t>
    <rPh sb="0" eb="14">
      <t>トチギケンコウキコウレイシャイリョウコウイキレンゴウ</t>
    </rPh>
    <rPh sb="15" eb="26">
      <t>コウキコウレイシャイリョウトクベツカイケイ</t>
    </rPh>
    <phoneticPr fontId="2"/>
  </si>
  <si>
    <t>芳賀地区広域行政事務組合（一般会計）</t>
    <rPh sb="0" eb="12">
      <t>ハガチクコウイキギョウセイジムクミアイ</t>
    </rPh>
    <rPh sb="13" eb="17">
      <t>イッパンカイケイ</t>
    </rPh>
    <phoneticPr fontId="2"/>
  </si>
  <si>
    <t>芳賀地区広域行政事務組合（ごみ処理施設特別会計）</t>
    <rPh sb="0" eb="12">
      <t>ハガチクコウイキギョウセイジムクミアイ</t>
    </rPh>
    <rPh sb="15" eb="23">
      <t>ショリシセツトクベツカイケイ</t>
    </rPh>
    <phoneticPr fontId="2"/>
  </si>
  <si>
    <t>芳賀地区広域行政事務組合（ふるさと市町村圏基金特別会計）</t>
    <rPh sb="0" eb="12">
      <t>ハガチクコウイキギョウセイジムクミアイ</t>
    </rPh>
    <rPh sb="17" eb="21">
      <t>シチョウソンケン</t>
    </rPh>
    <rPh sb="21" eb="27">
      <t>キキントクベツカイケイ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</si>
  <si>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21">
      <t>トクベツカイケイ</t>
    </rPh>
    <phoneticPr fontId="2"/>
  </si>
  <si>
    <t>芳賀町農業公社</t>
    <rPh sb="0" eb="7">
      <t>ハガマチノウギョウコウシャ</t>
    </rPh>
    <phoneticPr fontId="2"/>
  </si>
  <si>
    <t>芳賀町ロマン開発</t>
    <rPh sb="0" eb="3">
      <t>ハガマチ</t>
    </rPh>
    <rPh sb="6" eb="8">
      <t>カイハツ</t>
    </rPh>
    <phoneticPr fontId="2"/>
  </si>
  <si>
    <t>芳賀中部環境衛生事務組合</t>
    <rPh sb="0" eb="12">
      <t>ハガチュウブカンキョウエイセイジムクミアイ</t>
    </rPh>
    <phoneticPr fontId="2"/>
  </si>
  <si>
    <t>-</t>
    <phoneticPr fontId="2"/>
  </si>
  <si>
    <t>-</t>
    <phoneticPr fontId="2"/>
  </si>
  <si>
    <t>-</t>
    <phoneticPr fontId="2"/>
  </si>
  <si>
    <t>-</t>
    <phoneticPr fontId="2"/>
  </si>
  <si>
    <t>-</t>
    <phoneticPr fontId="2"/>
  </si>
  <si>
    <t>-</t>
    <phoneticPr fontId="2"/>
  </si>
  <si>
    <t>教育施設等整備基金</t>
    <rPh sb="0" eb="5">
      <t>キョウイクシセツトウ</t>
    </rPh>
    <rPh sb="5" eb="9">
      <t>セイビキキン</t>
    </rPh>
    <phoneticPr fontId="5"/>
  </si>
  <si>
    <t>環境保全基金</t>
    <rPh sb="0" eb="6">
      <t>カンキョウホゼンキキン</t>
    </rPh>
    <phoneticPr fontId="5"/>
  </si>
  <si>
    <t>地域福祉基金</t>
    <rPh sb="0" eb="6">
      <t>チイキフクシキキン</t>
    </rPh>
    <phoneticPr fontId="5"/>
  </si>
  <si>
    <t>芳賀工業団地排水処理センター運営基金</t>
    <rPh sb="0" eb="6">
      <t>ハガコウギョウダンチ</t>
    </rPh>
    <rPh sb="6" eb="10">
      <t>ハイスイショリ</t>
    </rPh>
    <rPh sb="14" eb="18">
      <t>ウンエイキキン</t>
    </rPh>
    <phoneticPr fontId="5"/>
  </si>
  <si>
    <t>森林環境整備基金</t>
    <rPh sb="0" eb="8">
      <t>シンリンカンキョウセイビキキン</t>
    </rPh>
    <phoneticPr fontId="5"/>
  </si>
  <si>
    <t>-</t>
    <phoneticPr fontId="2"/>
  </si>
  <si>
    <t>-</t>
    <phoneticPr fontId="2"/>
  </si>
  <si>
    <t>法適用企業</t>
    <rPh sb="0" eb="3">
      <t>ホウテキヨウ</t>
    </rPh>
    <rPh sb="3" eb="5">
      <t>キギョウ</t>
    </rPh>
    <phoneticPr fontId="2"/>
  </si>
  <si>
    <t>法非適用企業</t>
    <rPh sb="0" eb="1">
      <t>ホウ</t>
    </rPh>
    <rPh sb="1" eb="2">
      <t>ヒ</t>
    </rPh>
    <rPh sb="2" eb="6">
      <t>テキヨウキギョウ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</si>
  <si>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</si>
  <si>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</si>
  <si>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</si>
  <si>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</si>
  <si>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</si>
  <si>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</si>
  <si>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</si>
  <si>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</si>
  <si>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</si>
  <si>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</si>
  <si>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</si>
  <si>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</si>
  <si>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</si>
  <si>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</si>
  <si>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有形固定資産減価償却率は６２．２％と類似団体より２％低い数値となっている。
今後も公共施設等の更新時期に併せた統合・複合化などコストの縮減を図りながら、効果的に地方債・基金を活用して長期的な視点で公共施設の適正管理に努めていく。</t>
    <phoneticPr fontId="2"/>
  </si>
  <si>
    <t>平成２３年度以降将来負担比率が０．０％であり、財政の健全性は保たれている。また、実質公債費比率も平成２９年度まで地方債の新規借入を最小限としてきたため減少傾向にあった。
令和元年度から各種大型建設事業が工事に着手したため増加が予想されていたが、令和２年度の地方債の借入については、その大部分が繰越となったため、数値としては令和元年度から０．３％減少している。
令和４年度まで大型建設事業の実施期間であり、その財源として多くの起債を予定していることから、比率は上昇する傾向となる。引き続き適切な予算編成を行い健全性を維持していく。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</si>
</sst>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c:ext xmlns:c16="http://schemas.microsoft.com/office/drawing/2014/chart" uri="{C3380CC4-5D6E-409C-BE32-E72D297353CC}">
              <c16:uniqueId val="{00000000-7FAD-416D-8B22-954B99D1E7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70324</c:v>
                </c:pt>
                <c:pt idx="1">
                  <c:v>42727</c:v>
                </c:pt>
                <c:pt idx="2">
                  <c:v>46435</c:v>
                </c:pt>
                <c:pt idx="3">
                  <c:v>75938</c:v>
                </c:pt>
                <c:pt idx="4">
                  <c:v>202227</c:v>
                </c:pt>
              </c:numCache>
            </c:numRef>
          </c:val>
          <c:smooth val="0"/>
          <c:extLst>
            <c:ext xmlns:c16="http://schemas.microsoft.com/office/drawing/2014/chart" uri="{C3380CC4-5D6E-409C-BE32-E72D297353CC}">
              <c16:uniqueId val="{00000001-7FAD-416D-8B22-954B99D1E772}"/>
            </c:ext>
          </c:extLst>
        </c:ser>
        <c:dLbls>
          <c:showLegendKey val="0"/>
          <c:showVal val="0"/>
          <c:showCatName val="0"/>
          <c:showSerName val="0"/>
          <c:showPercent val="0"/>
          <c:showBubbleSize val="0"/>
        </c:dLbls>
        <c:marker val="1"/>
        <c:smooth val="0"/>
        <c:axId val="399454256"/>
        <c:axId val="399459352"/>
      </c:lineChart>
      <c:catAx>
        <c:axId val="399454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59352"/>
        <c:crosses val="autoZero"/>
        <c:auto val="1"/>
        <c:lblAlgn val="ctr"/>
        <c:lblOffset val="100"/>
        <c:tickLblSkip val="1"/>
        <c:tickMarkSkip val="1"/>
        <c:noMultiLvlLbl val="0"/>
      </c:catAx>
      <c:valAx>
        <c:axId val="3994593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54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8.74</c:v>
                </c:pt>
                <c:pt idx="1">
                  <c:v>7.62</c:v>
                </c:pt>
                <c:pt idx="2">
                  <c:v>7.33</c:v>
                </c:pt>
                <c:pt idx="3">
                  <c:v>9.34</c:v>
                </c:pt>
                <c:pt idx="4">
                  <c:v>8.35</c:v>
                </c:pt>
              </c:numCache>
            </c:numRef>
          </c:val>
          <c:extLst>
            <c:ext xmlns:c16="http://schemas.microsoft.com/office/drawing/2014/chart" uri="{C3380CC4-5D6E-409C-BE32-E72D297353CC}">
              <c16:uniqueId val="{00000000-F98C-459E-808A-392865ECEA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30.02</c:v>
                </c:pt>
                <c:pt idx="1">
                  <c:v>30.71</c:v>
                </c:pt>
                <c:pt idx="2">
                  <c:v>35.39</c:v>
                </c:pt>
                <c:pt idx="3">
                  <c:v>32.86</c:v>
                </c:pt>
                <c:pt idx="4">
                  <c:v>30.04</c:v>
                </c:pt>
              </c:numCache>
            </c:numRef>
          </c:val>
          <c:extLst>
            <c:ext xmlns:c16="http://schemas.microsoft.com/office/drawing/2014/chart" uri="{C3380CC4-5D6E-409C-BE32-E72D297353CC}">
              <c16:uniqueId val="{00000001-F98C-459E-808A-392865ECEA95}"/>
            </c:ext>
          </c:extLst>
        </c:ser>
        <c:dLbls>
          <c:showLegendKey val="0"/>
          <c:showVal val="0"/>
          <c:showCatName val="0"/>
          <c:showSerName val="0"/>
          <c:showPercent val="0"/>
          <c:showBubbleSize val="0"/>
        </c:dLbls>
        <c:gapWidth val="250"/>
        <c:overlap val="100"/>
        <c:axId val="399466016"/>
        <c:axId val="399456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0.94</c:v>
                </c:pt>
                <c:pt idx="1">
                  <c:v>-0.12</c:v>
                </c:pt>
                <c:pt idx="2">
                  <c:v>5.13</c:v>
                </c:pt>
                <c:pt idx="3">
                  <c:v>0.08</c:v>
                </c:pt>
                <c:pt idx="4">
                  <c:v>-2.23</c:v>
                </c:pt>
              </c:numCache>
            </c:numRef>
          </c:val>
          <c:smooth val="0"/>
          <c:extLst>
            <c:ext xmlns:c16="http://schemas.microsoft.com/office/drawing/2014/chart" uri="{C3380CC4-5D6E-409C-BE32-E72D297353CC}">
              <c16:uniqueId val="{00000002-F98C-459E-808A-392865ECEA95}"/>
            </c:ext>
          </c:extLst>
        </c:ser>
        <c:dLbls>
          <c:showLegendKey val="0"/>
          <c:showVal val="0"/>
          <c:showCatName val="0"/>
          <c:showSerName val="0"/>
          <c:showPercent val="0"/>
          <c:showBubbleSize val="0"/>
        </c:dLbls>
        <c:marker val="1"/>
        <c:smooth val="0"/>
        <c:axId val="399466016"/>
        <c:axId val="399456216"/>
      </c:lineChart>
      <c:catAx>
        <c:axId val="3994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456216"/>
        <c:crosses val="autoZero"/>
        <c:auto val="1"/>
        <c:lblAlgn val="ctr"/>
        <c:lblOffset val="100"/>
        <c:tickLblSkip val="1"/>
        <c:tickMarkSkip val="1"/>
        <c:noMultiLvlLbl val="0"/>
      </c:catAx>
      <c:valAx>
        <c:axId val="399456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6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E100-49B8-A785-D4B1E553EF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00-49B8-A785-D4B1E553EFAA}"/>
            </c:ext>
          </c:extLst>
        </c:ser>
        <c:ser>
          <c:idx val="2"/>
          <c:order val="2"/>
          <c:tx>
            <c:strRef>
              <c:f>データシート!$A$29</c:f>
              <c:strCache>
                <c:ptCount val="1"/>
                <c:pt idx="0">
                  <c:v>芳賀町農業集落排水事業特別会計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c:v>
                </c:pt>
                <c:pt idx="2">
                  <c:v>#N/A</c:v>
                </c:pt>
                <c:pt idx="3">
                  <c:v>0.32</c:v>
                </c:pt>
                <c:pt idx="4">
                  <c:v>#N/A</c:v>
                </c:pt>
                <c:pt idx="5">
                  <c:v>0.21</c:v>
                </c:pt>
                <c:pt idx="6">
                  <c:v>#N/A</c:v>
                </c:pt>
                <c:pt idx="7">
                  <c:v>0.04</c:v>
                </c:pt>
                <c:pt idx="8">
                  <c:v>#N/A</c:v>
                </c:pt>
                <c:pt idx="9">
                  <c:v>0</c:v>
                </c:pt>
              </c:numCache>
            </c:numRef>
          </c:val>
          <c:extLst>
            <c:ext xmlns:c16="http://schemas.microsoft.com/office/drawing/2014/chart" uri="{C3380CC4-5D6E-409C-BE32-E72D297353CC}">
              <c16:uniqueId val="{00000002-E100-49B8-A785-D4B1E553EFAA}"/>
            </c:ext>
          </c:extLst>
        </c:ser>
        <c:ser>
          <c:idx val="3"/>
          <c:order val="3"/>
          <c:tx>
            <c:strRef>
              <c:f>データシート!$A$30</c:f>
              <c:strCache>
                <c:ptCount val="1"/>
                <c:pt idx="0">
                  <c:v>芳賀町公共下水道事業特別会計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0.37</c:v>
                </c:pt>
                <c:pt idx="2">
                  <c:v>#N/A</c:v>
                </c:pt>
                <c:pt idx="3">
                  <c:v>0.28999999999999998</c:v>
                </c:pt>
                <c:pt idx="4">
                  <c:v>#N/A</c:v>
                </c:pt>
                <c:pt idx="5">
                  <c:v>0.16</c:v>
                </c:pt>
                <c:pt idx="6">
                  <c:v>#N/A</c:v>
                </c:pt>
                <c:pt idx="7">
                  <c:v>0.35</c:v>
                </c:pt>
                <c:pt idx="8">
                  <c:v>#N/A</c:v>
                </c:pt>
                <c:pt idx="9">
                  <c:v>0.04</c:v>
                </c:pt>
              </c:numCache>
            </c:numRef>
          </c:val>
          <c:extLst>
            <c:ext xmlns:c16="http://schemas.microsoft.com/office/drawing/2014/chart" uri="{C3380CC4-5D6E-409C-BE32-E72D297353CC}">
              <c16:uniqueId val="{00000003-E100-49B8-A785-D4B1E553EFAA}"/>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extLst>
            <c:ext xmlns:c16="http://schemas.microsoft.com/office/drawing/2014/chart" uri="{C3380CC4-5D6E-409C-BE32-E72D297353CC}">
              <c16:uniqueId val="{00000004-E100-49B8-A785-D4B1E553EFAA}"/>
            </c:ext>
          </c:extLst>
        </c:ser>
        <c:ser>
          <c:idx val="5"/>
          <c:order val="5"/>
          <c:tx>
            <c:strRef>
              <c:f>データシート!$A$32</c:f>
              <c:strCache>
                <c:ptCount val="1"/>
                <c:pt idx="0">
                  <c:v>芳賀工業団地排水処理センター特別会計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0.09</c:v>
                </c:pt>
                <c:pt idx="6">
                  <c:v>#N/A</c:v>
                </c:pt>
                <c:pt idx="7">
                  <c:v>0.12</c:v>
                </c:pt>
                <c:pt idx="8">
                  <c:v>#N/A</c:v>
                </c:pt>
                <c:pt idx="9">
                  <c:v>0.11</c:v>
                </c:pt>
              </c:numCache>
            </c:numRef>
          </c:val>
          <c:extLst>
            <c:ext xmlns:c16="http://schemas.microsoft.com/office/drawing/2014/chart" uri="{C3380CC4-5D6E-409C-BE32-E72D297353CC}">
              <c16:uniqueId val="{00000005-E100-49B8-A785-D4B1E553EFAA}"/>
            </c:ext>
          </c:extLst>
        </c:ser>
        <c:ser>
          <c:idx val="6"/>
          <c:order val="6"/>
          <c:tx>
            <c:strRef>
              <c:f>データシート!$A$33</c:f>
              <c:strCache>
                <c:ptCount val="1"/>
                <c:pt idx="0">
                  <c:v>芳賀町宅地造成事業特別会計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0.56999999999999995</c:v>
                </c:pt>
              </c:numCache>
            </c:numRef>
          </c:val>
          <c:extLst>
            <c:ext xmlns:c16="http://schemas.microsoft.com/office/drawing/2014/chart" uri="{C3380CC4-5D6E-409C-BE32-E72D297353CC}">
              <c16:uniqueId val="{00000006-E100-49B8-A785-D4B1E553EFAA}"/>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3.37</c:v>
                </c:pt>
                <c:pt idx="2">
                  <c:v>#N/A</c:v>
                </c:pt>
                <c:pt idx="3">
                  <c:v>2.96</c:v>
                </c:pt>
                <c:pt idx="4">
                  <c:v>#N/A</c:v>
                </c:pt>
                <c:pt idx="5">
                  <c:v>1.23</c:v>
                </c:pt>
                <c:pt idx="6">
                  <c:v>#N/A</c:v>
                </c:pt>
                <c:pt idx="7">
                  <c:v>0.9</c:v>
                </c:pt>
                <c:pt idx="8">
                  <c:v>#N/A</c:v>
                </c:pt>
                <c:pt idx="9">
                  <c:v>1.35</c:v>
                </c:pt>
              </c:numCache>
            </c:numRef>
          </c:val>
          <c:extLst>
            <c:ext xmlns:c16="http://schemas.microsoft.com/office/drawing/2014/chart" uri="{C3380CC4-5D6E-409C-BE32-E72D297353CC}">
              <c16:uniqueId val="{00000007-E100-49B8-A785-D4B1E553EFAA}"/>
            </c:ext>
          </c:extLst>
        </c:ser>
        <c:ser>
          <c:idx val="8"/>
          <c:order val="8"/>
          <c:tx>
            <c:strRef>
              <c:f>データシート!$A$35</c:f>
              <c:strCache>
                <c:ptCount val="1"/>
                <c:pt idx="0">
                  <c:v>芳賀町介護保険特別会計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c:v>
                </c:pt>
                <c:pt idx="2">
                  <c:v>#N/A</c:v>
                </c:pt>
                <c:pt idx="3">
                  <c:v>1.03</c:v>
                </c:pt>
                <c:pt idx="4">
                  <c:v>#N/A</c:v>
                </c:pt>
                <c:pt idx="5">
                  <c:v>0.97</c:v>
                </c:pt>
                <c:pt idx="6">
                  <c:v>#N/A</c:v>
                </c:pt>
                <c:pt idx="7">
                  <c:v>1.51</c:v>
                </c:pt>
                <c:pt idx="8">
                  <c:v>#N/A</c:v>
                </c:pt>
                <c:pt idx="9">
                  <c:v>2.71</c:v>
                </c:pt>
              </c:numCache>
            </c:numRef>
          </c:val>
          <c:extLst>
            <c:ext xmlns:c16="http://schemas.microsoft.com/office/drawing/2014/chart" uri="{C3380CC4-5D6E-409C-BE32-E72D297353CC}">
              <c16:uniqueId val="{00000008-E100-49B8-A785-D4B1E553EF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8.6300000000000008</c:v>
                </c:pt>
                <c:pt idx="2">
                  <c:v>#N/A</c:v>
                </c:pt>
                <c:pt idx="3">
                  <c:v>7.53</c:v>
                </c:pt>
                <c:pt idx="4">
                  <c:v>#N/A</c:v>
                </c:pt>
                <c:pt idx="5">
                  <c:v>7.41</c:v>
                </c:pt>
                <c:pt idx="6">
                  <c:v>#N/A</c:v>
                </c:pt>
                <c:pt idx="7">
                  <c:v>9.2100000000000009</c:v>
                </c:pt>
                <c:pt idx="8">
                  <c:v>#N/A</c:v>
                </c:pt>
                <c:pt idx="9">
                  <c:v>8.24</c:v>
                </c:pt>
              </c:numCache>
            </c:numRef>
          </c:val>
          <c:extLst>
            <c:ext xmlns:c16="http://schemas.microsoft.com/office/drawing/2014/chart" uri="{C3380CC4-5D6E-409C-BE32-E72D297353CC}">
              <c16:uniqueId val="{00000009-E100-49B8-A785-D4B1E553EFAA}"/>
            </c:ext>
          </c:extLst>
        </c:ser>
        <c:dLbls>
          <c:showLegendKey val="0"/>
          <c:showVal val="0"/>
          <c:showCatName val="0"/>
          <c:showSerName val="0"/>
          <c:showPercent val="0"/>
          <c:showBubbleSize val="0"/>
        </c:dLbls>
        <c:gapWidth val="150"/>
        <c:overlap val="100"/>
        <c:axId val="399454648"/>
        <c:axId val="399459744"/>
      </c:barChart>
      <c:catAx>
        <c:axId val="39945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459744"/>
        <c:crosses val="autoZero"/>
        <c:auto val="1"/>
        <c:lblAlgn val="ctr"/>
        <c:lblOffset val="100"/>
        <c:tickLblSkip val="1"/>
        <c:tickMarkSkip val="1"/>
        <c:noMultiLvlLbl val="0"/>
      </c:catAx>
      <c:valAx>
        <c:axId val="39945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54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621</c:v>
                </c:pt>
                <c:pt idx="5">
                  <c:v>606</c:v>
                </c:pt>
                <c:pt idx="8">
                  <c:v>575</c:v>
                </c:pt>
                <c:pt idx="11">
                  <c:v>559</c:v>
                </c:pt>
                <c:pt idx="14">
                  <c:v>550</c:v>
                </c:pt>
              </c:numCache>
            </c:numRef>
          </c:val>
          <c:extLst>
            <c:ext xmlns:c16="http://schemas.microsoft.com/office/drawing/2014/chart" uri="{C3380CC4-5D6E-409C-BE32-E72D297353CC}">
              <c16:uniqueId val="{00000000-A51E-4479-95D9-6219DBB4C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1E-4479-95D9-6219DBB4C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28</c:v>
                </c:pt>
                <c:pt idx="6">
                  <c:v>3</c:v>
                </c:pt>
                <c:pt idx="9">
                  <c:v>13</c:v>
                </c:pt>
                <c:pt idx="12">
                  <c:v>27</c:v>
                </c:pt>
              </c:numCache>
            </c:numRef>
          </c:val>
          <c:extLst>
            <c:ext xmlns:c16="http://schemas.microsoft.com/office/drawing/2014/chart" uri="{C3380CC4-5D6E-409C-BE32-E72D297353CC}">
              <c16:uniqueId val="{00000002-A51E-4479-95D9-6219DBB4C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33</c:v>
                </c:pt>
                <c:pt idx="6">
                  <c:v>10</c:v>
                </c:pt>
                <c:pt idx="9">
                  <c:v>41</c:v>
                </c:pt>
                <c:pt idx="12">
                  <c:v>38</c:v>
                </c:pt>
              </c:numCache>
            </c:numRef>
          </c:val>
          <c:extLst>
            <c:ext xmlns:c16="http://schemas.microsoft.com/office/drawing/2014/chart" uri="{C3380CC4-5D6E-409C-BE32-E72D297353CC}">
              <c16:uniqueId val="{00000003-A51E-4479-95D9-6219DBB4C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193</c:v>
                </c:pt>
                <c:pt idx="6">
                  <c:v>202</c:v>
                </c:pt>
                <c:pt idx="9">
                  <c:v>187</c:v>
                </c:pt>
                <c:pt idx="12">
                  <c:v>183</c:v>
                </c:pt>
              </c:numCache>
            </c:numRef>
          </c:val>
          <c:extLst>
            <c:ext xmlns:c16="http://schemas.microsoft.com/office/drawing/2014/chart" uri="{C3380CC4-5D6E-409C-BE32-E72D297353CC}">
              <c16:uniqueId val="{00000004-A51E-4479-95D9-6219DBB4C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1E-4479-95D9-6219DBB4C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1E-4479-95D9-6219DBB4C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c:v>
                </c:pt>
                <c:pt idx="3">
                  <c:v>460</c:v>
                </c:pt>
                <c:pt idx="6">
                  <c:v>436</c:v>
                </c:pt>
                <c:pt idx="9">
                  <c:v>399</c:v>
                </c:pt>
                <c:pt idx="12">
                  <c:v>375</c:v>
                </c:pt>
              </c:numCache>
            </c:numRef>
          </c:val>
          <c:extLst>
            <c:ext xmlns:c16="http://schemas.microsoft.com/office/drawing/2014/chart" uri="{C3380CC4-5D6E-409C-BE32-E72D297353CC}">
              <c16:uniqueId val="{00000007-A51E-4479-95D9-6219DBB4C0D7}"/>
            </c:ext>
          </c:extLst>
        </c:ser>
        <c:dLbls>
          <c:showLegendKey val="0"/>
          <c:showVal val="0"/>
          <c:showCatName val="0"/>
          <c:showSerName val="0"/>
          <c:showPercent val="0"/>
          <c:showBubbleSize val="0"/>
        </c:dLbls>
        <c:gapWidth val="100"/>
        <c:overlap val="100"/>
        <c:axId val="399455040"/>
        <c:axId val="399461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c:v>
                </c:pt>
                <c:pt idx="2">
                  <c:v>#N/A</c:v>
                </c:pt>
                <c:pt idx="3">
                  <c:v>#N/A</c:v>
                </c:pt>
                <c:pt idx="4">
                  <c:v>108</c:v>
                </c:pt>
                <c:pt idx="5">
                  <c:v>#N/A</c:v>
                </c:pt>
                <c:pt idx="6">
                  <c:v>#N/A</c:v>
                </c:pt>
                <c:pt idx="7">
                  <c:v>76</c:v>
                </c:pt>
                <c:pt idx="8">
                  <c:v>#N/A</c:v>
                </c:pt>
                <c:pt idx="9">
                  <c:v>#N/A</c:v>
                </c:pt>
                <c:pt idx="10">
                  <c:v>81</c:v>
                </c:pt>
                <c:pt idx="11">
                  <c:v>#N/A</c:v>
                </c:pt>
                <c:pt idx="12">
                  <c:v>#N/A</c:v>
                </c:pt>
                <c:pt idx="13">
                  <c:v>73</c:v>
                </c:pt>
                <c:pt idx="14">
                  <c:v>#N/A</c:v>
                </c:pt>
              </c:numCache>
            </c:numRef>
          </c:val>
          <c:smooth val="0"/>
          <c:extLst>
            <c:ext xmlns:c16="http://schemas.microsoft.com/office/drawing/2014/chart" uri="{C3380CC4-5D6E-409C-BE32-E72D297353CC}">
              <c16:uniqueId val="{00000008-A51E-4479-95D9-6219DBB4C0D7}"/>
            </c:ext>
          </c:extLst>
        </c:ser>
        <c:dLbls>
          <c:showLegendKey val="0"/>
          <c:showVal val="0"/>
          <c:showCatName val="0"/>
          <c:showSerName val="0"/>
          <c:showPercent val="0"/>
          <c:showBubbleSize val="0"/>
        </c:dLbls>
        <c:marker val="1"/>
        <c:smooth val="0"/>
        <c:axId val="399455040"/>
        <c:axId val="399461704"/>
      </c:lineChart>
      <c:catAx>
        <c:axId val="3994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461704"/>
        <c:crosses val="autoZero"/>
        <c:auto val="1"/>
        <c:lblAlgn val="ctr"/>
        <c:lblOffset val="100"/>
        <c:tickLblSkip val="1"/>
        <c:tickMarkSkip val="1"/>
        <c:noMultiLvlLbl val="0"/>
      </c:catAx>
      <c:valAx>
        <c:axId val="399461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5201</c:v>
                </c:pt>
                <c:pt idx="5">
                  <c:v>4829</c:v>
                </c:pt>
                <c:pt idx="8">
                  <c:v>4206</c:v>
                </c:pt>
                <c:pt idx="11">
                  <c:v>3978</c:v>
                </c:pt>
                <c:pt idx="14">
                  <c:v>3924</c:v>
                </c:pt>
              </c:numCache>
            </c:numRef>
          </c:val>
          <c:extLst>
            <c:ext xmlns:c16="http://schemas.microsoft.com/office/drawing/2014/chart" uri="{C3380CC4-5D6E-409C-BE32-E72D297353CC}">
              <c16:uniqueId val="{00000000-CD2E-4C14-A9AE-7C638CEAAF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1659</c:v>
                </c:pt>
                <c:pt idx="5">
                  <c:v>1636</c:v>
                </c:pt>
                <c:pt idx="8">
                  <c:v>1491</c:v>
                </c:pt>
                <c:pt idx="11">
                  <c:v>1624</c:v>
                </c:pt>
                <c:pt idx="14">
                  <c:v>1602</c:v>
                </c:pt>
              </c:numCache>
            </c:numRef>
          </c:val>
          <c:extLst>
            <c:ext xmlns:c16="http://schemas.microsoft.com/office/drawing/2014/chart" uri="{C3380CC4-5D6E-409C-BE32-E72D297353CC}">
              <c16:uniqueId val="{00000001-CD2E-4C14-A9AE-7C638CEAAF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2625</c:v>
                </c:pt>
                <c:pt idx="5">
                  <c:v>2498</c:v>
                </c:pt>
                <c:pt idx="8">
                  <c:v>2366</c:v>
                </c:pt>
                <c:pt idx="11">
                  <c:v>2017</c:v>
                </c:pt>
                <c:pt idx="14">
                  <c:v>2928</c:v>
                </c:pt>
              </c:numCache>
            </c:numRef>
          </c:val>
          <c:extLst>
            <c:ext xmlns:c16="http://schemas.microsoft.com/office/drawing/2014/chart" uri="{C3380CC4-5D6E-409C-BE32-E72D297353CC}">
              <c16:uniqueId val="{00000002-CD2E-4C14-A9AE-7C638CEAAF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2E-4C14-A9AE-7C638CEAAF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2E-4C14-A9AE-7C638CEAAF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2E-4C14-A9AE-7C638CEAAF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1307</c:v>
                </c:pt>
                <c:pt idx="3">
                  <c:v>1271</c:v>
                </c:pt>
                <c:pt idx="6">
                  <c:v>1187</c:v>
                </c:pt>
                <c:pt idx="9">
                  <c:v>1154</c:v>
                </c:pt>
                <c:pt idx="12">
                  <c:v>1150</c:v>
                </c:pt>
              </c:numCache>
            </c:numRef>
          </c:val>
          <c:extLst>
            <c:ext xmlns:c16="http://schemas.microsoft.com/office/drawing/2014/chart" uri="{C3380CC4-5D6E-409C-BE32-E72D297353CC}">
              <c16:uniqueId val="{00000006-CD2E-4C14-A9AE-7C638CEAAF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461</c:v>
                </c:pt>
                <c:pt idx="3">
                  <c:v>466</c:v>
                </c:pt>
                <c:pt idx="6">
                  <c:v>480</c:v>
                </c:pt>
                <c:pt idx="9">
                  <c:v>486</c:v>
                </c:pt>
                <c:pt idx="12">
                  <c:v>400</c:v>
                </c:pt>
              </c:numCache>
            </c:numRef>
          </c:val>
          <c:extLst>
            <c:ext xmlns:c16="http://schemas.microsoft.com/office/drawing/2014/chart" uri="{C3380CC4-5D6E-409C-BE32-E72D297353CC}">
              <c16:uniqueId val="{00000007-CD2E-4C14-A9AE-7C638CEAAF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2555</c:v>
                </c:pt>
                <c:pt idx="3">
                  <c:v>2714</c:v>
                </c:pt>
                <c:pt idx="6">
                  <c:v>2753</c:v>
                </c:pt>
                <c:pt idx="9">
                  <c:v>2615</c:v>
                </c:pt>
                <c:pt idx="12">
                  <c:v>2092</c:v>
                </c:pt>
              </c:numCache>
            </c:numRef>
          </c:val>
          <c:extLst>
            <c:ext xmlns:c16="http://schemas.microsoft.com/office/drawing/2014/chart" uri="{C3380CC4-5D6E-409C-BE32-E72D297353CC}">
              <c16:uniqueId val="{00000008-CD2E-4C14-A9AE-7C638CEAAF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150</c:v>
                </c:pt>
                <c:pt idx="3">
                  <c:v>107</c:v>
                </c:pt>
                <c:pt idx="6">
                  <c:v>47</c:v>
                </c:pt>
                <c:pt idx="9">
                  <c:v>1487</c:v>
                </c:pt>
                <c:pt idx="12">
                  <c:v>1226</c:v>
                </c:pt>
              </c:numCache>
            </c:numRef>
          </c:val>
          <c:extLst>
            <c:ext xmlns:c16="http://schemas.microsoft.com/office/drawing/2014/chart" uri="{C3380CC4-5D6E-409C-BE32-E72D297353CC}">
              <c16:uniqueId val="{00000009-CD2E-4C14-A9AE-7C638CEAAF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2687</c:v>
                </c:pt>
                <c:pt idx="3">
                  <c:v>2277</c:v>
                </c:pt>
                <c:pt idx="6">
                  <c:v>1992</c:v>
                </c:pt>
                <c:pt idx="9">
                  <c:v>1748</c:v>
                </c:pt>
                <c:pt idx="12">
                  <c:v>2622</c:v>
                </c:pt>
              </c:numCache>
            </c:numRef>
          </c:val>
          <c:extLst>
            <c:ext xmlns:c16="http://schemas.microsoft.com/office/drawing/2014/chart" uri="{C3380CC4-5D6E-409C-BE32-E72D297353CC}">
              <c16:uniqueId val="{0000000A-CD2E-4C14-A9AE-7C638CEAAF00}"/>
            </c:ext>
          </c:extLst>
        </c:ser>
        <c:dLbls>
          <c:showLegendKey val="0"/>
          <c:showVal val="0"/>
          <c:showCatName val="0"/>
          <c:showSerName val="0"/>
          <c:showPercent val="0"/>
          <c:showBubbleSize val="0"/>
        </c:dLbls>
        <c:gapWidth val="100"/>
        <c:overlap val="100"/>
        <c:axId val="399463272"/>
        <c:axId val="39946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2E-4C14-A9AE-7C638CEAAF00}"/>
            </c:ext>
          </c:extLst>
        </c:ser>
        <c:dLbls>
          <c:showLegendKey val="0"/>
          <c:showVal val="0"/>
          <c:showCatName val="0"/>
          <c:showSerName val="0"/>
          <c:showPercent val="0"/>
          <c:showBubbleSize val="0"/>
        </c:dLbls>
        <c:marker val="1"/>
        <c:smooth val="0"/>
        <c:axId val="399463272"/>
        <c:axId val="399462880"/>
      </c:lineChart>
      <c:catAx>
        <c:axId val="39946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462880"/>
        <c:crosses val="autoZero"/>
        <c:auto val="1"/>
        <c:lblAlgn val="ctr"/>
        <c:lblOffset val="100"/>
        <c:tickLblSkip val="1"/>
        <c:tickMarkSkip val="1"/>
        <c:noMultiLvlLbl val="0"/>
      </c:catAx>
      <c:valAx>
        <c:axId val="39946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6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1782</c:v>
                </c:pt>
                <c:pt idx="1">
                  <c:v>1678</c:v>
                </c:pt>
                <c:pt idx="2">
                  <c:v>1594</c:v>
                </c:pt>
              </c:numCache>
            </c:numRef>
          </c:val>
          <c:extLst>
            <c:ext xmlns:c16="http://schemas.microsoft.com/office/drawing/2014/chart" uri="{C3380CC4-5D6E-409C-BE32-E72D297353CC}">
              <c16:uniqueId val="{00000000-1148-45A7-9C7C-DB32F26E2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100</c:v>
                </c:pt>
              </c:numCache>
            </c:numRef>
          </c:val>
          <c:extLst>
            <c:ext xmlns:c16="http://schemas.microsoft.com/office/drawing/2014/chart" uri="{C3380CC4-5D6E-409C-BE32-E72D297353CC}">
              <c16:uniqueId val="{00000001-1148-45A7-9C7C-DB32F26E2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662</c:v>
                </c:pt>
                <c:pt idx="1">
                  <c:v>646</c:v>
                </c:pt>
                <c:pt idx="2">
                  <c:v>837</c:v>
                </c:pt>
              </c:numCache>
            </c:numRef>
          </c:val>
          <c:extLst>
            <c:ext xmlns:c16="http://schemas.microsoft.com/office/drawing/2014/chart" uri="{C3380CC4-5D6E-409C-BE32-E72D297353CC}">
              <c16:uniqueId val="{00000002-1148-45A7-9C7C-DB32F26E27F3}"/>
            </c:ext>
          </c:extLst>
        </c:ser>
        <c:dLbls>
          <c:showLegendKey val="0"/>
          <c:showVal val="0"/>
          <c:showCatName val="0"/>
          <c:showSerName val="0"/>
          <c:showPercent val="0"/>
          <c:showBubbleSize val="0"/>
        </c:dLbls>
        <c:gapWidth val="120"/>
        <c:overlap val="100"/>
        <c:axId val="399457392"/>
        <c:axId val="399460136"/>
      </c:barChart>
      <c:catAx>
        <c:axId val="39945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460136"/>
        <c:crosses val="autoZero"/>
        <c:auto val="1"/>
        <c:lblAlgn val="ctr"/>
        <c:lblOffset val="100"/>
        <c:tickLblSkip val="1"/>
        <c:tickMarkSkip val="1"/>
        <c:noMultiLvlLbl val="0"/>
      </c:catAx>
      <c:valAx>
        <c:axId val="399460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45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{CED6EDBD-9365-456B-81AA-8DAA914BE907}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E3-4759-A547-504DE7ADB4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{7B24AAAA-51D9-4DA3-BBC4-B11DC48FCF56}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E3-4759-A547-504DE7ADB4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{2F3829D6-0D4A-48E7-B7D3-846934CFE350}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E3-4759-A547-504DE7ADB4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{ED62CF44-6FC9-4B25-94C3-7F8166A06213}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E3-4759-A547-504DE7ADB4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{6FB3DC76-C5C9-48D3-8E87-B0727464B755}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E3-4759-A547-504DE7ADB4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{5334886C-4955-4F90-9955-B56F38B5176C}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E3-4759-A547-504DE7ADB4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{5558E813-EF7D-4A7F-B721-935E05E15733}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E3-4759-A547-504DE7ADB4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{CC2C6D2F-2A47-4F9F-8B96-6C8E116FEA14}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E3-4759-A547-504DE7ADB4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{6224BF3B-841C-4E56-8175-52604A9E641F}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E3-4759-A547-504DE7ADB4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58.5</c:v>
                </c:pt>
                <c:pt idx="24">
                  <c:v>60.5</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E3-4759-A547-504DE7ADB4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{6521A412-2FBC-49F7-ACED-E865C0503ED9}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E3-4759-A547-504DE7ADB4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{CA3ECAAF-B2A9-42E8-AF5F-387EC495502C}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E3-4759-A547-504DE7ADB4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{626CBB56-6015-46EA-A745-6AB913D72964}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E3-4759-A547-504DE7ADB4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{7C97FC4A-5EE0-41C9-A277-28C276DF6163}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E3-4759-A547-504DE7ADB4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{63C5F3EE-FDA5-4610-8FE0-19797207339D}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E3-4759-A547-504DE7ADB4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{F84319AB-4021-4A99-BAED-96889D112E9F}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E3-4759-A547-504DE7ADB40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{372C81DE-3736-4111-991A-952656A10BCA}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E3-4759-A547-504DE7ADB40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{255EA20A-EFB8-474A-B64C-EB5EB17A73AC}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E3-4759-A547-504DE7ADB40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{8257C845-09A2-4F01-A97F-522DAE0CE4DF}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E3-4759-A547-504DE7ADB4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59.7</c:v>
                </c:pt>
                <c:pt idx="24">
                  <c:v>60.7</c:v>
                </c:pt>
                <c:pt idx="32">
                  <c:v>64.2</c:v>
                </c:pt>
              </c:numCache>
            </c:numRef>
          </c:xVal>
          <c:yVal>
            <c:numRef>
              <c:f>公会計指標分析・財政指標組合せ分析表!$BP$55:$DC$55</c:f>
              <c:numCache>
                <c:formatCode>#,##0.0;"▲ "#,##0.0</c:formatCode>
                <c:ptCount val="40"/>
                <c:pt idx="16">
                  <c:v>19.8</c:v>
                </c:pt>
                <c:pt idx="24">
                  <c:v>20</c:v>
                </c:pt>
                <c:pt idx="32">
                  <c:v>32.4</c:v>
                </c:pt>
              </c:numCache>
            </c:numRef>
          </c:yVal>
          <c:smooth val="0"/>
          <c:extLst>
            <c:ext xmlns:c16="http://schemas.microsoft.com/office/drawing/2014/chart" uri="{C3380CC4-5D6E-409C-BE32-E72D297353CC}">
              <c16:uniqueId val="{00000013-63E3-4759-A547-504DE7ADB409}"/>
            </c:ext>
          </c:extLst>
        </c:ser>
        <c:dLbls>
          <c:showLegendKey val="0"/>
          <c:showVal val="1"/>
          <c:showCatName val="0"/>
          <c:showSerName val="0"/>
          <c:showPercent val="0"/>
          <c:showBubbleSize val="0"/>
        </c:dLbls>
        <c:axId val="402050696"/>
        <c:axId val="468206016"/>
      </c:scatterChart>
      <c:valAx>
        <c:axId val="402050696"/>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206016"/>
        <c:crosses val="autoZero"/>
        <c:crossBetween val="midCat"/>
      </c:valAx>
      <c:valAx>
        <c:axId val="4682060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050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{DB3E71E0-5A10-465F-A3A9-D017053D3203}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2E4-4C2F-BFE4-4F70FBD752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{98AC5194-70DC-43A3-8668-4F7CAB44B0FD}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4-4C2F-BFE4-4F70FBD752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{065AE9F9-639A-46F7-A5F2-613704909A1A}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4-4C2F-BFE4-4F70FBD752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{FC875FC5-F590-445A-8E3A-49148DC9687D}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4-4C2F-BFE4-4F70FBD752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{7E7D4036-0724-4D51-9689-4F6375D6D1B6}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4-4C2F-BFE4-4F70FBD7523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{045A99B9-D5F6-46EB-A705-82C5CD4D7097}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2E4-4C2F-BFE4-4F70FBD7523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{5C6E79FA-30A5-43F9-9684-268416BF2EB8}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2E4-4C2F-BFE4-4F70FBD7523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{8CF72EEF-74BB-47F5-AD42-3ED382B1BEC5}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2E4-4C2F-BFE4-4F70FBD7523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{2A94D244-5960-439E-A23E-A677A8E784D3}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2E4-4C2F-BFE4-4F70FBD752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2.5</c:v>
                </c:pt>
                <c:pt idx="16">
                  <c:v>2.2000000000000002</c:v>
                </c:pt>
                <c:pt idx="24">
                  <c:v>2.1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E4-4C2F-BFE4-4F70FBD752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{C1515815-006B-43AE-A713-564F407EF59F}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2E4-4C2F-BFE4-4F70FBD752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{8EE9C55F-70C7-4F33-86B1-EBB9A44D9BA3}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4-4C2F-BFE4-4F70FBD752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{B0CC580B-D086-45C3-922B-C48CE76647B7}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4-4C2F-BFE4-4F70FBD752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{E0565905-69A2-4B59-90CF-E67FE41CF1C3}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4-4C2F-BFE4-4F70FBD752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{1FCB6E52-8662-4614-B756-5AF9C0042501}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4-4C2F-BFE4-4F70FBD7523C}"/>
                </c:ext>
              </c:extLst>
            </c:dLbl>
            <c:dLbl>
              <c:idx val="8"/>
              <c:layout>
                <c:manualLayout>
                  <c:x val="-4.509653070695388E-2"/>
                  <c:y val="-7.87402896211882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{864E6A00-65C5-482F-B519-94D78EB8AB79}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2E4-4C2F-BFE4-4F70FBD7523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{77A8AB83-626D-4DA2-ABB8-E2A17AEF494C}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2E4-4C2F-BFE4-4F70FBD7523C}"/>
                </c:ext>
              </c:extLst>
            </c:dLbl>
            <c:dLbl>
              <c:idx val="24"/>
              <c:layout>
                <c:manualLayout>
                  <c:x val="-1.8171803637232468E-2"/>
                  <c:y val="-4.609300455439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{EE47C1EF-F2B3-4A71-B4F3-24EB7F2B6E31}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2E4-4C2F-BFE4-4F70FBD7523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{8EA97EC7-A823-4699-A144-826FE25135C9}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2E4-4C2F-BFE4-4F70FBD752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22E4-4C2F-BFE4-4F70FBD7523C}"/>
            </c:ext>
          </c:extLst>
        </c:ser>
        <c:dLbls>
          <c:showLegendKey val="0"/>
          <c:showVal val="1"/>
          <c:showCatName val="0"/>
          <c:showSerName val="0"/>
          <c:showPercent val="0"/>
          <c:showBubbleSize val="0"/>
        </c:dLbls>
        <c:axId val="471485776"/>
        <c:axId val="471483424"/>
      </c:scatterChart>
      <c:valAx>
        <c:axId val="471485776"/>
        <c:scaling>
          <c:orientation val="maxMin"/>
          <c:max val="9.6"/>
          <c:min val="8.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483424"/>
        <c:crosses val="autoZero"/>
        <c:crossBetween val="midCat"/>
      </c:valAx>
      <c:valAx>
        <c:axId val="4714834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1485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99483</xdr:rowOff>
    </xdr:to>
    <xdr:cxnSp macro="">
      <xdr:nvCxnSpPr>
        <xdr:cNvPr id="69" name="直線コネクタ 68"/>
        <xdr:cNvCxnSpPr/>
      </xdr:nvCxnSpPr>
      <xdr:spPr>
        <a:xfrm flipV="1">
          <a:off x="4114800" y="60801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119592</xdr:rowOff>
    </xdr:to>
    <xdr:cxnSp macro="">
      <xdr:nvCxnSpPr>
        <xdr:cNvPr id="72" name="直線コネクタ 71"/>
        <xdr:cNvCxnSpPr/>
      </xdr:nvCxnSpPr>
      <xdr:spPr>
        <a:xfrm flipV="1">
          <a:off x="3225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119592</xdr:rowOff>
    </xdr:to>
    <xdr:cxnSp macro="">
      <xdr:nvCxnSpPr>
        <xdr:cNvPr id="75" name="直線コネクタ 74"/>
        <xdr:cNvCxnSpPr/>
      </xdr:nvCxnSpPr>
      <xdr:spPr>
        <a:xfrm>
          <a:off x="2336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99483</xdr:rowOff>
    </xdr:to>
    <xdr:cxnSp macro="">
      <xdr:nvCxnSpPr>
        <xdr:cNvPr id="78" name="直線コネクタ 77"/>
        <xdr:cNvCxnSpPr/>
      </xdr:nvCxnSpPr>
      <xdr:spPr>
        <a:xfrm>
          <a:off x="1447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82" name="テキスト ボックス 81"/>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28575</xdr:rowOff>
    </xdr:from>
    <xdr:to>
      <xdr:col>23</xdr:col>
      <xdr:colOff>184150</xdr:colOff>
      <xdr:row>35</xdr:row>
      <xdr:rowOff>130175</xdr:rowOff>
    </xdr:to>
    <xdr:sp macro="" textlink="">
      <xdr:nvSpPr>
        <xdr:cNvPr id="88" name="楕円 87"/>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121302</xdr:rowOff>
    </xdr:from>
    <xdr:ext cx="762000" cy="259045"/>
    <xdr:sp macro="" textlink="">
      <xdr:nvSpPr>
        <xdr:cNvPr id="89"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4" name="楕円 93"/>
        <xdr:cNvSpPr/>
      </xdr:nvSpPr>
      <xdr:spPr>
        <a:xfrm>
          <a:off x="2286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5" name="テキスト ボックス 94"/>
        <xdr:cNvSpPr txBox="1"/>
      </xdr:nvSpPr>
      <xdr:spPr>
        <a:xfrm>
          <a:off x="1955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歳入では町税収入（法人税割）の増加、歳出では公債費の償還が進んだことから緩やかな改善傾向となっている。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59</xdr:row>
      <xdr:rowOff>21907</xdr:rowOff>
    </xdr:to>
    <xdr:cxnSp macro="">
      <xdr:nvCxnSpPr>
        <xdr:cNvPr id="128" name="直線コネクタ 127"/>
        <xdr:cNvCxnSpPr/>
      </xdr:nvCxnSpPr>
      <xdr:spPr>
        <a:xfrm flipV="1">
          <a:off x="4114800" y="1007110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21907</xdr:rowOff>
    </xdr:from>
    <xdr:to>
      <xdr:col>19</xdr:col>
      <xdr:colOff>133350</xdr:colOff>
      <xdr:row>59</xdr:row>
      <xdr:rowOff>142557</xdr:rowOff>
    </xdr:to>
    <xdr:cxnSp macro="">
      <xdr:nvCxnSpPr>
        <xdr:cNvPr id="131" name="直線コネクタ 130"/>
        <xdr:cNvCxnSpPr/>
      </xdr:nvCxnSpPr>
      <xdr:spPr>
        <a:xfrm flipV="1">
          <a:off x="3225800" y="101374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130493</xdr:rowOff>
    </xdr:from>
    <xdr:to>
      <xdr:col>15</xdr:col>
      <xdr:colOff>82550</xdr:colOff>
      <xdr:row>59</xdr:row>
      <xdr:rowOff>142557</xdr:rowOff>
    </xdr:to>
    <xdr:cxnSp macro="">
      <xdr:nvCxnSpPr>
        <xdr:cNvPr id="134" name="直線コネクタ 133"/>
        <xdr:cNvCxnSpPr/>
      </xdr:nvCxnSpPr>
      <xdr:spPr>
        <a:xfrm>
          <a:off x="2336800" y="102460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130493</xdr:rowOff>
    </xdr:from>
    <xdr:to>
      <xdr:col>11</xdr:col>
      <xdr:colOff>31750</xdr:colOff>
      <xdr:row>60</xdr:row>
      <xdr:rowOff>55563</xdr:rowOff>
    </xdr:to>
    <xdr:cxnSp macro="">
      <xdr:nvCxnSpPr>
        <xdr:cNvPr id="137" name="直線コネクタ 136"/>
        <xdr:cNvCxnSpPr/>
      </xdr:nvCxnSpPr>
      <xdr:spPr>
        <a:xfrm flipV="1">
          <a:off x="1447800" y="102460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39" name="テキスト ボックス 138"/>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47" name="楕円 146"/>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48"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142557</xdr:rowOff>
    </xdr:from>
    <xdr:to>
      <xdr:col>19</xdr:col>
      <xdr:colOff>184150</xdr:colOff>
      <xdr:row>59</xdr:row>
      <xdr:rowOff>72707</xdr:rowOff>
    </xdr:to>
    <xdr:sp macro="" textlink="">
      <xdr:nvSpPr>
        <xdr:cNvPr id="149" name="楕円 148"/>
        <xdr:cNvSpPr/>
      </xdr:nvSpPr>
      <xdr:spPr>
        <a:xfrm>
          <a:off x="4064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82884</xdr:rowOff>
    </xdr:from>
    <xdr:ext cx="736600" cy="259045"/>
    <xdr:sp macro="" textlink="">
      <xdr:nvSpPr>
        <xdr:cNvPr id="150" name="テキスト ボックス 149"/>
        <xdr:cNvSpPr txBox="1"/>
      </xdr:nvSpPr>
      <xdr:spPr>
        <a:xfrm>
          <a:off x="3733800" y="985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79693</xdr:rowOff>
    </xdr:from>
    <xdr:to>
      <xdr:col>11</xdr:col>
      <xdr:colOff>82550</xdr:colOff>
      <xdr:row>60</xdr:row>
      <xdr:rowOff>9843</xdr:rowOff>
    </xdr:to>
    <xdr:sp macro="" textlink="">
      <xdr:nvSpPr>
        <xdr:cNvPr id="153" name="楕円 152"/>
        <xdr:cNvSpPr/>
      </xdr:nvSpPr>
      <xdr:spPr>
        <a:xfrm>
          <a:off x="2286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20020</xdr:rowOff>
    </xdr:from>
    <xdr:ext cx="762000" cy="259045"/>
    <xdr:sp macro="" textlink="">
      <xdr:nvSpPr>
        <xdr:cNvPr id="154" name="テキスト ボックス 153"/>
        <xdr:cNvSpPr txBox="1"/>
      </xdr:nvSpPr>
      <xdr:spPr>
        <a:xfrm>
          <a:off x="1955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人件費は職員の退職による新陳代謝が進んだため減少したが、物件費では社会基盤整備等に要する費用が多かったことから、昨年同様となっている。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xdr:rowOff>
    </xdr:from>
    <xdr:to>
      <xdr:col>23</xdr:col>
      <xdr:colOff>133350</xdr:colOff>
      <xdr:row>83</xdr:row>
      <xdr:rowOff>56304</xdr:rowOff>
    </xdr:to>
    <xdr:cxnSp macro="">
      <xdr:nvCxnSpPr>
        <xdr:cNvPr id="189" name="直線コネクタ 188"/>
        <xdr:cNvCxnSpPr/>
      </xdr:nvCxnSpPr>
      <xdr:spPr>
        <a:xfrm>
          <a:off x="4114800" y="14230527"/>
          <a:ext cx="838200" cy="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xdr:rowOff>
    </xdr:from>
    <xdr:to>
      <xdr:col>19</xdr:col>
      <xdr:colOff>133350</xdr:colOff>
      <xdr:row>83</xdr:row>
      <xdr:rowOff>2991</xdr:rowOff>
    </xdr:to>
    <xdr:cxnSp macro="">
      <xdr:nvCxnSpPr>
        <xdr:cNvPr id="192" name="直線コネクタ 191"/>
        <xdr:cNvCxnSpPr/>
      </xdr:nvCxnSpPr>
      <xdr:spPr>
        <a:xfrm flipV="1">
          <a:off x="3225800" y="14230527"/>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4" name="テキスト ボックス 193"/>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150089</xdr:rowOff>
    </xdr:from>
    <xdr:to>
      <xdr:col>15</xdr:col>
      <xdr:colOff>82550</xdr:colOff>
      <xdr:row>83</xdr:row>
      <xdr:rowOff>2991</xdr:rowOff>
    </xdr:to>
    <xdr:cxnSp macro="">
      <xdr:nvCxnSpPr>
        <xdr:cNvPr id="195" name="直線コネクタ 194"/>
        <xdr:cNvCxnSpPr/>
      </xdr:nvCxnSpPr>
      <xdr:spPr>
        <a:xfrm>
          <a:off x="2336800" y="14208989"/>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7" name="テキスト ボックス 196"/>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150089</xdr:rowOff>
    </xdr:from>
    <xdr:to>
      <xdr:col>11</xdr:col>
      <xdr:colOff>31750</xdr:colOff>
      <xdr:row>82</xdr:row>
      <xdr:rowOff>157935</xdr:rowOff>
    </xdr:to>
    <xdr:cxnSp macro="">
      <xdr:nvCxnSpPr>
        <xdr:cNvPr id="198" name="直線コネクタ 197"/>
        <xdr:cNvCxnSpPr/>
      </xdr:nvCxnSpPr>
      <xdr:spPr>
        <a:xfrm flipV="1">
          <a:off x="1447800" y="14208989"/>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0" name="テキスト ボックス 199"/>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2" name="テキスト ボックス 201"/>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5504</xdr:rowOff>
    </xdr:from>
    <xdr:to>
      <xdr:col>23</xdr:col>
      <xdr:colOff>184150</xdr:colOff>
      <xdr:row>83</xdr:row>
      <xdr:rowOff>107104</xdr:rowOff>
    </xdr:to>
    <xdr:sp macro="" textlink="">
      <xdr:nvSpPr>
        <xdr:cNvPr id="208" name="楕円 207"/>
        <xdr:cNvSpPr/>
      </xdr:nvSpPr>
      <xdr:spPr>
        <a:xfrm>
          <a:off x="4902200" y="14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22031</xdr:rowOff>
    </xdr:from>
    <xdr:ext cx="762000" cy="259045"/>
    <xdr:sp macro="" textlink="">
      <xdr:nvSpPr>
        <xdr:cNvPr id="209" name="人件費・物件費等の状況該当値テキスト"/>
        <xdr:cNvSpPr txBox="1"/>
      </xdr:nvSpPr>
      <xdr:spPr>
        <a:xfrm>
          <a:off x="50419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120827</xdr:rowOff>
    </xdr:from>
    <xdr:to>
      <xdr:col>19</xdr:col>
      <xdr:colOff>184150</xdr:colOff>
      <xdr:row>83</xdr:row>
      <xdr:rowOff>50977</xdr:rowOff>
    </xdr:to>
    <xdr:sp macro="" textlink="">
      <xdr:nvSpPr>
        <xdr:cNvPr id="210" name="楕円 209"/>
        <xdr:cNvSpPr/>
      </xdr:nvSpPr>
      <xdr:spPr>
        <a:xfrm>
          <a:off x="4064000" y="141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61154</xdr:rowOff>
    </xdr:from>
    <xdr:ext cx="736600" cy="259045"/>
    <xdr:sp macro="" textlink="">
      <xdr:nvSpPr>
        <xdr:cNvPr id="211" name="テキスト ボックス 210"/>
        <xdr:cNvSpPr txBox="1"/>
      </xdr:nvSpPr>
      <xdr:spPr>
        <a:xfrm>
          <a:off x="3733800" y="1394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123641</xdr:rowOff>
    </xdr:from>
    <xdr:to>
      <xdr:col>15</xdr:col>
      <xdr:colOff>133350</xdr:colOff>
      <xdr:row>83</xdr:row>
      <xdr:rowOff>53791</xdr:rowOff>
    </xdr:to>
    <xdr:sp macro="" textlink="">
      <xdr:nvSpPr>
        <xdr:cNvPr id="212" name="楕円 211"/>
        <xdr:cNvSpPr/>
      </xdr:nvSpPr>
      <xdr:spPr>
        <a:xfrm>
          <a:off x="3175000" y="141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63968</xdr:rowOff>
    </xdr:from>
    <xdr:ext cx="762000" cy="259045"/>
    <xdr:sp macro="" textlink="">
      <xdr:nvSpPr>
        <xdr:cNvPr id="213" name="テキスト ボックス 212"/>
        <xdr:cNvSpPr txBox="1"/>
      </xdr:nvSpPr>
      <xdr:spPr>
        <a:xfrm>
          <a:off x="2844800" y="1395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99289</xdr:rowOff>
    </xdr:from>
    <xdr:to>
      <xdr:col>11</xdr:col>
      <xdr:colOff>82550</xdr:colOff>
      <xdr:row>83</xdr:row>
      <xdr:rowOff>29439</xdr:rowOff>
    </xdr:to>
    <xdr:sp macro="" textlink="">
      <xdr:nvSpPr>
        <xdr:cNvPr id="214" name="楕円 213"/>
        <xdr:cNvSpPr/>
      </xdr:nvSpPr>
      <xdr:spPr>
        <a:xfrm>
          <a:off x="2286000" y="141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39616</xdr:rowOff>
    </xdr:from>
    <xdr:ext cx="762000" cy="259045"/>
    <xdr:sp macro="" textlink="">
      <xdr:nvSpPr>
        <xdr:cNvPr id="215" name="テキスト ボックス 214"/>
        <xdr:cNvSpPr txBox="1"/>
      </xdr:nvSpPr>
      <xdr:spPr>
        <a:xfrm>
          <a:off x="1955800" y="139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107135</xdr:rowOff>
    </xdr:from>
    <xdr:to>
      <xdr:col>7</xdr:col>
      <xdr:colOff>31750</xdr:colOff>
      <xdr:row>83</xdr:row>
      <xdr:rowOff>37285</xdr:rowOff>
    </xdr:to>
    <xdr:sp macro="" textlink="">
      <xdr:nvSpPr>
        <xdr:cNvPr id="216" name="楕円 215"/>
        <xdr:cNvSpPr/>
      </xdr:nvSpPr>
      <xdr:spPr>
        <a:xfrm>
          <a:off x="1397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47462</xdr:rowOff>
    </xdr:from>
    <xdr:ext cx="762000" cy="259045"/>
    <xdr:sp macro="" textlink="">
      <xdr:nvSpPr>
        <xdr:cNvPr id="217" name="テキスト ボックス 216"/>
        <xdr:cNvSpPr txBox="1"/>
      </xdr:nvSpPr>
      <xdr:spPr>
        <a:xfrm>
          <a:off x="1066800" y="1393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83255</xdr:rowOff>
    </xdr:to>
    <xdr:cxnSp macro="">
      <xdr:nvCxnSpPr>
        <xdr:cNvPr id="251" name="直線コネクタ 250"/>
        <xdr:cNvCxnSpPr/>
      </xdr:nvCxnSpPr>
      <xdr:spPr>
        <a:xfrm>
          <a:off x="16179800" y="152618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2822</xdr:rowOff>
    </xdr:to>
    <xdr:cxnSp macro="">
      <xdr:nvCxnSpPr>
        <xdr:cNvPr id="254" name="直線コネクタ 253"/>
        <xdr:cNvCxnSpPr/>
      </xdr:nvCxnSpPr>
      <xdr:spPr>
        <a:xfrm>
          <a:off x="15290800" y="1526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89</xdr:row>
      <xdr:rowOff>2822</xdr:rowOff>
    </xdr:to>
    <xdr:cxnSp macro="">
      <xdr:nvCxnSpPr>
        <xdr:cNvPr id="257" name="直線コネクタ 256"/>
        <xdr:cNvCxnSpPr/>
      </xdr:nvCxnSpPr>
      <xdr:spPr>
        <a:xfrm>
          <a:off x="14401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59" name="テキスト ボックス 258"/>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43039</xdr:rowOff>
    </xdr:to>
    <xdr:cxnSp macro="">
      <xdr:nvCxnSpPr>
        <xdr:cNvPr id="260" name="直線コネクタ 259"/>
        <xdr:cNvCxnSpPr/>
      </xdr:nvCxnSpPr>
      <xdr:spPr>
        <a:xfrm flipV="1">
          <a:off x="13512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2" name="テキスト ボックス 261"/>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64" name="テキスト ボックス 263"/>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0" name="楕円 269"/>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71" name="給与水準   （国との比較）該当値テキスト"/>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2" name="楕円 271"/>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3" name="テキスト ボックス 272"/>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4" name="楕円 273"/>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5" name="テキスト ボックス 274"/>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76" name="楕円 275"/>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77" name="テキスト ボックス 276"/>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78" name="楕円 277"/>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79" name="テキスト ボックス 278"/>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24251</xdr:rowOff>
    </xdr:from>
    <xdr:to>
      <xdr:col>81</xdr:col>
      <xdr:colOff>44450</xdr:colOff>
      <xdr:row>60</xdr:row>
      <xdr:rowOff>26549</xdr:rowOff>
    </xdr:to>
    <xdr:cxnSp macro="">
      <xdr:nvCxnSpPr>
        <xdr:cNvPr id="316" name="直線コネクタ 315"/>
        <xdr:cNvCxnSpPr/>
      </xdr:nvCxnSpPr>
      <xdr:spPr>
        <a:xfrm flipV="1">
          <a:off x="16179800" y="103112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26549</xdr:rowOff>
    </xdr:to>
    <xdr:cxnSp macro="">
      <xdr:nvCxnSpPr>
        <xdr:cNvPr id="319" name="直線コネクタ 318"/>
        <xdr:cNvCxnSpPr/>
      </xdr:nvCxnSpPr>
      <xdr:spPr>
        <a:xfrm>
          <a:off x="15290800" y="1028827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21" name="テキスト ボックス 320"/>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1270</xdr:rowOff>
    </xdr:to>
    <xdr:cxnSp macro="">
      <xdr:nvCxnSpPr>
        <xdr:cNvPr id="322" name="直線コネクタ 321"/>
        <xdr:cNvCxnSpPr/>
      </xdr:nvCxnSpPr>
      <xdr:spPr>
        <a:xfrm>
          <a:off x="14401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59</xdr:row>
      <xdr:rowOff>169273</xdr:rowOff>
    </xdr:to>
    <xdr:cxnSp macro="">
      <xdr:nvCxnSpPr>
        <xdr:cNvPr id="325" name="直線コネクタ 324"/>
        <xdr:cNvCxnSpPr/>
      </xdr:nvCxnSpPr>
      <xdr:spPr>
        <a:xfrm>
          <a:off x="13512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27" name="テキスト ボックス 326"/>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29" name="テキスト ボックス 328"/>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144901</xdr:rowOff>
    </xdr:from>
    <xdr:to>
      <xdr:col>81</xdr:col>
      <xdr:colOff>95250</xdr:colOff>
      <xdr:row>60</xdr:row>
      <xdr:rowOff>75051</xdr:rowOff>
    </xdr:to>
    <xdr:sp macro="" textlink="">
      <xdr:nvSpPr>
        <xdr:cNvPr id="335" name="楕円 334"/>
        <xdr:cNvSpPr/>
      </xdr:nvSpPr>
      <xdr:spPr>
        <a:xfrm>
          <a:off x="169672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161428</xdr:rowOff>
    </xdr:from>
    <xdr:ext cx="762000" cy="259045"/>
    <xdr:sp macro="" textlink="">
      <xdr:nvSpPr>
        <xdr:cNvPr id="336" name="定員管理の状況該当値テキスト"/>
        <xdr:cNvSpPr txBox="1"/>
      </xdr:nvSpPr>
      <xdr:spPr>
        <a:xfrm>
          <a:off x="17106900" y="101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37" name="楕円 336"/>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87526</xdr:rowOff>
    </xdr:from>
    <xdr:ext cx="736600" cy="259045"/>
    <xdr:sp macro="" textlink="">
      <xdr:nvSpPr>
        <xdr:cNvPr id="338" name="テキスト ボックス 337"/>
        <xdr:cNvSpPr txBox="1"/>
      </xdr:nvSpPr>
      <xdr:spPr>
        <a:xfrm>
          <a:off x="15798800" y="1003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1" name="楕円 34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2" name="テキスト ボックス 34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3" name="楕円 34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44" name="テキスト ボックス 34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地方債の償還が進んだことと、新規に借入した地方債が据置期間のため昨年度より低い数値となっている。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0" name="直線コネクタ 379"/>
        <xdr:cNvCxnSpPr/>
      </xdr:nvCxnSpPr>
      <xdr:spPr>
        <a:xfrm flipV="1">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32355</xdr:rowOff>
    </xdr:to>
    <xdr:cxnSp macro="">
      <xdr:nvCxnSpPr>
        <xdr:cNvPr id="383" name="直線コネクタ 382"/>
        <xdr:cNvCxnSpPr/>
      </xdr:nvCxnSpPr>
      <xdr:spPr>
        <a:xfrm flipV="1">
          <a:off x="15290800" y="63645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66826</xdr:rowOff>
    </xdr:to>
    <xdr:cxnSp macro="">
      <xdr:nvCxnSpPr>
        <xdr:cNvPr id="386" name="直線コネクタ 385"/>
        <xdr:cNvCxnSpPr/>
      </xdr:nvCxnSpPr>
      <xdr:spPr>
        <a:xfrm flipV="1">
          <a:off x="14401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66826</xdr:rowOff>
    </xdr:from>
    <xdr:to>
      <xdr:col>68</xdr:col>
      <xdr:colOff>152400</xdr:colOff>
      <xdr:row>37</xdr:row>
      <xdr:rowOff>124278</xdr:rowOff>
    </xdr:to>
    <xdr:cxnSp macro="">
      <xdr:nvCxnSpPr>
        <xdr:cNvPr id="389" name="直線コネクタ 388"/>
        <xdr:cNvCxnSpPr/>
      </xdr:nvCxnSpPr>
      <xdr:spPr>
        <a:xfrm flipV="1">
          <a:off x="13512800" y="64104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399" name="楕円 398"/>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0" name="公債費負担の状況該当値テキスト"/>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1" name="楕円 400"/>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2" name="テキスト ボックス 401"/>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3" name="楕円 402"/>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04" name="テキスト ボックス 403"/>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16026</xdr:rowOff>
    </xdr:from>
    <xdr:to>
      <xdr:col>68</xdr:col>
      <xdr:colOff>203200</xdr:colOff>
      <xdr:row>37</xdr:row>
      <xdr:rowOff>117626</xdr:rowOff>
    </xdr:to>
    <xdr:sp macro="" textlink="">
      <xdr:nvSpPr>
        <xdr:cNvPr id="405" name="楕円 404"/>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127803</xdr:rowOff>
    </xdr:from>
    <xdr:ext cx="762000" cy="259045"/>
    <xdr:sp macro="" textlink="">
      <xdr:nvSpPr>
        <xdr:cNvPr id="406" name="テキスト ボックス 405"/>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07" name="楕円 406"/>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8" name="テキスト ボックス 407"/>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複数年度に渡る大型建設事業のための地方債発行によって、将来負担比率が増加した。この傾向は次年度以降も続く見込みのため、上昇幅を抑えるよう努めていく。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2" name="フローチャート: 判断 441"/>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3" name="テキスト ボックス 442"/>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19660</xdr:rowOff>
    </xdr:from>
    <xdr:to>
      <xdr:col>73</xdr:col>
      <xdr:colOff>44450</xdr:colOff>
      <xdr:row>15</xdr:row>
      <xdr:rowOff>121260</xdr:rowOff>
    </xdr:to>
    <xdr:sp macro="" textlink="">
      <xdr:nvSpPr>
        <xdr:cNvPr id="444" name="フローチャート: 判断 443"/>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45" name="テキスト ボックス 444"/>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19660</xdr:rowOff>
    </xdr:from>
    <xdr:to>
      <xdr:col>68</xdr:col>
      <xdr:colOff>203200</xdr:colOff>
      <xdr:row>15</xdr:row>
      <xdr:rowOff>121260</xdr:rowOff>
    </xdr:to>
    <xdr:sp macro="" textlink="">
      <xdr:nvSpPr>
        <xdr:cNvPr id="446" name="フローチャート: 判断 445"/>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47" name="テキスト ボックス 446"/>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48" name="フローチャート: 判断 447"/>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49" name="テキスト ボックス 448"/>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令和２年度は職員の新陳代謝が進んだ一方で、業務量の増加による時間外勤務手当の増加と、新たに会計年度任用職員の支出が生じたことから昨年度＋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123190</xdr:rowOff>
    </xdr:to>
    <xdr:cxnSp macro="">
      <xdr:nvCxnSpPr>
        <xdr:cNvPr id="66" name="直線コネクタ 65"/>
        <xdr:cNvCxnSpPr/>
      </xdr:nvCxnSpPr>
      <xdr:spPr>
        <a:xfrm>
          <a:off x="3987800" y="643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115570</xdr:rowOff>
    </xdr:to>
    <xdr:cxnSp macro="">
      <xdr:nvCxnSpPr>
        <xdr:cNvPr id="69" name="直線コネクタ 68"/>
        <xdr:cNvCxnSpPr/>
      </xdr:nvCxnSpPr>
      <xdr:spPr>
        <a:xfrm flipV="1">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58420</xdr:rowOff>
    </xdr:to>
    <xdr:cxnSp macro="">
      <xdr:nvCxnSpPr>
        <xdr:cNvPr id="72" name="直線コネクタ 71"/>
        <xdr:cNvCxnSpPr/>
      </xdr:nvCxnSpPr>
      <xdr:spPr>
        <a:xfrm flipV="1">
          <a:off x="2209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58420</xdr:rowOff>
    </xdr:to>
    <xdr:cxnSp macro="">
      <xdr:nvCxnSpPr>
        <xdr:cNvPr id="75" name="直線コネクタ 74"/>
        <xdr:cNvCxnSpPr/>
      </xdr:nvCxnSpPr>
      <xdr:spPr>
        <a:xfrm>
          <a:off x="1320800" y="654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令和２年度は一部施設で個別施設管理計画の策定を行い、今後も長期的に使用する施設について個別施設計画を策定してよりきめ細やかな修繕計画を立て、コスト縮減に努めていく。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56243</xdr:rowOff>
    </xdr:to>
    <xdr:cxnSp macro="">
      <xdr:nvCxnSpPr>
        <xdr:cNvPr id="129" name="直線コネクタ 128"/>
        <xdr:cNvCxnSpPr/>
      </xdr:nvCxnSpPr>
      <xdr:spPr>
        <a:xfrm>
          <a:off x="15671800" y="3441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4536</xdr:rowOff>
    </xdr:to>
    <xdr:cxnSp macro="">
      <xdr:nvCxnSpPr>
        <xdr:cNvPr id="132" name="直線コネクタ 131"/>
        <xdr:cNvCxnSpPr/>
      </xdr:nvCxnSpPr>
      <xdr:spPr>
        <a:xfrm flipV="1">
          <a:off x="14782800" y="3441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166206</xdr:rowOff>
    </xdr:from>
    <xdr:ext cx="736600" cy="259045"/>
    <xdr:sp macro="" textlink="">
      <xdr:nvSpPr>
        <xdr:cNvPr id="134" name="テキスト ボックス 133"/>
        <xdr:cNvSpPr txBox="1"/>
      </xdr:nvSpPr>
      <xdr:spPr>
        <a:xfrm>
          <a:off x="15290800" y="290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34472</xdr:rowOff>
    </xdr:from>
    <xdr:to>
      <xdr:col>73</xdr:col>
      <xdr:colOff>180975</xdr:colOff>
      <xdr:row>21</xdr:row>
      <xdr:rowOff>4536</xdr:rowOff>
    </xdr:to>
    <xdr:cxnSp macro="">
      <xdr:nvCxnSpPr>
        <xdr:cNvPr id="135" name="直線コネクタ 134"/>
        <xdr:cNvCxnSpPr/>
      </xdr:nvCxnSpPr>
      <xdr:spPr>
        <a:xfrm>
          <a:off x="13893800" y="3463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155320</xdr:rowOff>
    </xdr:from>
    <xdr:ext cx="762000" cy="259045"/>
    <xdr:sp macro="" textlink="">
      <xdr:nvSpPr>
        <xdr:cNvPr id="137" name="テキスト ボックス 136"/>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34472</xdr:rowOff>
    </xdr:to>
    <xdr:cxnSp macro="">
      <xdr:nvCxnSpPr>
        <xdr:cNvPr id="138" name="直線コネクタ 137"/>
        <xdr:cNvCxnSpPr/>
      </xdr:nvCxnSpPr>
      <xdr:spPr>
        <a:xfrm>
          <a:off x="13004800" y="3376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2" name="テキスト ボックス 141"/>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125186</xdr:rowOff>
    </xdr:from>
    <xdr:to>
      <xdr:col>74</xdr:col>
      <xdr:colOff>31750</xdr:colOff>
      <xdr:row>21</xdr:row>
      <xdr:rowOff>55336</xdr:rowOff>
    </xdr:to>
    <xdr:sp macro="" textlink="">
      <xdr:nvSpPr>
        <xdr:cNvPr id="152" name="楕円 151"/>
        <xdr:cNvSpPr/>
      </xdr:nvSpPr>
      <xdr:spPr>
        <a:xfrm>
          <a:off x="14732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40113</xdr:rowOff>
    </xdr:from>
    <xdr:ext cx="762000" cy="259045"/>
    <xdr:sp macro="" textlink="">
      <xdr:nvSpPr>
        <xdr:cNvPr id="153" name="テキスト ボックス 152"/>
        <xdr:cNvSpPr txBox="1"/>
      </xdr:nvSpPr>
      <xdr:spPr>
        <a:xfrm>
          <a:off x="14401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町民のコロナウイルス感染症リスク軽減のため医療機関への受診控えがあり、結果として子ども医療費の減等によって令和２年度は昨年度比－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％となり、類似団体との比較も低い水準となっている。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今後は扶助費の増加が予想されるので、事業の適正化を図っていく。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90" name="直線コネクタ 189"/>
        <xdr:cNvCxnSpPr/>
      </xdr:nvCxnSpPr>
      <xdr:spPr>
        <a:xfrm flipV="1">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107950</xdr:rowOff>
    </xdr:to>
    <xdr:cxnSp macro="">
      <xdr:nvCxnSpPr>
        <xdr:cNvPr id="193" name="直線コネクタ 192"/>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6" name="直線コネクタ 195"/>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9" name="直線コネクタ 198"/>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9" name="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10"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52</xdr:row>
      <xdr:rowOff>101600</xdr:rowOff>
    </xdr:to>
    <xdr:cxnSp macro="">
      <xdr:nvCxnSpPr>
        <xdr:cNvPr id="251" name="直線コネクタ 250"/>
        <xdr:cNvCxnSpPr/>
      </xdr:nvCxnSpPr>
      <xdr:spPr>
        <a:xfrm flipV="1">
          <a:off x="15671800" y="900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101600</xdr:rowOff>
    </xdr:from>
    <xdr:to>
      <xdr:col>78</xdr:col>
      <xdr:colOff>69850</xdr:colOff>
      <xdr:row>52</xdr:row>
      <xdr:rowOff>127000</xdr:rowOff>
    </xdr:to>
    <xdr:cxnSp macro="">
      <xdr:nvCxnSpPr>
        <xdr:cNvPr id="254" name="直線コネクタ 253"/>
        <xdr:cNvCxnSpPr/>
      </xdr:nvCxnSpPr>
      <xdr:spPr>
        <a:xfrm flipV="1">
          <a:off x="14782800" y="901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57" name="直線コネクタ 256"/>
        <xdr:cNvCxnSpPr/>
      </xdr:nvCxnSpPr>
      <xdr:spPr>
        <a:xfrm flipV="1">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120650</xdr:rowOff>
    </xdr:to>
    <xdr:cxnSp macro="">
      <xdr:nvCxnSpPr>
        <xdr:cNvPr id="260" name="直線コネクタ 259"/>
        <xdr:cNvCxnSpPr/>
      </xdr:nvCxnSpPr>
      <xdr:spPr>
        <a:xfrm flipV="1">
          <a:off x="13004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38100</xdr:rowOff>
    </xdr:from>
    <xdr:to>
      <xdr:col>82</xdr:col>
      <xdr:colOff>158750</xdr:colOff>
      <xdr:row>52</xdr:row>
      <xdr:rowOff>139700</xdr:rowOff>
    </xdr:to>
    <xdr:sp macro="" textlink="">
      <xdr:nvSpPr>
        <xdr:cNvPr id="270" name="楕円 269"/>
        <xdr:cNvSpPr/>
      </xdr:nvSpPr>
      <xdr:spPr>
        <a:xfrm>
          <a:off x="16459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118127</xdr:rowOff>
    </xdr:from>
    <xdr:ext cx="762000" cy="259045"/>
    <xdr:sp macro="" textlink="">
      <xdr:nvSpPr>
        <xdr:cNvPr id="271" name="その他該当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50800</xdr:rowOff>
    </xdr:from>
    <xdr:to>
      <xdr:col>78</xdr:col>
      <xdr:colOff>120650</xdr:colOff>
      <xdr:row>52</xdr:row>
      <xdr:rowOff>152400</xdr:rowOff>
    </xdr:to>
    <xdr:sp macro="" textlink="">
      <xdr:nvSpPr>
        <xdr:cNvPr id="272" name="楕円 271"/>
        <xdr:cNvSpPr/>
      </xdr:nvSpPr>
      <xdr:spPr>
        <a:xfrm>
          <a:off x="15621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162577</xdr:rowOff>
    </xdr:from>
    <xdr:ext cx="736600" cy="259045"/>
    <xdr:sp macro="" textlink="">
      <xdr:nvSpPr>
        <xdr:cNvPr id="273" name="テキスト ボックス 272"/>
        <xdr:cNvSpPr txBox="1"/>
      </xdr:nvSpPr>
      <xdr:spPr>
        <a:xfrm>
          <a:off x="15290800" y="873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74" name="楕円 273"/>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75" name="テキスト ボックス 274"/>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6" name="楕円 275"/>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7" name="テキスト ボックス 276"/>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69850</xdr:rowOff>
    </xdr:from>
    <xdr:to>
      <xdr:col>65</xdr:col>
      <xdr:colOff>53975</xdr:colOff>
      <xdr:row>54</xdr:row>
      <xdr:rowOff>0</xdr:rowOff>
    </xdr:to>
    <xdr:sp macro="" textlink="">
      <xdr:nvSpPr>
        <xdr:cNvPr id="278" name="楕円 277"/>
        <xdr:cNvSpPr/>
      </xdr:nvSpPr>
      <xdr:spPr>
        <a:xfrm>
          <a:off x="12954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10177</xdr:rowOff>
    </xdr:from>
    <xdr:ext cx="762000" cy="259045"/>
    <xdr:sp macro="" textlink="">
      <xdr:nvSpPr>
        <xdr:cNvPr id="279" name="テキスト ボックス 278"/>
        <xdr:cNvSpPr txBox="1"/>
      </xdr:nvSpPr>
      <xdr:spPr>
        <a:xfrm>
          <a:off x="12623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新型コロナウイルス感染症感染拡大防止のため、多くの補助事業が中止・延期になったことで昨年度－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類似団体より低い水準となったが、補助の内容の精査、検証により、適正な補助のあり方を検討していく。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147574</xdr:rowOff>
    </xdr:to>
    <xdr:cxnSp macro="">
      <xdr:nvCxnSpPr>
        <xdr:cNvPr id="309" name="直線コネクタ 308"/>
        <xdr:cNvCxnSpPr/>
      </xdr:nvCxnSpPr>
      <xdr:spPr>
        <a:xfrm flipV="1">
          <a:off x="15671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147574</xdr:rowOff>
    </xdr:to>
    <xdr:cxnSp macro="">
      <xdr:nvCxnSpPr>
        <xdr:cNvPr id="312" name="直線コネクタ 311"/>
        <xdr:cNvCxnSpPr/>
      </xdr:nvCxnSpPr>
      <xdr:spPr>
        <a:xfrm>
          <a:off x="14782800" y="6468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124714</xdr:rowOff>
    </xdr:to>
    <xdr:cxnSp macro="">
      <xdr:nvCxnSpPr>
        <xdr:cNvPr id="315" name="直線コネクタ 314"/>
        <xdr:cNvCxnSpPr/>
      </xdr:nvCxnSpPr>
      <xdr:spPr>
        <a:xfrm>
          <a:off x="13893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7" name="テキスト ボックス 316"/>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83566</xdr:rowOff>
    </xdr:to>
    <xdr:cxnSp macro="">
      <xdr:nvCxnSpPr>
        <xdr:cNvPr id="318" name="直線コネクタ 317"/>
        <xdr:cNvCxnSpPr/>
      </xdr:nvCxnSpPr>
      <xdr:spPr>
        <a:xfrm flipV="1">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67581</xdr:rowOff>
    </xdr:from>
    <xdr:ext cx="762000" cy="259045"/>
    <xdr:sp macro="" textlink="">
      <xdr:nvSpPr>
        <xdr:cNvPr id="329" name="補助費等該当値テキスト"/>
        <xdr:cNvSpPr txBox="1"/>
      </xdr:nvSpPr>
      <xdr:spPr>
        <a:xfrm>
          <a:off x="16598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2" name="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5" name="テキスト ボックス 334"/>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平成３０年度借入資金や令和元年度借入資金の据置期間が続いていることと、公債費の償還が進んだことから、昨年度より低い水準となっている。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事業の進捗により今後数年間の町債は増加する見込みのため、将来の負担が最小限となるよう計画的な発行に努めていく。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35560</xdr:rowOff>
    </xdr:to>
    <xdr:cxnSp macro="">
      <xdr:nvCxnSpPr>
        <xdr:cNvPr id="366" name="直線コネクタ 365"/>
        <xdr:cNvCxnSpPr/>
      </xdr:nvCxnSpPr>
      <xdr:spPr>
        <a:xfrm flipV="1">
          <a:off x="3987800" y="12528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35560</xdr:rowOff>
    </xdr:from>
    <xdr:to>
      <xdr:col>19</xdr:col>
      <xdr:colOff>187325</xdr:colOff>
      <xdr:row>73</xdr:row>
      <xdr:rowOff>81280</xdr:rowOff>
    </xdr:to>
    <xdr:cxnSp macro="">
      <xdr:nvCxnSpPr>
        <xdr:cNvPr id="369" name="直線コネクタ 368"/>
        <xdr:cNvCxnSpPr/>
      </xdr:nvCxnSpPr>
      <xdr:spPr>
        <a:xfrm flipV="1">
          <a:off x="3098800" y="12551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145432</xdr:rowOff>
    </xdr:from>
    <xdr:ext cx="736600" cy="259045"/>
    <xdr:sp macro="" textlink="">
      <xdr:nvSpPr>
        <xdr:cNvPr id="371" name="テキスト ボックス 370"/>
        <xdr:cNvSpPr txBox="1"/>
      </xdr:nvSpPr>
      <xdr:spPr>
        <a:xfrm>
          <a:off x="3606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81280</xdr:rowOff>
    </xdr:from>
    <xdr:to>
      <xdr:col>15</xdr:col>
      <xdr:colOff>98425</xdr:colOff>
      <xdr:row>73</xdr:row>
      <xdr:rowOff>127000</xdr:rowOff>
    </xdr:to>
    <xdr:cxnSp macro="">
      <xdr:nvCxnSpPr>
        <xdr:cNvPr id="372" name="直線コネクタ 371"/>
        <xdr:cNvCxnSpPr/>
      </xdr:nvCxnSpPr>
      <xdr:spPr>
        <a:xfrm flipV="1">
          <a:off x="2209800" y="12597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74" name="テキスト ボックス 373"/>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127000</xdr:rowOff>
    </xdr:from>
    <xdr:to>
      <xdr:col>11</xdr:col>
      <xdr:colOff>9525</xdr:colOff>
      <xdr:row>74</xdr:row>
      <xdr:rowOff>1270</xdr:rowOff>
    </xdr:to>
    <xdr:cxnSp macro="">
      <xdr:nvCxnSpPr>
        <xdr:cNvPr id="375" name="直線コネクタ 374"/>
        <xdr:cNvCxnSpPr/>
      </xdr:nvCxnSpPr>
      <xdr:spPr>
        <a:xfrm flipV="1">
          <a:off x="1320800" y="12642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19702</xdr:rowOff>
    </xdr:from>
    <xdr:ext cx="762000" cy="259045"/>
    <xdr:sp macro="" textlink="">
      <xdr:nvSpPr>
        <xdr:cNvPr id="377" name="テキスト ボックス 376"/>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9" name="テキスト ボックス 378"/>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85" name="楕円 384"/>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86" name="公債費該当値テキスト"/>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156210</xdr:rowOff>
    </xdr:from>
    <xdr:to>
      <xdr:col>20</xdr:col>
      <xdr:colOff>38100</xdr:colOff>
      <xdr:row>73</xdr:row>
      <xdr:rowOff>86360</xdr:rowOff>
    </xdr:to>
    <xdr:sp macro="" textlink="">
      <xdr:nvSpPr>
        <xdr:cNvPr id="387" name="楕円 386"/>
        <xdr:cNvSpPr/>
      </xdr:nvSpPr>
      <xdr:spPr>
        <a:xfrm>
          <a:off x="3937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96537</xdr:rowOff>
    </xdr:from>
    <xdr:ext cx="736600" cy="259045"/>
    <xdr:sp macro="" textlink="">
      <xdr:nvSpPr>
        <xdr:cNvPr id="388" name="テキスト ボックス 387"/>
        <xdr:cNvSpPr txBox="1"/>
      </xdr:nvSpPr>
      <xdr:spPr>
        <a:xfrm>
          <a:off x="3606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30480</xdr:rowOff>
    </xdr:from>
    <xdr:to>
      <xdr:col>15</xdr:col>
      <xdr:colOff>149225</xdr:colOff>
      <xdr:row>73</xdr:row>
      <xdr:rowOff>132080</xdr:rowOff>
    </xdr:to>
    <xdr:sp macro="" textlink="">
      <xdr:nvSpPr>
        <xdr:cNvPr id="389" name="楕円 388"/>
        <xdr:cNvSpPr/>
      </xdr:nvSpPr>
      <xdr:spPr>
        <a:xfrm>
          <a:off x="3048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142257</xdr:rowOff>
    </xdr:from>
    <xdr:ext cx="762000" cy="259045"/>
    <xdr:sp macro="" textlink="">
      <xdr:nvSpPr>
        <xdr:cNvPr id="390" name="テキスト ボックス 389"/>
        <xdr:cNvSpPr txBox="1"/>
      </xdr:nvSpPr>
      <xdr:spPr>
        <a:xfrm>
          <a:off x="2717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76200</xdr:rowOff>
    </xdr:from>
    <xdr:to>
      <xdr:col>11</xdr:col>
      <xdr:colOff>60325</xdr:colOff>
      <xdr:row>74</xdr:row>
      <xdr:rowOff>6350</xdr:rowOff>
    </xdr:to>
    <xdr:sp macro="" textlink="">
      <xdr:nvSpPr>
        <xdr:cNvPr id="391" name="楕円 390"/>
        <xdr:cNvSpPr/>
      </xdr:nvSpPr>
      <xdr:spPr>
        <a:xfrm>
          <a:off x="2159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16527</xdr:rowOff>
    </xdr:from>
    <xdr:ext cx="762000" cy="259045"/>
    <xdr:sp macro="" textlink="">
      <xdr:nvSpPr>
        <xdr:cNvPr id="392" name="テキスト ボックス 391"/>
        <xdr:cNvSpPr txBox="1"/>
      </xdr:nvSpPr>
      <xdr:spPr>
        <a:xfrm>
          <a:off x="1828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121920</xdr:rowOff>
    </xdr:from>
    <xdr:to>
      <xdr:col>6</xdr:col>
      <xdr:colOff>171450</xdr:colOff>
      <xdr:row>74</xdr:row>
      <xdr:rowOff>52070</xdr:rowOff>
    </xdr:to>
    <xdr:sp macro="" textlink="">
      <xdr:nvSpPr>
        <xdr:cNvPr id="393" name="楕円 392"/>
        <xdr:cNvSpPr/>
      </xdr:nvSpPr>
      <xdr:spPr>
        <a:xfrm>
          <a:off x="1270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62247</xdr:rowOff>
    </xdr:from>
    <xdr:ext cx="762000" cy="259045"/>
    <xdr:sp macro="" textlink="">
      <xdr:nvSpPr>
        <xdr:cNvPr id="394" name="テキスト ボックス 393"/>
        <xdr:cNvSpPr txBox="1"/>
      </xdr:nvSpPr>
      <xdr:spPr>
        <a:xfrm>
          <a:off x="939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事務事業の見直し等によって水準を抑えた結果、類似団体平均をわずかに下回る形となった。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77</xdr:row>
      <xdr:rowOff>167005</xdr:rowOff>
    </xdr:to>
    <xdr:cxnSp macro="">
      <xdr:nvCxnSpPr>
        <xdr:cNvPr id="423" name="直線コネクタ 422"/>
        <xdr:cNvCxnSpPr/>
      </xdr:nvCxnSpPr>
      <xdr:spPr>
        <a:xfrm flipV="1">
          <a:off x="15671800" y="13328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167005</xdr:rowOff>
    </xdr:from>
    <xdr:to>
      <xdr:col>78</xdr:col>
      <xdr:colOff>69850</xdr:colOff>
      <xdr:row>78</xdr:row>
      <xdr:rowOff>64136</xdr:rowOff>
    </xdr:to>
    <xdr:cxnSp macro="">
      <xdr:nvCxnSpPr>
        <xdr:cNvPr id="426" name="直線コネクタ 425"/>
        <xdr:cNvCxnSpPr/>
      </xdr:nvCxnSpPr>
      <xdr:spPr>
        <a:xfrm flipV="1">
          <a:off x="14782800" y="133686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78</xdr:row>
      <xdr:rowOff>64136</xdr:rowOff>
    </xdr:to>
    <xdr:cxnSp macro="">
      <xdr:nvCxnSpPr>
        <xdr:cNvPr id="429" name="直線コネクタ 428"/>
        <xdr:cNvCxnSpPr/>
      </xdr:nvCxnSpPr>
      <xdr:spPr>
        <a:xfrm>
          <a:off x="13893800" y="13380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1" name="テキスト ボックス 430"/>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6986</xdr:rowOff>
    </xdr:from>
    <xdr:to>
      <xdr:col>69</xdr:col>
      <xdr:colOff>92075</xdr:colOff>
      <xdr:row>78</xdr:row>
      <xdr:rowOff>52705</xdr:rowOff>
    </xdr:to>
    <xdr:cxnSp macro="">
      <xdr:nvCxnSpPr>
        <xdr:cNvPr id="432" name="直線コネクタ 431"/>
        <xdr:cNvCxnSpPr/>
      </xdr:nvCxnSpPr>
      <xdr:spPr>
        <a:xfrm flipV="1">
          <a:off x="13004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6" name="テキスト ボックス 435"/>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2" name="楕円 441"/>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3" name="公債費以外該当値テキスト"/>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44" name="楕円 443"/>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56532</xdr:rowOff>
    </xdr:from>
    <xdr:ext cx="736600" cy="259045"/>
    <xdr:sp macro="" textlink="">
      <xdr:nvSpPr>
        <xdr:cNvPr id="445" name="テキスト ボックス 444"/>
        <xdr:cNvSpPr txBox="1"/>
      </xdr:nvSpPr>
      <xdr:spPr>
        <a:xfrm>
          <a:off x="15290800" y="1308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46" name="楕円 445"/>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47" name="テキスト ボックス 446"/>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48" name="楕円 447"/>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49" name="テキスト ボックス 448"/>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50" name="楕円 449"/>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51" name="テキスト ボックス 450"/>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27918</xdr:rowOff>
    </xdr:from>
    <xdr:to>
      <xdr:col>29</xdr:col>
      <xdr:colOff>127000</xdr:colOff>
      <xdr:row>20</xdr:row>
      <xdr:rowOff>55971</xdr:rowOff>
    </xdr:to>
    <xdr:cxnSp macro="">
      <xdr:nvCxnSpPr>
        <xdr:cNvPr id="52" name="直線コネクタ 51"/>
        <xdr:cNvCxnSpPr/>
      </xdr:nvCxnSpPr>
      <xdr:spPr bwMode="auto">
        <a:xfrm flipV="1">
          <a:off x="5003800" y="3504543"/>
          <a:ext cx="6477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55971</xdr:rowOff>
    </xdr:from>
    <xdr:to>
      <xdr:col>26</xdr:col>
      <xdr:colOff>50800</xdr:colOff>
      <xdr:row>20</xdr:row>
      <xdr:rowOff>74977</xdr:rowOff>
    </xdr:to>
    <xdr:cxnSp macro="">
      <xdr:nvCxnSpPr>
        <xdr:cNvPr id="55" name="直線コネクタ 54"/>
        <xdr:cNvCxnSpPr/>
      </xdr:nvCxnSpPr>
      <xdr:spPr bwMode="auto">
        <a:xfrm flipV="1">
          <a:off x="4305300" y="3532596"/>
          <a:ext cx="698500" cy="19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21905</xdr:rowOff>
    </xdr:from>
    <xdr:ext cx="736600" cy="259045"/>
    <xdr:sp macro="" textlink="">
      <xdr:nvSpPr>
        <xdr:cNvPr id="57" name="テキスト ボックス 56"/>
        <xdr:cNvSpPr txBox="1"/>
      </xdr:nvSpPr>
      <xdr:spPr>
        <a:xfrm>
          <a:off x="4622800" y="298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74977</xdr:rowOff>
    </xdr:from>
    <xdr:to>
      <xdr:col>22</xdr:col>
      <xdr:colOff>114300</xdr:colOff>
      <xdr:row>20</xdr:row>
      <xdr:rowOff>92373</xdr:rowOff>
    </xdr:to>
    <xdr:cxnSp macro="">
      <xdr:nvCxnSpPr>
        <xdr:cNvPr id="58" name="直線コネクタ 57"/>
        <xdr:cNvCxnSpPr/>
      </xdr:nvCxnSpPr>
      <xdr:spPr bwMode="auto">
        <a:xfrm flipV="1">
          <a:off x="3606800" y="3551602"/>
          <a:ext cx="698500" cy="1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69334</xdr:rowOff>
    </xdr:from>
    <xdr:ext cx="762000" cy="259045"/>
    <xdr:sp macro="" textlink="">
      <xdr:nvSpPr>
        <xdr:cNvPr id="60" name="テキスト ボックス 59"/>
        <xdr:cNvSpPr txBox="1"/>
      </xdr:nvSpPr>
      <xdr:spPr>
        <a:xfrm>
          <a:off x="39243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92373</xdr:rowOff>
    </xdr:from>
    <xdr:to>
      <xdr:col>18</xdr:col>
      <xdr:colOff>177800</xdr:colOff>
      <xdr:row>20</xdr:row>
      <xdr:rowOff>105098</xdr:rowOff>
    </xdr:to>
    <xdr:cxnSp macro="">
      <xdr:nvCxnSpPr>
        <xdr:cNvPr id="61" name="直線コネクタ 60"/>
        <xdr:cNvCxnSpPr/>
      </xdr:nvCxnSpPr>
      <xdr:spPr bwMode="auto">
        <a:xfrm flipV="1">
          <a:off x="2908300" y="35689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106715</xdr:rowOff>
    </xdr:from>
    <xdr:ext cx="762000" cy="259045"/>
    <xdr:sp macro="" textlink="">
      <xdr:nvSpPr>
        <xdr:cNvPr id="63" name="テキスト ボックス 62"/>
        <xdr:cNvSpPr txBox="1"/>
      </xdr:nvSpPr>
      <xdr:spPr>
        <a:xfrm>
          <a:off x="3225800" y="306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115522</xdr:rowOff>
    </xdr:from>
    <xdr:ext cx="762000" cy="259045"/>
    <xdr:sp macro="" textlink="">
      <xdr:nvSpPr>
        <xdr:cNvPr id="65" name="テキスト ボックス 64"/>
        <xdr:cNvSpPr txBox="1"/>
      </xdr:nvSpPr>
      <xdr:spPr>
        <a:xfrm>
          <a:off x="2527300" y="30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148568</xdr:rowOff>
    </xdr:from>
    <xdr:to>
      <xdr:col>29</xdr:col>
      <xdr:colOff>177800</xdr:colOff>
      <xdr:row>20</xdr:row>
      <xdr:rowOff>78718</xdr:rowOff>
    </xdr:to>
    <xdr:sp macro="" textlink="">
      <xdr:nvSpPr>
        <xdr:cNvPr id="71" name="楕円 70"/>
        <xdr:cNvSpPr/>
      </xdr:nvSpPr>
      <xdr:spPr bwMode="auto">
        <a:xfrm>
          <a:off x="5600700" y="345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120645</xdr:rowOff>
    </xdr:from>
    <xdr:ext cx="762000" cy="259045"/>
    <xdr:sp macro="" textlink="">
      <xdr:nvSpPr>
        <xdr:cNvPr id="72" name="人口1人当たり決算額の推移該当値テキスト130"/>
        <xdr:cNvSpPr txBox="1"/>
      </xdr:nvSpPr>
      <xdr:spPr>
        <a:xfrm>
          <a:off x="5740400" y="34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5171</xdr:rowOff>
    </xdr:from>
    <xdr:to>
      <xdr:col>26</xdr:col>
      <xdr:colOff>101600</xdr:colOff>
      <xdr:row>20</xdr:row>
      <xdr:rowOff>106771</xdr:rowOff>
    </xdr:to>
    <xdr:sp macro="" textlink="">
      <xdr:nvSpPr>
        <xdr:cNvPr id="73" name="楕円 72"/>
        <xdr:cNvSpPr/>
      </xdr:nvSpPr>
      <xdr:spPr bwMode="auto">
        <a:xfrm>
          <a:off x="4953000" y="348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91548</xdr:rowOff>
    </xdr:from>
    <xdr:ext cx="736600" cy="259045"/>
    <xdr:sp macro="" textlink="">
      <xdr:nvSpPr>
        <xdr:cNvPr id="74" name="テキスト ボックス 73"/>
        <xdr:cNvSpPr txBox="1"/>
      </xdr:nvSpPr>
      <xdr:spPr>
        <a:xfrm>
          <a:off x="4622800" y="356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24177</xdr:rowOff>
    </xdr:from>
    <xdr:to>
      <xdr:col>22</xdr:col>
      <xdr:colOff>165100</xdr:colOff>
      <xdr:row>20</xdr:row>
      <xdr:rowOff>125777</xdr:rowOff>
    </xdr:to>
    <xdr:sp macro="" textlink="">
      <xdr:nvSpPr>
        <xdr:cNvPr id="75" name="楕円 74"/>
        <xdr:cNvSpPr/>
      </xdr:nvSpPr>
      <xdr:spPr bwMode="auto">
        <a:xfrm>
          <a:off x="4254500" y="350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110554</xdr:rowOff>
    </xdr:from>
    <xdr:ext cx="762000" cy="259045"/>
    <xdr:sp macro="" textlink="">
      <xdr:nvSpPr>
        <xdr:cNvPr id="76" name="テキスト ボックス 75"/>
        <xdr:cNvSpPr txBox="1"/>
      </xdr:nvSpPr>
      <xdr:spPr>
        <a:xfrm>
          <a:off x="3924300" y="358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41573</xdr:rowOff>
    </xdr:from>
    <xdr:to>
      <xdr:col>19</xdr:col>
      <xdr:colOff>38100</xdr:colOff>
      <xdr:row>20</xdr:row>
      <xdr:rowOff>143173</xdr:rowOff>
    </xdr:to>
    <xdr:sp macro="" textlink="">
      <xdr:nvSpPr>
        <xdr:cNvPr id="77" name="楕円 76"/>
        <xdr:cNvSpPr/>
      </xdr:nvSpPr>
      <xdr:spPr bwMode="auto">
        <a:xfrm>
          <a:off x="3556000" y="351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127950</xdr:rowOff>
    </xdr:from>
    <xdr:ext cx="762000" cy="259045"/>
    <xdr:sp macro="" textlink="">
      <xdr:nvSpPr>
        <xdr:cNvPr id="78" name="テキスト ボックス 77"/>
        <xdr:cNvSpPr txBox="1"/>
      </xdr:nvSpPr>
      <xdr:spPr>
        <a:xfrm>
          <a:off x="3225800" y="360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54298</xdr:rowOff>
    </xdr:from>
    <xdr:to>
      <xdr:col>15</xdr:col>
      <xdr:colOff>101600</xdr:colOff>
      <xdr:row>20</xdr:row>
      <xdr:rowOff>155898</xdr:rowOff>
    </xdr:to>
    <xdr:sp macro="" textlink="">
      <xdr:nvSpPr>
        <xdr:cNvPr id="79" name="楕円 78"/>
        <xdr:cNvSpPr/>
      </xdr:nvSpPr>
      <xdr:spPr bwMode="auto">
        <a:xfrm>
          <a:off x="2857500" y="35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140675</xdr:rowOff>
    </xdr:from>
    <xdr:ext cx="762000" cy="259045"/>
    <xdr:sp macro="" textlink="">
      <xdr:nvSpPr>
        <xdr:cNvPr id="80" name="テキスト ボックス 79"/>
        <xdr:cNvSpPr txBox="1"/>
      </xdr:nvSpPr>
      <xdr:spPr>
        <a:xfrm>
          <a:off x="2527300" y="36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8075</xdr:rowOff>
    </xdr:from>
    <xdr:ext cx="762000" cy="259045"/>
    <xdr:sp macro="" textlink="">
      <xdr:nvSpPr>
        <xdr:cNvPr id="110" name="人口1人当たり決算額の推移最小値テキスト445"/>
        <xdr:cNvSpPr txBox="1"/>
      </xdr:nvSpPr>
      <xdr:spPr>
        <a:xfrm>
          <a:off x="5740400" y="74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334455</xdr:rowOff>
    </xdr:from>
    <xdr:to>
      <xdr:col>29</xdr:col>
      <xdr:colOff>127000</xdr:colOff>
      <xdr:row>37</xdr:row>
      <xdr:rowOff>340798</xdr:rowOff>
    </xdr:to>
    <xdr:cxnSp macro="">
      <xdr:nvCxnSpPr>
        <xdr:cNvPr id="114" name="直線コネクタ 113"/>
        <xdr:cNvCxnSpPr/>
      </xdr:nvCxnSpPr>
      <xdr:spPr bwMode="auto">
        <a:xfrm>
          <a:off x="5003800" y="7459155"/>
          <a:ext cx="647700" cy="6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334455</xdr:rowOff>
    </xdr:from>
    <xdr:to>
      <xdr:col>26</xdr:col>
      <xdr:colOff>50800</xdr:colOff>
      <xdr:row>37</xdr:row>
      <xdr:rowOff>338512</xdr:rowOff>
    </xdr:to>
    <xdr:cxnSp macro="">
      <xdr:nvCxnSpPr>
        <xdr:cNvPr id="117" name="直線コネクタ 116"/>
        <xdr:cNvCxnSpPr/>
      </xdr:nvCxnSpPr>
      <xdr:spPr bwMode="auto">
        <a:xfrm flipV="1">
          <a:off x="4305300" y="7459155"/>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300241</xdr:rowOff>
    </xdr:from>
    <xdr:to>
      <xdr:col>22</xdr:col>
      <xdr:colOff>114300</xdr:colOff>
      <xdr:row>37</xdr:row>
      <xdr:rowOff>338512</xdr:rowOff>
    </xdr:to>
    <xdr:cxnSp macro="">
      <xdr:nvCxnSpPr>
        <xdr:cNvPr id="120" name="直線コネクタ 119"/>
        <xdr:cNvCxnSpPr/>
      </xdr:nvCxnSpPr>
      <xdr:spPr bwMode="auto">
        <a:xfrm>
          <a:off x="3606800" y="7424941"/>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297269</xdr:rowOff>
    </xdr:from>
    <xdr:to>
      <xdr:col>18</xdr:col>
      <xdr:colOff>177800</xdr:colOff>
      <xdr:row>37</xdr:row>
      <xdr:rowOff>300241</xdr:rowOff>
    </xdr:to>
    <xdr:cxnSp macro="">
      <xdr:nvCxnSpPr>
        <xdr:cNvPr id="123" name="直線コネクタ 122"/>
        <xdr:cNvCxnSpPr/>
      </xdr:nvCxnSpPr>
      <xdr:spPr bwMode="auto">
        <a:xfrm>
          <a:off x="2908300" y="74219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117625</xdr:rowOff>
    </xdr:from>
    <xdr:ext cx="762000" cy="259045"/>
    <xdr:sp macro="" textlink="">
      <xdr:nvSpPr>
        <xdr:cNvPr id="127" name="テキスト ボックス 126"/>
        <xdr:cNvSpPr txBox="1"/>
      </xdr:nvSpPr>
      <xdr:spPr>
        <a:xfrm>
          <a:off x="25273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289998</xdr:rowOff>
    </xdr:from>
    <xdr:to>
      <xdr:col>29</xdr:col>
      <xdr:colOff>177800</xdr:colOff>
      <xdr:row>38</xdr:row>
      <xdr:rowOff>48698</xdr:rowOff>
    </xdr:to>
    <xdr:sp macro="" textlink="">
      <xdr:nvSpPr>
        <xdr:cNvPr id="133" name="楕円 132"/>
        <xdr:cNvSpPr/>
      </xdr:nvSpPr>
      <xdr:spPr bwMode="auto">
        <a:xfrm>
          <a:off x="5600700" y="741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198575</xdr:rowOff>
    </xdr:from>
    <xdr:ext cx="762000" cy="259045"/>
    <xdr:sp macro="" textlink="">
      <xdr:nvSpPr>
        <xdr:cNvPr id="134" name="人口1人当たり決算額の推移該当値テキスト445"/>
        <xdr:cNvSpPr txBox="1"/>
      </xdr:nvSpPr>
      <xdr:spPr>
        <a:xfrm>
          <a:off x="5740400" y="73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283655</xdr:rowOff>
    </xdr:from>
    <xdr:to>
      <xdr:col>26</xdr:col>
      <xdr:colOff>101600</xdr:colOff>
      <xdr:row>38</xdr:row>
      <xdr:rowOff>42355</xdr:rowOff>
    </xdr:to>
    <xdr:sp macro="" textlink="">
      <xdr:nvSpPr>
        <xdr:cNvPr id="135" name="楕円 134"/>
        <xdr:cNvSpPr/>
      </xdr:nvSpPr>
      <xdr:spPr bwMode="auto">
        <a:xfrm>
          <a:off x="49530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27132</xdr:rowOff>
    </xdr:from>
    <xdr:ext cx="736600" cy="259045"/>
    <xdr:sp macro="" textlink="">
      <xdr:nvSpPr>
        <xdr:cNvPr id="136" name="テキスト ボックス 135"/>
        <xdr:cNvSpPr txBox="1"/>
      </xdr:nvSpPr>
      <xdr:spPr>
        <a:xfrm>
          <a:off x="4622800" y="74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287712</xdr:rowOff>
    </xdr:from>
    <xdr:to>
      <xdr:col>22</xdr:col>
      <xdr:colOff>165100</xdr:colOff>
      <xdr:row>38</xdr:row>
      <xdr:rowOff>46412</xdr:rowOff>
    </xdr:to>
    <xdr:sp macro="" textlink="">
      <xdr:nvSpPr>
        <xdr:cNvPr id="137" name="楕円 136"/>
        <xdr:cNvSpPr/>
      </xdr:nvSpPr>
      <xdr:spPr bwMode="auto">
        <a:xfrm>
          <a:off x="42545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31189</xdr:rowOff>
    </xdr:from>
    <xdr:ext cx="762000" cy="259045"/>
    <xdr:sp macro="" textlink="">
      <xdr:nvSpPr>
        <xdr:cNvPr id="138" name="テキスト ボックス 137"/>
        <xdr:cNvSpPr txBox="1"/>
      </xdr:nvSpPr>
      <xdr:spPr>
        <a:xfrm>
          <a:off x="3924300" y="74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249441</xdr:rowOff>
    </xdr:from>
    <xdr:to>
      <xdr:col>19</xdr:col>
      <xdr:colOff>38100</xdr:colOff>
      <xdr:row>38</xdr:row>
      <xdr:rowOff>8141</xdr:rowOff>
    </xdr:to>
    <xdr:sp macro="" textlink="">
      <xdr:nvSpPr>
        <xdr:cNvPr id="139" name="楕円 138"/>
        <xdr:cNvSpPr/>
      </xdr:nvSpPr>
      <xdr:spPr bwMode="auto">
        <a:xfrm>
          <a:off x="3556000" y="73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335818</xdr:rowOff>
    </xdr:from>
    <xdr:ext cx="762000" cy="259045"/>
    <xdr:sp macro="" textlink="">
      <xdr:nvSpPr>
        <xdr:cNvPr id="140" name="テキスト ボックス 139"/>
        <xdr:cNvSpPr txBox="1"/>
      </xdr:nvSpPr>
      <xdr:spPr>
        <a:xfrm>
          <a:off x="3225800" y="7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246469</xdr:rowOff>
    </xdr:from>
    <xdr:to>
      <xdr:col>15</xdr:col>
      <xdr:colOff>101600</xdr:colOff>
      <xdr:row>38</xdr:row>
      <xdr:rowOff>5169</xdr:rowOff>
    </xdr:to>
    <xdr:sp macro="" textlink="">
      <xdr:nvSpPr>
        <xdr:cNvPr id="141" name="楕円 140"/>
        <xdr:cNvSpPr/>
      </xdr:nvSpPr>
      <xdr:spPr bwMode="auto">
        <a:xfrm>
          <a:off x="2857500" y="737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332846</xdr:rowOff>
    </xdr:from>
    <xdr:ext cx="762000" cy="259045"/>
    <xdr:sp macro="" textlink="">
      <xdr:nvSpPr>
        <xdr:cNvPr id="142" name="テキスト ボックス 141"/>
        <xdr:cNvSpPr txBox="1"/>
      </xdr:nvSpPr>
      <xdr:spPr>
        <a:xfrm>
          <a:off x="2527300" y="74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15499</xdr:rowOff>
    </xdr:from>
    <xdr:to>
      <xdr:col>24</xdr:col>
      <xdr:colOff>63500</xdr:colOff>
      <xdr:row>37</xdr:row>
      <xdr:rowOff>54861</xdr:rowOff>
    </xdr:to>
    <xdr:cxnSp macro="">
      <xdr:nvCxnSpPr>
        <xdr:cNvPr id="65" name="直線コネクタ 64"/>
        <xdr:cNvCxnSpPr/>
      </xdr:nvCxnSpPr>
      <xdr:spPr>
        <a:xfrm flipV="1">
          <a:off x="3797300" y="6359149"/>
          <a:ext cx="8382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54861</xdr:rowOff>
    </xdr:from>
    <xdr:to>
      <xdr:col>19</xdr:col>
      <xdr:colOff>177800</xdr:colOff>
      <xdr:row>37</xdr:row>
      <xdr:rowOff>56118</xdr:rowOff>
    </xdr:to>
    <xdr:cxnSp macro="">
      <xdr:nvCxnSpPr>
        <xdr:cNvPr id="68" name="直線コネクタ 67"/>
        <xdr:cNvCxnSpPr/>
      </xdr:nvCxnSpPr>
      <xdr:spPr>
        <a:xfrm flipV="1">
          <a:off x="2908300" y="63985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41378</xdr:rowOff>
    </xdr:from>
    <xdr:ext cx="534377" cy="259045"/>
    <xdr:sp macro="" textlink="">
      <xdr:nvSpPr>
        <xdr:cNvPr id="70" name="テキスト ボックス 69"/>
        <xdr:cNvSpPr txBox="1"/>
      </xdr:nvSpPr>
      <xdr:spPr>
        <a:xfrm>
          <a:off x="3530111" y="60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55647</xdr:rowOff>
    </xdr:from>
    <xdr:to>
      <xdr:col>15</xdr:col>
      <xdr:colOff>50800</xdr:colOff>
      <xdr:row>37</xdr:row>
      <xdr:rowOff>56118</xdr:rowOff>
    </xdr:to>
    <xdr:cxnSp macro="">
      <xdr:nvCxnSpPr>
        <xdr:cNvPr id="71" name="直線コネクタ 70"/>
        <xdr:cNvCxnSpPr/>
      </xdr:nvCxnSpPr>
      <xdr:spPr>
        <a:xfrm>
          <a:off x="2019300" y="6399297"/>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100456</xdr:rowOff>
    </xdr:from>
    <xdr:ext cx="534377" cy="259045"/>
    <xdr:sp macro="" textlink="">
      <xdr:nvSpPr>
        <xdr:cNvPr id="73" name="テキスト ボックス 72"/>
        <xdr:cNvSpPr txBox="1"/>
      </xdr:nvSpPr>
      <xdr:spPr>
        <a:xfrm>
          <a:off x="2641111" y="61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43202</xdr:rowOff>
    </xdr:from>
    <xdr:to>
      <xdr:col>10</xdr:col>
      <xdr:colOff>114300</xdr:colOff>
      <xdr:row>37</xdr:row>
      <xdr:rowOff>55647</xdr:rowOff>
    </xdr:to>
    <xdr:cxnSp macro="">
      <xdr:nvCxnSpPr>
        <xdr:cNvPr id="74" name="直線コネクタ 73"/>
        <xdr:cNvCxnSpPr/>
      </xdr:nvCxnSpPr>
      <xdr:spPr>
        <a:xfrm>
          <a:off x="1130300" y="6386852"/>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117830</xdr:rowOff>
    </xdr:from>
    <xdr:ext cx="534377" cy="259045"/>
    <xdr:sp macro="" textlink="">
      <xdr:nvSpPr>
        <xdr:cNvPr id="76" name="テキスト ボックス 75"/>
        <xdr:cNvSpPr txBox="1"/>
      </xdr:nvSpPr>
      <xdr:spPr>
        <a:xfrm>
          <a:off x="1752111" y="61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136149</xdr:rowOff>
    </xdr:from>
    <xdr:to>
      <xdr:col>24</xdr:col>
      <xdr:colOff>114300</xdr:colOff>
      <xdr:row>37</xdr:row>
      <xdr:rowOff>66299</xdr:rowOff>
    </xdr:to>
    <xdr:sp macro="" textlink="">
      <xdr:nvSpPr>
        <xdr:cNvPr id="84" name="楕円 83"/>
        <xdr:cNvSpPr/>
      </xdr:nvSpPr>
      <xdr:spPr>
        <a:xfrm>
          <a:off x="4584700" y="63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114576</xdr:rowOff>
    </xdr:from>
    <xdr:ext cx="534377" cy="259045"/>
    <xdr:sp macro="" textlink="">
      <xdr:nvSpPr>
        <xdr:cNvPr id="85" name="人件費該当値テキスト"/>
        <xdr:cNvSpPr txBox="1"/>
      </xdr:nvSpPr>
      <xdr:spPr>
        <a:xfrm>
          <a:off x="4686300" y="62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4061</xdr:rowOff>
    </xdr:from>
    <xdr:to>
      <xdr:col>20</xdr:col>
      <xdr:colOff>38100</xdr:colOff>
      <xdr:row>37</xdr:row>
      <xdr:rowOff>105661</xdr:rowOff>
    </xdr:to>
    <xdr:sp macro="" textlink="">
      <xdr:nvSpPr>
        <xdr:cNvPr id="86" name="楕円 85"/>
        <xdr:cNvSpPr/>
      </xdr:nvSpPr>
      <xdr:spPr>
        <a:xfrm>
          <a:off x="3746500" y="63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96788</xdr:rowOff>
    </xdr:from>
    <xdr:ext cx="534377" cy="259045"/>
    <xdr:sp macro="" textlink="">
      <xdr:nvSpPr>
        <xdr:cNvPr id="87" name="テキスト ボックス 86"/>
        <xdr:cNvSpPr txBox="1"/>
      </xdr:nvSpPr>
      <xdr:spPr>
        <a:xfrm>
          <a:off x="3530111" y="64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5318</xdr:rowOff>
    </xdr:from>
    <xdr:to>
      <xdr:col>15</xdr:col>
      <xdr:colOff>101600</xdr:colOff>
      <xdr:row>37</xdr:row>
      <xdr:rowOff>106918</xdr:rowOff>
    </xdr:to>
    <xdr:sp macro="" textlink="">
      <xdr:nvSpPr>
        <xdr:cNvPr id="88" name="楕円 87"/>
        <xdr:cNvSpPr/>
      </xdr:nvSpPr>
      <xdr:spPr>
        <a:xfrm>
          <a:off x="2857500" y="6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98045</xdr:rowOff>
    </xdr:from>
    <xdr:ext cx="534377" cy="259045"/>
    <xdr:sp macro="" textlink="">
      <xdr:nvSpPr>
        <xdr:cNvPr id="89" name="テキスト ボックス 88"/>
        <xdr:cNvSpPr txBox="1"/>
      </xdr:nvSpPr>
      <xdr:spPr>
        <a:xfrm>
          <a:off x="2641111" y="64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4847</xdr:rowOff>
    </xdr:from>
    <xdr:to>
      <xdr:col>10</xdr:col>
      <xdr:colOff>165100</xdr:colOff>
      <xdr:row>37</xdr:row>
      <xdr:rowOff>106447</xdr:rowOff>
    </xdr:to>
    <xdr:sp macro="" textlink="">
      <xdr:nvSpPr>
        <xdr:cNvPr id="90" name="楕円 89"/>
        <xdr:cNvSpPr/>
      </xdr:nvSpPr>
      <xdr:spPr>
        <a:xfrm>
          <a:off x="1968500" y="63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97574</xdr:rowOff>
    </xdr:from>
    <xdr:ext cx="534377" cy="259045"/>
    <xdr:sp macro="" textlink="">
      <xdr:nvSpPr>
        <xdr:cNvPr id="91" name="テキスト ボックス 90"/>
        <xdr:cNvSpPr txBox="1"/>
      </xdr:nvSpPr>
      <xdr:spPr>
        <a:xfrm>
          <a:off x="1752111" y="64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163852</xdr:rowOff>
    </xdr:from>
    <xdr:to>
      <xdr:col>6</xdr:col>
      <xdr:colOff>38100</xdr:colOff>
      <xdr:row>37</xdr:row>
      <xdr:rowOff>94002</xdr:rowOff>
    </xdr:to>
    <xdr:sp macro="" textlink="">
      <xdr:nvSpPr>
        <xdr:cNvPr id="92" name="楕円 91"/>
        <xdr:cNvSpPr/>
      </xdr:nvSpPr>
      <xdr:spPr>
        <a:xfrm>
          <a:off x="1079500" y="63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110529</xdr:rowOff>
    </xdr:from>
    <xdr:ext cx="534377" cy="259045"/>
    <xdr:sp macro="" textlink="">
      <xdr:nvSpPr>
        <xdr:cNvPr id="93" name="テキスト ボックス 92"/>
        <xdr:cNvSpPr txBox="1"/>
      </xdr:nvSpPr>
      <xdr:spPr>
        <a:xfrm>
          <a:off x="863111" y="61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61182</xdr:rowOff>
    </xdr:from>
    <xdr:to>
      <xdr:col>24</xdr:col>
      <xdr:colOff>63500</xdr:colOff>
      <xdr:row>57</xdr:row>
      <xdr:rowOff>147114</xdr:rowOff>
    </xdr:to>
    <xdr:cxnSp macro="">
      <xdr:nvCxnSpPr>
        <xdr:cNvPr id="125" name="直線コネクタ 124"/>
        <xdr:cNvCxnSpPr/>
      </xdr:nvCxnSpPr>
      <xdr:spPr>
        <a:xfrm flipV="1">
          <a:off x="3797300" y="9833832"/>
          <a:ext cx="838200" cy="8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130980</xdr:rowOff>
    </xdr:from>
    <xdr:to>
      <xdr:col>19</xdr:col>
      <xdr:colOff>177800</xdr:colOff>
      <xdr:row>57</xdr:row>
      <xdr:rowOff>147114</xdr:rowOff>
    </xdr:to>
    <xdr:cxnSp macro="">
      <xdr:nvCxnSpPr>
        <xdr:cNvPr id="128" name="直線コネクタ 127"/>
        <xdr:cNvCxnSpPr/>
      </xdr:nvCxnSpPr>
      <xdr:spPr>
        <a:xfrm>
          <a:off x="2908300" y="9903630"/>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30406</xdr:rowOff>
    </xdr:from>
    <xdr:ext cx="599010" cy="259045"/>
    <xdr:sp macro="" textlink="">
      <xdr:nvSpPr>
        <xdr:cNvPr id="130" name="テキスト ボックス 129"/>
        <xdr:cNvSpPr txBox="1"/>
      </xdr:nvSpPr>
      <xdr:spPr>
        <a:xfrm>
          <a:off x="3497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130980</xdr:rowOff>
    </xdr:from>
    <xdr:to>
      <xdr:col>15</xdr:col>
      <xdr:colOff>50800</xdr:colOff>
      <xdr:row>58</xdr:row>
      <xdr:rowOff>21340</xdr:rowOff>
    </xdr:to>
    <xdr:cxnSp macro="">
      <xdr:nvCxnSpPr>
        <xdr:cNvPr id="131" name="直線コネクタ 130"/>
        <xdr:cNvCxnSpPr/>
      </xdr:nvCxnSpPr>
      <xdr:spPr>
        <a:xfrm flipV="1">
          <a:off x="2019300" y="9903630"/>
          <a:ext cx="889000" cy="6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165411</xdr:rowOff>
    </xdr:from>
    <xdr:ext cx="599010" cy="259045"/>
    <xdr:sp macro="" textlink="">
      <xdr:nvSpPr>
        <xdr:cNvPr id="133" name="テキスト ボックス 132"/>
        <xdr:cNvSpPr txBox="1"/>
      </xdr:nvSpPr>
      <xdr:spPr>
        <a:xfrm>
          <a:off x="2608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21340</xdr:rowOff>
    </xdr:from>
    <xdr:to>
      <xdr:col>10</xdr:col>
      <xdr:colOff>114300</xdr:colOff>
      <xdr:row>58</xdr:row>
      <xdr:rowOff>25825</xdr:rowOff>
    </xdr:to>
    <xdr:cxnSp macro="">
      <xdr:nvCxnSpPr>
        <xdr:cNvPr id="134" name="直線コネクタ 133"/>
        <xdr:cNvCxnSpPr/>
      </xdr:nvCxnSpPr>
      <xdr:spPr>
        <a:xfrm flipV="1">
          <a:off x="1130300" y="9965440"/>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111396</xdr:rowOff>
    </xdr:from>
    <xdr:ext cx="534377" cy="259045"/>
    <xdr:sp macro="" textlink="">
      <xdr:nvSpPr>
        <xdr:cNvPr id="136" name="テキスト ボックス 135"/>
        <xdr:cNvSpPr txBox="1"/>
      </xdr:nvSpPr>
      <xdr:spPr>
        <a:xfrm>
          <a:off x="1752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8" name="テキスト ボックス 137"/>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10382</xdr:rowOff>
    </xdr:from>
    <xdr:to>
      <xdr:col>24</xdr:col>
      <xdr:colOff>114300</xdr:colOff>
      <xdr:row>57</xdr:row>
      <xdr:rowOff>111982</xdr:rowOff>
    </xdr:to>
    <xdr:sp macro="" textlink="">
      <xdr:nvSpPr>
        <xdr:cNvPr id="144" name="楕円 143"/>
        <xdr:cNvSpPr/>
      </xdr:nvSpPr>
      <xdr:spPr>
        <a:xfrm>
          <a:off x="4584700" y="97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160259</xdr:rowOff>
    </xdr:from>
    <xdr:ext cx="534377" cy="259045"/>
    <xdr:sp macro="" textlink="">
      <xdr:nvSpPr>
        <xdr:cNvPr id="145" name="物件費該当値テキスト"/>
        <xdr:cNvSpPr txBox="1"/>
      </xdr:nvSpPr>
      <xdr:spPr>
        <a:xfrm>
          <a:off x="4686300" y="97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96314</xdr:rowOff>
    </xdr:from>
    <xdr:to>
      <xdr:col>20</xdr:col>
      <xdr:colOff>38100</xdr:colOff>
      <xdr:row>58</xdr:row>
      <xdr:rowOff>26464</xdr:rowOff>
    </xdr:to>
    <xdr:sp macro="" textlink="">
      <xdr:nvSpPr>
        <xdr:cNvPr id="146" name="楕円 145"/>
        <xdr:cNvSpPr/>
      </xdr:nvSpPr>
      <xdr:spPr>
        <a:xfrm>
          <a:off x="3746500" y="9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17591</xdr:rowOff>
    </xdr:from>
    <xdr:ext cx="534377" cy="259045"/>
    <xdr:sp macro="" textlink="">
      <xdr:nvSpPr>
        <xdr:cNvPr id="147" name="テキスト ボックス 146"/>
        <xdr:cNvSpPr txBox="1"/>
      </xdr:nvSpPr>
      <xdr:spPr>
        <a:xfrm>
          <a:off x="3530111" y="99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80180</xdr:rowOff>
    </xdr:from>
    <xdr:to>
      <xdr:col>15</xdr:col>
      <xdr:colOff>101600</xdr:colOff>
      <xdr:row>58</xdr:row>
      <xdr:rowOff>10330</xdr:rowOff>
    </xdr:to>
    <xdr:sp macro="" textlink="">
      <xdr:nvSpPr>
        <xdr:cNvPr id="148" name="楕円 147"/>
        <xdr:cNvSpPr/>
      </xdr:nvSpPr>
      <xdr:spPr>
        <a:xfrm>
          <a:off x="2857500" y="98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1457</xdr:rowOff>
    </xdr:from>
    <xdr:ext cx="534377" cy="259045"/>
    <xdr:sp macro="" textlink="">
      <xdr:nvSpPr>
        <xdr:cNvPr id="149" name="テキスト ボックス 148"/>
        <xdr:cNvSpPr txBox="1"/>
      </xdr:nvSpPr>
      <xdr:spPr>
        <a:xfrm>
          <a:off x="2641111" y="99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141990</xdr:rowOff>
    </xdr:from>
    <xdr:to>
      <xdr:col>10</xdr:col>
      <xdr:colOff>165100</xdr:colOff>
      <xdr:row>58</xdr:row>
      <xdr:rowOff>72140</xdr:rowOff>
    </xdr:to>
    <xdr:sp macro="" textlink="">
      <xdr:nvSpPr>
        <xdr:cNvPr id="150" name="楕円 149"/>
        <xdr:cNvSpPr/>
      </xdr:nvSpPr>
      <xdr:spPr>
        <a:xfrm>
          <a:off x="1968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63267</xdr:rowOff>
    </xdr:from>
    <xdr:ext cx="534377" cy="259045"/>
    <xdr:sp macro="" textlink="">
      <xdr:nvSpPr>
        <xdr:cNvPr id="151" name="テキスト ボックス 150"/>
        <xdr:cNvSpPr txBox="1"/>
      </xdr:nvSpPr>
      <xdr:spPr>
        <a:xfrm>
          <a:off x="1752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146475</xdr:rowOff>
    </xdr:from>
    <xdr:to>
      <xdr:col>6</xdr:col>
      <xdr:colOff>38100</xdr:colOff>
      <xdr:row>58</xdr:row>
      <xdr:rowOff>76625</xdr:rowOff>
    </xdr:to>
    <xdr:sp macro="" textlink="">
      <xdr:nvSpPr>
        <xdr:cNvPr id="152" name="楕円 151"/>
        <xdr:cNvSpPr/>
      </xdr:nvSpPr>
      <xdr:spPr>
        <a:xfrm>
          <a:off x="1079500" y="99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67752</xdr:rowOff>
    </xdr:from>
    <xdr:ext cx="534377" cy="259045"/>
    <xdr:sp macro="" textlink="">
      <xdr:nvSpPr>
        <xdr:cNvPr id="153" name="テキスト ボックス 152"/>
        <xdr:cNvSpPr txBox="1"/>
      </xdr:nvSpPr>
      <xdr:spPr>
        <a:xfrm>
          <a:off x="863111" y="100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157302</xdr:rowOff>
    </xdr:from>
    <xdr:to>
      <xdr:col>24</xdr:col>
      <xdr:colOff>63500</xdr:colOff>
      <xdr:row>78</xdr:row>
      <xdr:rowOff>169380</xdr:rowOff>
    </xdr:to>
    <xdr:cxnSp macro="">
      <xdr:nvCxnSpPr>
        <xdr:cNvPr id="182" name="直線コネクタ 181"/>
        <xdr:cNvCxnSpPr/>
      </xdr:nvCxnSpPr>
      <xdr:spPr>
        <a:xfrm flipV="1">
          <a:off x="3797300" y="13530402"/>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166027</xdr:rowOff>
    </xdr:from>
    <xdr:to>
      <xdr:col>19</xdr:col>
      <xdr:colOff>177800</xdr:colOff>
      <xdr:row>78</xdr:row>
      <xdr:rowOff>169380</xdr:rowOff>
    </xdr:to>
    <xdr:cxnSp macro="">
      <xdr:nvCxnSpPr>
        <xdr:cNvPr id="185" name="直線コネクタ 184"/>
        <xdr:cNvCxnSpPr/>
      </xdr:nvCxnSpPr>
      <xdr:spPr>
        <a:xfrm>
          <a:off x="2908300" y="1353912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152273</xdr:rowOff>
    </xdr:from>
    <xdr:to>
      <xdr:col>15</xdr:col>
      <xdr:colOff>50800</xdr:colOff>
      <xdr:row>78</xdr:row>
      <xdr:rowOff>166027</xdr:rowOff>
    </xdr:to>
    <xdr:cxnSp macro="">
      <xdr:nvCxnSpPr>
        <xdr:cNvPr id="188" name="直線コネクタ 187"/>
        <xdr:cNvCxnSpPr/>
      </xdr:nvCxnSpPr>
      <xdr:spPr>
        <a:xfrm>
          <a:off x="2019300" y="1352537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90551</xdr:rowOff>
    </xdr:from>
    <xdr:to>
      <xdr:col>10</xdr:col>
      <xdr:colOff>114300</xdr:colOff>
      <xdr:row>78</xdr:row>
      <xdr:rowOff>152273</xdr:rowOff>
    </xdr:to>
    <xdr:cxnSp macro="">
      <xdr:nvCxnSpPr>
        <xdr:cNvPr id="191" name="直線コネクタ 190"/>
        <xdr:cNvCxnSpPr/>
      </xdr:nvCxnSpPr>
      <xdr:spPr>
        <a:xfrm>
          <a:off x="1130300" y="1346365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106502</xdr:rowOff>
    </xdr:from>
    <xdr:to>
      <xdr:col>24</xdr:col>
      <xdr:colOff>114300</xdr:colOff>
      <xdr:row>79</xdr:row>
      <xdr:rowOff>36652</xdr:rowOff>
    </xdr:to>
    <xdr:sp macro="" textlink="">
      <xdr:nvSpPr>
        <xdr:cNvPr id="201" name="楕円 200"/>
        <xdr:cNvSpPr/>
      </xdr:nvSpPr>
      <xdr:spPr>
        <a:xfrm>
          <a:off x="45847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21429</xdr:rowOff>
    </xdr:from>
    <xdr:ext cx="469744" cy="259045"/>
    <xdr:sp macro="" textlink="">
      <xdr:nvSpPr>
        <xdr:cNvPr id="202" name="維持補修費該当値テキスト"/>
        <xdr:cNvSpPr txBox="1"/>
      </xdr:nvSpPr>
      <xdr:spPr>
        <a:xfrm>
          <a:off x="4686300" y="133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118580</xdr:rowOff>
    </xdr:from>
    <xdr:to>
      <xdr:col>20</xdr:col>
      <xdr:colOff>38100</xdr:colOff>
      <xdr:row>79</xdr:row>
      <xdr:rowOff>48730</xdr:rowOff>
    </xdr:to>
    <xdr:sp macro="" textlink="">
      <xdr:nvSpPr>
        <xdr:cNvPr id="203" name="楕円 202"/>
        <xdr:cNvSpPr/>
      </xdr:nvSpPr>
      <xdr:spPr>
        <a:xfrm>
          <a:off x="3746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39857</xdr:rowOff>
    </xdr:from>
    <xdr:ext cx="469744" cy="259045"/>
    <xdr:sp macro="" textlink="">
      <xdr:nvSpPr>
        <xdr:cNvPr id="204" name="テキスト ボックス 203"/>
        <xdr:cNvSpPr txBox="1"/>
      </xdr:nvSpPr>
      <xdr:spPr>
        <a:xfrm>
          <a:off x="3562428" y="135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115227</xdr:rowOff>
    </xdr:from>
    <xdr:to>
      <xdr:col>15</xdr:col>
      <xdr:colOff>101600</xdr:colOff>
      <xdr:row>79</xdr:row>
      <xdr:rowOff>45377</xdr:rowOff>
    </xdr:to>
    <xdr:sp macro="" textlink="">
      <xdr:nvSpPr>
        <xdr:cNvPr id="205" name="楕円 204"/>
        <xdr:cNvSpPr/>
      </xdr:nvSpPr>
      <xdr:spPr>
        <a:xfrm>
          <a:off x="2857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36504</xdr:rowOff>
    </xdr:from>
    <xdr:ext cx="469744" cy="259045"/>
    <xdr:sp macro="" textlink="">
      <xdr:nvSpPr>
        <xdr:cNvPr id="206" name="テキスト ボックス 205"/>
        <xdr:cNvSpPr txBox="1"/>
      </xdr:nvSpPr>
      <xdr:spPr>
        <a:xfrm>
          <a:off x="2673428" y="1358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101473</xdr:rowOff>
    </xdr:from>
    <xdr:to>
      <xdr:col>10</xdr:col>
      <xdr:colOff>165100</xdr:colOff>
      <xdr:row>79</xdr:row>
      <xdr:rowOff>31623</xdr:rowOff>
    </xdr:to>
    <xdr:sp macro="" textlink="">
      <xdr:nvSpPr>
        <xdr:cNvPr id="207" name="楕円 206"/>
        <xdr:cNvSpPr/>
      </xdr:nvSpPr>
      <xdr:spPr>
        <a:xfrm>
          <a:off x="1968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22750</xdr:rowOff>
    </xdr:from>
    <xdr:ext cx="469744" cy="259045"/>
    <xdr:sp macro="" textlink="">
      <xdr:nvSpPr>
        <xdr:cNvPr id="208" name="テキスト ボックス 207"/>
        <xdr:cNvSpPr txBox="1"/>
      </xdr:nvSpPr>
      <xdr:spPr>
        <a:xfrm>
          <a:off x="1784428" y="135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39751</xdr:rowOff>
    </xdr:from>
    <xdr:to>
      <xdr:col>6</xdr:col>
      <xdr:colOff>38100</xdr:colOff>
      <xdr:row>78</xdr:row>
      <xdr:rowOff>141351</xdr:rowOff>
    </xdr:to>
    <xdr:sp macro="" textlink="">
      <xdr:nvSpPr>
        <xdr:cNvPr id="209" name="楕円 208"/>
        <xdr:cNvSpPr/>
      </xdr:nvSpPr>
      <xdr:spPr>
        <a:xfrm>
          <a:off x="1079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132478</xdr:rowOff>
    </xdr:from>
    <xdr:ext cx="469744" cy="259045"/>
    <xdr:sp macro="" textlink="">
      <xdr:nvSpPr>
        <xdr:cNvPr id="210" name="テキスト ボックス 209"/>
        <xdr:cNvSpPr txBox="1"/>
      </xdr:nvSpPr>
      <xdr:spPr>
        <a:xfrm>
          <a:off x="895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8892</xdr:rowOff>
    </xdr:from>
    <xdr:to>
      <xdr:col>24</xdr:col>
      <xdr:colOff>63500</xdr:colOff>
      <xdr:row>99</xdr:row>
      <xdr:rowOff>29597</xdr:rowOff>
    </xdr:to>
    <xdr:cxnSp macro="">
      <xdr:nvCxnSpPr>
        <xdr:cNvPr id="242" name="直線コネクタ 241"/>
        <xdr:cNvCxnSpPr/>
      </xdr:nvCxnSpPr>
      <xdr:spPr>
        <a:xfrm flipV="1">
          <a:off x="3797300" y="16982442"/>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29597</xdr:rowOff>
    </xdr:from>
    <xdr:to>
      <xdr:col>19</xdr:col>
      <xdr:colOff>177800</xdr:colOff>
      <xdr:row>99</xdr:row>
      <xdr:rowOff>53273</xdr:rowOff>
    </xdr:to>
    <xdr:cxnSp macro="">
      <xdr:nvCxnSpPr>
        <xdr:cNvPr id="245" name="直線コネクタ 244"/>
        <xdr:cNvCxnSpPr/>
      </xdr:nvCxnSpPr>
      <xdr:spPr>
        <a:xfrm flipV="1">
          <a:off x="2908300" y="170031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21551</xdr:rowOff>
    </xdr:from>
    <xdr:ext cx="534377" cy="259045"/>
    <xdr:sp macro="" textlink="">
      <xdr:nvSpPr>
        <xdr:cNvPr id="247" name="テキスト ボックス 246"/>
        <xdr:cNvSpPr txBox="1"/>
      </xdr:nvSpPr>
      <xdr:spPr>
        <a:xfrm>
          <a:off x="3530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26967</xdr:rowOff>
    </xdr:from>
    <xdr:to>
      <xdr:col>15</xdr:col>
      <xdr:colOff>50800</xdr:colOff>
      <xdr:row>99</xdr:row>
      <xdr:rowOff>53273</xdr:rowOff>
    </xdr:to>
    <xdr:cxnSp macro="">
      <xdr:nvCxnSpPr>
        <xdr:cNvPr id="248" name="直線コネクタ 247"/>
        <xdr:cNvCxnSpPr/>
      </xdr:nvCxnSpPr>
      <xdr:spPr>
        <a:xfrm>
          <a:off x="2019300" y="17000517"/>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103160</xdr:rowOff>
    </xdr:from>
    <xdr:ext cx="534377" cy="259045"/>
    <xdr:sp macro="" textlink="">
      <xdr:nvSpPr>
        <xdr:cNvPr id="250" name="テキスト ボックス 249"/>
        <xdr:cNvSpPr txBox="1"/>
      </xdr:nvSpPr>
      <xdr:spPr>
        <a:xfrm>
          <a:off x="2641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26967</xdr:rowOff>
    </xdr:from>
    <xdr:to>
      <xdr:col>10</xdr:col>
      <xdr:colOff>114300</xdr:colOff>
      <xdr:row>99</xdr:row>
      <xdr:rowOff>52081</xdr:rowOff>
    </xdr:to>
    <xdr:cxnSp macro="">
      <xdr:nvCxnSpPr>
        <xdr:cNvPr id="251" name="直線コネクタ 250"/>
        <xdr:cNvCxnSpPr/>
      </xdr:nvCxnSpPr>
      <xdr:spPr>
        <a:xfrm flipV="1">
          <a:off x="1130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128551</xdr:rowOff>
    </xdr:from>
    <xdr:ext cx="534377" cy="259045"/>
    <xdr:sp macro="" textlink="">
      <xdr:nvSpPr>
        <xdr:cNvPr id="253" name="テキスト ボックス 252"/>
        <xdr:cNvSpPr txBox="1"/>
      </xdr:nvSpPr>
      <xdr:spPr>
        <a:xfrm>
          <a:off x="1752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112681</xdr:rowOff>
    </xdr:from>
    <xdr:ext cx="534377" cy="259045"/>
    <xdr:sp macro="" textlink="">
      <xdr:nvSpPr>
        <xdr:cNvPr id="255" name="テキスト ボックス 254"/>
        <xdr:cNvSpPr txBox="1"/>
      </xdr:nvSpPr>
      <xdr:spPr>
        <a:xfrm>
          <a:off x="863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129542</xdr:rowOff>
    </xdr:from>
    <xdr:to>
      <xdr:col>24</xdr:col>
      <xdr:colOff>114300</xdr:colOff>
      <xdr:row>99</xdr:row>
      <xdr:rowOff>59692</xdr:rowOff>
    </xdr:to>
    <xdr:sp macro="" textlink="">
      <xdr:nvSpPr>
        <xdr:cNvPr id="261" name="楕円 260"/>
        <xdr:cNvSpPr/>
      </xdr:nvSpPr>
      <xdr:spPr>
        <a:xfrm>
          <a:off x="4584700" y="16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44469</xdr:rowOff>
    </xdr:from>
    <xdr:ext cx="534377" cy="259045"/>
    <xdr:sp macro="" textlink="">
      <xdr:nvSpPr>
        <xdr:cNvPr id="262" name="扶助費該当値テキスト"/>
        <xdr:cNvSpPr txBox="1"/>
      </xdr:nvSpPr>
      <xdr:spPr>
        <a:xfrm>
          <a:off x="4686300" y="168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150247</xdr:rowOff>
    </xdr:from>
    <xdr:to>
      <xdr:col>20</xdr:col>
      <xdr:colOff>38100</xdr:colOff>
      <xdr:row>99</xdr:row>
      <xdr:rowOff>80397</xdr:rowOff>
    </xdr:to>
    <xdr:sp macro="" textlink="">
      <xdr:nvSpPr>
        <xdr:cNvPr id="263" name="楕円 262"/>
        <xdr:cNvSpPr/>
      </xdr:nvSpPr>
      <xdr:spPr>
        <a:xfrm>
          <a:off x="37465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71524</xdr:rowOff>
    </xdr:from>
    <xdr:ext cx="534377" cy="259045"/>
    <xdr:sp macro="" textlink="">
      <xdr:nvSpPr>
        <xdr:cNvPr id="264" name="テキスト ボックス 263"/>
        <xdr:cNvSpPr txBox="1"/>
      </xdr:nvSpPr>
      <xdr:spPr>
        <a:xfrm>
          <a:off x="3530111" y="17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2473</xdr:rowOff>
    </xdr:from>
    <xdr:to>
      <xdr:col>15</xdr:col>
      <xdr:colOff>101600</xdr:colOff>
      <xdr:row>99</xdr:row>
      <xdr:rowOff>104073</xdr:rowOff>
    </xdr:to>
    <xdr:sp macro="" textlink="">
      <xdr:nvSpPr>
        <xdr:cNvPr id="265" name="楕円 264"/>
        <xdr:cNvSpPr/>
      </xdr:nvSpPr>
      <xdr:spPr>
        <a:xfrm>
          <a:off x="2857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95200</xdr:rowOff>
    </xdr:from>
    <xdr:ext cx="534377" cy="259045"/>
    <xdr:sp macro="" textlink="">
      <xdr:nvSpPr>
        <xdr:cNvPr id="266" name="テキスト ボックス 265"/>
        <xdr:cNvSpPr txBox="1"/>
      </xdr:nvSpPr>
      <xdr:spPr>
        <a:xfrm>
          <a:off x="2641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147617</xdr:rowOff>
    </xdr:from>
    <xdr:to>
      <xdr:col>10</xdr:col>
      <xdr:colOff>165100</xdr:colOff>
      <xdr:row>99</xdr:row>
      <xdr:rowOff>77767</xdr:rowOff>
    </xdr:to>
    <xdr:sp macro="" textlink="">
      <xdr:nvSpPr>
        <xdr:cNvPr id="267" name="楕円 266"/>
        <xdr:cNvSpPr/>
      </xdr:nvSpPr>
      <xdr:spPr>
        <a:xfrm>
          <a:off x="1968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68894</xdr:rowOff>
    </xdr:from>
    <xdr:ext cx="534377" cy="259045"/>
    <xdr:sp macro="" textlink="">
      <xdr:nvSpPr>
        <xdr:cNvPr id="268" name="テキスト ボックス 267"/>
        <xdr:cNvSpPr txBox="1"/>
      </xdr:nvSpPr>
      <xdr:spPr>
        <a:xfrm>
          <a:off x="1752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1281</xdr:rowOff>
    </xdr:from>
    <xdr:to>
      <xdr:col>6</xdr:col>
      <xdr:colOff>38100</xdr:colOff>
      <xdr:row>99</xdr:row>
      <xdr:rowOff>102881</xdr:rowOff>
    </xdr:to>
    <xdr:sp macro="" textlink="">
      <xdr:nvSpPr>
        <xdr:cNvPr id="269" name="楕円 268"/>
        <xdr:cNvSpPr/>
      </xdr:nvSpPr>
      <xdr:spPr>
        <a:xfrm>
          <a:off x="1079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94008</xdr:rowOff>
    </xdr:from>
    <xdr:ext cx="534377" cy="259045"/>
    <xdr:sp macro="" textlink="">
      <xdr:nvSpPr>
        <xdr:cNvPr id="270" name="テキスト ボックス 269"/>
        <xdr:cNvSpPr txBox="1"/>
      </xdr:nvSpPr>
      <xdr:spPr>
        <a:xfrm>
          <a:off x="863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17271</xdr:rowOff>
    </xdr:from>
    <xdr:to>
      <xdr:col>55</xdr:col>
      <xdr:colOff>0</xdr:colOff>
      <xdr:row>37</xdr:row>
      <xdr:rowOff>83334</xdr:rowOff>
    </xdr:to>
    <xdr:cxnSp macro="">
      <xdr:nvCxnSpPr>
        <xdr:cNvPr id="297" name="直線コネクタ 296"/>
        <xdr:cNvCxnSpPr/>
      </xdr:nvCxnSpPr>
      <xdr:spPr>
        <a:xfrm flipV="1">
          <a:off x="9639300" y="6189471"/>
          <a:ext cx="838200" cy="2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83334</xdr:rowOff>
    </xdr:from>
    <xdr:to>
      <xdr:col>50</xdr:col>
      <xdr:colOff>114300</xdr:colOff>
      <xdr:row>37</xdr:row>
      <xdr:rowOff>99227</xdr:rowOff>
    </xdr:to>
    <xdr:cxnSp macro="">
      <xdr:nvCxnSpPr>
        <xdr:cNvPr id="300" name="直線コネクタ 299"/>
        <xdr:cNvCxnSpPr/>
      </xdr:nvCxnSpPr>
      <xdr:spPr>
        <a:xfrm flipV="1">
          <a:off x="8750300" y="6426984"/>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126900</xdr:rowOff>
    </xdr:from>
    <xdr:ext cx="534377" cy="259045"/>
    <xdr:sp macro="" textlink="">
      <xdr:nvSpPr>
        <xdr:cNvPr id="302" name="テキスト ボックス 301"/>
        <xdr:cNvSpPr txBox="1"/>
      </xdr:nvSpPr>
      <xdr:spPr>
        <a:xfrm>
          <a:off x="9372111"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99227</xdr:rowOff>
    </xdr:from>
    <xdr:to>
      <xdr:col>45</xdr:col>
      <xdr:colOff>177800</xdr:colOff>
      <xdr:row>37</xdr:row>
      <xdr:rowOff>104873</xdr:rowOff>
    </xdr:to>
    <xdr:cxnSp macro="">
      <xdr:nvCxnSpPr>
        <xdr:cNvPr id="303" name="直線コネクタ 302"/>
        <xdr:cNvCxnSpPr/>
      </xdr:nvCxnSpPr>
      <xdr:spPr>
        <a:xfrm flipV="1">
          <a:off x="7861300" y="6442877"/>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146745</xdr:rowOff>
    </xdr:from>
    <xdr:ext cx="599010" cy="259045"/>
    <xdr:sp macro="" textlink="">
      <xdr:nvSpPr>
        <xdr:cNvPr id="305" name="テキスト ボックス 304"/>
        <xdr:cNvSpPr txBox="1"/>
      </xdr:nvSpPr>
      <xdr:spPr>
        <a:xfrm>
          <a:off x="8450795" y="6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72165</xdr:rowOff>
    </xdr:from>
    <xdr:to>
      <xdr:col>41</xdr:col>
      <xdr:colOff>50800</xdr:colOff>
      <xdr:row>37</xdr:row>
      <xdr:rowOff>104873</xdr:rowOff>
    </xdr:to>
    <xdr:cxnSp macro="">
      <xdr:nvCxnSpPr>
        <xdr:cNvPr id="306" name="直線コネクタ 305"/>
        <xdr:cNvCxnSpPr/>
      </xdr:nvCxnSpPr>
      <xdr:spPr>
        <a:xfrm>
          <a:off x="6972300" y="6415815"/>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154262</xdr:rowOff>
    </xdr:from>
    <xdr:ext cx="534377" cy="259045"/>
    <xdr:sp macro="" textlink="">
      <xdr:nvSpPr>
        <xdr:cNvPr id="308" name="テキスト ボックス 307"/>
        <xdr:cNvSpPr txBox="1"/>
      </xdr:nvSpPr>
      <xdr:spPr>
        <a:xfrm>
          <a:off x="7594111" y="61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136028</xdr:rowOff>
    </xdr:from>
    <xdr:ext cx="534377" cy="259045"/>
    <xdr:sp macro="" textlink="">
      <xdr:nvSpPr>
        <xdr:cNvPr id="310" name="テキスト ボックス 309"/>
        <xdr:cNvSpPr txBox="1"/>
      </xdr:nvSpPr>
      <xdr:spPr>
        <a:xfrm>
          <a:off x="6705111" y="64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137921</xdr:rowOff>
    </xdr:from>
    <xdr:to>
      <xdr:col>55</xdr:col>
      <xdr:colOff>50800</xdr:colOff>
      <xdr:row>36</xdr:row>
      <xdr:rowOff>68071</xdr:rowOff>
    </xdr:to>
    <xdr:sp macro="" textlink="">
      <xdr:nvSpPr>
        <xdr:cNvPr id="316" name="楕円 315"/>
        <xdr:cNvSpPr/>
      </xdr:nvSpPr>
      <xdr:spPr>
        <a:xfrm>
          <a:off x="10426700" y="61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52848</xdr:rowOff>
    </xdr:from>
    <xdr:ext cx="599010" cy="259045"/>
    <xdr:sp macro="" textlink="">
      <xdr:nvSpPr>
        <xdr:cNvPr id="317" name="補助費等該当値テキスト"/>
        <xdr:cNvSpPr txBox="1"/>
      </xdr:nvSpPr>
      <xdr:spPr>
        <a:xfrm>
          <a:off x="10528300" y="605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32534</xdr:rowOff>
    </xdr:from>
    <xdr:to>
      <xdr:col>50</xdr:col>
      <xdr:colOff>165100</xdr:colOff>
      <xdr:row>37</xdr:row>
      <xdr:rowOff>134134</xdr:rowOff>
    </xdr:to>
    <xdr:sp macro="" textlink="">
      <xdr:nvSpPr>
        <xdr:cNvPr id="318" name="楕円 317"/>
        <xdr:cNvSpPr/>
      </xdr:nvSpPr>
      <xdr:spPr>
        <a:xfrm>
          <a:off x="9588500" y="6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150661</xdr:rowOff>
    </xdr:from>
    <xdr:ext cx="534377" cy="259045"/>
    <xdr:sp macro="" textlink="">
      <xdr:nvSpPr>
        <xdr:cNvPr id="319" name="テキスト ボックス 318"/>
        <xdr:cNvSpPr txBox="1"/>
      </xdr:nvSpPr>
      <xdr:spPr>
        <a:xfrm>
          <a:off x="9372111" y="61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48427</xdr:rowOff>
    </xdr:from>
    <xdr:to>
      <xdr:col>46</xdr:col>
      <xdr:colOff>38100</xdr:colOff>
      <xdr:row>37</xdr:row>
      <xdr:rowOff>150027</xdr:rowOff>
    </xdr:to>
    <xdr:sp macro="" textlink="">
      <xdr:nvSpPr>
        <xdr:cNvPr id="320" name="楕円 319"/>
        <xdr:cNvSpPr/>
      </xdr:nvSpPr>
      <xdr:spPr>
        <a:xfrm>
          <a:off x="8699500" y="63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141154</xdr:rowOff>
    </xdr:from>
    <xdr:ext cx="534377" cy="259045"/>
    <xdr:sp macro="" textlink="">
      <xdr:nvSpPr>
        <xdr:cNvPr id="321" name="テキスト ボックス 320"/>
        <xdr:cNvSpPr txBox="1"/>
      </xdr:nvSpPr>
      <xdr:spPr>
        <a:xfrm>
          <a:off x="8483111" y="64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54073</xdr:rowOff>
    </xdr:from>
    <xdr:to>
      <xdr:col>41</xdr:col>
      <xdr:colOff>101600</xdr:colOff>
      <xdr:row>37</xdr:row>
      <xdr:rowOff>155673</xdr:rowOff>
    </xdr:to>
    <xdr:sp macro="" textlink="">
      <xdr:nvSpPr>
        <xdr:cNvPr id="322" name="楕円 321"/>
        <xdr:cNvSpPr/>
      </xdr:nvSpPr>
      <xdr:spPr>
        <a:xfrm>
          <a:off x="7810500" y="63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146800</xdr:rowOff>
    </xdr:from>
    <xdr:ext cx="534377" cy="259045"/>
    <xdr:sp macro="" textlink="">
      <xdr:nvSpPr>
        <xdr:cNvPr id="323" name="テキスト ボックス 322"/>
        <xdr:cNvSpPr txBox="1"/>
      </xdr:nvSpPr>
      <xdr:spPr>
        <a:xfrm>
          <a:off x="7594111" y="6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21365</xdr:rowOff>
    </xdr:from>
    <xdr:to>
      <xdr:col>36</xdr:col>
      <xdr:colOff>165100</xdr:colOff>
      <xdr:row>37</xdr:row>
      <xdr:rowOff>122965</xdr:rowOff>
    </xdr:to>
    <xdr:sp macro="" textlink="">
      <xdr:nvSpPr>
        <xdr:cNvPr id="324" name="楕円 323"/>
        <xdr:cNvSpPr/>
      </xdr:nvSpPr>
      <xdr:spPr>
        <a:xfrm>
          <a:off x="6921500" y="6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139492</xdr:rowOff>
    </xdr:from>
    <xdr:ext cx="599010" cy="259045"/>
    <xdr:sp macro="" textlink="">
      <xdr:nvSpPr>
        <xdr:cNvPr id="325" name="テキスト ボックス 324"/>
        <xdr:cNvSpPr txBox="1"/>
      </xdr:nvSpPr>
      <xdr:spPr>
        <a:xfrm>
          <a:off x="6672795" y="61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131215</xdr:rowOff>
    </xdr:from>
    <xdr:to>
      <xdr:col>55</xdr:col>
      <xdr:colOff>0</xdr:colOff>
      <xdr:row>57</xdr:row>
      <xdr:rowOff>98027</xdr:rowOff>
    </xdr:to>
    <xdr:cxnSp macro="">
      <xdr:nvCxnSpPr>
        <xdr:cNvPr id="354" name="直線コネクタ 353"/>
        <xdr:cNvCxnSpPr/>
      </xdr:nvCxnSpPr>
      <xdr:spPr>
        <a:xfrm flipV="1">
          <a:off x="9639300" y="9389515"/>
          <a:ext cx="838200" cy="4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98027</xdr:rowOff>
    </xdr:from>
    <xdr:to>
      <xdr:col>50</xdr:col>
      <xdr:colOff>114300</xdr:colOff>
      <xdr:row>58</xdr:row>
      <xdr:rowOff>38983</xdr:rowOff>
    </xdr:to>
    <xdr:cxnSp macro="">
      <xdr:nvCxnSpPr>
        <xdr:cNvPr id="357" name="直線コネクタ 356"/>
        <xdr:cNvCxnSpPr/>
      </xdr:nvCxnSpPr>
      <xdr:spPr>
        <a:xfrm flipV="1">
          <a:off x="8750300" y="9870677"/>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9" name="テキスト ボックス 358"/>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38983</xdr:rowOff>
    </xdr:from>
    <xdr:to>
      <xdr:col>45</xdr:col>
      <xdr:colOff>177800</xdr:colOff>
      <xdr:row>58</xdr:row>
      <xdr:rowOff>53110</xdr:rowOff>
    </xdr:to>
    <xdr:cxnSp macro="">
      <xdr:nvCxnSpPr>
        <xdr:cNvPr id="360" name="直線コネクタ 359"/>
        <xdr:cNvCxnSpPr/>
      </xdr:nvCxnSpPr>
      <xdr:spPr>
        <a:xfrm flipV="1">
          <a:off x="7861300" y="9983083"/>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62" name="テキスト ボックス 361"/>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119415</xdr:rowOff>
    </xdr:from>
    <xdr:to>
      <xdr:col>41</xdr:col>
      <xdr:colOff>50800</xdr:colOff>
      <xdr:row>58</xdr:row>
      <xdr:rowOff>53110</xdr:rowOff>
    </xdr:to>
    <xdr:cxnSp macro="">
      <xdr:nvCxnSpPr>
        <xdr:cNvPr id="363" name="直線コネクタ 362"/>
        <xdr:cNvCxnSpPr/>
      </xdr:nvCxnSpPr>
      <xdr:spPr>
        <a:xfrm>
          <a:off x="6972300" y="9892065"/>
          <a:ext cx="8890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65" name="テキスト ボックス 364"/>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67" name="テキスト ボックス 366"/>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80415</xdr:rowOff>
    </xdr:from>
    <xdr:to>
      <xdr:col>55</xdr:col>
      <xdr:colOff>50800</xdr:colOff>
      <xdr:row>55</xdr:row>
      <xdr:rowOff>10565</xdr:rowOff>
    </xdr:to>
    <xdr:sp macro="" textlink="">
      <xdr:nvSpPr>
        <xdr:cNvPr id="373" name="楕円 372"/>
        <xdr:cNvSpPr/>
      </xdr:nvSpPr>
      <xdr:spPr>
        <a:xfrm>
          <a:off x="10426700" y="93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103292</xdr:rowOff>
    </xdr:from>
    <xdr:ext cx="599010" cy="259045"/>
    <xdr:sp macro="" textlink="">
      <xdr:nvSpPr>
        <xdr:cNvPr id="374" name="普通建設事業費該当値テキスト"/>
        <xdr:cNvSpPr txBox="1"/>
      </xdr:nvSpPr>
      <xdr:spPr>
        <a:xfrm>
          <a:off x="10528300" y="919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47227</xdr:rowOff>
    </xdr:from>
    <xdr:to>
      <xdr:col>50</xdr:col>
      <xdr:colOff>165100</xdr:colOff>
      <xdr:row>57</xdr:row>
      <xdr:rowOff>148827</xdr:rowOff>
    </xdr:to>
    <xdr:sp macro="" textlink="">
      <xdr:nvSpPr>
        <xdr:cNvPr id="375" name="楕円 374"/>
        <xdr:cNvSpPr/>
      </xdr:nvSpPr>
      <xdr:spPr>
        <a:xfrm>
          <a:off x="9588500" y="98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139954</xdr:rowOff>
    </xdr:from>
    <xdr:ext cx="534377" cy="259045"/>
    <xdr:sp macro="" textlink="">
      <xdr:nvSpPr>
        <xdr:cNvPr id="376" name="テキスト ボックス 375"/>
        <xdr:cNvSpPr txBox="1"/>
      </xdr:nvSpPr>
      <xdr:spPr>
        <a:xfrm>
          <a:off x="9372111" y="99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159633</xdr:rowOff>
    </xdr:from>
    <xdr:to>
      <xdr:col>46</xdr:col>
      <xdr:colOff>38100</xdr:colOff>
      <xdr:row>58</xdr:row>
      <xdr:rowOff>89783</xdr:rowOff>
    </xdr:to>
    <xdr:sp macro="" textlink="">
      <xdr:nvSpPr>
        <xdr:cNvPr id="377" name="楕円 376"/>
        <xdr:cNvSpPr/>
      </xdr:nvSpPr>
      <xdr:spPr>
        <a:xfrm>
          <a:off x="8699500" y="9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80910</xdr:rowOff>
    </xdr:from>
    <xdr:ext cx="534377" cy="259045"/>
    <xdr:sp macro="" textlink="">
      <xdr:nvSpPr>
        <xdr:cNvPr id="378" name="テキスト ボックス 377"/>
        <xdr:cNvSpPr txBox="1"/>
      </xdr:nvSpPr>
      <xdr:spPr>
        <a:xfrm>
          <a:off x="8483111" y="100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2310</xdr:rowOff>
    </xdr:from>
    <xdr:to>
      <xdr:col>41</xdr:col>
      <xdr:colOff>101600</xdr:colOff>
      <xdr:row>58</xdr:row>
      <xdr:rowOff>103910</xdr:rowOff>
    </xdr:to>
    <xdr:sp macro="" textlink="">
      <xdr:nvSpPr>
        <xdr:cNvPr id="379" name="楕円 378"/>
        <xdr:cNvSpPr/>
      </xdr:nvSpPr>
      <xdr:spPr>
        <a:xfrm>
          <a:off x="7810500" y="99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95037</xdr:rowOff>
    </xdr:from>
    <xdr:ext cx="534377" cy="259045"/>
    <xdr:sp macro="" textlink="">
      <xdr:nvSpPr>
        <xdr:cNvPr id="380" name="テキスト ボックス 379"/>
        <xdr:cNvSpPr txBox="1"/>
      </xdr:nvSpPr>
      <xdr:spPr>
        <a:xfrm>
          <a:off x="7594111" y="100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68615</xdr:rowOff>
    </xdr:from>
    <xdr:to>
      <xdr:col>36</xdr:col>
      <xdr:colOff>165100</xdr:colOff>
      <xdr:row>57</xdr:row>
      <xdr:rowOff>170215</xdr:rowOff>
    </xdr:to>
    <xdr:sp macro="" textlink="">
      <xdr:nvSpPr>
        <xdr:cNvPr id="381" name="楕円 380"/>
        <xdr:cNvSpPr/>
      </xdr:nvSpPr>
      <xdr:spPr>
        <a:xfrm>
          <a:off x="6921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161342</xdr:rowOff>
    </xdr:from>
    <xdr:ext cx="534377" cy="259045"/>
    <xdr:sp macro="" textlink="">
      <xdr:nvSpPr>
        <xdr:cNvPr id="382" name="テキスト ボックス 381"/>
        <xdr:cNvSpPr txBox="1"/>
      </xdr:nvSpPr>
      <xdr:spPr>
        <a:xfrm>
          <a:off x="6705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28573</xdr:rowOff>
    </xdr:from>
    <xdr:to>
      <xdr:col>55</xdr:col>
      <xdr:colOff>0</xdr:colOff>
      <xdr:row>78</xdr:row>
      <xdr:rowOff>119552</xdr:rowOff>
    </xdr:to>
    <xdr:cxnSp macro="">
      <xdr:nvCxnSpPr>
        <xdr:cNvPr id="411" name="直線コネクタ 410"/>
        <xdr:cNvCxnSpPr/>
      </xdr:nvCxnSpPr>
      <xdr:spPr>
        <a:xfrm flipV="1">
          <a:off x="9639300" y="13230223"/>
          <a:ext cx="838200" cy="26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119552</xdr:rowOff>
    </xdr:from>
    <xdr:to>
      <xdr:col>50</xdr:col>
      <xdr:colOff>114300</xdr:colOff>
      <xdr:row>78</xdr:row>
      <xdr:rowOff>124720</xdr:rowOff>
    </xdr:to>
    <xdr:cxnSp macro="">
      <xdr:nvCxnSpPr>
        <xdr:cNvPr id="414" name="直線コネクタ 413"/>
        <xdr:cNvCxnSpPr/>
      </xdr:nvCxnSpPr>
      <xdr:spPr>
        <a:xfrm flipV="1">
          <a:off x="8750300" y="13492652"/>
          <a:ext cx="8890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170764</xdr:rowOff>
    </xdr:from>
    <xdr:ext cx="534377" cy="259045"/>
    <xdr:sp macro="" textlink="">
      <xdr:nvSpPr>
        <xdr:cNvPr id="416" name="テキスト ボックス 415"/>
        <xdr:cNvSpPr txBox="1"/>
      </xdr:nvSpPr>
      <xdr:spPr>
        <a:xfrm>
          <a:off x="9372111" y="132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124720</xdr:rowOff>
    </xdr:from>
    <xdr:to>
      <xdr:col>45</xdr:col>
      <xdr:colOff>177800</xdr:colOff>
      <xdr:row>78</xdr:row>
      <xdr:rowOff>156029</xdr:rowOff>
    </xdr:to>
    <xdr:cxnSp macro="">
      <xdr:nvCxnSpPr>
        <xdr:cNvPr id="417" name="直線コネクタ 416"/>
        <xdr:cNvCxnSpPr/>
      </xdr:nvCxnSpPr>
      <xdr:spPr>
        <a:xfrm flipV="1">
          <a:off x="7861300" y="13497820"/>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16045</xdr:rowOff>
    </xdr:from>
    <xdr:ext cx="534377" cy="259045"/>
    <xdr:sp macro="" textlink="">
      <xdr:nvSpPr>
        <xdr:cNvPr id="419" name="テキスト ボックス 418"/>
        <xdr:cNvSpPr txBox="1"/>
      </xdr:nvSpPr>
      <xdr:spPr>
        <a:xfrm>
          <a:off x="8483111" y="135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82741</xdr:rowOff>
    </xdr:from>
    <xdr:to>
      <xdr:col>41</xdr:col>
      <xdr:colOff>50800</xdr:colOff>
      <xdr:row>78</xdr:row>
      <xdr:rowOff>156029</xdr:rowOff>
    </xdr:to>
    <xdr:cxnSp macro="">
      <xdr:nvCxnSpPr>
        <xdr:cNvPr id="420" name="直線コネクタ 419"/>
        <xdr:cNvCxnSpPr/>
      </xdr:nvCxnSpPr>
      <xdr:spPr>
        <a:xfrm>
          <a:off x="6972300" y="13455841"/>
          <a:ext cx="889000" cy="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45358</xdr:rowOff>
    </xdr:from>
    <xdr:ext cx="534377" cy="259045"/>
    <xdr:sp macro="" textlink="">
      <xdr:nvSpPr>
        <xdr:cNvPr id="422" name="テキスト ボックス 421"/>
        <xdr:cNvSpPr txBox="1"/>
      </xdr:nvSpPr>
      <xdr:spPr>
        <a:xfrm>
          <a:off x="7594111" y="132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155517</xdr:rowOff>
    </xdr:from>
    <xdr:ext cx="534377" cy="259045"/>
    <xdr:sp macro="" textlink="">
      <xdr:nvSpPr>
        <xdr:cNvPr id="424" name="テキスト ボックス 423"/>
        <xdr:cNvSpPr txBox="1"/>
      </xdr:nvSpPr>
      <xdr:spPr>
        <a:xfrm>
          <a:off x="6705111" y="13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149223</xdr:rowOff>
    </xdr:from>
    <xdr:to>
      <xdr:col>55</xdr:col>
      <xdr:colOff>50800</xdr:colOff>
      <xdr:row>77</xdr:row>
      <xdr:rowOff>79373</xdr:rowOff>
    </xdr:to>
    <xdr:sp macro="" textlink="">
      <xdr:nvSpPr>
        <xdr:cNvPr id="430" name="楕円 429"/>
        <xdr:cNvSpPr/>
      </xdr:nvSpPr>
      <xdr:spPr>
        <a:xfrm>
          <a:off x="10426700" y="131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650</xdr:rowOff>
    </xdr:from>
    <xdr:ext cx="534377" cy="259045"/>
    <xdr:sp macro="" textlink="">
      <xdr:nvSpPr>
        <xdr:cNvPr id="431" name="普通建設事業費 （ うち新規整備　）該当値テキスト"/>
        <xdr:cNvSpPr txBox="1"/>
      </xdr:nvSpPr>
      <xdr:spPr>
        <a:xfrm>
          <a:off x="10528300" y="130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68752</xdr:rowOff>
    </xdr:from>
    <xdr:to>
      <xdr:col>50</xdr:col>
      <xdr:colOff>165100</xdr:colOff>
      <xdr:row>78</xdr:row>
      <xdr:rowOff>170352</xdr:rowOff>
    </xdr:to>
    <xdr:sp macro="" textlink="">
      <xdr:nvSpPr>
        <xdr:cNvPr id="432" name="楕円 431"/>
        <xdr:cNvSpPr/>
      </xdr:nvSpPr>
      <xdr:spPr>
        <a:xfrm>
          <a:off x="9588500" y="134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161479</xdr:rowOff>
    </xdr:from>
    <xdr:ext cx="534377" cy="259045"/>
    <xdr:sp macro="" textlink="">
      <xdr:nvSpPr>
        <xdr:cNvPr id="433" name="テキスト ボックス 432"/>
        <xdr:cNvSpPr txBox="1"/>
      </xdr:nvSpPr>
      <xdr:spPr>
        <a:xfrm>
          <a:off x="9372111" y="135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73920</xdr:rowOff>
    </xdr:from>
    <xdr:to>
      <xdr:col>46</xdr:col>
      <xdr:colOff>38100</xdr:colOff>
      <xdr:row>79</xdr:row>
      <xdr:rowOff>4070</xdr:rowOff>
    </xdr:to>
    <xdr:sp macro="" textlink="">
      <xdr:nvSpPr>
        <xdr:cNvPr id="434" name="楕円 433"/>
        <xdr:cNvSpPr/>
      </xdr:nvSpPr>
      <xdr:spPr>
        <a:xfrm>
          <a:off x="8699500" y="13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20597</xdr:rowOff>
    </xdr:from>
    <xdr:ext cx="534377" cy="259045"/>
    <xdr:sp macro="" textlink="">
      <xdr:nvSpPr>
        <xdr:cNvPr id="435" name="テキスト ボックス 434"/>
        <xdr:cNvSpPr txBox="1"/>
      </xdr:nvSpPr>
      <xdr:spPr>
        <a:xfrm>
          <a:off x="8483111" y="132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105229</xdr:rowOff>
    </xdr:from>
    <xdr:to>
      <xdr:col>41</xdr:col>
      <xdr:colOff>101600</xdr:colOff>
      <xdr:row>79</xdr:row>
      <xdr:rowOff>35379</xdr:rowOff>
    </xdr:to>
    <xdr:sp macro="" textlink="">
      <xdr:nvSpPr>
        <xdr:cNvPr id="436" name="楕円 435"/>
        <xdr:cNvSpPr/>
      </xdr:nvSpPr>
      <xdr:spPr>
        <a:xfrm>
          <a:off x="7810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26506</xdr:rowOff>
    </xdr:from>
    <xdr:ext cx="534377" cy="259045"/>
    <xdr:sp macro="" textlink="">
      <xdr:nvSpPr>
        <xdr:cNvPr id="437" name="テキスト ボックス 436"/>
        <xdr:cNvSpPr txBox="1"/>
      </xdr:nvSpPr>
      <xdr:spPr>
        <a:xfrm>
          <a:off x="7594111" y="135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31941</xdr:rowOff>
    </xdr:from>
    <xdr:to>
      <xdr:col>36</xdr:col>
      <xdr:colOff>165100</xdr:colOff>
      <xdr:row>78</xdr:row>
      <xdr:rowOff>133541</xdr:rowOff>
    </xdr:to>
    <xdr:sp macro="" textlink="">
      <xdr:nvSpPr>
        <xdr:cNvPr id="438" name="楕円 437"/>
        <xdr:cNvSpPr/>
      </xdr:nvSpPr>
      <xdr:spPr>
        <a:xfrm>
          <a:off x="6921500" y="134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150068</xdr:rowOff>
    </xdr:from>
    <xdr:ext cx="534377" cy="259045"/>
    <xdr:sp macro="" textlink="">
      <xdr:nvSpPr>
        <xdr:cNvPr id="439" name="テキスト ボックス 438"/>
        <xdr:cNvSpPr txBox="1"/>
      </xdr:nvSpPr>
      <xdr:spPr>
        <a:xfrm>
          <a:off x="6705111" y="131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53274</xdr:rowOff>
    </xdr:from>
    <xdr:to>
      <xdr:col>55</xdr:col>
      <xdr:colOff>0</xdr:colOff>
      <xdr:row>97</xdr:row>
      <xdr:rowOff>119431</xdr:rowOff>
    </xdr:to>
    <xdr:cxnSp macro="">
      <xdr:nvCxnSpPr>
        <xdr:cNvPr id="468" name="直線コネクタ 467"/>
        <xdr:cNvCxnSpPr/>
      </xdr:nvCxnSpPr>
      <xdr:spPr>
        <a:xfrm flipV="1">
          <a:off x="9639300" y="16341024"/>
          <a:ext cx="838200" cy="40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119431</xdr:rowOff>
    </xdr:from>
    <xdr:to>
      <xdr:col>50</xdr:col>
      <xdr:colOff>114300</xdr:colOff>
      <xdr:row>98</xdr:row>
      <xdr:rowOff>99192</xdr:rowOff>
    </xdr:to>
    <xdr:cxnSp macro="">
      <xdr:nvCxnSpPr>
        <xdr:cNvPr id="471" name="直線コネクタ 470"/>
        <xdr:cNvCxnSpPr/>
      </xdr:nvCxnSpPr>
      <xdr:spPr>
        <a:xfrm flipV="1">
          <a:off x="8750300" y="16750081"/>
          <a:ext cx="889000" cy="1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3" name="テキスト ボックス 472"/>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57724</xdr:rowOff>
    </xdr:from>
    <xdr:to>
      <xdr:col>45</xdr:col>
      <xdr:colOff>177800</xdr:colOff>
      <xdr:row>98</xdr:row>
      <xdr:rowOff>99192</xdr:rowOff>
    </xdr:to>
    <xdr:cxnSp macro="">
      <xdr:nvCxnSpPr>
        <xdr:cNvPr id="474" name="直線コネクタ 473"/>
        <xdr:cNvCxnSpPr/>
      </xdr:nvCxnSpPr>
      <xdr:spPr>
        <a:xfrm>
          <a:off x="7861300" y="16859824"/>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31721</xdr:rowOff>
    </xdr:from>
    <xdr:ext cx="534377" cy="259045"/>
    <xdr:sp macro="" textlink="">
      <xdr:nvSpPr>
        <xdr:cNvPr id="476" name="テキスト ボックス 475"/>
        <xdr:cNvSpPr txBox="1"/>
      </xdr:nvSpPr>
      <xdr:spPr>
        <a:xfrm>
          <a:off x="8483111" y="163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57724</xdr:rowOff>
    </xdr:from>
    <xdr:to>
      <xdr:col>41</xdr:col>
      <xdr:colOff>50800</xdr:colOff>
      <xdr:row>98</xdr:row>
      <xdr:rowOff>105014</xdr:rowOff>
    </xdr:to>
    <xdr:cxnSp macro="">
      <xdr:nvCxnSpPr>
        <xdr:cNvPr id="477" name="直線コネクタ 476"/>
        <xdr:cNvCxnSpPr/>
      </xdr:nvCxnSpPr>
      <xdr:spPr>
        <a:xfrm flipV="1">
          <a:off x="6972300" y="16859824"/>
          <a:ext cx="8890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9" name="テキスト ボックス 478"/>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81" name="テキスト ボックス 480"/>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2474</xdr:rowOff>
    </xdr:from>
    <xdr:to>
      <xdr:col>55</xdr:col>
      <xdr:colOff>50800</xdr:colOff>
      <xdr:row>95</xdr:row>
      <xdr:rowOff>104074</xdr:rowOff>
    </xdr:to>
    <xdr:sp macro="" textlink="">
      <xdr:nvSpPr>
        <xdr:cNvPr id="487" name="楕円 486"/>
        <xdr:cNvSpPr/>
      </xdr:nvSpPr>
      <xdr:spPr>
        <a:xfrm>
          <a:off x="10426700" y="162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25351</xdr:rowOff>
    </xdr:from>
    <xdr:ext cx="534377" cy="259045"/>
    <xdr:sp macro="" textlink="">
      <xdr:nvSpPr>
        <xdr:cNvPr id="488" name="普通建設事業費 （ うち更新整備　）該当値テキスト"/>
        <xdr:cNvSpPr txBox="1"/>
      </xdr:nvSpPr>
      <xdr:spPr>
        <a:xfrm>
          <a:off x="10528300" y="1614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68631</xdr:rowOff>
    </xdr:from>
    <xdr:to>
      <xdr:col>50</xdr:col>
      <xdr:colOff>165100</xdr:colOff>
      <xdr:row>97</xdr:row>
      <xdr:rowOff>170231</xdr:rowOff>
    </xdr:to>
    <xdr:sp macro="" textlink="">
      <xdr:nvSpPr>
        <xdr:cNvPr id="489" name="楕円 488"/>
        <xdr:cNvSpPr/>
      </xdr:nvSpPr>
      <xdr:spPr>
        <a:xfrm>
          <a:off x="9588500" y="166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161358</xdr:rowOff>
    </xdr:from>
    <xdr:ext cx="534377" cy="259045"/>
    <xdr:sp macro="" textlink="">
      <xdr:nvSpPr>
        <xdr:cNvPr id="490" name="テキスト ボックス 489"/>
        <xdr:cNvSpPr txBox="1"/>
      </xdr:nvSpPr>
      <xdr:spPr>
        <a:xfrm>
          <a:off x="9372111" y="167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48392</xdr:rowOff>
    </xdr:from>
    <xdr:to>
      <xdr:col>46</xdr:col>
      <xdr:colOff>38100</xdr:colOff>
      <xdr:row>98</xdr:row>
      <xdr:rowOff>149992</xdr:rowOff>
    </xdr:to>
    <xdr:sp macro="" textlink="">
      <xdr:nvSpPr>
        <xdr:cNvPr id="491" name="楕円 490"/>
        <xdr:cNvSpPr/>
      </xdr:nvSpPr>
      <xdr:spPr>
        <a:xfrm>
          <a:off x="8699500" y="168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141119</xdr:rowOff>
    </xdr:from>
    <xdr:ext cx="534377" cy="259045"/>
    <xdr:sp macro="" textlink="">
      <xdr:nvSpPr>
        <xdr:cNvPr id="492" name="テキスト ボックス 491"/>
        <xdr:cNvSpPr txBox="1"/>
      </xdr:nvSpPr>
      <xdr:spPr>
        <a:xfrm>
          <a:off x="8483111" y="16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6924</xdr:rowOff>
    </xdr:from>
    <xdr:to>
      <xdr:col>41</xdr:col>
      <xdr:colOff>101600</xdr:colOff>
      <xdr:row>98</xdr:row>
      <xdr:rowOff>108524</xdr:rowOff>
    </xdr:to>
    <xdr:sp macro="" textlink="">
      <xdr:nvSpPr>
        <xdr:cNvPr id="493" name="楕円 492"/>
        <xdr:cNvSpPr/>
      </xdr:nvSpPr>
      <xdr:spPr>
        <a:xfrm>
          <a:off x="78105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99651</xdr:rowOff>
    </xdr:from>
    <xdr:ext cx="534377" cy="259045"/>
    <xdr:sp macro="" textlink="">
      <xdr:nvSpPr>
        <xdr:cNvPr id="494" name="テキスト ボックス 493"/>
        <xdr:cNvSpPr txBox="1"/>
      </xdr:nvSpPr>
      <xdr:spPr>
        <a:xfrm>
          <a:off x="7594111" y="169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54214</xdr:rowOff>
    </xdr:from>
    <xdr:to>
      <xdr:col>36</xdr:col>
      <xdr:colOff>165100</xdr:colOff>
      <xdr:row>98</xdr:row>
      <xdr:rowOff>155814</xdr:rowOff>
    </xdr:to>
    <xdr:sp macro="" textlink="">
      <xdr:nvSpPr>
        <xdr:cNvPr id="495" name="楕円 494"/>
        <xdr:cNvSpPr/>
      </xdr:nvSpPr>
      <xdr:spPr>
        <a:xfrm>
          <a:off x="69215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146941</xdr:rowOff>
    </xdr:from>
    <xdr:ext cx="534377" cy="259045"/>
    <xdr:sp macro="" textlink="">
      <xdr:nvSpPr>
        <xdr:cNvPr id="496" name="テキスト ボックス 495"/>
        <xdr:cNvSpPr txBox="1"/>
      </xdr:nvSpPr>
      <xdr:spPr>
        <a:xfrm>
          <a:off x="6705111" y="169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44176</xdr:rowOff>
    </xdr:from>
    <xdr:to>
      <xdr:col>85</xdr:col>
      <xdr:colOff>127000</xdr:colOff>
      <xdr:row>39</xdr:row>
      <xdr:rowOff>44450</xdr:rowOff>
    </xdr:to>
    <xdr:cxnSp macro="">
      <xdr:nvCxnSpPr>
        <xdr:cNvPr id="525" name="直線コネクタ 524"/>
        <xdr:cNvCxnSpPr/>
      </xdr:nvCxnSpPr>
      <xdr:spPr>
        <a:xfrm flipV="1">
          <a:off x="15481300" y="6730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86915</xdr:rowOff>
    </xdr:from>
    <xdr:ext cx="534377" cy="259045"/>
    <xdr:sp macro="" textlink="">
      <xdr:nvSpPr>
        <xdr:cNvPr id="530" name="テキスト ボックス 529"/>
        <xdr:cNvSpPr txBox="1"/>
      </xdr:nvSpPr>
      <xdr:spPr>
        <a:xfrm>
          <a:off x="15214111" y="64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85981</xdr:rowOff>
    </xdr:from>
    <xdr:ext cx="534377" cy="259045"/>
    <xdr:sp macro="" textlink="">
      <xdr:nvSpPr>
        <xdr:cNvPr id="533" name="テキスト ボックス 532"/>
        <xdr:cNvSpPr txBox="1"/>
      </xdr:nvSpPr>
      <xdr:spPr>
        <a:xfrm>
          <a:off x="14325111" y="6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44445</xdr:rowOff>
    </xdr:from>
    <xdr:to>
      <xdr:col>71</xdr:col>
      <xdr:colOff>177800</xdr:colOff>
      <xdr:row>39</xdr:row>
      <xdr:rowOff>44450</xdr:rowOff>
    </xdr:to>
    <xdr:cxnSp macro="">
      <xdr:nvCxnSpPr>
        <xdr:cNvPr id="534" name="直線コネクタ 533"/>
        <xdr:cNvCxnSpPr/>
      </xdr:nvCxnSpPr>
      <xdr:spPr>
        <a:xfrm>
          <a:off x="12814300" y="67309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6" name="テキスト ボックス 535"/>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103180</xdr:rowOff>
    </xdr:from>
    <xdr:ext cx="469744" cy="259045"/>
    <xdr:sp macro="" textlink="">
      <xdr:nvSpPr>
        <xdr:cNvPr id="538" name="テキスト ボックス 537"/>
        <xdr:cNvSpPr txBox="1"/>
      </xdr:nvSpPr>
      <xdr:spPr>
        <a:xfrm>
          <a:off x="12579428" y="6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164826</xdr:rowOff>
    </xdr:from>
    <xdr:to>
      <xdr:col>85</xdr:col>
      <xdr:colOff>177800</xdr:colOff>
      <xdr:row>39</xdr:row>
      <xdr:rowOff>94976</xdr:rowOff>
    </xdr:to>
    <xdr:sp macro="" textlink="">
      <xdr:nvSpPr>
        <xdr:cNvPr id="544" name="楕円 543"/>
        <xdr:cNvSpPr/>
      </xdr:nvSpPr>
      <xdr:spPr>
        <a:xfrm>
          <a:off x="16268700" y="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378565" cy="259045"/>
    <xdr:sp macro="" textlink="">
      <xdr:nvSpPr>
        <xdr:cNvPr id="545" name="災害復旧事業費該当値テキスト"/>
        <xdr:cNvSpPr txBox="1"/>
      </xdr:nvSpPr>
      <xdr:spPr>
        <a:xfrm>
          <a:off x="16370300" y="663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165095</xdr:rowOff>
    </xdr:from>
    <xdr:to>
      <xdr:col>67</xdr:col>
      <xdr:colOff>101600</xdr:colOff>
      <xdr:row>39</xdr:row>
      <xdr:rowOff>95245</xdr:rowOff>
    </xdr:to>
    <xdr:sp macro="" textlink="">
      <xdr:nvSpPr>
        <xdr:cNvPr id="552" name="楕円 551"/>
        <xdr:cNvSpPr/>
      </xdr:nvSpPr>
      <xdr:spPr>
        <a:xfrm>
          <a:off x="127635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86372</xdr:rowOff>
    </xdr:from>
    <xdr:ext cx="249299" cy="259045"/>
    <xdr:sp macro="" textlink="">
      <xdr:nvSpPr>
        <xdr:cNvPr id="553" name="テキスト ボックス 552"/>
        <xdr:cNvSpPr txBox="1"/>
      </xdr:nvSpPr>
      <xdr:spPr>
        <a:xfrm>
          <a:off x="12689650" y="6772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22017</xdr:rowOff>
    </xdr:from>
    <xdr:to>
      <xdr:col>85</xdr:col>
      <xdr:colOff>127000</xdr:colOff>
      <xdr:row>78</xdr:row>
      <xdr:rowOff>32814</xdr:rowOff>
    </xdr:to>
    <xdr:cxnSp macro="">
      <xdr:nvCxnSpPr>
        <xdr:cNvPr id="631" name="直線コネクタ 630"/>
        <xdr:cNvCxnSpPr/>
      </xdr:nvCxnSpPr>
      <xdr:spPr>
        <a:xfrm>
          <a:off x="15481300" y="13395117"/>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4986</xdr:rowOff>
    </xdr:from>
    <xdr:to>
      <xdr:col>81</xdr:col>
      <xdr:colOff>50800</xdr:colOff>
      <xdr:row>78</xdr:row>
      <xdr:rowOff>22017</xdr:rowOff>
    </xdr:to>
    <xdr:cxnSp macro="">
      <xdr:nvCxnSpPr>
        <xdr:cNvPr id="634" name="直線コネクタ 633"/>
        <xdr:cNvCxnSpPr/>
      </xdr:nvCxnSpPr>
      <xdr:spPr>
        <a:xfrm>
          <a:off x="14592300" y="13378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56296</xdr:rowOff>
    </xdr:from>
    <xdr:ext cx="534377" cy="259045"/>
    <xdr:sp macro="" textlink="">
      <xdr:nvSpPr>
        <xdr:cNvPr id="636" name="テキスト ボックス 635"/>
        <xdr:cNvSpPr txBox="1"/>
      </xdr:nvSpPr>
      <xdr:spPr>
        <a:xfrm>
          <a:off x="15214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165112</xdr:rowOff>
    </xdr:from>
    <xdr:to>
      <xdr:col>76</xdr:col>
      <xdr:colOff>114300</xdr:colOff>
      <xdr:row>78</xdr:row>
      <xdr:rowOff>4986</xdr:rowOff>
    </xdr:to>
    <xdr:cxnSp macro="">
      <xdr:nvCxnSpPr>
        <xdr:cNvPr id="637" name="直線コネクタ 636"/>
        <xdr:cNvCxnSpPr/>
      </xdr:nvCxnSpPr>
      <xdr:spPr>
        <a:xfrm>
          <a:off x="13703300" y="1336676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71033</xdr:rowOff>
    </xdr:from>
    <xdr:ext cx="534377" cy="259045"/>
    <xdr:sp macro="" textlink="">
      <xdr:nvSpPr>
        <xdr:cNvPr id="639" name="テキスト ボックス 638"/>
        <xdr:cNvSpPr txBox="1"/>
      </xdr:nvSpPr>
      <xdr:spPr>
        <a:xfrm>
          <a:off x="14325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150254</xdr:rowOff>
    </xdr:from>
    <xdr:to>
      <xdr:col>71</xdr:col>
      <xdr:colOff>177800</xdr:colOff>
      <xdr:row>77</xdr:row>
      <xdr:rowOff>165112</xdr:rowOff>
    </xdr:to>
    <xdr:cxnSp macro="">
      <xdr:nvCxnSpPr>
        <xdr:cNvPr id="640" name="直線コネクタ 639"/>
        <xdr:cNvCxnSpPr/>
      </xdr:nvCxnSpPr>
      <xdr:spPr>
        <a:xfrm>
          <a:off x="12814300" y="1335190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49339</xdr:rowOff>
    </xdr:from>
    <xdr:ext cx="534377" cy="259045"/>
    <xdr:sp macro="" textlink="">
      <xdr:nvSpPr>
        <xdr:cNvPr id="642" name="テキスト ボックス 641"/>
        <xdr:cNvSpPr txBox="1"/>
      </xdr:nvSpPr>
      <xdr:spPr>
        <a:xfrm>
          <a:off x="13436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43113</xdr:rowOff>
    </xdr:from>
    <xdr:ext cx="534377" cy="259045"/>
    <xdr:sp macro="" textlink="">
      <xdr:nvSpPr>
        <xdr:cNvPr id="644" name="テキスト ボックス 643"/>
        <xdr:cNvSpPr txBox="1"/>
      </xdr:nvSpPr>
      <xdr:spPr>
        <a:xfrm>
          <a:off x="12547111" y="12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153464</xdr:rowOff>
    </xdr:from>
    <xdr:to>
      <xdr:col>85</xdr:col>
      <xdr:colOff>177800</xdr:colOff>
      <xdr:row>78</xdr:row>
      <xdr:rowOff>83614</xdr:rowOff>
    </xdr:to>
    <xdr:sp macro="" textlink="">
      <xdr:nvSpPr>
        <xdr:cNvPr id="650" name="楕円 649"/>
        <xdr:cNvSpPr/>
      </xdr:nvSpPr>
      <xdr:spPr>
        <a:xfrm>
          <a:off x="16268700" y="133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68391</xdr:rowOff>
    </xdr:from>
    <xdr:ext cx="534377" cy="259045"/>
    <xdr:sp macro="" textlink="">
      <xdr:nvSpPr>
        <xdr:cNvPr id="651" name="公債費該当値テキスト"/>
        <xdr:cNvSpPr txBox="1"/>
      </xdr:nvSpPr>
      <xdr:spPr>
        <a:xfrm>
          <a:off x="16370300" y="13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142667</xdr:rowOff>
    </xdr:from>
    <xdr:to>
      <xdr:col>81</xdr:col>
      <xdr:colOff>101600</xdr:colOff>
      <xdr:row>78</xdr:row>
      <xdr:rowOff>72817</xdr:rowOff>
    </xdr:to>
    <xdr:sp macro="" textlink="">
      <xdr:nvSpPr>
        <xdr:cNvPr id="652" name="楕円 651"/>
        <xdr:cNvSpPr/>
      </xdr:nvSpPr>
      <xdr:spPr>
        <a:xfrm>
          <a:off x="15430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63944</xdr:rowOff>
    </xdr:from>
    <xdr:ext cx="534377" cy="259045"/>
    <xdr:sp macro="" textlink="">
      <xdr:nvSpPr>
        <xdr:cNvPr id="653" name="テキスト ボックス 652"/>
        <xdr:cNvSpPr txBox="1"/>
      </xdr:nvSpPr>
      <xdr:spPr>
        <a:xfrm>
          <a:off x="15214111" y="134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125636</xdr:rowOff>
    </xdr:from>
    <xdr:to>
      <xdr:col>76</xdr:col>
      <xdr:colOff>165100</xdr:colOff>
      <xdr:row>78</xdr:row>
      <xdr:rowOff>55786</xdr:rowOff>
    </xdr:to>
    <xdr:sp macro="" textlink="">
      <xdr:nvSpPr>
        <xdr:cNvPr id="654" name="楕円 653"/>
        <xdr:cNvSpPr/>
      </xdr:nvSpPr>
      <xdr:spPr>
        <a:xfrm>
          <a:off x="14541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46913</xdr:rowOff>
    </xdr:from>
    <xdr:ext cx="534377" cy="259045"/>
    <xdr:sp macro="" textlink="">
      <xdr:nvSpPr>
        <xdr:cNvPr id="655" name="テキスト ボックス 654"/>
        <xdr:cNvSpPr txBox="1"/>
      </xdr:nvSpPr>
      <xdr:spPr>
        <a:xfrm>
          <a:off x="14325111" y="134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114312</xdr:rowOff>
    </xdr:from>
    <xdr:to>
      <xdr:col>72</xdr:col>
      <xdr:colOff>38100</xdr:colOff>
      <xdr:row>78</xdr:row>
      <xdr:rowOff>44462</xdr:rowOff>
    </xdr:to>
    <xdr:sp macro="" textlink="">
      <xdr:nvSpPr>
        <xdr:cNvPr id="656" name="楕円 655"/>
        <xdr:cNvSpPr/>
      </xdr:nvSpPr>
      <xdr:spPr>
        <a:xfrm>
          <a:off x="13652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35589</xdr:rowOff>
    </xdr:from>
    <xdr:ext cx="534377" cy="259045"/>
    <xdr:sp macro="" textlink="">
      <xdr:nvSpPr>
        <xdr:cNvPr id="657" name="テキスト ボックス 656"/>
        <xdr:cNvSpPr txBox="1"/>
      </xdr:nvSpPr>
      <xdr:spPr>
        <a:xfrm>
          <a:off x="13436111" y="134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99454</xdr:rowOff>
    </xdr:from>
    <xdr:to>
      <xdr:col>67</xdr:col>
      <xdr:colOff>101600</xdr:colOff>
      <xdr:row>78</xdr:row>
      <xdr:rowOff>29604</xdr:rowOff>
    </xdr:to>
    <xdr:sp macro="" textlink="">
      <xdr:nvSpPr>
        <xdr:cNvPr id="658" name="楕円 657"/>
        <xdr:cNvSpPr/>
      </xdr:nvSpPr>
      <xdr:spPr>
        <a:xfrm>
          <a:off x="12763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20731</xdr:rowOff>
    </xdr:from>
    <xdr:ext cx="534377" cy="259045"/>
    <xdr:sp macro="" textlink="">
      <xdr:nvSpPr>
        <xdr:cNvPr id="659" name="テキスト ボックス 658"/>
        <xdr:cNvSpPr txBox="1"/>
      </xdr:nvSpPr>
      <xdr:spPr>
        <a:xfrm>
          <a:off x="12547111" y="1339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84699</xdr:rowOff>
    </xdr:from>
    <xdr:to>
      <xdr:col>85</xdr:col>
      <xdr:colOff>127000</xdr:colOff>
      <xdr:row>98</xdr:row>
      <xdr:rowOff>71013</xdr:rowOff>
    </xdr:to>
    <xdr:cxnSp macro="">
      <xdr:nvCxnSpPr>
        <xdr:cNvPr id="688" name="直線コネクタ 687"/>
        <xdr:cNvCxnSpPr/>
      </xdr:nvCxnSpPr>
      <xdr:spPr>
        <a:xfrm flipV="1">
          <a:off x="15481300" y="16715349"/>
          <a:ext cx="838200" cy="1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170599</xdr:rowOff>
    </xdr:from>
    <xdr:to>
      <xdr:col>81</xdr:col>
      <xdr:colOff>50800</xdr:colOff>
      <xdr:row>98</xdr:row>
      <xdr:rowOff>71013</xdr:rowOff>
    </xdr:to>
    <xdr:cxnSp macro="">
      <xdr:nvCxnSpPr>
        <xdr:cNvPr id="691" name="直線コネクタ 690"/>
        <xdr:cNvCxnSpPr/>
      </xdr:nvCxnSpPr>
      <xdr:spPr>
        <a:xfrm>
          <a:off x="14592300" y="16801249"/>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21938</xdr:rowOff>
    </xdr:from>
    <xdr:ext cx="534377" cy="259045"/>
    <xdr:sp macro="" textlink="">
      <xdr:nvSpPr>
        <xdr:cNvPr id="693" name="テキスト ボックス 692"/>
        <xdr:cNvSpPr txBox="1"/>
      </xdr:nvSpPr>
      <xdr:spPr>
        <a:xfrm>
          <a:off x="15214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170599</xdr:rowOff>
    </xdr:from>
    <xdr:to>
      <xdr:col>76</xdr:col>
      <xdr:colOff>114300</xdr:colOff>
      <xdr:row>98</xdr:row>
      <xdr:rowOff>76415</xdr:rowOff>
    </xdr:to>
    <xdr:cxnSp macro="">
      <xdr:nvCxnSpPr>
        <xdr:cNvPr id="694" name="直線コネクタ 693"/>
        <xdr:cNvCxnSpPr/>
      </xdr:nvCxnSpPr>
      <xdr:spPr>
        <a:xfrm flipV="1">
          <a:off x="13703300" y="16801249"/>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76415</xdr:rowOff>
    </xdr:from>
    <xdr:to>
      <xdr:col>71</xdr:col>
      <xdr:colOff>177800</xdr:colOff>
      <xdr:row>98</xdr:row>
      <xdr:rowOff>82375</xdr:rowOff>
    </xdr:to>
    <xdr:cxnSp macro="">
      <xdr:nvCxnSpPr>
        <xdr:cNvPr id="697" name="直線コネクタ 696"/>
        <xdr:cNvCxnSpPr/>
      </xdr:nvCxnSpPr>
      <xdr:spPr>
        <a:xfrm flipV="1">
          <a:off x="12814300" y="16878515"/>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31013</xdr:rowOff>
    </xdr:from>
    <xdr:ext cx="534377" cy="259045"/>
    <xdr:sp macro="" textlink="">
      <xdr:nvSpPr>
        <xdr:cNvPr id="699" name="テキスト ボックス 698"/>
        <xdr:cNvSpPr txBox="1"/>
      </xdr:nvSpPr>
      <xdr:spPr>
        <a:xfrm>
          <a:off x="13436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33290</xdr:rowOff>
    </xdr:from>
    <xdr:ext cx="534377" cy="259045"/>
    <xdr:sp macro="" textlink="">
      <xdr:nvSpPr>
        <xdr:cNvPr id="701" name="テキスト ボックス 700"/>
        <xdr:cNvSpPr txBox="1"/>
      </xdr:nvSpPr>
      <xdr:spPr>
        <a:xfrm>
          <a:off x="12547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33899</xdr:rowOff>
    </xdr:from>
    <xdr:to>
      <xdr:col>85</xdr:col>
      <xdr:colOff>177800</xdr:colOff>
      <xdr:row>97</xdr:row>
      <xdr:rowOff>135499</xdr:rowOff>
    </xdr:to>
    <xdr:sp macro="" textlink="">
      <xdr:nvSpPr>
        <xdr:cNvPr id="707" name="楕円 706"/>
        <xdr:cNvSpPr/>
      </xdr:nvSpPr>
      <xdr:spPr>
        <a:xfrm>
          <a:off x="16268700" y="166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56776</xdr:rowOff>
    </xdr:from>
    <xdr:ext cx="534377" cy="259045"/>
    <xdr:sp macro="" textlink="">
      <xdr:nvSpPr>
        <xdr:cNvPr id="708" name="積立金該当値テキスト"/>
        <xdr:cNvSpPr txBox="1"/>
      </xdr:nvSpPr>
      <xdr:spPr>
        <a:xfrm>
          <a:off x="16370300" y="165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20213</xdr:rowOff>
    </xdr:from>
    <xdr:to>
      <xdr:col>81</xdr:col>
      <xdr:colOff>101600</xdr:colOff>
      <xdr:row>98</xdr:row>
      <xdr:rowOff>121813</xdr:rowOff>
    </xdr:to>
    <xdr:sp macro="" textlink="">
      <xdr:nvSpPr>
        <xdr:cNvPr id="709" name="楕円 708"/>
        <xdr:cNvSpPr/>
      </xdr:nvSpPr>
      <xdr:spPr>
        <a:xfrm>
          <a:off x="15430500" y="168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112940</xdr:rowOff>
    </xdr:from>
    <xdr:ext cx="534377" cy="259045"/>
    <xdr:sp macro="" textlink="">
      <xdr:nvSpPr>
        <xdr:cNvPr id="710" name="テキスト ボックス 709"/>
        <xdr:cNvSpPr txBox="1"/>
      </xdr:nvSpPr>
      <xdr:spPr>
        <a:xfrm>
          <a:off x="15214111" y="169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119799</xdr:rowOff>
    </xdr:from>
    <xdr:to>
      <xdr:col>76</xdr:col>
      <xdr:colOff>165100</xdr:colOff>
      <xdr:row>98</xdr:row>
      <xdr:rowOff>49949</xdr:rowOff>
    </xdr:to>
    <xdr:sp macro="" textlink="">
      <xdr:nvSpPr>
        <xdr:cNvPr id="711" name="楕円 710"/>
        <xdr:cNvSpPr/>
      </xdr:nvSpPr>
      <xdr:spPr>
        <a:xfrm>
          <a:off x="14541500" y="167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41076</xdr:rowOff>
    </xdr:from>
    <xdr:ext cx="534377" cy="259045"/>
    <xdr:sp macro="" textlink="">
      <xdr:nvSpPr>
        <xdr:cNvPr id="712" name="テキスト ボックス 711"/>
        <xdr:cNvSpPr txBox="1"/>
      </xdr:nvSpPr>
      <xdr:spPr>
        <a:xfrm>
          <a:off x="14325111" y="168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25615</xdr:rowOff>
    </xdr:from>
    <xdr:to>
      <xdr:col>72</xdr:col>
      <xdr:colOff>38100</xdr:colOff>
      <xdr:row>98</xdr:row>
      <xdr:rowOff>127215</xdr:rowOff>
    </xdr:to>
    <xdr:sp macro="" textlink="">
      <xdr:nvSpPr>
        <xdr:cNvPr id="713" name="楕円 712"/>
        <xdr:cNvSpPr/>
      </xdr:nvSpPr>
      <xdr:spPr>
        <a:xfrm>
          <a:off x="13652500" y="168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118342</xdr:rowOff>
    </xdr:from>
    <xdr:ext cx="534377" cy="259045"/>
    <xdr:sp macro="" textlink="">
      <xdr:nvSpPr>
        <xdr:cNvPr id="714" name="テキスト ボックス 713"/>
        <xdr:cNvSpPr txBox="1"/>
      </xdr:nvSpPr>
      <xdr:spPr>
        <a:xfrm>
          <a:off x="13436111" y="169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31575</xdr:rowOff>
    </xdr:from>
    <xdr:to>
      <xdr:col>67</xdr:col>
      <xdr:colOff>101600</xdr:colOff>
      <xdr:row>98</xdr:row>
      <xdr:rowOff>133175</xdr:rowOff>
    </xdr:to>
    <xdr:sp macro="" textlink="">
      <xdr:nvSpPr>
        <xdr:cNvPr id="715" name="楕円 714"/>
        <xdr:cNvSpPr/>
      </xdr:nvSpPr>
      <xdr:spPr>
        <a:xfrm>
          <a:off x="127635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124302</xdr:rowOff>
    </xdr:from>
    <xdr:ext cx="534377" cy="259045"/>
    <xdr:sp macro="" textlink="">
      <xdr:nvSpPr>
        <xdr:cNvPr id="716" name="テキスト ボックス 715"/>
        <xdr:cNvSpPr txBox="1"/>
      </xdr:nvSpPr>
      <xdr:spPr>
        <a:xfrm>
          <a:off x="12547111" y="169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109616</xdr:rowOff>
    </xdr:from>
    <xdr:to>
      <xdr:col>111</xdr:col>
      <xdr:colOff>177800</xdr:colOff>
      <xdr:row>38</xdr:row>
      <xdr:rowOff>139700</xdr:rowOff>
    </xdr:to>
    <xdr:cxnSp macro="">
      <xdr:nvCxnSpPr>
        <xdr:cNvPr id="746" name="直線コネクタ 745"/>
        <xdr:cNvCxnSpPr/>
      </xdr:nvCxnSpPr>
      <xdr:spPr>
        <a:xfrm>
          <a:off x="20434300" y="6453266"/>
          <a:ext cx="889000" cy="2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129212</xdr:rowOff>
    </xdr:from>
    <xdr:ext cx="469744" cy="259045"/>
    <xdr:sp macro="" textlink="">
      <xdr:nvSpPr>
        <xdr:cNvPr id="748" name="テキスト ボックス 747"/>
        <xdr:cNvSpPr txBox="1"/>
      </xdr:nvSpPr>
      <xdr:spPr>
        <a:xfrm>
          <a:off x="21088428" y="59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109616</xdr:rowOff>
    </xdr:from>
    <xdr:to>
      <xdr:col>107</xdr:col>
      <xdr:colOff>50800</xdr:colOff>
      <xdr:row>38</xdr:row>
      <xdr:rowOff>110713</xdr:rowOff>
    </xdr:to>
    <xdr:cxnSp macro="">
      <xdr:nvCxnSpPr>
        <xdr:cNvPr id="749" name="直線コネクタ 748"/>
        <xdr:cNvCxnSpPr/>
      </xdr:nvCxnSpPr>
      <xdr:spPr>
        <a:xfrm flipV="1">
          <a:off x="19545300" y="6453266"/>
          <a:ext cx="889000" cy="1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60632</xdr:rowOff>
    </xdr:from>
    <xdr:ext cx="469744" cy="259045"/>
    <xdr:sp macro="" textlink="">
      <xdr:nvSpPr>
        <xdr:cNvPr id="751" name="テキスト ボックス 750"/>
        <xdr:cNvSpPr txBox="1"/>
      </xdr:nvSpPr>
      <xdr:spPr>
        <a:xfrm>
          <a:off x="20199428" y="6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110713</xdr:rowOff>
    </xdr:from>
    <xdr:to>
      <xdr:col>102</xdr:col>
      <xdr:colOff>114300</xdr:colOff>
      <xdr:row>38</xdr:row>
      <xdr:rowOff>139700</xdr:rowOff>
    </xdr:to>
    <xdr:cxnSp macro="">
      <xdr:nvCxnSpPr>
        <xdr:cNvPr id="752" name="直線コネクタ 751"/>
        <xdr:cNvCxnSpPr/>
      </xdr:nvCxnSpPr>
      <xdr:spPr>
        <a:xfrm flipV="1">
          <a:off x="18656300" y="6625813"/>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111106</xdr:rowOff>
    </xdr:from>
    <xdr:ext cx="469744" cy="259045"/>
    <xdr:sp macro="" textlink="">
      <xdr:nvSpPr>
        <xdr:cNvPr id="754" name="テキスト ボックス 753"/>
        <xdr:cNvSpPr txBox="1"/>
      </xdr:nvSpPr>
      <xdr:spPr>
        <a:xfrm>
          <a:off x="19310428" y="6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58816</xdr:rowOff>
    </xdr:from>
    <xdr:to>
      <xdr:col>107</xdr:col>
      <xdr:colOff>101600</xdr:colOff>
      <xdr:row>37</xdr:row>
      <xdr:rowOff>160417</xdr:rowOff>
    </xdr:to>
    <xdr:sp macro="" textlink="">
      <xdr:nvSpPr>
        <xdr:cNvPr id="766" name="楕円 765"/>
        <xdr:cNvSpPr/>
      </xdr:nvSpPr>
      <xdr:spPr>
        <a:xfrm>
          <a:off x="20383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151544</xdr:rowOff>
    </xdr:from>
    <xdr:ext cx="469744" cy="259045"/>
    <xdr:sp macro="" textlink="">
      <xdr:nvSpPr>
        <xdr:cNvPr id="767" name="テキスト ボックス 766"/>
        <xdr:cNvSpPr txBox="1"/>
      </xdr:nvSpPr>
      <xdr:spPr>
        <a:xfrm>
          <a:off x="20199428" y="64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59913</xdr:rowOff>
    </xdr:from>
    <xdr:to>
      <xdr:col>102</xdr:col>
      <xdr:colOff>165100</xdr:colOff>
      <xdr:row>38</xdr:row>
      <xdr:rowOff>161513</xdr:rowOff>
    </xdr:to>
    <xdr:sp macro="" textlink="">
      <xdr:nvSpPr>
        <xdr:cNvPr id="768" name="楕円 767"/>
        <xdr:cNvSpPr/>
      </xdr:nvSpPr>
      <xdr:spPr>
        <a:xfrm>
          <a:off x="19494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152640</xdr:rowOff>
    </xdr:from>
    <xdr:ext cx="378565" cy="259045"/>
    <xdr:sp macro="" textlink="">
      <xdr:nvSpPr>
        <xdr:cNvPr id="769" name="テキスト ボックス 768"/>
        <xdr:cNvSpPr txBox="1"/>
      </xdr:nvSpPr>
      <xdr:spPr>
        <a:xfrm>
          <a:off x="19356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169842</xdr:rowOff>
    </xdr:from>
    <xdr:to>
      <xdr:col>116</xdr:col>
      <xdr:colOff>63500</xdr:colOff>
      <xdr:row>58</xdr:row>
      <xdr:rowOff>103810</xdr:rowOff>
    </xdr:to>
    <xdr:cxnSp macro="">
      <xdr:nvCxnSpPr>
        <xdr:cNvPr id="802" name="直線コネクタ 801"/>
        <xdr:cNvCxnSpPr/>
      </xdr:nvCxnSpPr>
      <xdr:spPr>
        <a:xfrm flipV="1">
          <a:off x="21323300" y="9942492"/>
          <a:ext cx="838200" cy="1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42246</xdr:rowOff>
    </xdr:from>
    <xdr:ext cx="469744" cy="259045"/>
    <xdr:sp macro="" textlink="">
      <xdr:nvSpPr>
        <xdr:cNvPr id="803" name="貸付金平均値テキスト"/>
        <xdr:cNvSpPr txBox="1"/>
      </xdr:nvSpPr>
      <xdr:spPr>
        <a:xfrm>
          <a:off x="22212300" y="9986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103679</xdr:rowOff>
    </xdr:from>
    <xdr:to>
      <xdr:col>111</xdr:col>
      <xdr:colOff>177800</xdr:colOff>
      <xdr:row>58</xdr:row>
      <xdr:rowOff>103810</xdr:rowOff>
    </xdr:to>
    <xdr:cxnSp macro="">
      <xdr:nvCxnSpPr>
        <xdr:cNvPr id="805" name="直線コネクタ 804"/>
        <xdr:cNvCxnSpPr/>
      </xdr:nvCxnSpPr>
      <xdr:spPr>
        <a:xfrm>
          <a:off x="20434300" y="1004777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36466</xdr:rowOff>
    </xdr:from>
    <xdr:ext cx="469744" cy="259045"/>
    <xdr:sp macro="" textlink="">
      <xdr:nvSpPr>
        <xdr:cNvPr id="807" name="テキスト ボックス 806"/>
        <xdr:cNvSpPr txBox="1"/>
      </xdr:nvSpPr>
      <xdr:spPr>
        <a:xfrm>
          <a:off x="21088428"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103679</xdr:rowOff>
    </xdr:from>
    <xdr:to>
      <xdr:col>107</xdr:col>
      <xdr:colOff>50800</xdr:colOff>
      <xdr:row>58</xdr:row>
      <xdr:rowOff>104790</xdr:rowOff>
    </xdr:to>
    <xdr:cxnSp macro="">
      <xdr:nvCxnSpPr>
        <xdr:cNvPr id="808" name="直線コネクタ 807"/>
        <xdr:cNvCxnSpPr/>
      </xdr:nvCxnSpPr>
      <xdr:spPr>
        <a:xfrm flipV="1">
          <a:off x="19545300" y="10047779"/>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57236</xdr:rowOff>
    </xdr:from>
    <xdr:ext cx="469744" cy="259045"/>
    <xdr:sp macro="" textlink="">
      <xdr:nvSpPr>
        <xdr:cNvPr id="810" name="テキスト ボックス 809"/>
        <xdr:cNvSpPr txBox="1"/>
      </xdr:nvSpPr>
      <xdr:spPr>
        <a:xfrm>
          <a:off x="20199428" y="101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104790</xdr:rowOff>
    </xdr:from>
    <xdr:to>
      <xdr:col>102</xdr:col>
      <xdr:colOff>114300</xdr:colOff>
      <xdr:row>58</xdr:row>
      <xdr:rowOff>105998</xdr:rowOff>
    </xdr:to>
    <xdr:cxnSp macro="">
      <xdr:nvCxnSpPr>
        <xdr:cNvPr id="811" name="直線コネクタ 810"/>
        <xdr:cNvCxnSpPr/>
      </xdr:nvCxnSpPr>
      <xdr:spPr>
        <a:xfrm flipV="1">
          <a:off x="18656300" y="1004889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32613</xdr:rowOff>
    </xdr:from>
    <xdr:ext cx="469744" cy="259045"/>
    <xdr:sp macro="" textlink="">
      <xdr:nvSpPr>
        <xdr:cNvPr id="813" name="テキスト ボックス 812"/>
        <xdr:cNvSpPr txBox="1"/>
      </xdr:nvSpPr>
      <xdr:spPr>
        <a:xfrm>
          <a:off x="19310428" y="101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18080</xdr:rowOff>
    </xdr:from>
    <xdr:ext cx="469744" cy="259045"/>
    <xdr:sp macro="" textlink="">
      <xdr:nvSpPr>
        <xdr:cNvPr id="815" name="テキスト ボックス 814"/>
        <xdr:cNvSpPr txBox="1"/>
      </xdr:nvSpPr>
      <xdr:spPr>
        <a:xfrm>
          <a:off x="18421428" y="1013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119042</xdr:rowOff>
    </xdr:from>
    <xdr:to>
      <xdr:col>116</xdr:col>
      <xdr:colOff>114300</xdr:colOff>
      <xdr:row>58</xdr:row>
      <xdr:rowOff>49192</xdr:rowOff>
    </xdr:to>
    <xdr:sp macro="" textlink="">
      <xdr:nvSpPr>
        <xdr:cNvPr id="821" name="楕円 820"/>
        <xdr:cNvSpPr/>
      </xdr:nvSpPr>
      <xdr:spPr>
        <a:xfrm>
          <a:off x="221107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141919</xdr:rowOff>
    </xdr:from>
    <xdr:ext cx="469744" cy="259045"/>
    <xdr:sp macro="" textlink="">
      <xdr:nvSpPr>
        <xdr:cNvPr id="822" name="貸付金該当値テキスト"/>
        <xdr:cNvSpPr txBox="1"/>
      </xdr:nvSpPr>
      <xdr:spPr>
        <a:xfrm>
          <a:off x="22212300" y="97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53010</xdr:rowOff>
    </xdr:from>
    <xdr:to>
      <xdr:col>112</xdr:col>
      <xdr:colOff>38100</xdr:colOff>
      <xdr:row>58</xdr:row>
      <xdr:rowOff>154610</xdr:rowOff>
    </xdr:to>
    <xdr:sp macro="" textlink="">
      <xdr:nvSpPr>
        <xdr:cNvPr id="823" name="楕円 822"/>
        <xdr:cNvSpPr/>
      </xdr:nvSpPr>
      <xdr:spPr>
        <a:xfrm>
          <a:off x="21272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171137</xdr:rowOff>
    </xdr:from>
    <xdr:ext cx="469744" cy="259045"/>
    <xdr:sp macro="" textlink="">
      <xdr:nvSpPr>
        <xdr:cNvPr id="824" name="テキスト ボックス 823"/>
        <xdr:cNvSpPr txBox="1"/>
      </xdr:nvSpPr>
      <xdr:spPr>
        <a:xfrm>
          <a:off x="21088428" y="97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52879</xdr:rowOff>
    </xdr:from>
    <xdr:to>
      <xdr:col>107</xdr:col>
      <xdr:colOff>101600</xdr:colOff>
      <xdr:row>58</xdr:row>
      <xdr:rowOff>154479</xdr:rowOff>
    </xdr:to>
    <xdr:sp macro="" textlink="">
      <xdr:nvSpPr>
        <xdr:cNvPr id="825" name="楕円 824"/>
        <xdr:cNvSpPr/>
      </xdr:nvSpPr>
      <xdr:spPr>
        <a:xfrm>
          <a:off x="20383500" y="99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171006</xdr:rowOff>
    </xdr:from>
    <xdr:ext cx="469744" cy="259045"/>
    <xdr:sp macro="" textlink="">
      <xdr:nvSpPr>
        <xdr:cNvPr id="826" name="テキスト ボックス 825"/>
        <xdr:cNvSpPr txBox="1"/>
      </xdr:nvSpPr>
      <xdr:spPr>
        <a:xfrm>
          <a:off x="20199428" y="977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53990</xdr:rowOff>
    </xdr:from>
    <xdr:to>
      <xdr:col>102</xdr:col>
      <xdr:colOff>165100</xdr:colOff>
      <xdr:row>58</xdr:row>
      <xdr:rowOff>155590</xdr:rowOff>
    </xdr:to>
    <xdr:sp macro="" textlink="">
      <xdr:nvSpPr>
        <xdr:cNvPr id="827" name="楕円 826"/>
        <xdr:cNvSpPr/>
      </xdr:nvSpPr>
      <xdr:spPr>
        <a:xfrm>
          <a:off x="19494500" y="9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667</xdr:rowOff>
    </xdr:from>
    <xdr:ext cx="469744" cy="259045"/>
    <xdr:sp macro="" textlink="">
      <xdr:nvSpPr>
        <xdr:cNvPr id="828" name="テキスト ボックス 827"/>
        <xdr:cNvSpPr txBox="1"/>
      </xdr:nvSpPr>
      <xdr:spPr>
        <a:xfrm>
          <a:off x="19310428" y="97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55198</xdr:rowOff>
    </xdr:from>
    <xdr:to>
      <xdr:col>98</xdr:col>
      <xdr:colOff>38100</xdr:colOff>
      <xdr:row>58</xdr:row>
      <xdr:rowOff>156798</xdr:rowOff>
    </xdr:to>
    <xdr:sp macro="" textlink="">
      <xdr:nvSpPr>
        <xdr:cNvPr id="829" name="楕円 828"/>
        <xdr:cNvSpPr/>
      </xdr:nvSpPr>
      <xdr:spPr>
        <a:xfrm>
          <a:off x="18605500" y="99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1875</xdr:rowOff>
    </xdr:from>
    <xdr:ext cx="469744" cy="259045"/>
    <xdr:sp macro="" textlink="">
      <xdr:nvSpPr>
        <xdr:cNvPr id="830" name="テキスト ボックス 829"/>
        <xdr:cNvSpPr txBox="1"/>
      </xdr:nvSpPr>
      <xdr:spPr>
        <a:xfrm>
          <a:off x="18421428" y="97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117281</xdr:rowOff>
    </xdr:from>
    <xdr:to>
      <xdr:col>116</xdr:col>
      <xdr:colOff>63500</xdr:colOff>
      <xdr:row>78</xdr:row>
      <xdr:rowOff>120644</xdr:rowOff>
    </xdr:to>
    <xdr:cxnSp macro="">
      <xdr:nvCxnSpPr>
        <xdr:cNvPr id="862" name="直線コネクタ 861"/>
        <xdr:cNvCxnSpPr/>
      </xdr:nvCxnSpPr>
      <xdr:spPr>
        <a:xfrm>
          <a:off x="21323300" y="13490381"/>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48161</xdr:rowOff>
    </xdr:from>
    <xdr:to>
      <xdr:col>111</xdr:col>
      <xdr:colOff>177800</xdr:colOff>
      <xdr:row>78</xdr:row>
      <xdr:rowOff>117281</xdr:rowOff>
    </xdr:to>
    <xdr:cxnSp macro="">
      <xdr:nvCxnSpPr>
        <xdr:cNvPr id="865" name="直線コネクタ 864"/>
        <xdr:cNvCxnSpPr/>
      </xdr:nvCxnSpPr>
      <xdr:spPr>
        <a:xfrm>
          <a:off x="20434300" y="13421261"/>
          <a:ext cx="889000" cy="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31707</xdr:rowOff>
    </xdr:from>
    <xdr:ext cx="534377" cy="259045"/>
    <xdr:sp macro="" textlink="">
      <xdr:nvSpPr>
        <xdr:cNvPr id="867" name="テキスト ボックス 866"/>
        <xdr:cNvSpPr txBox="1"/>
      </xdr:nvSpPr>
      <xdr:spPr>
        <a:xfrm>
          <a:off x="21056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46219</xdr:rowOff>
    </xdr:from>
    <xdr:to>
      <xdr:col>107</xdr:col>
      <xdr:colOff>50800</xdr:colOff>
      <xdr:row>78</xdr:row>
      <xdr:rowOff>48161</xdr:rowOff>
    </xdr:to>
    <xdr:cxnSp macro="">
      <xdr:nvCxnSpPr>
        <xdr:cNvPr id="868" name="直線コネクタ 867"/>
        <xdr:cNvCxnSpPr/>
      </xdr:nvCxnSpPr>
      <xdr:spPr>
        <a:xfrm>
          <a:off x="19545300" y="1341931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57441</xdr:rowOff>
    </xdr:from>
    <xdr:ext cx="534377" cy="259045"/>
    <xdr:sp macro="" textlink="">
      <xdr:nvSpPr>
        <xdr:cNvPr id="870" name="テキスト ボックス 869"/>
        <xdr:cNvSpPr txBox="1"/>
      </xdr:nvSpPr>
      <xdr:spPr>
        <a:xfrm>
          <a:off x="20167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46219</xdr:rowOff>
    </xdr:from>
    <xdr:to>
      <xdr:col>102</xdr:col>
      <xdr:colOff>114300</xdr:colOff>
      <xdr:row>78</xdr:row>
      <xdr:rowOff>117591</xdr:rowOff>
    </xdr:to>
    <xdr:cxnSp macro="">
      <xdr:nvCxnSpPr>
        <xdr:cNvPr id="871" name="直線コネクタ 870"/>
        <xdr:cNvCxnSpPr/>
      </xdr:nvCxnSpPr>
      <xdr:spPr>
        <a:xfrm flipV="1">
          <a:off x="18656300" y="13419319"/>
          <a:ext cx="889000" cy="7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71222</xdr:rowOff>
    </xdr:from>
    <xdr:ext cx="534377" cy="259045"/>
    <xdr:sp macro="" textlink="">
      <xdr:nvSpPr>
        <xdr:cNvPr id="873" name="テキスト ボックス 872"/>
        <xdr:cNvSpPr txBox="1"/>
      </xdr:nvSpPr>
      <xdr:spPr>
        <a:xfrm>
          <a:off x="19278111" y="129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15983</xdr:rowOff>
    </xdr:from>
    <xdr:ext cx="534377" cy="259045"/>
    <xdr:sp macro="" textlink="">
      <xdr:nvSpPr>
        <xdr:cNvPr id="875" name="テキスト ボックス 874"/>
        <xdr:cNvSpPr txBox="1"/>
      </xdr:nvSpPr>
      <xdr:spPr>
        <a:xfrm>
          <a:off x="18389111" y="128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69844</xdr:rowOff>
    </xdr:from>
    <xdr:to>
      <xdr:col>116</xdr:col>
      <xdr:colOff>114300</xdr:colOff>
      <xdr:row>78</xdr:row>
      <xdr:rowOff>171444</xdr:rowOff>
    </xdr:to>
    <xdr:sp macro="" textlink="">
      <xdr:nvSpPr>
        <xdr:cNvPr id="881" name="楕円 880"/>
        <xdr:cNvSpPr/>
      </xdr:nvSpPr>
      <xdr:spPr>
        <a:xfrm>
          <a:off x="22110700" y="134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156221</xdr:rowOff>
    </xdr:from>
    <xdr:ext cx="534377" cy="259045"/>
    <xdr:sp macro="" textlink="">
      <xdr:nvSpPr>
        <xdr:cNvPr id="882" name="繰出金該当値テキスト"/>
        <xdr:cNvSpPr txBox="1"/>
      </xdr:nvSpPr>
      <xdr:spPr>
        <a:xfrm>
          <a:off x="22212300" y="133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66481</xdr:rowOff>
    </xdr:from>
    <xdr:to>
      <xdr:col>112</xdr:col>
      <xdr:colOff>38100</xdr:colOff>
      <xdr:row>78</xdr:row>
      <xdr:rowOff>168081</xdr:rowOff>
    </xdr:to>
    <xdr:sp macro="" textlink="">
      <xdr:nvSpPr>
        <xdr:cNvPr id="883" name="楕円 882"/>
        <xdr:cNvSpPr/>
      </xdr:nvSpPr>
      <xdr:spPr>
        <a:xfrm>
          <a:off x="21272500" y="134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159208</xdr:rowOff>
    </xdr:from>
    <xdr:ext cx="534377" cy="259045"/>
    <xdr:sp macro="" textlink="">
      <xdr:nvSpPr>
        <xdr:cNvPr id="884" name="テキスト ボックス 883"/>
        <xdr:cNvSpPr txBox="1"/>
      </xdr:nvSpPr>
      <xdr:spPr>
        <a:xfrm>
          <a:off x="21056111" y="135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168811</xdr:rowOff>
    </xdr:from>
    <xdr:to>
      <xdr:col>107</xdr:col>
      <xdr:colOff>101600</xdr:colOff>
      <xdr:row>78</xdr:row>
      <xdr:rowOff>98961</xdr:rowOff>
    </xdr:to>
    <xdr:sp macro="" textlink="">
      <xdr:nvSpPr>
        <xdr:cNvPr id="885" name="楕円 884"/>
        <xdr:cNvSpPr/>
      </xdr:nvSpPr>
      <xdr:spPr>
        <a:xfrm>
          <a:off x="20383500" y="133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90088</xdr:rowOff>
    </xdr:from>
    <xdr:ext cx="534377" cy="259045"/>
    <xdr:sp macro="" textlink="">
      <xdr:nvSpPr>
        <xdr:cNvPr id="886" name="テキスト ボックス 885"/>
        <xdr:cNvSpPr txBox="1"/>
      </xdr:nvSpPr>
      <xdr:spPr>
        <a:xfrm>
          <a:off x="20167111" y="1346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166869</xdr:rowOff>
    </xdr:from>
    <xdr:to>
      <xdr:col>102</xdr:col>
      <xdr:colOff>165100</xdr:colOff>
      <xdr:row>78</xdr:row>
      <xdr:rowOff>97019</xdr:rowOff>
    </xdr:to>
    <xdr:sp macro="" textlink="">
      <xdr:nvSpPr>
        <xdr:cNvPr id="887" name="楕円 886"/>
        <xdr:cNvSpPr/>
      </xdr:nvSpPr>
      <xdr:spPr>
        <a:xfrm>
          <a:off x="19494500" y="133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88146</xdr:rowOff>
    </xdr:from>
    <xdr:ext cx="534377" cy="259045"/>
    <xdr:sp macro="" textlink="">
      <xdr:nvSpPr>
        <xdr:cNvPr id="888" name="テキスト ボックス 887"/>
        <xdr:cNvSpPr txBox="1"/>
      </xdr:nvSpPr>
      <xdr:spPr>
        <a:xfrm>
          <a:off x="19278111" y="134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66791</xdr:rowOff>
    </xdr:from>
    <xdr:to>
      <xdr:col>98</xdr:col>
      <xdr:colOff>38100</xdr:colOff>
      <xdr:row>78</xdr:row>
      <xdr:rowOff>168391</xdr:rowOff>
    </xdr:to>
    <xdr:sp macro="" textlink="">
      <xdr:nvSpPr>
        <xdr:cNvPr id="889" name="楕円 888"/>
        <xdr:cNvSpPr/>
      </xdr:nvSpPr>
      <xdr:spPr>
        <a:xfrm>
          <a:off x="18605500" y="13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159518</xdr:rowOff>
    </xdr:from>
    <xdr:ext cx="534377" cy="259045"/>
    <xdr:sp macro="" textlink="">
      <xdr:nvSpPr>
        <xdr:cNvPr id="890" name="テキスト ボックス 889"/>
        <xdr:cNvSpPr txBox="1"/>
      </xdr:nvSpPr>
      <xdr:spPr>
        <a:xfrm>
          <a:off x="18389111" y="135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761,871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92,693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円と類似団体より低い数値となっている。昨年度に引き続き、職員定数の適正な管理によるものである。また、普通建設事業費（新規整備）が昨年度から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68,879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昨年度に引き続き大きい金額となっているが、複数年度に渡る大規模建設事業の着手によるものである。今後も引き続き整備を実施するため、増加傾向となる。公債費については、類似団体よりも低い水準を維持しているが、先述の工事費の増により、今後は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32258</xdr:rowOff>
    </xdr:from>
    <xdr:to>
      <xdr:col>24</xdr:col>
      <xdr:colOff>63500</xdr:colOff>
      <xdr:row>37</xdr:row>
      <xdr:rowOff>123045</xdr:rowOff>
    </xdr:to>
    <xdr:cxnSp macro="">
      <xdr:nvCxnSpPr>
        <xdr:cNvPr id="63" name="直線コネクタ 62"/>
        <xdr:cNvCxnSpPr/>
      </xdr:nvCxnSpPr>
      <xdr:spPr>
        <a:xfrm>
          <a:off x="3797300" y="6375908"/>
          <a:ext cx="8382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32258</xdr:rowOff>
    </xdr:to>
    <xdr:cxnSp macro="">
      <xdr:nvCxnSpPr>
        <xdr:cNvPr id="66" name="直線コネクタ 65"/>
        <xdr:cNvCxnSpPr/>
      </xdr:nvCxnSpPr>
      <xdr:spPr>
        <a:xfrm>
          <a:off x="2908300" y="6362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13643</xdr:rowOff>
    </xdr:from>
    <xdr:to>
      <xdr:col>15</xdr:col>
      <xdr:colOff>50800</xdr:colOff>
      <xdr:row>37</xdr:row>
      <xdr:rowOff>18542</xdr:rowOff>
    </xdr:to>
    <xdr:cxnSp macro="">
      <xdr:nvCxnSpPr>
        <xdr:cNvPr id="69" name="直線コネクタ 68"/>
        <xdr:cNvCxnSpPr/>
      </xdr:nvCxnSpPr>
      <xdr:spPr>
        <a:xfrm>
          <a:off x="2019300" y="63572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159420</xdr:rowOff>
    </xdr:from>
    <xdr:ext cx="469744" cy="259045"/>
    <xdr:sp macro="" textlink="">
      <xdr:nvSpPr>
        <xdr:cNvPr id="71" name="テキスト ボックス 70"/>
        <xdr:cNvSpPr txBox="1"/>
      </xdr:nvSpPr>
      <xdr:spPr>
        <a:xfrm>
          <a:off x="2673428" y="65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7765</xdr:rowOff>
    </xdr:from>
    <xdr:to>
      <xdr:col>10</xdr:col>
      <xdr:colOff>114300</xdr:colOff>
      <xdr:row>37</xdr:row>
      <xdr:rowOff>13643</xdr:rowOff>
    </xdr:to>
    <xdr:cxnSp macro="">
      <xdr:nvCxnSpPr>
        <xdr:cNvPr id="72" name="直線コネクタ 71"/>
        <xdr:cNvCxnSpPr/>
      </xdr:nvCxnSpPr>
      <xdr:spPr>
        <a:xfrm>
          <a:off x="1130300" y="5837065"/>
          <a:ext cx="889000" cy="5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18994</xdr:rowOff>
    </xdr:from>
    <xdr:ext cx="469744" cy="259045"/>
    <xdr:sp macro="" textlink="">
      <xdr:nvSpPr>
        <xdr:cNvPr id="74" name="テキスト ボックス 73"/>
        <xdr:cNvSpPr txBox="1"/>
      </xdr:nvSpPr>
      <xdr:spPr>
        <a:xfrm>
          <a:off x="1784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18994</xdr:rowOff>
    </xdr:from>
    <xdr:ext cx="469744" cy="259045"/>
    <xdr:sp macro="" textlink="">
      <xdr:nvSpPr>
        <xdr:cNvPr id="76" name="テキスト ボックス 75"/>
        <xdr:cNvSpPr txBox="1"/>
      </xdr:nvSpPr>
      <xdr:spPr>
        <a:xfrm>
          <a:off x="895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72245</xdr:rowOff>
    </xdr:from>
    <xdr:to>
      <xdr:col>24</xdr:col>
      <xdr:colOff>114300</xdr:colOff>
      <xdr:row>38</xdr:row>
      <xdr:rowOff>2395</xdr:rowOff>
    </xdr:to>
    <xdr:sp macro="" textlink="">
      <xdr:nvSpPr>
        <xdr:cNvPr id="82" name="楕円 81"/>
        <xdr:cNvSpPr/>
      </xdr:nvSpPr>
      <xdr:spPr>
        <a:xfrm>
          <a:off x="4584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158622</xdr:rowOff>
    </xdr:from>
    <xdr:ext cx="469744" cy="259045"/>
    <xdr:sp macro="" textlink="">
      <xdr:nvSpPr>
        <xdr:cNvPr id="83" name="議会費該当値テキスト"/>
        <xdr:cNvSpPr txBox="1"/>
      </xdr:nvSpPr>
      <xdr:spPr>
        <a:xfrm>
          <a:off x="4686300" y="633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152908</xdr:rowOff>
    </xdr:from>
    <xdr:to>
      <xdr:col>20</xdr:col>
      <xdr:colOff>38100</xdr:colOff>
      <xdr:row>37</xdr:row>
      <xdr:rowOff>83058</xdr:rowOff>
    </xdr:to>
    <xdr:sp macro="" textlink="">
      <xdr:nvSpPr>
        <xdr:cNvPr id="84" name="楕円 83"/>
        <xdr:cNvSpPr/>
      </xdr:nvSpPr>
      <xdr:spPr>
        <a:xfrm>
          <a:off x="3746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99585</xdr:rowOff>
    </xdr:from>
    <xdr:ext cx="469744" cy="259045"/>
    <xdr:sp macro="" textlink="">
      <xdr:nvSpPr>
        <xdr:cNvPr id="85" name="テキスト ボックス 84"/>
        <xdr:cNvSpPr txBox="1"/>
      </xdr:nvSpPr>
      <xdr:spPr>
        <a:xfrm>
          <a:off x="3562428"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139192</xdr:rowOff>
    </xdr:from>
    <xdr:to>
      <xdr:col>15</xdr:col>
      <xdr:colOff>101600</xdr:colOff>
      <xdr:row>37</xdr:row>
      <xdr:rowOff>69342</xdr:rowOff>
    </xdr:to>
    <xdr:sp macro="" textlink="">
      <xdr:nvSpPr>
        <xdr:cNvPr id="86" name="楕円 85"/>
        <xdr:cNvSpPr/>
      </xdr:nvSpPr>
      <xdr:spPr>
        <a:xfrm>
          <a:off x="2857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85869</xdr:rowOff>
    </xdr:from>
    <xdr:ext cx="469744" cy="259045"/>
    <xdr:sp macro="" textlink="">
      <xdr:nvSpPr>
        <xdr:cNvPr id="87" name="テキスト ボックス 86"/>
        <xdr:cNvSpPr txBox="1"/>
      </xdr:nvSpPr>
      <xdr:spPr>
        <a:xfrm>
          <a:off x="2673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134293</xdr:rowOff>
    </xdr:from>
    <xdr:to>
      <xdr:col>10</xdr:col>
      <xdr:colOff>165100</xdr:colOff>
      <xdr:row>37</xdr:row>
      <xdr:rowOff>64443</xdr:rowOff>
    </xdr:to>
    <xdr:sp macro="" textlink="">
      <xdr:nvSpPr>
        <xdr:cNvPr id="88" name="楕円 87"/>
        <xdr:cNvSpPr/>
      </xdr:nvSpPr>
      <xdr:spPr>
        <a:xfrm>
          <a:off x="1968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80970</xdr:rowOff>
    </xdr:from>
    <xdr:ext cx="469744" cy="259045"/>
    <xdr:sp macro="" textlink="">
      <xdr:nvSpPr>
        <xdr:cNvPr id="89" name="テキスト ボックス 88"/>
        <xdr:cNvSpPr txBox="1"/>
      </xdr:nvSpPr>
      <xdr:spPr>
        <a:xfrm>
          <a:off x="1784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128415</xdr:rowOff>
    </xdr:from>
    <xdr:to>
      <xdr:col>6</xdr:col>
      <xdr:colOff>38100</xdr:colOff>
      <xdr:row>34</xdr:row>
      <xdr:rowOff>58565</xdr:rowOff>
    </xdr:to>
    <xdr:sp macro="" textlink="">
      <xdr:nvSpPr>
        <xdr:cNvPr id="90" name="楕円 89"/>
        <xdr:cNvSpPr/>
      </xdr:nvSpPr>
      <xdr:spPr>
        <a:xfrm>
          <a:off x="1079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75092</xdr:rowOff>
    </xdr:from>
    <xdr:ext cx="469744" cy="259045"/>
    <xdr:sp macro="" textlink="">
      <xdr:nvSpPr>
        <xdr:cNvPr id="91" name="テキスト ボックス 90"/>
        <xdr:cNvSpPr txBox="1"/>
      </xdr:nvSpPr>
      <xdr:spPr>
        <a:xfrm>
          <a:off x="895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36581</xdr:rowOff>
    </xdr:from>
    <xdr:to>
      <xdr:col>24</xdr:col>
      <xdr:colOff>63500</xdr:colOff>
      <xdr:row>58</xdr:row>
      <xdr:rowOff>66763</xdr:rowOff>
    </xdr:to>
    <xdr:cxnSp macro="">
      <xdr:nvCxnSpPr>
        <xdr:cNvPr id="120" name="直線コネクタ 119"/>
        <xdr:cNvCxnSpPr/>
      </xdr:nvCxnSpPr>
      <xdr:spPr>
        <a:xfrm flipV="1">
          <a:off x="3797300" y="9809231"/>
          <a:ext cx="838200" cy="20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49409</xdr:rowOff>
    </xdr:from>
    <xdr:to>
      <xdr:col>19</xdr:col>
      <xdr:colOff>177800</xdr:colOff>
      <xdr:row>58</xdr:row>
      <xdr:rowOff>66763</xdr:rowOff>
    </xdr:to>
    <xdr:cxnSp macro="">
      <xdr:nvCxnSpPr>
        <xdr:cNvPr id="123" name="直線コネクタ 122"/>
        <xdr:cNvCxnSpPr/>
      </xdr:nvCxnSpPr>
      <xdr:spPr>
        <a:xfrm>
          <a:off x="2908300" y="9993509"/>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49409</xdr:rowOff>
    </xdr:from>
    <xdr:to>
      <xdr:col>15</xdr:col>
      <xdr:colOff>50800</xdr:colOff>
      <xdr:row>58</xdr:row>
      <xdr:rowOff>75040</xdr:rowOff>
    </xdr:to>
    <xdr:cxnSp macro="">
      <xdr:nvCxnSpPr>
        <xdr:cNvPr id="126" name="直線コネクタ 125"/>
        <xdr:cNvCxnSpPr/>
      </xdr:nvCxnSpPr>
      <xdr:spPr>
        <a:xfrm flipV="1">
          <a:off x="2019300" y="9993509"/>
          <a:ext cx="889000" cy="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89496</xdr:rowOff>
    </xdr:from>
    <xdr:ext cx="599010" cy="259045"/>
    <xdr:sp macro="" textlink="">
      <xdr:nvSpPr>
        <xdr:cNvPr id="128" name="テキスト ボックス 127"/>
        <xdr:cNvSpPr txBox="1"/>
      </xdr:nvSpPr>
      <xdr:spPr>
        <a:xfrm>
          <a:off x="2608795" y="96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64176</xdr:rowOff>
    </xdr:from>
    <xdr:to>
      <xdr:col>10</xdr:col>
      <xdr:colOff>114300</xdr:colOff>
      <xdr:row>58</xdr:row>
      <xdr:rowOff>75040</xdr:rowOff>
    </xdr:to>
    <xdr:cxnSp macro="">
      <xdr:nvCxnSpPr>
        <xdr:cNvPr id="129" name="直線コネクタ 128"/>
        <xdr:cNvCxnSpPr/>
      </xdr:nvCxnSpPr>
      <xdr:spPr>
        <a:xfrm>
          <a:off x="1130300" y="10008276"/>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92868</xdr:rowOff>
    </xdr:from>
    <xdr:ext cx="534377" cy="259045"/>
    <xdr:sp macro="" textlink="">
      <xdr:nvSpPr>
        <xdr:cNvPr id="131" name="テキスト ボックス 130"/>
        <xdr:cNvSpPr txBox="1"/>
      </xdr:nvSpPr>
      <xdr:spPr>
        <a:xfrm>
          <a:off x="1752111" y="9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76978</xdr:rowOff>
    </xdr:from>
    <xdr:ext cx="599010" cy="259045"/>
    <xdr:sp macro="" textlink="">
      <xdr:nvSpPr>
        <xdr:cNvPr id="133" name="テキスト ボックス 132"/>
        <xdr:cNvSpPr txBox="1"/>
      </xdr:nvSpPr>
      <xdr:spPr>
        <a:xfrm>
          <a:off x="830795" y="967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157231</xdr:rowOff>
    </xdr:from>
    <xdr:to>
      <xdr:col>24</xdr:col>
      <xdr:colOff>114300</xdr:colOff>
      <xdr:row>57</xdr:row>
      <xdr:rowOff>87381</xdr:rowOff>
    </xdr:to>
    <xdr:sp macro="" textlink="">
      <xdr:nvSpPr>
        <xdr:cNvPr id="139" name="楕円 138"/>
        <xdr:cNvSpPr/>
      </xdr:nvSpPr>
      <xdr:spPr>
        <a:xfrm>
          <a:off x="4584700" y="97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72158</xdr:rowOff>
    </xdr:from>
    <xdr:ext cx="599010" cy="259045"/>
    <xdr:sp macro="" textlink="">
      <xdr:nvSpPr>
        <xdr:cNvPr id="140" name="総務費該当値テキスト"/>
        <xdr:cNvSpPr txBox="1"/>
      </xdr:nvSpPr>
      <xdr:spPr>
        <a:xfrm>
          <a:off x="4686300" y="96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15963</xdr:rowOff>
    </xdr:from>
    <xdr:to>
      <xdr:col>20</xdr:col>
      <xdr:colOff>38100</xdr:colOff>
      <xdr:row>58</xdr:row>
      <xdr:rowOff>117563</xdr:rowOff>
    </xdr:to>
    <xdr:sp macro="" textlink="">
      <xdr:nvSpPr>
        <xdr:cNvPr id="141" name="楕円 140"/>
        <xdr:cNvSpPr/>
      </xdr:nvSpPr>
      <xdr:spPr>
        <a:xfrm>
          <a:off x="3746500" y="9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108690</xdr:rowOff>
    </xdr:from>
    <xdr:ext cx="534377" cy="259045"/>
    <xdr:sp macro="" textlink="">
      <xdr:nvSpPr>
        <xdr:cNvPr id="142" name="テキスト ボックス 141"/>
        <xdr:cNvSpPr txBox="1"/>
      </xdr:nvSpPr>
      <xdr:spPr>
        <a:xfrm>
          <a:off x="3530111" y="100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170059</xdr:rowOff>
    </xdr:from>
    <xdr:to>
      <xdr:col>15</xdr:col>
      <xdr:colOff>101600</xdr:colOff>
      <xdr:row>58</xdr:row>
      <xdr:rowOff>100209</xdr:rowOff>
    </xdr:to>
    <xdr:sp macro="" textlink="">
      <xdr:nvSpPr>
        <xdr:cNvPr id="143" name="楕円 142"/>
        <xdr:cNvSpPr/>
      </xdr:nvSpPr>
      <xdr:spPr>
        <a:xfrm>
          <a:off x="2857500" y="99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91336</xdr:rowOff>
    </xdr:from>
    <xdr:ext cx="534377" cy="259045"/>
    <xdr:sp macro="" textlink="">
      <xdr:nvSpPr>
        <xdr:cNvPr id="144" name="テキスト ボックス 143"/>
        <xdr:cNvSpPr txBox="1"/>
      </xdr:nvSpPr>
      <xdr:spPr>
        <a:xfrm>
          <a:off x="2641111" y="100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24240</xdr:rowOff>
    </xdr:from>
    <xdr:to>
      <xdr:col>10</xdr:col>
      <xdr:colOff>165100</xdr:colOff>
      <xdr:row>58</xdr:row>
      <xdr:rowOff>125840</xdr:rowOff>
    </xdr:to>
    <xdr:sp macro="" textlink="">
      <xdr:nvSpPr>
        <xdr:cNvPr id="145" name="楕円 144"/>
        <xdr:cNvSpPr/>
      </xdr:nvSpPr>
      <xdr:spPr>
        <a:xfrm>
          <a:off x="1968500" y="99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116967</xdr:rowOff>
    </xdr:from>
    <xdr:ext cx="534377" cy="259045"/>
    <xdr:sp macro="" textlink="">
      <xdr:nvSpPr>
        <xdr:cNvPr id="146" name="テキスト ボックス 145"/>
        <xdr:cNvSpPr txBox="1"/>
      </xdr:nvSpPr>
      <xdr:spPr>
        <a:xfrm>
          <a:off x="1752111" y="100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13376</xdr:rowOff>
    </xdr:from>
    <xdr:to>
      <xdr:col>6</xdr:col>
      <xdr:colOff>38100</xdr:colOff>
      <xdr:row>58</xdr:row>
      <xdr:rowOff>114976</xdr:rowOff>
    </xdr:to>
    <xdr:sp macro="" textlink="">
      <xdr:nvSpPr>
        <xdr:cNvPr id="147" name="楕円 146"/>
        <xdr:cNvSpPr/>
      </xdr:nvSpPr>
      <xdr:spPr>
        <a:xfrm>
          <a:off x="1079500" y="99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106103</xdr:rowOff>
    </xdr:from>
    <xdr:ext cx="534377" cy="259045"/>
    <xdr:sp macro="" textlink="">
      <xdr:nvSpPr>
        <xdr:cNvPr id="148" name="テキスト ボックス 147"/>
        <xdr:cNvSpPr txBox="1"/>
      </xdr:nvSpPr>
      <xdr:spPr>
        <a:xfrm>
          <a:off x="863111" y="1005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52200</xdr:rowOff>
    </xdr:from>
    <xdr:to>
      <xdr:col>24</xdr:col>
      <xdr:colOff>63500</xdr:colOff>
      <xdr:row>78</xdr:row>
      <xdr:rowOff>98454</xdr:rowOff>
    </xdr:to>
    <xdr:cxnSp macro="">
      <xdr:nvCxnSpPr>
        <xdr:cNvPr id="180" name="直線コネクタ 179"/>
        <xdr:cNvCxnSpPr/>
      </xdr:nvCxnSpPr>
      <xdr:spPr>
        <a:xfrm flipV="1">
          <a:off x="3797300" y="13425300"/>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98454</xdr:rowOff>
    </xdr:from>
    <xdr:to>
      <xdr:col>19</xdr:col>
      <xdr:colOff>177800</xdr:colOff>
      <xdr:row>78</xdr:row>
      <xdr:rowOff>151816</xdr:rowOff>
    </xdr:to>
    <xdr:cxnSp macro="">
      <xdr:nvCxnSpPr>
        <xdr:cNvPr id="183" name="直線コネクタ 182"/>
        <xdr:cNvCxnSpPr/>
      </xdr:nvCxnSpPr>
      <xdr:spPr>
        <a:xfrm flipV="1">
          <a:off x="2908300" y="13471554"/>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126407</xdr:rowOff>
    </xdr:from>
    <xdr:ext cx="599010" cy="259045"/>
    <xdr:sp macro="" textlink="">
      <xdr:nvSpPr>
        <xdr:cNvPr id="185" name="テキスト ボックス 184"/>
        <xdr:cNvSpPr txBox="1"/>
      </xdr:nvSpPr>
      <xdr:spPr>
        <a:xfrm>
          <a:off x="3497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140125</xdr:rowOff>
    </xdr:from>
    <xdr:to>
      <xdr:col>15</xdr:col>
      <xdr:colOff>50800</xdr:colOff>
      <xdr:row>78</xdr:row>
      <xdr:rowOff>151816</xdr:rowOff>
    </xdr:to>
    <xdr:cxnSp macro="">
      <xdr:nvCxnSpPr>
        <xdr:cNvPr id="186" name="直線コネクタ 185"/>
        <xdr:cNvCxnSpPr/>
      </xdr:nvCxnSpPr>
      <xdr:spPr>
        <a:xfrm>
          <a:off x="2019300" y="1351322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13153</xdr:rowOff>
    </xdr:from>
    <xdr:ext cx="599010" cy="259045"/>
    <xdr:sp macro="" textlink="">
      <xdr:nvSpPr>
        <xdr:cNvPr id="188" name="テキスト ボックス 187"/>
        <xdr:cNvSpPr txBox="1"/>
      </xdr:nvSpPr>
      <xdr:spPr>
        <a:xfrm>
          <a:off x="2608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45430</xdr:rowOff>
    </xdr:from>
    <xdr:to>
      <xdr:col>10</xdr:col>
      <xdr:colOff>114300</xdr:colOff>
      <xdr:row>78</xdr:row>
      <xdr:rowOff>140125</xdr:rowOff>
    </xdr:to>
    <xdr:cxnSp macro="">
      <xdr:nvCxnSpPr>
        <xdr:cNvPr id="189" name="直線コネクタ 188"/>
        <xdr:cNvCxnSpPr/>
      </xdr:nvCxnSpPr>
      <xdr:spPr>
        <a:xfrm>
          <a:off x="1130300" y="13418530"/>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164768</xdr:rowOff>
    </xdr:from>
    <xdr:ext cx="599010" cy="259045"/>
    <xdr:sp macro="" textlink="">
      <xdr:nvSpPr>
        <xdr:cNvPr id="191" name="テキスト ボックス 190"/>
        <xdr:cNvSpPr txBox="1"/>
      </xdr:nvSpPr>
      <xdr:spPr>
        <a:xfrm>
          <a:off x="1719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840</xdr:rowOff>
    </xdr:from>
    <xdr:ext cx="599010" cy="259045"/>
    <xdr:sp macro="" textlink="">
      <xdr:nvSpPr>
        <xdr:cNvPr id="193" name="テキスト ボックス 192"/>
        <xdr:cNvSpPr txBox="1"/>
      </xdr:nvSpPr>
      <xdr:spPr>
        <a:xfrm>
          <a:off x="830795" y="128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1400</xdr:rowOff>
    </xdr:from>
    <xdr:to>
      <xdr:col>24</xdr:col>
      <xdr:colOff>114300</xdr:colOff>
      <xdr:row>78</xdr:row>
      <xdr:rowOff>103000</xdr:rowOff>
    </xdr:to>
    <xdr:sp macro="" textlink="">
      <xdr:nvSpPr>
        <xdr:cNvPr id="199" name="楕円 198"/>
        <xdr:cNvSpPr/>
      </xdr:nvSpPr>
      <xdr:spPr>
        <a:xfrm>
          <a:off x="4584700" y="133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151277</xdr:rowOff>
    </xdr:from>
    <xdr:ext cx="599010" cy="259045"/>
    <xdr:sp macro="" textlink="">
      <xdr:nvSpPr>
        <xdr:cNvPr id="200" name="民生費該当値テキスト"/>
        <xdr:cNvSpPr txBox="1"/>
      </xdr:nvSpPr>
      <xdr:spPr>
        <a:xfrm>
          <a:off x="4686300" y="13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47654</xdr:rowOff>
    </xdr:from>
    <xdr:to>
      <xdr:col>20</xdr:col>
      <xdr:colOff>38100</xdr:colOff>
      <xdr:row>78</xdr:row>
      <xdr:rowOff>149254</xdr:rowOff>
    </xdr:to>
    <xdr:sp macro="" textlink="">
      <xdr:nvSpPr>
        <xdr:cNvPr id="201" name="楕円 200"/>
        <xdr:cNvSpPr/>
      </xdr:nvSpPr>
      <xdr:spPr>
        <a:xfrm>
          <a:off x="3746500" y="134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140381</xdr:rowOff>
    </xdr:from>
    <xdr:ext cx="599010" cy="259045"/>
    <xdr:sp macro="" textlink="">
      <xdr:nvSpPr>
        <xdr:cNvPr id="202" name="テキスト ボックス 201"/>
        <xdr:cNvSpPr txBox="1"/>
      </xdr:nvSpPr>
      <xdr:spPr>
        <a:xfrm>
          <a:off x="3497795" y="1351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101016</xdr:rowOff>
    </xdr:from>
    <xdr:to>
      <xdr:col>15</xdr:col>
      <xdr:colOff>101600</xdr:colOff>
      <xdr:row>79</xdr:row>
      <xdr:rowOff>31166</xdr:rowOff>
    </xdr:to>
    <xdr:sp macro="" textlink="">
      <xdr:nvSpPr>
        <xdr:cNvPr id="203" name="楕円 202"/>
        <xdr:cNvSpPr/>
      </xdr:nvSpPr>
      <xdr:spPr>
        <a:xfrm>
          <a:off x="2857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22293</xdr:rowOff>
    </xdr:from>
    <xdr:ext cx="599010" cy="259045"/>
    <xdr:sp macro="" textlink="">
      <xdr:nvSpPr>
        <xdr:cNvPr id="204" name="テキスト ボックス 203"/>
        <xdr:cNvSpPr txBox="1"/>
      </xdr:nvSpPr>
      <xdr:spPr>
        <a:xfrm>
          <a:off x="2608795" y="1356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89325</xdr:rowOff>
    </xdr:from>
    <xdr:to>
      <xdr:col>10</xdr:col>
      <xdr:colOff>165100</xdr:colOff>
      <xdr:row>79</xdr:row>
      <xdr:rowOff>19475</xdr:rowOff>
    </xdr:to>
    <xdr:sp macro="" textlink="">
      <xdr:nvSpPr>
        <xdr:cNvPr id="205" name="楕円 204"/>
        <xdr:cNvSpPr/>
      </xdr:nvSpPr>
      <xdr:spPr>
        <a:xfrm>
          <a:off x="1968500" y="13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10602</xdr:rowOff>
    </xdr:from>
    <xdr:ext cx="599010" cy="259045"/>
    <xdr:sp macro="" textlink="">
      <xdr:nvSpPr>
        <xdr:cNvPr id="206" name="テキスト ボックス 205"/>
        <xdr:cNvSpPr txBox="1"/>
      </xdr:nvSpPr>
      <xdr:spPr>
        <a:xfrm>
          <a:off x="1719795" y="1355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166080</xdr:rowOff>
    </xdr:from>
    <xdr:to>
      <xdr:col>6</xdr:col>
      <xdr:colOff>38100</xdr:colOff>
      <xdr:row>78</xdr:row>
      <xdr:rowOff>96230</xdr:rowOff>
    </xdr:to>
    <xdr:sp macro="" textlink="">
      <xdr:nvSpPr>
        <xdr:cNvPr id="207" name="楕円 206"/>
        <xdr:cNvSpPr/>
      </xdr:nvSpPr>
      <xdr:spPr>
        <a:xfrm>
          <a:off x="1079500" y="133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87357</xdr:rowOff>
    </xdr:from>
    <xdr:ext cx="599010" cy="259045"/>
    <xdr:sp macro="" textlink="">
      <xdr:nvSpPr>
        <xdr:cNvPr id="208" name="テキスト ボックス 207"/>
        <xdr:cNvSpPr txBox="1"/>
      </xdr:nvSpPr>
      <xdr:spPr>
        <a:xfrm>
          <a:off x="830795" y="1346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157500</xdr:rowOff>
    </xdr:from>
    <xdr:to>
      <xdr:col>24</xdr:col>
      <xdr:colOff>63500</xdr:colOff>
      <xdr:row>98</xdr:row>
      <xdr:rowOff>5626</xdr:rowOff>
    </xdr:to>
    <xdr:cxnSp macro="">
      <xdr:nvCxnSpPr>
        <xdr:cNvPr id="237" name="直線コネクタ 236"/>
        <xdr:cNvCxnSpPr/>
      </xdr:nvCxnSpPr>
      <xdr:spPr>
        <a:xfrm flipV="1">
          <a:off x="3797300" y="16788150"/>
          <a:ext cx="8382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157265</xdr:rowOff>
    </xdr:from>
    <xdr:to>
      <xdr:col>19</xdr:col>
      <xdr:colOff>177800</xdr:colOff>
      <xdr:row>98</xdr:row>
      <xdr:rowOff>5626</xdr:rowOff>
    </xdr:to>
    <xdr:cxnSp macro="">
      <xdr:nvCxnSpPr>
        <xdr:cNvPr id="240" name="直線コネクタ 239"/>
        <xdr:cNvCxnSpPr/>
      </xdr:nvCxnSpPr>
      <xdr:spPr>
        <a:xfrm>
          <a:off x="2908300" y="16787915"/>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42" name="テキスト ボックス 241"/>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157265</xdr:rowOff>
    </xdr:from>
    <xdr:to>
      <xdr:col>15</xdr:col>
      <xdr:colOff>50800</xdr:colOff>
      <xdr:row>97</xdr:row>
      <xdr:rowOff>167619</xdr:rowOff>
    </xdr:to>
    <xdr:cxnSp macro="">
      <xdr:nvCxnSpPr>
        <xdr:cNvPr id="243" name="直線コネクタ 242"/>
        <xdr:cNvCxnSpPr/>
      </xdr:nvCxnSpPr>
      <xdr:spPr>
        <a:xfrm flipV="1">
          <a:off x="2019300" y="1678791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45" name="テキスト ボックス 244"/>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108717</xdr:rowOff>
    </xdr:from>
    <xdr:to>
      <xdr:col>10</xdr:col>
      <xdr:colOff>114300</xdr:colOff>
      <xdr:row>97</xdr:row>
      <xdr:rowOff>167619</xdr:rowOff>
    </xdr:to>
    <xdr:cxnSp macro="">
      <xdr:nvCxnSpPr>
        <xdr:cNvPr id="246" name="直線コネクタ 245"/>
        <xdr:cNvCxnSpPr/>
      </xdr:nvCxnSpPr>
      <xdr:spPr>
        <a:xfrm>
          <a:off x="1130300" y="16739367"/>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8" name="テキスト ボックス 247"/>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50" name="テキスト ボックス 249"/>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106700</xdr:rowOff>
    </xdr:from>
    <xdr:to>
      <xdr:col>24</xdr:col>
      <xdr:colOff>114300</xdr:colOff>
      <xdr:row>98</xdr:row>
      <xdr:rowOff>36850</xdr:rowOff>
    </xdr:to>
    <xdr:sp macro="" textlink="">
      <xdr:nvSpPr>
        <xdr:cNvPr id="256" name="楕円 255"/>
        <xdr:cNvSpPr/>
      </xdr:nvSpPr>
      <xdr:spPr>
        <a:xfrm>
          <a:off x="4584700" y="1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21627</xdr:rowOff>
    </xdr:from>
    <xdr:ext cx="534377" cy="259045"/>
    <xdr:sp macro="" textlink="">
      <xdr:nvSpPr>
        <xdr:cNvPr id="257" name="衛生費該当値テキスト"/>
        <xdr:cNvSpPr txBox="1"/>
      </xdr:nvSpPr>
      <xdr:spPr>
        <a:xfrm>
          <a:off x="4686300" y="166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126276</xdr:rowOff>
    </xdr:from>
    <xdr:to>
      <xdr:col>20</xdr:col>
      <xdr:colOff>38100</xdr:colOff>
      <xdr:row>98</xdr:row>
      <xdr:rowOff>56426</xdr:rowOff>
    </xdr:to>
    <xdr:sp macro="" textlink="">
      <xdr:nvSpPr>
        <xdr:cNvPr id="258" name="楕円 257"/>
        <xdr:cNvSpPr/>
      </xdr:nvSpPr>
      <xdr:spPr>
        <a:xfrm>
          <a:off x="37465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47553</xdr:rowOff>
    </xdr:from>
    <xdr:ext cx="534377" cy="259045"/>
    <xdr:sp macro="" textlink="">
      <xdr:nvSpPr>
        <xdr:cNvPr id="259" name="テキスト ボックス 258"/>
        <xdr:cNvSpPr txBox="1"/>
      </xdr:nvSpPr>
      <xdr:spPr>
        <a:xfrm>
          <a:off x="3530111" y="168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106465</xdr:rowOff>
    </xdr:from>
    <xdr:to>
      <xdr:col>15</xdr:col>
      <xdr:colOff>101600</xdr:colOff>
      <xdr:row>98</xdr:row>
      <xdr:rowOff>36615</xdr:rowOff>
    </xdr:to>
    <xdr:sp macro="" textlink="">
      <xdr:nvSpPr>
        <xdr:cNvPr id="260" name="楕円 259"/>
        <xdr:cNvSpPr/>
      </xdr:nvSpPr>
      <xdr:spPr>
        <a:xfrm>
          <a:off x="2857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27742</xdr:rowOff>
    </xdr:from>
    <xdr:ext cx="534377" cy="259045"/>
    <xdr:sp macro="" textlink="">
      <xdr:nvSpPr>
        <xdr:cNvPr id="261" name="テキスト ボックス 260"/>
        <xdr:cNvSpPr txBox="1"/>
      </xdr:nvSpPr>
      <xdr:spPr>
        <a:xfrm>
          <a:off x="2641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116819</xdr:rowOff>
    </xdr:from>
    <xdr:to>
      <xdr:col>10</xdr:col>
      <xdr:colOff>165100</xdr:colOff>
      <xdr:row>98</xdr:row>
      <xdr:rowOff>46969</xdr:rowOff>
    </xdr:to>
    <xdr:sp macro="" textlink="">
      <xdr:nvSpPr>
        <xdr:cNvPr id="262" name="楕円 261"/>
        <xdr:cNvSpPr/>
      </xdr:nvSpPr>
      <xdr:spPr>
        <a:xfrm>
          <a:off x="1968500" y="167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38096</xdr:rowOff>
    </xdr:from>
    <xdr:ext cx="534377" cy="259045"/>
    <xdr:sp macro="" textlink="">
      <xdr:nvSpPr>
        <xdr:cNvPr id="263" name="テキスト ボックス 262"/>
        <xdr:cNvSpPr txBox="1"/>
      </xdr:nvSpPr>
      <xdr:spPr>
        <a:xfrm>
          <a:off x="1752111" y="1684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57917</xdr:rowOff>
    </xdr:from>
    <xdr:to>
      <xdr:col>6</xdr:col>
      <xdr:colOff>38100</xdr:colOff>
      <xdr:row>97</xdr:row>
      <xdr:rowOff>159517</xdr:rowOff>
    </xdr:to>
    <xdr:sp macro="" textlink="">
      <xdr:nvSpPr>
        <xdr:cNvPr id="264" name="楕円 263"/>
        <xdr:cNvSpPr/>
      </xdr:nvSpPr>
      <xdr:spPr>
        <a:xfrm>
          <a:off x="1079500" y="166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150644</xdr:rowOff>
    </xdr:from>
    <xdr:ext cx="534377" cy="259045"/>
    <xdr:sp macro="" textlink="">
      <xdr:nvSpPr>
        <xdr:cNvPr id="265" name="テキスト ボックス 264"/>
        <xdr:cNvSpPr txBox="1"/>
      </xdr:nvSpPr>
      <xdr:spPr>
        <a:xfrm>
          <a:off x="863111" y="167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138557</xdr:rowOff>
    </xdr:to>
    <xdr:cxnSp macro="">
      <xdr:nvCxnSpPr>
        <xdr:cNvPr id="292" name="直線コネクタ 291"/>
        <xdr:cNvCxnSpPr/>
      </xdr:nvCxnSpPr>
      <xdr:spPr>
        <a:xfrm flipV="1">
          <a:off x="9639300" y="665114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138557</xdr:rowOff>
    </xdr:from>
    <xdr:to>
      <xdr:col>50</xdr:col>
      <xdr:colOff>114300</xdr:colOff>
      <xdr:row>38</xdr:row>
      <xdr:rowOff>139014</xdr:rowOff>
    </xdr:to>
    <xdr:cxnSp macro="">
      <xdr:nvCxnSpPr>
        <xdr:cNvPr id="295" name="直線コネクタ 294"/>
        <xdr:cNvCxnSpPr/>
      </xdr:nvCxnSpPr>
      <xdr:spPr>
        <a:xfrm flipV="1">
          <a:off x="8750300" y="66536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7" name="テキスト ボックス 296"/>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8" name="直線コネクタ 297"/>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0" name="テキスト ボックス 299"/>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301" name="直線コネクタ 300"/>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3" name="テキスト ボックス 302"/>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5" name="テキスト ボックス 304"/>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85242</xdr:rowOff>
    </xdr:from>
    <xdr:to>
      <xdr:col>55</xdr:col>
      <xdr:colOff>50800</xdr:colOff>
      <xdr:row>39</xdr:row>
      <xdr:rowOff>15392</xdr:rowOff>
    </xdr:to>
    <xdr:sp macro="" textlink="">
      <xdr:nvSpPr>
        <xdr:cNvPr id="311" name="楕円 310"/>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169</xdr:rowOff>
    </xdr:from>
    <xdr:ext cx="313932" cy="259045"/>
    <xdr:sp macro="" textlink="">
      <xdr:nvSpPr>
        <xdr:cNvPr id="312" name="労働費該当値テキスト"/>
        <xdr:cNvSpPr txBox="1"/>
      </xdr:nvSpPr>
      <xdr:spPr>
        <a:xfrm>
          <a:off x="10528300" y="6515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87757</xdr:rowOff>
    </xdr:from>
    <xdr:to>
      <xdr:col>50</xdr:col>
      <xdr:colOff>165100</xdr:colOff>
      <xdr:row>39</xdr:row>
      <xdr:rowOff>17907</xdr:rowOff>
    </xdr:to>
    <xdr:sp macro="" textlink="">
      <xdr:nvSpPr>
        <xdr:cNvPr id="313" name="楕円 312"/>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9034</xdr:rowOff>
    </xdr:from>
    <xdr:ext cx="249299" cy="259045"/>
    <xdr:sp macro="" textlink="">
      <xdr:nvSpPr>
        <xdr:cNvPr id="314" name="テキスト ボックス 313"/>
        <xdr:cNvSpPr txBox="1"/>
      </xdr:nvSpPr>
      <xdr:spPr>
        <a:xfrm>
          <a:off x="9514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5" name="楕円 314"/>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6" name="テキスト ボックス 315"/>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7" name="楕円 316"/>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8" name="テキスト ボックス 317"/>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9" name="楕円 318"/>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20" name="テキスト ボックス 319"/>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124292</xdr:rowOff>
    </xdr:from>
    <xdr:to>
      <xdr:col>55</xdr:col>
      <xdr:colOff>0</xdr:colOff>
      <xdr:row>57</xdr:row>
      <xdr:rowOff>137378</xdr:rowOff>
    </xdr:to>
    <xdr:cxnSp macro="">
      <xdr:nvCxnSpPr>
        <xdr:cNvPr id="347" name="直線コネクタ 346"/>
        <xdr:cNvCxnSpPr/>
      </xdr:nvCxnSpPr>
      <xdr:spPr>
        <a:xfrm>
          <a:off x="9639300" y="9896942"/>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124292</xdr:rowOff>
    </xdr:from>
    <xdr:to>
      <xdr:col>50</xdr:col>
      <xdr:colOff>114300</xdr:colOff>
      <xdr:row>57</xdr:row>
      <xdr:rowOff>157238</xdr:rowOff>
    </xdr:to>
    <xdr:cxnSp macro="">
      <xdr:nvCxnSpPr>
        <xdr:cNvPr id="350" name="直線コネクタ 349"/>
        <xdr:cNvCxnSpPr/>
      </xdr:nvCxnSpPr>
      <xdr:spPr>
        <a:xfrm flipV="1">
          <a:off x="8750300" y="9896942"/>
          <a:ext cx="8890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52" name="テキスト ボックス 351"/>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143769</xdr:rowOff>
    </xdr:from>
    <xdr:to>
      <xdr:col>45</xdr:col>
      <xdr:colOff>177800</xdr:colOff>
      <xdr:row>57</xdr:row>
      <xdr:rowOff>157238</xdr:rowOff>
    </xdr:to>
    <xdr:cxnSp macro="">
      <xdr:nvCxnSpPr>
        <xdr:cNvPr id="353" name="直線コネクタ 352"/>
        <xdr:cNvCxnSpPr/>
      </xdr:nvCxnSpPr>
      <xdr:spPr>
        <a:xfrm>
          <a:off x="7861300" y="9916419"/>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5" name="テキスト ボックス 354"/>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87268</xdr:rowOff>
    </xdr:from>
    <xdr:to>
      <xdr:col>41</xdr:col>
      <xdr:colOff>50800</xdr:colOff>
      <xdr:row>57</xdr:row>
      <xdr:rowOff>143769</xdr:rowOff>
    </xdr:to>
    <xdr:cxnSp macro="">
      <xdr:nvCxnSpPr>
        <xdr:cNvPr id="356" name="直線コネクタ 355"/>
        <xdr:cNvCxnSpPr/>
      </xdr:nvCxnSpPr>
      <xdr:spPr>
        <a:xfrm>
          <a:off x="6972300" y="9859918"/>
          <a:ext cx="889000" cy="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8" name="テキスト ボックス 357"/>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60" name="テキスト ボックス 359"/>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86578</xdr:rowOff>
    </xdr:from>
    <xdr:to>
      <xdr:col>55</xdr:col>
      <xdr:colOff>50800</xdr:colOff>
      <xdr:row>58</xdr:row>
      <xdr:rowOff>16728</xdr:rowOff>
    </xdr:to>
    <xdr:sp macro="" textlink="">
      <xdr:nvSpPr>
        <xdr:cNvPr id="366" name="楕円 365"/>
        <xdr:cNvSpPr/>
      </xdr:nvSpPr>
      <xdr:spPr>
        <a:xfrm>
          <a:off x="104267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xdr:rowOff>
    </xdr:from>
    <xdr:ext cx="534377" cy="259045"/>
    <xdr:sp macro="" textlink="">
      <xdr:nvSpPr>
        <xdr:cNvPr id="367" name="農林水産業費該当値テキスト"/>
        <xdr:cNvSpPr txBox="1"/>
      </xdr:nvSpPr>
      <xdr:spPr>
        <a:xfrm>
          <a:off x="10528300" y="97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73492</xdr:rowOff>
    </xdr:from>
    <xdr:to>
      <xdr:col>50</xdr:col>
      <xdr:colOff>165100</xdr:colOff>
      <xdr:row>58</xdr:row>
      <xdr:rowOff>3642</xdr:rowOff>
    </xdr:to>
    <xdr:sp macro="" textlink="">
      <xdr:nvSpPr>
        <xdr:cNvPr id="368" name="楕円 367"/>
        <xdr:cNvSpPr/>
      </xdr:nvSpPr>
      <xdr:spPr>
        <a:xfrm>
          <a:off x="9588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166219</xdr:rowOff>
    </xdr:from>
    <xdr:ext cx="534377" cy="259045"/>
    <xdr:sp macro="" textlink="">
      <xdr:nvSpPr>
        <xdr:cNvPr id="369" name="テキスト ボックス 368"/>
        <xdr:cNvSpPr txBox="1"/>
      </xdr:nvSpPr>
      <xdr:spPr>
        <a:xfrm>
          <a:off x="9372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106438</xdr:rowOff>
    </xdr:from>
    <xdr:to>
      <xdr:col>46</xdr:col>
      <xdr:colOff>38100</xdr:colOff>
      <xdr:row>58</xdr:row>
      <xdr:rowOff>36588</xdr:rowOff>
    </xdr:to>
    <xdr:sp macro="" textlink="">
      <xdr:nvSpPr>
        <xdr:cNvPr id="370" name="楕円 369"/>
        <xdr:cNvSpPr/>
      </xdr:nvSpPr>
      <xdr:spPr>
        <a:xfrm>
          <a:off x="8699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27715</xdr:rowOff>
    </xdr:from>
    <xdr:ext cx="534377" cy="259045"/>
    <xdr:sp macro="" textlink="">
      <xdr:nvSpPr>
        <xdr:cNvPr id="371" name="テキスト ボックス 370"/>
        <xdr:cNvSpPr txBox="1"/>
      </xdr:nvSpPr>
      <xdr:spPr>
        <a:xfrm>
          <a:off x="8483111" y="99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92969</xdr:rowOff>
    </xdr:from>
    <xdr:to>
      <xdr:col>41</xdr:col>
      <xdr:colOff>101600</xdr:colOff>
      <xdr:row>58</xdr:row>
      <xdr:rowOff>23119</xdr:rowOff>
    </xdr:to>
    <xdr:sp macro="" textlink="">
      <xdr:nvSpPr>
        <xdr:cNvPr id="372" name="楕円 371"/>
        <xdr:cNvSpPr/>
      </xdr:nvSpPr>
      <xdr:spPr>
        <a:xfrm>
          <a:off x="7810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14246</xdr:rowOff>
    </xdr:from>
    <xdr:ext cx="534377" cy="259045"/>
    <xdr:sp macro="" textlink="">
      <xdr:nvSpPr>
        <xdr:cNvPr id="373" name="テキスト ボックス 372"/>
        <xdr:cNvSpPr txBox="1"/>
      </xdr:nvSpPr>
      <xdr:spPr>
        <a:xfrm>
          <a:off x="7594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36468</xdr:rowOff>
    </xdr:from>
    <xdr:to>
      <xdr:col>36</xdr:col>
      <xdr:colOff>165100</xdr:colOff>
      <xdr:row>57</xdr:row>
      <xdr:rowOff>138068</xdr:rowOff>
    </xdr:to>
    <xdr:sp macro="" textlink="">
      <xdr:nvSpPr>
        <xdr:cNvPr id="374" name="楕円 373"/>
        <xdr:cNvSpPr/>
      </xdr:nvSpPr>
      <xdr:spPr>
        <a:xfrm>
          <a:off x="69215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129195</xdr:rowOff>
    </xdr:from>
    <xdr:ext cx="534377" cy="259045"/>
    <xdr:sp macro="" textlink="">
      <xdr:nvSpPr>
        <xdr:cNvPr id="375" name="テキスト ボックス 374"/>
        <xdr:cNvSpPr txBox="1"/>
      </xdr:nvSpPr>
      <xdr:spPr>
        <a:xfrm>
          <a:off x="6705111" y="9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104632</xdr:rowOff>
    </xdr:from>
    <xdr:to>
      <xdr:col>55</xdr:col>
      <xdr:colOff>0</xdr:colOff>
      <xdr:row>78</xdr:row>
      <xdr:rowOff>150825</xdr:rowOff>
    </xdr:to>
    <xdr:cxnSp macro="">
      <xdr:nvCxnSpPr>
        <xdr:cNvPr id="404" name="直線コネクタ 403"/>
        <xdr:cNvCxnSpPr/>
      </xdr:nvCxnSpPr>
      <xdr:spPr>
        <a:xfrm flipV="1">
          <a:off x="9639300" y="13477732"/>
          <a:ext cx="8382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147469</xdr:rowOff>
    </xdr:from>
    <xdr:to>
      <xdr:col>50</xdr:col>
      <xdr:colOff>114300</xdr:colOff>
      <xdr:row>78</xdr:row>
      <xdr:rowOff>150825</xdr:rowOff>
    </xdr:to>
    <xdr:cxnSp macro="">
      <xdr:nvCxnSpPr>
        <xdr:cNvPr id="407" name="直線コネクタ 406"/>
        <xdr:cNvCxnSpPr/>
      </xdr:nvCxnSpPr>
      <xdr:spPr>
        <a:xfrm>
          <a:off x="8750300" y="13520569"/>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08" name="フローチャート: 判断 407"/>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21736</xdr:rowOff>
    </xdr:from>
    <xdr:ext cx="534377" cy="259045"/>
    <xdr:sp macro="" textlink="">
      <xdr:nvSpPr>
        <xdr:cNvPr id="409" name="テキスト ボックス 408"/>
        <xdr:cNvSpPr txBox="1"/>
      </xdr:nvSpPr>
      <xdr:spPr>
        <a:xfrm>
          <a:off x="9372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145594</xdr:rowOff>
    </xdr:from>
    <xdr:to>
      <xdr:col>45</xdr:col>
      <xdr:colOff>177800</xdr:colOff>
      <xdr:row>78</xdr:row>
      <xdr:rowOff>147469</xdr:rowOff>
    </xdr:to>
    <xdr:cxnSp macro="">
      <xdr:nvCxnSpPr>
        <xdr:cNvPr id="410" name="直線コネクタ 409"/>
        <xdr:cNvCxnSpPr/>
      </xdr:nvCxnSpPr>
      <xdr:spPr>
        <a:xfrm>
          <a:off x="7861300" y="135186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1" name="フローチャート: 判断 410"/>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2" name="テキスト ボックス 411"/>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136950</xdr:rowOff>
    </xdr:from>
    <xdr:to>
      <xdr:col>41</xdr:col>
      <xdr:colOff>50800</xdr:colOff>
      <xdr:row>78</xdr:row>
      <xdr:rowOff>145594</xdr:rowOff>
    </xdr:to>
    <xdr:cxnSp macro="">
      <xdr:nvCxnSpPr>
        <xdr:cNvPr id="413" name="直線コネクタ 412"/>
        <xdr:cNvCxnSpPr/>
      </xdr:nvCxnSpPr>
      <xdr:spPr>
        <a:xfrm>
          <a:off x="6972300" y="13510050"/>
          <a:ext cx="8890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4" name="フローチャート: 判断 413"/>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5" name="テキスト ボックス 414"/>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6" name="フローチャート: 判断 415"/>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26077</xdr:rowOff>
    </xdr:from>
    <xdr:ext cx="534377" cy="259045"/>
    <xdr:sp macro="" textlink="">
      <xdr:nvSpPr>
        <xdr:cNvPr id="417" name="テキスト ボックス 416"/>
        <xdr:cNvSpPr txBox="1"/>
      </xdr:nvSpPr>
      <xdr:spPr>
        <a:xfrm>
          <a:off x="6705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53832</xdr:rowOff>
    </xdr:from>
    <xdr:to>
      <xdr:col>55</xdr:col>
      <xdr:colOff>50800</xdr:colOff>
      <xdr:row>78</xdr:row>
      <xdr:rowOff>155432</xdr:rowOff>
    </xdr:to>
    <xdr:sp macro="" textlink="">
      <xdr:nvSpPr>
        <xdr:cNvPr id="423" name="楕円 422"/>
        <xdr:cNvSpPr/>
      </xdr:nvSpPr>
      <xdr:spPr>
        <a:xfrm>
          <a:off x="104267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140209</xdr:rowOff>
    </xdr:from>
    <xdr:ext cx="534377" cy="259045"/>
    <xdr:sp macro="" textlink="">
      <xdr:nvSpPr>
        <xdr:cNvPr id="424" name="商工費該当値テキスト"/>
        <xdr:cNvSpPr txBox="1"/>
      </xdr:nvSpPr>
      <xdr:spPr>
        <a:xfrm>
          <a:off x="10528300" y="133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100025</xdr:rowOff>
    </xdr:from>
    <xdr:to>
      <xdr:col>50</xdr:col>
      <xdr:colOff>165100</xdr:colOff>
      <xdr:row>79</xdr:row>
      <xdr:rowOff>30175</xdr:rowOff>
    </xdr:to>
    <xdr:sp macro="" textlink="">
      <xdr:nvSpPr>
        <xdr:cNvPr id="425" name="楕円 424"/>
        <xdr:cNvSpPr/>
      </xdr:nvSpPr>
      <xdr:spPr>
        <a:xfrm>
          <a:off x="9588500" y="134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21302</xdr:rowOff>
    </xdr:from>
    <xdr:ext cx="534377" cy="259045"/>
    <xdr:sp macro="" textlink="">
      <xdr:nvSpPr>
        <xdr:cNvPr id="426" name="テキスト ボックス 425"/>
        <xdr:cNvSpPr txBox="1"/>
      </xdr:nvSpPr>
      <xdr:spPr>
        <a:xfrm>
          <a:off x="9372111" y="135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96669</xdr:rowOff>
    </xdr:from>
    <xdr:to>
      <xdr:col>46</xdr:col>
      <xdr:colOff>38100</xdr:colOff>
      <xdr:row>79</xdr:row>
      <xdr:rowOff>26819</xdr:rowOff>
    </xdr:to>
    <xdr:sp macro="" textlink="">
      <xdr:nvSpPr>
        <xdr:cNvPr id="427" name="楕円 426"/>
        <xdr:cNvSpPr/>
      </xdr:nvSpPr>
      <xdr:spPr>
        <a:xfrm>
          <a:off x="8699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17946</xdr:rowOff>
    </xdr:from>
    <xdr:ext cx="534377" cy="259045"/>
    <xdr:sp macro="" textlink="">
      <xdr:nvSpPr>
        <xdr:cNvPr id="428" name="テキスト ボックス 427"/>
        <xdr:cNvSpPr txBox="1"/>
      </xdr:nvSpPr>
      <xdr:spPr>
        <a:xfrm>
          <a:off x="8483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94794</xdr:rowOff>
    </xdr:from>
    <xdr:to>
      <xdr:col>41</xdr:col>
      <xdr:colOff>101600</xdr:colOff>
      <xdr:row>79</xdr:row>
      <xdr:rowOff>24944</xdr:rowOff>
    </xdr:to>
    <xdr:sp macro="" textlink="">
      <xdr:nvSpPr>
        <xdr:cNvPr id="429" name="楕円 428"/>
        <xdr:cNvSpPr/>
      </xdr:nvSpPr>
      <xdr:spPr>
        <a:xfrm>
          <a:off x="78105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16071</xdr:rowOff>
    </xdr:from>
    <xdr:ext cx="534377" cy="259045"/>
    <xdr:sp macro="" textlink="">
      <xdr:nvSpPr>
        <xdr:cNvPr id="430" name="テキスト ボックス 429"/>
        <xdr:cNvSpPr txBox="1"/>
      </xdr:nvSpPr>
      <xdr:spPr>
        <a:xfrm>
          <a:off x="7594111" y="135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86150</xdr:rowOff>
    </xdr:from>
    <xdr:to>
      <xdr:col>36</xdr:col>
      <xdr:colOff>165100</xdr:colOff>
      <xdr:row>79</xdr:row>
      <xdr:rowOff>16300</xdr:rowOff>
    </xdr:to>
    <xdr:sp macro="" textlink="">
      <xdr:nvSpPr>
        <xdr:cNvPr id="431" name="楕円 430"/>
        <xdr:cNvSpPr/>
      </xdr:nvSpPr>
      <xdr:spPr>
        <a:xfrm>
          <a:off x="6921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32827</xdr:rowOff>
    </xdr:from>
    <xdr:ext cx="534377" cy="259045"/>
    <xdr:sp macro="" textlink="">
      <xdr:nvSpPr>
        <xdr:cNvPr id="432" name="テキスト ボックス 431"/>
        <xdr:cNvSpPr txBox="1"/>
      </xdr:nvSpPr>
      <xdr:spPr>
        <a:xfrm>
          <a:off x="6705111"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45563</xdr:rowOff>
    </xdr:from>
    <xdr:to>
      <xdr:col>55</xdr:col>
      <xdr:colOff>0</xdr:colOff>
      <xdr:row>96</xdr:row>
      <xdr:rowOff>76991</xdr:rowOff>
    </xdr:to>
    <xdr:cxnSp macro="">
      <xdr:nvCxnSpPr>
        <xdr:cNvPr id="459" name="直線コネクタ 458"/>
        <xdr:cNvCxnSpPr/>
      </xdr:nvCxnSpPr>
      <xdr:spPr>
        <a:xfrm flipV="1">
          <a:off x="9639300" y="15990413"/>
          <a:ext cx="838200" cy="5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76991</xdr:rowOff>
    </xdr:from>
    <xdr:to>
      <xdr:col>50</xdr:col>
      <xdr:colOff>114300</xdr:colOff>
      <xdr:row>96</xdr:row>
      <xdr:rowOff>160772</xdr:rowOff>
    </xdr:to>
    <xdr:cxnSp macro="">
      <xdr:nvCxnSpPr>
        <xdr:cNvPr id="462" name="直線コネクタ 461"/>
        <xdr:cNvCxnSpPr/>
      </xdr:nvCxnSpPr>
      <xdr:spPr>
        <a:xfrm flipV="1">
          <a:off x="8750300" y="16536191"/>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82968</xdr:rowOff>
    </xdr:from>
    <xdr:ext cx="534377" cy="259045"/>
    <xdr:sp macro="" textlink="">
      <xdr:nvSpPr>
        <xdr:cNvPr id="464" name="テキスト ボックス 463"/>
        <xdr:cNvSpPr txBox="1"/>
      </xdr:nvSpPr>
      <xdr:spPr>
        <a:xfrm>
          <a:off x="9372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160772</xdr:rowOff>
    </xdr:from>
    <xdr:to>
      <xdr:col>45</xdr:col>
      <xdr:colOff>177800</xdr:colOff>
      <xdr:row>97</xdr:row>
      <xdr:rowOff>39688</xdr:rowOff>
    </xdr:to>
    <xdr:cxnSp macro="">
      <xdr:nvCxnSpPr>
        <xdr:cNvPr id="465" name="直線コネクタ 464"/>
        <xdr:cNvCxnSpPr/>
      </xdr:nvCxnSpPr>
      <xdr:spPr>
        <a:xfrm flipV="1">
          <a:off x="7861300" y="16619972"/>
          <a:ext cx="889000" cy="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36889</xdr:rowOff>
    </xdr:from>
    <xdr:to>
      <xdr:col>41</xdr:col>
      <xdr:colOff>50800</xdr:colOff>
      <xdr:row>97</xdr:row>
      <xdr:rowOff>39688</xdr:rowOff>
    </xdr:to>
    <xdr:cxnSp macro="">
      <xdr:nvCxnSpPr>
        <xdr:cNvPr id="468" name="直線コネクタ 467"/>
        <xdr:cNvCxnSpPr/>
      </xdr:nvCxnSpPr>
      <xdr:spPr>
        <a:xfrm>
          <a:off x="6972300" y="16667539"/>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79159</xdr:rowOff>
    </xdr:from>
    <xdr:ext cx="534377" cy="259045"/>
    <xdr:sp macro="" textlink="">
      <xdr:nvSpPr>
        <xdr:cNvPr id="472" name="テキスト ボックス 471"/>
        <xdr:cNvSpPr txBox="1"/>
      </xdr:nvSpPr>
      <xdr:spPr>
        <a:xfrm>
          <a:off x="6705111" y="167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166213</xdr:rowOff>
    </xdr:from>
    <xdr:to>
      <xdr:col>55</xdr:col>
      <xdr:colOff>50800</xdr:colOff>
      <xdr:row>93</xdr:row>
      <xdr:rowOff>96363</xdr:rowOff>
    </xdr:to>
    <xdr:sp macro="" textlink="">
      <xdr:nvSpPr>
        <xdr:cNvPr id="478" name="楕円 477"/>
        <xdr:cNvSpPr/>
      </xdr:nvSpPr>
      <xdr:spPr>
        <a:xfrm>
          <a:off x="10426700" y="15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17640</xdr:rowOff>
    </xdr:from>
    <xdr:ext cx="599010" cy="259045"/>
    <xdr:sp macro="" textlink="">
      <xdr:nvSpPr>
        <xdr:cNvPr id="479" name="土木費該当値テキスト"/>
        <xdr:cNvSpPr txBox="1"/>
      </xdr:nvSpPr>
      <xdr:spPr>
        <a:xfrm>
          <a:off x="10528300" y="1579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26191</xdr:rowOff>
    </xdr:from>
    <xdr:to>
      <xdr:col>50</xdr:col>
      <xdr:colOff>165100</xdr:colOff>
      <xdr:row>96</xdr:row>
      <xdr:rowOff>127791</xdr:rowOff>
    </xdr:to>
    <xdr:sp macro="" textlink="">
      <xdr:nvSpPr>
        <xdr:cNvPr id="480" name="楕円 479"/>
        <xdr:cNvSpPr/>
      </xdr:nvSpPr>
      <xdr:spPr>
        <a:xfrm>
          <a:off x="9588500" y="164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144318</xdr:rowOff>
    </xdr:from>
    <xdr:ext cx="534377" cy="259045"/>
    <xdr:sp macro="" textlink="">
      <xdr:nvSpPr>
        <xdr:cNvPr id="481" name="テキスト ボックス 480"/>
        <xdr:cNvSpPr txBox="1"/>
      </xdr:nvSpPr>
      <xdr:spPr>
        <a:xfrm>
          <a:off x="9372111" y="162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109972</xdr:rowOff>
    </xdr:from>
    <xdr:to>
      <xdr:col>46</xdr:col>
      <xdr:colOff>38100</xdr:colOff>
      <xdr:row>97</xdr:row>
      <xdr:rowOff>40122</xdr:rowOff>
    </xdr:to>
    <xdr:sp macro="" textlink="">
      <xdr:nvSpPr>
        <xdr:cNvPr id="482" name="楕円 481"/>
        <xdr:cNvSpPr/>
      </xdr:nvSpPr>
      <xdr:spPr>
        <a:xfrm>
          <a:off x="8699500" y="165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56649</xdr:rowOff>
    </xdr:from>
    <xdr:ext cx="534377" cy="259045"/>
    <xdr:sp macro="" textlink="">
      <xdr:nvSpPr>
        <xdr:cNvPr id="483" name="テキスト ボックス 482"/>
        <xdr:cNvSpPr txBox="1"/>
      </xdr:nvSpPr>
      <xdr:spPr>
        <a:xfrm>
          <a:off x="8483111" y="163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160338</xdr:rowOff>
    </xdr:from>
    <xdr:to>
      <xdr:col>41</xdr:col>
      <xdr:colOff>101600</xdr:colOff>
      <xdr:row>97</xdr:row>
      <xdr:rowOff>90488</xdr:rowOff>
    </xdr:to>
    <xdr:sp macro="" textlink="">
      <xdr:nvSpPr>
        <xdr:cNvPr id="484" name="楕円 483"/>
        <xdr:cNvSpPr/>
      </xdr:nvSpPr>
      <xdr:spPr>
        <a:xfrm>
          <a:off x="7810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107015</xdr:rowOff>
    </xdr:from>
    <xdr:ext cx="534377" cy="259045"/>
    <xdr:sp macro="" textlink="">
      <xdr:nvSpPr>
        <xdr:cNvPr id="485" name="テキスト ボックス 484"/>
        <xdr:cNvSpPr txBox="1"/>
      </xdr:nvSpPr>
      <xdr:spPr>
        <a:xfrm>
          <a:off x="7594111" y="163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157539</xdr:rowOff>
    </xdr:from>
    <xdr:to>
      <xdr:col>36</xdr:col>
      <xdr:colOff>165100</xdr:colOff>
      <xdr:row>97</xdr:row>
      <xdr:rowOff>87689</xdr:rowOff>
    </xdr:to>
    <xdr:sp macro="" textlink="">
      <xdr:nvSpPr>
        <xdr:cNvPr id="486" name="楕円 485"/>
        <xdr:cNvSpPr/>
      </xdr:nvSpPr>
      <xdr:spPr>
        <a:xfrm>
          <a:off x="6921500" y="166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104216</xdr:rowOff>
    </xdr:from>
    <xdr:ext cx="534377" cy="259045"/>
    <xdr:sp macro="" textlink="">
      <xdr:nvSpPr>
        <xdr:cNvPr id="487" name="テキスト ボックス 486"/>
        <xdr:cNvSpPr txBox="1"/>
      </xdr:nvSpPr>
      <xdr:spPr>
        <a:xfrm>
          <a:off x="6705111" y="163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55292</xdr:rowOff>
    </xdr:from>
    <xdr:to>
      <xdr:col>85</xdr:col>
      <xdr:colOff>127000</xdr:colOff>
      <xdr:row>38</xdr:row>
      <xdr:rowOff>59853</xdr:rowOff>
    </xdr:to>
    <xdr:cxnSp macro="">
      <xdr:nvCxnSpPr>
        <xdr:cNvPr id="518" name="直線コネクタ 517"/>
        <xdr:cNvCxnSpPr/>
      </xdr:nvCxnSpPr>
      <xdr:spPr>
        <a:xfrm flipV="1">
          <a:off x="15481300" y="6570392"/>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59853</xdr:rowOff>
    </xdr:from>
    <xdr:to>
      <xdr:col>81</xdr:col>
      <xdr:colOff>50800</xdr:colOff>
      <xdr:row>38</xdr:row>
      <xdr:rowOff>62248</xdr:rowOff>
    </xdr:to>
    <xdr:cxnSp macro="">
      <xdr:nvCxnSpPr>
        <xdr:cNvPr id="521" name="直線コネクタ 520"/>
        <xdr:cNvCxnSpPr/>
      </xdr:nvCxnSpPr>
      <xdr:spPr>
        <a:xfrm flipV="1">
          <a:off x="14592300" y="657495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3" name="テキスト ボックス 522"/>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62248</xdr:rowOff>
    </xdr:from>
    <xdr:to>
      <xdr:col>76</xdr:col>
      <xdr:colOff>114300</xdr:colOff>
      <xdr:row>38</xdr:row>
      <xdr:rowOff>82408</xdr:rowOff>
    </xdr:to>
    <xdr:cxnSp macro="">
      <xdr:nvCxnSpPr>
        <xdr:cNvPr id="524" name="直線コネクタ 523"/>
        <xdr:cNvCxnSpPr/>
      </xdr:nvCxnSpPr>
      <xdr:spPr>
        <a:xfrm flipV="1">
          <a:off x="13703300" y="6577348"/>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170734</xdr:rowOff>
    </xdr:from>
    <xdr:ext cx="534377" cy="259045"/>
    <xdr:sp macro="" textlink="">
      <xdr:nvSpPr>
        <xdr:cNvPr id="526" name="テキスト ボックス 525"/>
        <xdr:cNvSpPr txBox="1"/>
      </xdr:nvSpPr>
      <xdr:spPr>
        <a:xfrm>
          <a:off x="14325111" y="61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80536</xdr:rowOff>
    </xdr:from>
    <xdr:to>
      <xdr:col>71</xdr:col>
      <xdr:colOff>177800</xdr:colOff>
      <xdr:row>38</xdr:row>
      <xdr:rowOff>82408</xdr:rowOff>
    </xdr:to>
    <xdr:cxnSp macro="">
      <xdr:nvCxnSpPr>
        <xdr:cNvPr id="527" name="直線コネクタ 526"/>
        <xdr:cNvCxnSpPr/>
      </xdr:nvCxnSpPr>
      <xdr:spPr>
        <a:xfrm>
          <a:off x="12814300" y="6595636"/>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29" name="テキスト ボックス 528"/>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1" name="テキスト ボックス 530"/>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4492</xdr:rowOff>
    </xdr:from>
    <xdr:to>
      <xdr:col>85</xdr:col>
      <xdr:colOff>177800</xdr:colOff>
      <xdr:row>38</xdr:row>
      <xdr:rowOff>106092</xdr:rowOff>
    </xdr:to>
    <xdr:sp macro="" textlink="">
      <xdr:nvSpPr>
        <xdr:cNvPr id="537" name="楕円 536"/>
        <xdr:cNvSpPr/>
      </xdr:nvSpPr>
      <xdr:spPr>
        <a:xfrm>
          <a:off x="16268700" y="65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90869</xdr:rowOff>
    </xdr:from>
    <xdr:ext cx="534377" cy="259045"/>
    <xdr:sp macro="" textlink="">
      <xdr:nvSpPr>
        <xdr:cNvPr id="538" name="消防費該当値テキスト"/>
        <xdr:cNvSpPr txBox="1"/>
      </xdr:nvSpPr>
      <xdr:spPr>
        <a:xfrm>
          <a:off x="16370300" y="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9053</xdr:rowOff>
    </xdr:from>
    <xdr:to>
      <xdr:col>81</xdr:col>
      <xdr:colOff>101600</xdr:colOff>
      <xdr:row>38</xdr:row>
      <xdr:rowOff>110653</xdr:rowOff>
    </xdr:to>
    <xdr:sp macro="" textlink="">
      <xdr:nvSpPr>
        <xdr:cNvPr id="539" name="楕円 538"/>
        <xdr:cNvSpPr/>
      </xdr:nvSpPr>
      <xdr:spPr>
        <a:xfrm>
          <a:off x="15430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101780</xdr:rowOff>
    </xdr:from>
    <xdr:ext cx="534377" cy="259045"/>
    <xdr:sp macro="" textlink="">
      <xdr:nvSpPr>
        <xdr:cNvPr id="540" name="テキスト ボックス 539"/>
        <xdr:cNvSpPr txBox="1"/>
      </xdr:nvSpPr>
      <xdr:spPr>
        <a:xfrm>
          <a:off x="15214111" y="66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11448</xdr:rowOff>
    </xdr:from>
    <xdr:to>
      <xdr:col>76</xdr:col>
      <xdr:colOff>165100</xdr:colOff>
      <xdr:row>38</xdr:row>
      <xdr:rowOff>113048</xdr:rowOff>
    </xdr:to>
    <xdr:sp macro="" textlink="">
      <xdr:nvSpPr>
        <xdr:cNvPr id="541" name="楕円 540"/>
        <xdr:cNvSpPr/>
      </xdr:nvSpPr>
      <xdr:spPr>
        <a:xfrm>
          <a:off x="14541500" y="65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104175</xdr:rowOff>
    </xdr:from>
    <xdr:ext cx="534377" cy="259045"/>
    <xdr:sp macro="" textlink="">
      <xdr:nvSpPr>
        <xdr:cNvPr id="542" name="テキスト ボックス 541"/>
        <xdr:cNvSpPr txBox="1"/>
      </xdr:nvSpPr>
      <xdr:spPr>
        <a:xfrm>
          <a:off x="14325111" y="661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31608</xdr:rowOff>
    </xdr:from>
    <xdr:to>
      <xdr:col>72</xdr:col>
      <xdr:colOff>38100</xdr:colOff>
      <xdr:row>38</xdr:row>
      <xdr:rowOff>133208</xdr:rowOff>
    </xdr:to>
    <xdr:sp macro="" textlink="">
      <xdr:nvSpPr>
        <xdr:cNvPr id="543" name="楕円 542"/>
        <xdr:cNvSpPr/>
      </xdr:nvSpPr>
      <xdr:spPr>
        <a:xfrm>
          <a:off x="13652500" y="65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124335</xdr:rowOff>
    </xdr:from>
    <xdr:ext cx="534377" cy="259045"/>
    <xdr:sp macro="" textlink="">
      <xdr:nvSpPr>
        <xdr:cNvPr id="544" name="テキスト ボックス 543"/>
        <xdr:cNvSpPr txBox="1"/>
      </xdr:nvSpPr>
      <xdr:spPr>
        <a:xfrm>
          <a:off x="13436111" y="66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29736</xdr:rowOff>
    </xdr:from>
    <xdr:to>
      <xdr:col>67</xdr:col>
      <xdr:colOff>101600</xdr:colOff>
      <xdr:row>38</xdr:row>
      <xdr:rowOff>131336</xdr:rowOff>
    </xdr:to>
    <xdr:sp macro="" textlink="">
      <xdr:nvSpPr>
        <xdr:cNvPr id="545" name="楕円 544"/>
        <xdr:cNvSpPr/>
      </xdr:nvSpPr>
      <xdr:spPr>
        <a:xfrm>
          <a:off x="12763500" y="65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122463</xdr:rowOff>
    </xdr:from>
    <xdr:ext cx="534377" cy="259045"/>
    <xdr:sp macro="" textlink="">
      <xdr:nvSpPr>
        <xdr:cNvPr id="546" name="テキスト ボックス 545"/>
        <xdr:cNvSpPr txBox="1"/>
      </xdr:nvSpPr>
      <xdr:spPr>
        <a:xfrm>
          <a:off x="12547111" y="66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141079</xdr:rowOff>
    </xdr:from>
    <xdr:to>
      <xdr:col>85</xdr:col>
      <xdr:colOff>127000</xdr:colOff>
      <xdr:row>58</xdr:row>
      <xdr:rowOff>157828</xdr:rowOff>
    </xdr:to>
    <xdr:cxnSp macro="">
      <xdr:nvCxnSpPr>
        <xdr:cNvPr id="576" name="直線コネクタ 575"/>
        <xdr:cNvCxnSpPr/>
      </xdr:nvCxnSpPr>
      <xdr:spPr>
        <a:xfrm flipV="1">
          <a:off x="15481300" y="9913729"/>
          <a:ext cx="838200" cy="1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157828</xdr:rowOff>
    </xdr:from>
    <xdr:to>
      <xdr:col>81</xdr:col>
      <xdr:colOff>50800</xdr:colOff>
      <xdr:row>59</xdr:row>
      <xdr:rowOff>5649</xdr:rowOff>
    </xdr:to>
    <xdr:cxnSp macro="">
      <xdr:nvCxnSpPr>
        <xdr:cNvPr id="579" name="直線コネクタ 578"/>
        <xdr:cNvCxnSpPr/>
      </xdr:nvCxnSpPr>
      <xdr:spPr>
        <a:xfrm flipV="1">
          <a:off x="14592300" y="10101928"/>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154615</xdr:rowOff>
    </xdr:from>
    <xdr:to>
      <xdr:col>81</xdr:col>
      <xdr:colOff>101600</xdr:colOff>
      <xdr:row>58</xdr:row>
      <xdr:rowOff>84765</xdr:rowOff>
    </xdr:to>
    <xdr:sp macro="" textlink="">
      <xdr:nvSpPr>
        <xdr:cNvPr id="580" name="フローチャート: 判断 579"/>
        <xdr:cNvSpPr/>
      </xdr:nvSpPr>
      <xdr:spPr>
        <a:xfrm>
          <a:off x="15430500" y="992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101292</xdr:rowOff>
    </xdr:from>
    <xdr:ext cx="534377" cy="259045"/>
    <xdr:sp macro="" textlink="">
      <xdr:nvSpPr>
        <xdr:cNvPr id="581" name="テキスト ボックス 580"/>
        <xdr:cNvSpPr txBox="1"/>
      </xdr:nvSpPr>
      <xdr:spPr>
        <a:xfrm>
          <a:off x="15214111" y="970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166705</xdr:rowOff>
    </xdr:from>
    <xdr:to>
      <xdr:col>76</xdr:col>
      <xdr:colOff>114300</xdr:colOff>
      <xdr:row>59</xdr:row>
      <xdr:rowOff>5649</xdr:rowOff>
    </xdr:to>
    <xdr:cxnSp macro="">
      <xdr:nvCxnSpPr>
        <xdr:cNvPr id="582" name="直線コネクタ 581"/>
        <xdr:cNvCxnSpPr/>
      </xdr:nvCxnSpPr>
      <xdr:spPr>
        <a:xfrm>
          <a:off x="13703300" y="10110805"/>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25433</xdr:rowOff>
    </xdr:from>
    <xdr:to>
      <xdr:col>76</xdr:col>
      <xdr:colOff>165100</xdr:colOff>
      <xdr:row>58</xdr:row>
      <xdr:rowOff>127033</xdr:rowOff>
    </xdr:to>
    <xdr:sp macro="" textlink="">
      <xdr:nvSpPr>
        <xdr:cNvPr id="583" name="フローチャート: 判断 582"/>
        <xdr:cNvSpPr/>
      </xdr:nvSpPr>
      <xdr:spPr>
        <a:xfrm>
          <a:off x="14541500" y="996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143560</xdr:rowOff>
    </xdr:from>
    <xdr:ext cx="534377" cy="259045"/>
    <xdr:sp macro="" textlink="">
      <xdr:nvSpPr>
        <xdr:cNvPr id="584" name="テキスト ボックス 583"/>
        <xdr:cNvSpPr txBox="1"/>
      </xdr:nvSpPr>
      <xdr:spPr>
        <a:xfrm>
          <a:off x="14325111" y="97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166705</xdr:rowOff>
    </xdr:from>
    <xdr:to>
      <xdr:col>71</xdr:col>
      <xdr:colOff>177800</xdr:colOff>
      <xdr:row>59</xdr:row>
      <xdr:rowOff>11996</xdr:rowOff>
    </xdr:to>
    <xdr:cxnSp macro="">
      <xdr:nvCxnSpPr>
        <xdr:cNvPr id="585" name="直線コネクタ 584"/>
        <xdr:cNvCxnSpPr/>
      </xdr:nvCxnSpPr>
      <xdr:spPr>
        <a:xfrm flipV="1">
          <a:off x="12814300" y="10110805"/>
          <a:ext cx="889000" cy="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59883</xdr:rowOff>
    </xdr:from>
    <xdr:to>
      <xdr:col>72</xdr:col>
      <xdr:colOff>38100</xdr:colOff>
      <xdr:row>58</xdr:row>
      <xdr:rowOff>161483</xdr:rowOff>
    </xdr:to>
    <xdr:sp macro="" textlink="">
      <xdr:nvSpPr>
        <xdr:cNvPr id="586" name="フローチャート: 判断 585"/>
        <xdr:cNvSpPr/>
      </xdr:nvSpPr>
      <xdr:spPr>
        <a:xfrm>
          <a:off x="13652500" y="100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6560</xdr:rowOff>
    </xdr:from>
    <xdr:ext cx="534377" cy="259045"/>
    <xdr:sp macro="" textlink="">
      <xdr:nvSpPr>
        <xdr:cNvPr id="587" name="テキスト ボックス 586"/>
        <xdr:cNvSpPr txBox="1"/>
      </xdr:nvSpPr>
      <xdr:spPr>
        <a:xfrm>
          <a:off x="13436111" y="97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53253</xdr:rowOff>
    </xdr:from>
    <xdr:to>
      <xdr:col>67</xdr:col>
      <xdr:colOff>101600</xdr:colOff>
      <xdr:row>58</xdr:row>
      <xdr:rowOff>154853</xdr:rowOff>
    </xdr:to>
    <xdr:sp macro="" textlink="">
      <xdr:nvSpPr>
        <xdr:cNvPr id="588" name="フローチャート: 判断 587"/>
        <xdr:cNvSpPr/>
      </xdr:nvSpPr>
      <xdr:spPr>
        <a:xfrm>
          <a:off x="12763500" y="99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171380</xdr:rowOff>
    </xdr:from>
    <xdr:ext cx="534377" cy="259045"/>
    <xdr:sp macro="" textlink="">
      <xdr:nvSpPr>
        <xdr:cNvPr id="589" name="テキスト ボックス 588"/>
        <xdr:cNvSpPr txBox="1"/>
      </xdr:nvSpPr>
      <xdr:spPr>
        <a:xfrm>
          <a:off x="12547111" y="97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90279</xdr:rowOff>
    </xdr:from>
    <xdr:to>
      <xdr:col>85</xdr:col>
      <xdr:colOff>177800</xdr:colOff>
      <xdr:row>58</xdr:row>
      <xdr:rowOff>20429</xdr:rowOff>
    </xdr:to>
    <xdr:sp macro="" textlink="">
      <xdr:nvSpPr>
        <xdr:cNvPr id="595" name="楕円 594"/>
        <xdr:cNvSpPr/>
      </xdr:nvSpPr>
      <xdr:spPr>
        <a:xfrm>
          <a:off x="16268700" y="98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113156</xdr:rowOff>
    </xdr:from>
    <xdr:ext cx="534377" cy="259045"/>
    <xdr:sp macro="" textlink="">
      <xdr:nvSpPr>
        <xdr:cNvPr id="596" name="教育費該当値テキスト"/>
        <xdr:cNvSpPr txBox="1"/>
      </xdr:nvSpPr>
      <xdr:spPr>
        <a:xfrm>
          <a:off x="16370300" y="97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107028</xdr:rowOff>
    </xdr:from>
    <xdr:to>
      <xdr:col>81</xdr:col>
      <xdr:colOff>101600</xdr:colOff>
      <xdr:row>59</xdr:row>
      <xdr:rowOff>37178</xdr:rowOff>
    </xdr:to>
    <xdr:sp macro="" textlink="">
      <xdr:nvSpPr>
        <xdr:cNvPr id="597" name="楕円 596"/>
        <xdr:cNvSpPr/>
      </xdr:nvSpPr>
      <xdr:spPr>
        <a:xfrm>
          <a:off x="15430500" y="100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28305</xdr:rowOff>
    </xdr:from>
    <xdr:ext cx="534377" cy="259045"/>
    <xdr:sp macro="" textlink="">
      <xdr:nvSpPr>
        <xdr:cNvPr id="598" name="テキスト ボックス 597"/>
        <xdr:cNvSpPr txBox="1"/>
      </xdr:nvSpPr>
      <xdr:spPr>
        <a:xfrm>
          <a:off x="15214111" y="101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126299</xdr:rowOff>
    </xdr:from>
    <xdr:to>
      <xdr:col>76</xdr:col>
      <xdr:colOff>165100</xdr:colOff>
      <xdr:row>59</xdr:row>
      <xdr:rowOff>56449</xdr:rowOff>
    </xdr:to>
    <xdr:sp macro="" textlink="">
      <xdr:nvSpPr>
        <xdr:cNvPr id="599" name="楕円 598"/>
        <xdr:cNvSpPr/>
      </xdr:nvSpPr>
      <xdr:spPr>
        <a:xfrm>
          <a:off x="14541500" y="100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47576</xdr:rowOff>
    </xdr:from>
    <xdr:ext cx="534377" cy="259045"/>
    <xdr:sp macro="" textlink="">
      <xdr:nvSpPr>
        <xdr:cNvPr id="600" name="テキスト ボックス 599"/>
        <xdr:cNvSpPr txBox="1"/>
      </xdr:nvSpPr>
      <xdr:spPr>
        <a:xfrm>
          <a:off x="14325111" y="101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115905</xdr:rowOff>
    </xdr:from>
    <xdr:to>
      <xdr:col>72</xdr:col>
      <xdr:colOff>38100</xdr:colOff>
      <xdr:row>59</xdr:row>
      <xdr:rowOff>46055</xdr:rowOff>
    </xdr:to>
    <xdr:sp macro="" textlink="">
      <xdr:nvSpPr>
        <xdr:cNvPr id="601" name="楕円 600"/>
        <xdr:cNvSpPr/>
      </xdr:nvSpPr>
      <xdr:spPr>
        <a:xfrm>
          <a:off x="13652500" y="100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37182</xdr:rowOff>
    </xdr:from>
    <xdr:ext cx="534377" cy="259045"/>
    <xdr:sp macro="" textlink="">
      <xdr:nvSpPr>
        <xdr:cNvPr id="602" name="テキスト ボックス 601"/>
        <xdr:cNvSpPr txBox="1"/>
      </xdr:nvSpPr>
      <xdr:spPr>
        <a:xfrm>
          <a:off x="13436111" y="101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132646</xdr:rowOff>
    </xdr:from>
    <xdr:to>
      <xdr:col>67</xdr:col>
      <xdr:colOff>101600</xdr:colOff>
      <xdr:row>59</xdr:row>
      <xdr:rowOff>62796</xdr:rowOff>
    </xdr:to>
    <xdr:sp macro="" textlink="">
      <xdr:nvSpPr>
        <xdr:cNvPr id="603" name="楕円 602"/>
        <xdr:cNvSpPr/>
      </xdr:nvSpPr>
      <xdr:spPr>
        <a:xfrm>
          <a:off x="12763500" y="100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53923</xdr:rowOff>
    </xdr:from>
    <xdr:ext cx="534377" cy="259045"/>
    <xdr:sp macro="" textlink="">
      <xdr:nvSpPr>
        <xdr:cNvPr id="604" name="テキスト ボックス 603"/>
        <xdr:cNvSpPr txBox="1"/>
      </xdr:nvSpPr>
      <xdr:spPr>
        <a:xfrm>
          <a:off x="12547111" y="101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44176</xdr:rowOff>
    </xdr:from>
    <xdr:to>
      <xdr:col>85</xdr:col>
      <xdr:colOff>127000</xdr:colOff>
      <xdr:row>79</xdr:row>
      <xdr:rowOff>44450</xdr:rowOff>
    </xdr:to>
    <xdr:cxnSp macro="">
      <xdr:nvCxnSpPr>
        <xdr:cNvPr id="633" name="直線コネクタ 632"/>
        <xdr:cNvCxnSpPr/>
      </xdr:nvCxnSpPr>
      <xdr:spPr>
        <a:xfrm flipV="1">
          <a:off x="15481300" y="13588726"/>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7" name="フローチャート: 判断 636"/>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86893</xdr:rowOff>
    </xdr:from>
    <xdr:ext cx="534377" cy="259045"/>
    <xdr:sp macro="" textlink="">
      <xdr:nvSpPr>
        <xdr:cNvPr id="638" name="テキスト ボックス 637"/>
        <xdr:cNvSpPr txBox="1"/>
      </xdr:nvSpPr>
      <xdr:spPr>
        <a:xfrm>
          <a:off x="15214111" y="13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0" name="フローチャート: 判断 639"/>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85982</xdr:rowOff>
    </xdr:from>
    <xdr:ext cx="534377" cy="259045"/>
    <xdr:sp macro="" textlink="">
      <xdr:nvSpPr>
        <xdr:cNvPr id="641" name="テキスト ボックス 640"/>
        <xdr:cNvSpPr txBox="1"/>
      </xdr:nvSpPr>
      <xdr:spPr>
        <a:xfrm>
          <a:off x="14325111" y="132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44444</xdr:rowOff>
    </xdr:from>
    <xdr:to>
      <xdr:col>71</xdr:col>
      <xdr:colOff>177800</xdr:colOff>
      <xdr:row>79</xdr:row>
      <xdr:rowOff>44450</xdr:rowOff>
    </xdr:to>
    <xdr:cxnSp macro="">
      <xdr:nvCxnSpPr>
        <xdr:cNvPr id="642" name="直線コネクタ 641"/>
        <xdr:cNvCxnSpPr/>
      </xdr:nvCxnSpPr>
      <xdr:spPr>
        <a:xfrm>
          <a:off x="12814300" y="135889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3" name="フローチャート: 判断 642"/>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44" name="テキスト ボックス 643"/>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5" name="フローチャート: 判断 644"/>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103179</xdr:rowOff>
    </xdr:from>
    <xdr:ext cx="469744" cy="259045"/>
    <xdr:sp macro="" textlink="">
      <xdr:nvSpPr>
        <xdr:cNvPr id="646" name="テキスト ボックス 645"/>
        <xdr:cNvSpPr txBox="1"/>
      </xdr:nvSpPr>
      <xdr:spPr>
        <a:xfrm>
          <a:off x="12579428"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164826</xdr:rowOff>
    </xdr:from>
    <xdr:to>
      <xdr:col>85</xdr:col>
      <xdr:colOff>177800</xdr:colOff>
      <xdr:row>79</xdr:row>
      <xdr:rowOff>94976</xdr:rowOff>
    </xdr:to>
    <xdr:sp macro="" textlink="">
      <xdr:nvSpPr>
        <xdr:cNvPr id="652" name="楕円 651"/>
        <xdr:cNvSpPr/>
      </xdr:nvSpPr>
      <xdr:spPr>
        <a:xfrm>
          <a:off x="16268700" y="135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378565" cy="259045"/>
    <xdr:sp macro="" textlink="">
      <xdr:nvSpPr>
        <xdr:cNvPr id="653" name="災害復旧費該当値テキスト"/>
        <xdr:cNvSpPr txBox="1"/>
      </xdr:nvSpPr>
      <xdr:spPr>
        <a:xfrm>
          <a:off x="16370300" y="134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165094</xdr:rowOff>
    </xdr:from>
    <xdr:to>
      <xdr:col>67</xdr:col>
      <xdr:colOff>101600</xdr:colOff>
      <xdr:row>79</xdr:row>
      <xdr:rowOff>95244</xdr:rowOff>
    </xdr:to>
    <xdr:sp macro="" textlink="">
      <xdr:nvSpPr>
        <xdr:cNvPr id="660" name="楕円 659"/>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86371</xdr:rowOff>
    </xdr:from>
    <xdr:ext cx="249299" cy="259045"/>
    <xdr:sp macro="" textlink="">
      <xdr:nvSpPr>
        <xdr:cNvPr id="661" name="テキスト ボックス 660"/>
        <xdr:cNvSpPr txBox="1"/>
      </xdr:nvSpPr>
      <xdr:spPr>
        <a:xfrm>
          <a:off x="12689650"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22017</xdr:rowOff>
    </xdr:from>
    <xdr:to>
      <xdr:col>85</xdr:col>
      <xdr:colOff>127000</xdr:colOff>
      <xdr:row>98</xdr:row>
      <xdr:rowOff>32814</xdr:rowOff>
    </xdr:to>
    <xdr:cxnSp macro="">
      <xdr:nvCxnSpPr>
        <xdr:cNvPr id="690" name="直線コネクタ 689"/>
        <xdr:cNvCxnSpPr/>
      </xdr:nvCxnSpPr>
      <xdr:spPr>
        <a:xfrm>
          <a:off x="15481300" y="16824117"/>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4986</xdr:rowOff>
    </xdr:from>
    <xdr:to>
      <xdr:col>81</xdr:col>
      <xdr:colOff>50800</xdr:colOff>
      <xdr:row>98</xdr:row>
      <xdr:rowOff>22017</xdr:rowOff>
    </xdr:to>
    <xdr:cxnSp macro="">
      <xdr:nvCxnSpPr>
        <xdr:cNvPr id="693" name="直線コネクタ 692"/>
        <xdr:cNvCxnSpPr/>
      </xdr:nvCxnSpPr>
      <xdr:spPr>
        <a:xfrm>
          <a:off x="14592300" y="1680708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4" name="フローチャート: 判断 693"/>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56242</xdr:rowOff>
    </xdr:from>
    <xdr:ext cx="534377" cy="259045"/>
    <xdr:sp macro="" textlink="">
      <xdr:nvSpPr>
        <xdr:cNvPr id="695" name="テキスト ボックス 694"/>
        <xdr:cNvSpPr txBox="1"/>
      </xdr:nvSpPr>
      <xdr:spPr>
        <a:xfrm>
          <a:off x="15214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165112</xdr:rowOff>
    </xdr:from>
    <xdr:to>
      <xdr:col>76</xdr:col>
      <xdr:colOff>114300</xdr:colOff>
      <xdr:row>98</xdr:row>
      <xdr:rowOff>4986</xdr:rowOff>
    </xdr:to>
    <xdr:cxnSp macro="">
      <xdr:nvCxnSpPr>
        <xdr:cNvPr id="696" name="直線コネクタ 695"/>
        <xdr:cNvCxnSpPr/>
      </xdr:nvCxnSpPr>
      <xdr:spPr>
        <a:xfrm>
          <a:off x="13703300" y="1679576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7" name="フローチャート: 判断 696"/>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71032</xdr:rowOff>
    </xdr:from>
    <xdr:ext cx="534377" cy="259045"/>
    <xdr:sp macro="" textlink="">
      <xdr:nvSpPr>
        <xdr:cNvPr id="698" name="テキスト ボックス 697"/>
        <xdr:cNvSpPr txBox="1"/>
      </xdr:nvSpPr>
      <xdr:spPr>
        <a:xfrm>
          <a:off x="14325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150254</xdr:rowOff>
    </xdr:from>
    <xdr:to>
      <xdr:col>71</xdr:col>
      <xdr:colOff>177800</xdr:colOff>
      <xdr:row>97</xdr:row>
      <xdr:rowOff>165112</xdr:rowOff>
    </xdr:to>
    <xdr:cxnSp macro="">
      <xdr:nvCxnSpPr>
        <xdr:cNvPr id="699" name="直線コネクタ 698"/>
        <xdr:cNvCxnSpPr/>
      </xdr:nvCxnSpPr>
      <xdr:spPr>
        <a:xfrm>
          <a:off x="12814300" y="1678090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0" name="フローチャート: 判断 699"/>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49316</xdr:rowOff>
    </xdr:from>
    <xdr:ext cx="534377" cy="259045"/>
    <xdr:sp macro="" textlink="">
      <xdr:nvSpPr>
        <xdr:cNvPr id="701" name="テキスト ボックス 700"/>
        <xdr:cNvSpPr txBox="1"/>
      </xdr:nvSpPr>
      <xdr:spPr>
        <a:xfrm>
          <a:off x="13436111" y="16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2" name="フローチャート: 判断 701"/>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43105</xdr:rowOff>
    </xdr:from>
    <xdr:ext cx="534377" cy="259045"/>
    <xdr:sp macro="" textlink="">
      <xdr:nvSpPr>
        <xdr:cNvPr id="703" name="テキスト ボックス 702"/>
        <xdr:cNvSpPr txBox="1"/>
      </xdr:nvSpPr>
      <xdr:spPr>
        <a:xfrm>
          <a:off x="12547111" y="161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153464</xdr:rowOff>
    </xdr:from>
    <xdr:to>
      <xdr:col>85</xdr:col>
      <xdr:colOff>177800</xdr:colOff>
      <xdr:row>98</xdr:row>
      <xdr:rowOff>83614</xdr:rowOff>
    </xdr:to>
    <xdr:sp macro="" textlink="">
      <xdr:nvSpPr>
        <xdr:cNvPr id="709" name="楕円 708"/>
        <xdr:cNvSpPr/>
      </xdr:nvSpPr>
      <xdr:spPr>
        <a:xfrm>
          <a:off x="162687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68391</xdr:rowOff>
    </xdr:from>
    <xdr:ext cx="534377" cy="259045"/>
    <xdr:sp macro="" textlink="">
      <xdr:nvSpPr>
        <xdr:cNvPr id="710" name="公債費該当値テキスト"/>
        <xdr:cNvSpPr txBox="1"/>
      </xdr:nvSpPr>
      <xdr:spPr>
        <a:xfrm>
          <a:off x="16370300" y="166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142667</xdr:rowOff>
    </xdr:from>
    <xdr:to>
      <xdr:col>81</xdr:col>
      <xdr:colOff>101600</xdr:colOff>
      <xdr:row>98</xdr:row>
      <xdr:rowOff>72817</xdr:rowOff>
    </xdr:to>
    <xdr:sp macro="" textlink="">
      <xdr:nvSpPr>
        <xdr:cNvPr id="711" name="楕円 710"/>
        <xdr:cNvSpPr/>
      </xdr:nvSpPr>
      <xdr:spPr>
        <a:xfrm>
          <a:off x="15430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63944</xdr:rowOff>
    </xdr:from>
    <xdr:ext cx="534377" cy="259045"/>
    <xdr:sp macro="" textlink="">
      <xdr:nvSpPr>
        <xdr:cNvPr id="712" name="テキスト ボックス 711"/>
        <xdr:cNvSpPr txBox="1"/>
      </xdr:nvSpPr>
      <xdr:spPr>
        <a:xfrm>
          <a:off x="15214111" y="168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125636</xdr:rowOff>
    </xdr:from>
    <xdr:to>
      <xdr:col>76</xdr:col>
      <xdr:colOff>165100</xdr:colOff>
      <xdr:row>98</xdr:row>
      <xdr:rowOff>55786</xdr:rowOff>
    </xdr:to>
    <xdr:sp macro="" textlink="">
      <xdr:nvSpPr>
        <xdr:cNvPr id="713" name="楕円 712"/>
        <xdr:cNvSpPr/>
      </xdr:nvSpPr>
      <xdr:spPr>
        <a:xfrm>
          <a:off x="14541500" y="167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46913</xdr:rowOff>
    </xdr:from>
    <xdr:ext cx="534377" cy="259045"/>
    <xdr:sp macro="" textlink="">
      <xdr:nvSpPr>
        <xdr:cNvPr id="714" name="テキスト ボックス 713"/>
        <xdr:cNvSpPr txBox="1"/>
      </xdr:nvSpPr>
      <xdr:spPr>
        <a:xfrm>
          <a:off x="14325111" y="168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114312</xdr:rowOff>
    </xdr:from>
    <xdr:to>
      <xdr:col>72</xdr:col>
      <xdr:colOff>38100</xdr:colOff>
      <xdr:row>98</xdr:row>
      <xdr:rowOff>44462</xdr:rowOff>
    </xdr:to>
    <xdr:sp macro="" textlink="">
      <xdr:nvSpPr>
        <xdr:cNvPr id="715" name="楕円 714"/>
        <xdr:cNvSpPr/>
      </xdr:nvSpPr>
      <xdr:spPr>
        <a:xfrm>
          <a:off x="13652500" y="167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35589</xdr:rowOff>
    </xdr:from>
    <xdr:ext cx="534377" cy="259045"/>
    <xdr:sp macro="" textlink="">
      <xdr:nvSpPr>
        <xdr:cNvPr id="716" name="テキスト ボックス 715"/>
        <xdr:cNvSpPr txBox="1"/>
      </xdr:nvSpPr>
      <xdr:spPr>
        <a:xfrm>
          <a:off x="13436111" y="1683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99454</xdr:rowOff>
    </xdr:from>
    <xdr:to>
      <xdr:col>67</xdr:col>
      <xdr:colOff>101600</xdr:colOff>
      <xdr:row>98</xdr:row>
      <xdr:rowOff>29604</xdr:rowOff>
    </xdr:to>
    <xdr:sp macro="" textlink="">
      <xdr:nvSpPr>
        <xdr:cNvPr id="717" name="楕円 716"/>
        <xdr:cNvSpPr/>
      </xdr:nvSpPr>
      <xdr:spPr>
        <a:xfrm>
          <a:off x="12763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20731</xdr:rowOff>
    </xdr:from>
    <xdr:ext cx="534377" cy="259045"/>
    <xdr:sp macro="" textlink="">
      <xdr:nvSpPr>
        <xdr:cNvPr id="718" name="テキスト ボックス 717"/>
        <xdr:cNvSpPr txBox="1"/>
      </xdr:nvSpPr>
      <xdr:spPr>
        <a:xfrm>
          <a:off x="12547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2" name="テキスト ボックス 751"/>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4" name="フローチャート: 判断 753"/>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5" name="テキスト ボックス 754"/>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7" name="フローチャート: 判断 756"/>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8" name="テキスト ボックス 757"/>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59" name="フローチャート: 判断 758"/>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0" name="テキスト ボックス 759"/>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土木費についてＬＲＴ整備事業の本格化を受け、昨年度と比較して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119,374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円増加している。今後も引き続きＬＲＴ整備事業の工事費による増と、芳賀第２工業団地の造成事業等大型建設事業への支出が見込まれるため、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今年度同様の横ばい傾向となる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一方で公債費については、平成３０年度や令和元年度の借入が据置期間中であることと、償還が進んだため歳出が減少している。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財政調整基金については、令和元年度以降に複数年度に渡り大幅な支出が見込まれる各種大型建設事業の財源として、平成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年度まで計画的な積立を行った。令和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年度は当初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千円の取崩しを予算計上どおり行い、年度末に、剰余金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307,850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そのため、昨年度より小さな比率となっている。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一般会計の地方債については、償還が進んだことから元利償還金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債務負担行為に基づく支出額が増額したことから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、総額では昨年度同様の金額となっている。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引き続き大型建設事業の本格工事の期間であり、地方債の借入の増加が見込まれる。事業の選択等を行い健全な財政運営に努めていく。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減債基金については、令和元年度末時点では利用していない。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地方債の償還が進んだことから地方債残高は減少傾向にあ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は大型建設事業の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工事の本格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実施に伴って、地方債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る。令和３年度も引き続き大型建設事業が続くため残高が増加する見込みである。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事業全体の精査を行い、適切な財政運営に努めていく。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教育施設等の長寿命化への準備金として、教育施設等整備基金に２００百万円積立を行った。また、後年度に増額する償還への対応のため、令和２年度は減債基金に１００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施設等整備基金については、大型建設事業の継続実施や施設の長寿命化への対応のため、令和５年度まで計画的に減少していく見込みである。地域福祉基金と工業団地排水処理センター運営基金については、基金残高が年々減少しているため、事業内容の見直しを行い適切な運用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・積立金額１位が、教育施設等整備基金で４７８百万円であり、教育施設の建て替えや更新・耐震工事などを行うためのもの。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・積立金額２位が、環境保全基金で２１３百万円であり、公害発生に伴う被害者救済に必要な資金の円滑な融資をはかるためのもの。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・積立金額３位が、地域福祉基金で８２百万円であり、高齢者の保健福祉の増進等地域福祉の向上に資する事業の財源に充てるためのもの。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については施設の老朽化等の対応に向け、令和２年度は２００百万円の積立を行った。また、森林環境譲与税２百万円を全額森林環境整備基金に積立を行った。地域福祉基金と排水処理センター運営基金については、事業の実施に不足する額の取崩しを行った。環境保全基金については、ここ数年は取り崩す予定がなく、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LRT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や芳賀第２工業団地造成工事、大型ほ場整備といった複数年度に渡る大型建設事業の財源として令和元年度から財政調整基金から計画的に取崩をしており、今年度は５００百万円の取崩しを行った。繰越金等の積立を行った結果として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・今後３年間この状況は続く見込みである。補助金や財政措置のある地方債を有効活用し、財政調整基金からの取崩しを最小限に抑え、適正な残高を維持できるよう努めていく。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・将来の公債費償還に向けて令和２年度は減債基金に１００百万円積立を行った。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・令和４年度以降、借入を行った地方債の据置期間が終了し元利償還金の増加が見込まれるため、増加幅に注意しながら、適切な時期に取崩しを行い財政負担の軽減に活用していく。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資産形成に係る公共施設の改修費用が少なく、既存資産の減価償却が進んだため前年度より１．７％増加している。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今後も引き続き活用していく施設については、計画的な施設の長寿命化を実行し、その他の施設については統廃合・複合化などを検討して適切に公共施設マネジメントを行っていく。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3" name="直線コネクタ 72"/>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4"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5" name="直線コネクタ 74"/>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8"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0" name="フローチャート: 判断 79"/>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フローチャート: 判断 80"/>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2" name="フローチャート: 判断 81"/>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83" name="フローチャート: 判断 82"/>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9" name="楕円 88"/>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90" name="有形固定資産減価償却率該当値テキスト"/>
        <xdr:cNvSpPr txBox="1"/>
      </xdr:nvSpPr>
      <xdr:spPr>
        <a:xfrm>
          <a:off x="4813300"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91" name="楕円 90"/>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25188</xdr:rowOff>
    </xdr:to>
    <xdr:cxnSp macro="">
      <xdr:nvCxnSpPr>
        <xdr:cNvPr id="92" name="直線コネクタ 91"/>
        <xdr:cNvCxnSpPr/>
      </xdr:nvCxnSpPr>
      <xdr:spPr>
        <a:xfrm>
          <a:off x="4051300" y="605049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3" name="楕円 92"/>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135467</xdr:rowOff>
    </xdr:to>
    <xdr:cxnSp macro="">
      <xdr:nvCxnSpPr>
        <xdr:cNvPr id="94" name="直線コネクタ 93"/>
        <xdr:cNvCxnSpPr/>
      </xdr:nvCxnSpPr>
      <xdr:spPr>
        <a:xfrm>
          <a:off x="3289300" y="597852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5"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6"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aveValue有形固定資産減価償却率"/>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98" name="n_4aveValue有形固定資産減価償却率"/>
        <xdr:cNvSpPr txBox="1"/>
      </xdr:nvSpPr>
      <xdr:spPr>
        <a:xfrm>
          <a:off x="1562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99" name="n_1mainValue有形固定資産減価償却率"/>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0" name="n_2mainValue有形固定資産減価償却率"/>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全国平均や類似団体平均を大きく下回っている理由は、平成２９年度まで計画的に地方債の発行を抑制してきたことにより債務が減少していたためである。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社会基盤整備のための各種大型建設事業が本格化し、その財源として地方債の借入を予定しているため今後３～４年間は比率が増加する傾向となるが、令和２年度においては大型建設事業の大部分が繰越となったため、前年度から５４．４％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引続き予算管理の徹底により収支の改善を図るとともに、町債の適正管理に努めていく。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1" name="直線コネクタ 130"/>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2"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3" name="直線コネクタ 132"/>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4"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5" name="直線コネクタ 134"/>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36"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7" name="フローチャート: 判断 136"/>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38" name="フローチャート: 判断 137"/>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39" name="フローチャート: 判断 138"/>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40" name="フローチャート: 判断 139"/>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41" name="フローチャート: 判断 140"/>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64715</xdr:rowOff>
    </xdr:from>
    <xdr:to>
      <xdr:col>76</xdr:col>
      <xdr:colOff>73025</xdr:colOff>
      <xdr:row>27</xdr:row>
      <xdr:rowOff>166315</xdr:rowOff>
    </xdr:to>
    <xdr:sp macro="" textlink="">
      <xdr:nvSpPr>
        <xdr:cNvPr id="147" name="楕円 146"/>
        <xdr:cNvSpPr/>
      </xdr:nvSpPr>
      <xdr:spPr>
        <a:xfrm>
          <a:off x="14744700" y="5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151092</xdr:rowOff>
    </xdr:from>
    <xdr:ext cx="469744" cy="259045"/>
    <xdr:sp macro="" textlink="">
      <xdr:nvSpPr>
        <xdr:cNvPr id="148" name="債務償還比率該当値テキスト"/>
        <xdr:cNvSpPr txBox="1"/>
      </xdr:nvSpPr>
      <xdr:spPr>
        <a:xfrm>
          <a:off x="14846300" y="53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148608</xdr:rowOff>
    </xdr:from>
    <xdr:to>
      <xdr:col>72</xdr:col>
      <xdr:colOff>123825</xdr:colOff>
      <xdr:row>28</xdr:row>
      <xdr:rowOff>78758</xdr:rowOff>
    </xdr:to>
    <xdr:sp macro="" textlink="">
      <xdr:nvSpPr>
        <xdr:cNvPr id="149" name="楕円 148"/>
        <xdr:cNvSpPr/>
      </xdr:nvSpPr>
      <xdr:spPr>
        <a:xfrm>
          <a:off x="14033500" y="55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115515</xdr:rowOff>
    </xdr:from>
    <xdr:to>
      <xdr:col>76</xdr:col>
      <xdr:colOff>22225</xdr:colOff>
      <xdr:row>28</xdr:row>
      <xdr:rowOff>27958</xdr:rowOff>
    </xdr:to>
    <xdr:cxnSp macro="">
      <xdr:nvCxnSpPr>
        <xdr:cNvPr id="150" name="直線コネクタ 149"/>
        <xdr:cNvCxnSpPr/>
      </xdr:nvCxnSpPr>
      <xdr:spPr>
        <a:xfrm flipV="1">
          <a:off x="14084300" y="5516190"/>
          <a:ext cx="711200" cy="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55463</xdr:rowOff>
    </xdr:from>
    <xdr:to>
      <xdr:col>68</xdr:col>
      <xdr:colOff>123825</xdr:colOff>
      <xdr:row>27</xdr:row>
      <xdr:rowOff>157063</xdr:rowOff>
    </xdr:to>
    <xdr:sp macro="" textlink="">
      <xdr:nvSpPr>
        <xdr:cNvPr id="151" name="楕円 150"/>
        <xdr:cNvSpPr/>
      </xdr:nvSpPr>
      <xdr:spPr>
        <a:xfrm>
          <a:off x="13271500" y="5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106263</xdr:rowOff>
    </xdr:from>
    <xdr:to>
      <xdr:col>72</xdr:col>
      <xdr:colOff>73025</xdr:colOff>
      <xdr:row>28</xdr:row>
      <xdr:rowOff>27958</xdr:rowOff>
    </xdr:to>
    <xdr:cxnSp macro="">
      <xdr:nvCxnSpPr>
        <xdr:cNvPr id="152" name="直線コネクタ 151"/>
        <xdr:cNvCxnSpPr/>
      </xdr:nvCxnSpPr>
      <xdr:spPr>
        <a:xfrm>
          <a:off x="13322300" y="5506938"/>
          <a:ext cx="7620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58393</xdr:rowOff>
    </xdr:from>
    <xdr:to>
      <xdr:col>64</xdr:col>
      <xdr:colOff>123825</xdr:colOff>
      <xdr:row>27</xdr:row>
      <xdr:rowOff>159993</xdr:rowOff>
    </xdr:to>
    <xdr:sp macro="" textlink="">
      <xdr:nvSpPr>
        <xdr:cNvPr id="153" name="楕円 152"/>
        <xdr:cNvSpPr/>
      </xdr:nvSpPr>
      <xdr:spPr>
        <a:xfrm>
          <a:off x="12509500" y="5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106263</xdr:rowOff>
    </xdr:from>
    <xdr:to>
      <xdr:col>68</xdr:col>
      <xdr:colOff>73025</xdr:colOff>
      <xdr:row>27</xdr:row>
      <xdr:rowOff>109193</xdr:rowOff>
    </xdr:to>
    <xdr:cxnSp macro="">
      <xdr:nvCxnSpPr>
        <xdr:cNvPr id="154" name="直線コネクタ 153"/>
        <xdr:cNvCxnSpPr/>
      </xdr:nvCxnSpPr>
      <xdr:spPr>
        <a:xfrm flipV="1">
          <a:off x="12560300" y="5506938"/>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88619</xdr:rowOff>
    </xdr:from>
    <xdr:to>
      <xdr:col>60</xdr:col>
      <xdr:colOff>123825</xdr:colOff>
      <xdr:row>28</xdr:row>
      <xdr:rowOff>18769</xdr:rowOff>
    </xdr:to>
    <xdr:sp macro="" textlink="">
      <xdr:nvSpPr>
        <xdr:cNvPr id="155" name="楕円 154"/>
        <xdr:cNvSpPr/>
      </xdr:nvSpPr>
      <xdr:spPr>
        <a:xfrm>
          <a:off x="11747500" y="5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109193</xdr:rowOff>
    </xdr:from>
    <xdr:to>
      <xdr:col>64</xdr:col>
      <xdr:colOff>73025</xdr:colOff>
      <xdr:row>27</xdr:row>
      <xdr:rowOff>139419</xdr:rowOff>
    </xdr:to>
    <xdr:cxnSp macro="">
      <xdr:nvCxnSpPr>
        <xdr:cNvPr id="156" name="直線コネクタ 155"/>
        <xdr:cNvCxnSpPr/>
      </xdr:nvCxnSpPr>
      <xdr:spPr>
        <a:xfrm flipV="1">
          <a:off x="11798300" y="550986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39151</xdr:rowOff>
    </xdr:from>
    <xdr:ext cx="469744" cy="259045"/>
    <xdr:sp macro="" textlink="">
      <xdr:nvSpPr>
        <xdr:cNvPr id="157" name="n_1aveValue債務償還比率"/>
        <xdr:cNvSpPr txBox="1"/>
      </xdr:nvSpPr>
      <xdr:spPr>
        <a:xfrm>
          <a:off x="138367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48250</xdr:rowOff>
    </xdr:from>
    <xdr:ext cx="469744" cy="259045"/>
    <xdr:sp macro="" textlink="">
      <xdr:nvSpPr>
        <xdr:cNvPr id="158" name="n_2aveValue債務償還比率"/>
        <xdr:cNvSpPr txBox="1"/>
      </xdr:nvSpPr>
      <xdr:spPr>
        <a:xfrm>
          <a:off x="13087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35296</xdr:rowOff>
    </xdr:from>
    <xdr:ext cx="469744" cy="259045"/>
    <xdr:sp macro="" textlink="">
      <xdr:nvSpPr>
        <xdr:cNvPr id="159" name="n_3aveValue債務償還比率"/>
        <xdr:cNvSpPr txBox="1"/>
      </xdr:nvSpPr>
      <xdr:spPr>
        <a:xfrm>
          <a:off x="12325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46245</xdr:rowOff>
    </xdr:from>
    <xdr:ext cx="469744" cy="259045"/>
    <xdr:sp macro="" textlink="">
      <xdr:nvSpPr>
        <xdr:cNvPr id="160" name="n_4aveValue債務償還比率"/>
        <xdr:cNvSpPr txBox="1"/>
      </xdr:nvSpPr>
      <xdr:spPr>
        <a:xfrm>
          <a:off x="11563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95285</xdr:rowOff>
    </xdr:from>
    <xdr:ext cx="469744" cy="259045"/>
    <xdr:sp macro="" textlink="">
      <xdr:nvSpPr>
        <xdr:cNvPr id="161" name="n_1mainValue債務償還比率"/>
        <xdr:cNvSpPr txBox="1"/>
      </xdr:nvSpPr>
      <xdr:spPr>
        <a:xfrm>
          <a:off x="13836727" y="53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2140</xdr:rowOff>
    </xdr:from>
    <xdr:ext cx="469744" cy="259045"/>
    <xdr:sp macro="" textlink="">
      <xdr:nvSpPr>
        <xdr:cNvPr id="162" name="n_2mainValue債務償還比率"/>
        <xdr:cNvSpPr txBox="1"/>
      </xdr:nvSpPr>
      <xdr:spPr>
        <a:xfrm>
          <a:off x="13087427" y="52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5070</xdr:rowOff>
    </xdr:from>
    <xdr:ext cx="469744" cy="259045"/>
    <xdr:sp macro="" textlink="">
      <xdr:nvSpPr>
        <xdr:cNvPr id="163" name="n_3mainValue債務償還比率"/>
        <xdr:cNvSpPr txBox="1"/>
      </xdr:nvSpPr>
      <xdr:spPr>
        <a:xfrm>
          <a:off x="12325427" y="5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35296</xdr:rowOff>
    </xdr:from>
    <xdr:ext cx="469744" cy="259045"/>
    <xdr:sp macro="" textlink="">
      <xdr:nvSpPr>
        <xdr:cNvPr id="164" name="n_4mainValue債務償還比率"/>
        <xdr:cNvSpPr txBox="1"/>
      </xdr:nvSpPr>
      <xdr:spPr>
        <a:xfrm>
          <a:off x="11563427" y="52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105410</xdr:rowOff>
    </xdr:from>
    <xdr:to>
      <xdr:col>24</xdr:col>
      <xdr:colOff>114300</xdr:colOff>
      <xdr:row>34</xdr:row>
      <xdr:rowOff>35560</xdr:rowOff>
    </xdr:to>
    <xdr:sp macro="" textlink="">
      <xdr:nvSpPr>
        <xdr:cNvPr id="71" name="楕円 70"/>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58437</xdr:rowOff>
    </xdr:from>
    <xdr:ext cx="405111" cy="259045"/>
    <xdr:sp macro="" textlink="">
      <xdr:nvSpPr>
        <xdr:cNvPr id="72" name="【道路】&#10;有形固定資産減価償却率該当値テキスト"/>
        <xdr:cNvSpPr txBox="1"/>
      </xdr:nvSpPr>
      <xdr:spPr>
        <a:xfrm>
          <a:off x="4673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71120</xdr:rowOff>
    </xdr:from>
    <xdr:to>
      <xdr:col>20</xdr:col>
      <xdr:colOff>38100</xdr:colOff>
      <xdr:row>34</xdr:row>
      <xdr:rowOff>1270</xdr:rowOff>
    </xdr:to>
    <xdr:sp macro="" textlink="">
      <xdr:nvSpPr>
        <xdr:cNvPr id="73" name="楕円 72"/>
        <xdr:cNvSpPr/>
      </xdr:nvSpPr>
      <xdr:spPr>
        <a:xfrm>
          <a:off x="3746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121920</xdr:rowOff>
    </xdr:from>
    <xdr:to>
      <xdr:col>24</xdr:col>
      <xdr:colOff>63500</xdr:colOff>
      <xdr:row>33</xdr:row>
      <xdr:rowOff>156210</xdr:rowOff>
    </xdr:to>
    <xdr:cxnSp macro="">
      <xdr:nvCxnSpPr>
        <xdr:cNvPr id="74" name="直線コネクタ 73"/>
        <xdr:cNvCxnSpPr/>
      </xdr:nvCxnSpPr>
      <xdr:spPr>
        <a:xfrm>
          <a:off x="3797300" y="5779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32258</xdr:rowOff>
    </xdr:from>
    <xdr:to>
      <xdr:col>15</xdr:col>
      <xdr:colOff>101600</xdr:colOff>
      <xdr:row>33</xdr:row>
      <xdr:rowOff>133858</xdr:rowOff>
    </xdr:to>
    <xdr:sp macro="" textlink="">
      <xdr:nvSpPr>
        <xdr:cNvPr id="75" name="楕円 74"/>
        <xdr:cNvSpPr/>
      </xdr:nvSpPr>
      <xdr:spPr>
        <a:xfrm>
          <a:off x="2857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83058</xdr:rowOff>
    </xdr:from>
    <xdr:to>
      <xdr:col>19</xdr:col>
      <xdr:colOff>177800</xdr:colOff>
      <xdr:row>33</xdr:row>
      <xdr:rowOff>121920</xdr:rowOff>
    </xdr:to>
    <xdr:cxnSp macro="">
      <xdr:nvCxnSpPr>
        <xdr:cNvPr id="76" name="直線コネクタ 75"/>
        <xdr:cNvCxnSpPr/>
      </xdr:nvCxnSpPr>
      <xdr:spPr>
        <a:xfrm>
          <a:off x="2908300" y="57409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92981</xdr:rowOff>
    </xdr:from>
    <xdr:ext cx="405111" cy="259045"/>
    <xdr:sp macro="" textlink="">
      <xdr:nvSpPr>
        <xdr:cNvPr id="77" name="n_1aveValue【道路】&#10;有形固定資産減価償却率"/>
        <xdr:cNvSpPr txBox="1"/>
      </xdr:nvSpPr>
      <xdr:spPr>
        <a:xfrm>
          <a:off x="358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42689</xdr:rowOff>
    </xdr:from>
    <xdr:ext cx="405111" cy="259045"/>
    <xdr:sp macro="" textlink="">
      <xdr:nvSpPr>
        <xdr:cNvPr id="78" name="n_2aveValue【道路】&#10;有形固定資産減価償却率"/>
        <xdr:cNvSpPr txBox="1"/>
      </xdr:nvSpPr>
      <xdr:spPr>
        <a:xfrm>
          <a:off x="2705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56659</xdr:rowOff>
    </xdr:from>
    <xdr:ext cx="405111" cy="259045"/>
    <xdr:sp macro="" textlink="">
      <xdr:nvSpPr>
        <xdr:cNvPr id="79" name="n_3aveValue【道路】&#10;有形固定資産減価償却率"/>
        <xdr:cNvSpPr txBox="1"/>
      </xdr:nvSpPr>
      <xdr:spPr>
        <a:xfrm>
          <a:off x="1816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17797</xdr:rowOff>
    </xdr:from>
    <xdr:ext cx="405111" cy="259045"/>
    <xdr:sp macro="" textlink="">
      <xdr:nvSpPr>
        <xdr:cNvPr id="80" name="n_4aveValue【道路】&#10;有形固定資産減価償却率"/>
        <xdr:cNvSpPr txBox="1"/>
      </xdr:nvSpPr>
      <xdr:spPr>
        <a:xfrm>
          <a:off x="927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17797</xdr:rowOff>
    </xdr:from>
    <xdr:ext cx="405111" cy="259045"/>
    <xdr:sp macro="" textlink="">
      <xdr:nvSpPr>
        <xdr:cNvPr id="81" name="n_1mainValue【道路】&#10;有形固定資産減価償却率"/>
        <xdr:cNvSpPr txBox="1"/>
      </xdr:nvSpPr>
      <xdr:spPr>
        <a:xfrm>
          <a:off x="35820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150385</xdr:rowOff>
    </xdr:from>
    <xdr:ext cx="405111" cy="259045"/>
    <xdr:sp macro="" textlink="">
      <xdr:nvSpPr>
        <xdr:cNvPr id="82" name="n_2mainValue【道路】&#10;有形固定資産減価償却率"/>
        <xdr:cNvSpPr txBox="1"/>
      </xdr:nvSpPr>
      <xdr:spPr>
        <a:xfrm>
          <a:off x="2705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4" name="テキスト ボックス 103"/>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08" name="直線コネクタ 107"/>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09"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0" name="直線コネクタ 109"/>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1"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2" name="直線コネクタ 111"/>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3" name="【道路】&#10;一人当たり延長平均値テキスト"/>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14" name="フローチャート: 判断 113"/>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15" name="フローチャート: 判断 114"/>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16" name="フローチャート: 判断 115"/>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17" name="フローチャート: 判断 116"/>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18" name="フローチャート: 判断 117"/>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15733</xdr:rowOff>
    </xdr:from>
    <xdr:to>
      <xdr:col>55</xdr:col>
      <xdr:colOff>50800</xdr:colOff>
      <xdr:row>39</xdr:row>
      <xdr:rowOff>117333</xdr:rowOff>
    </xdr:to>
    <xdr:sp macro="" textlink="">
      <xdr:nvSpPr>
        <xdr:cNvPr id="124" name="楕円 123"/>
        <xdr:cNvSpPr/>
      </xdr:nvSpPr>
      <xdr:spPr>
        <a:xfrm>
          <a:off x="10426700" y="67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165610</xdr:rowOff>
    </xdr:from>
    <xdr:ext cx="534377" cy="259045"/>
    <xdr:sp macro="" textlink="">
      <xdr:nvSpPr>
        <xdr:cNvPr id="125" name="【道路】&#10;一人当たり延長該当値テキスト"/>
        <xdr:cNvSpPr txBox="1"/>
      </xdr:nvSpPr>
      <xdr:spPr>
        <a:xfrm>
          <a:off x="10515600" y="66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19326</xdr:rowOff>
    </xdr:from>
    <xdr:to>
      <xdr:col>50</xdr:col>
      <xdr:colOff>165100</xdr:colOff>
      <xdr:row>39</xdr:row>
      <xdr:rowOff>120926</xdr:rowOff>
    </xdr:to>
    <xdr:sp macro="" textlink="">
      <xdr:nvSpPr>
        <xdr:cNvPr id="126" name="楕円 125"/>
        <xdr:cNvSpPr/>
      </xdr:nvSpPr>
      <xdr:spPr>
        <a:xfrm>
          <a:off x="9588500" y="67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66533</xdr:rowOff>
    </xdr:from>
    <xdr:to>
      <xdr:col>55</xdr:col>
      <xdr:colOff>0</xdr:colOff>
      <xdr:row>39</xdr:row>
      <xdr:rowOff>70126</xdr:rowOff>
    </xdr:to>
    <xdr:cxnSp macro="">
      <xdr:nvCxnSpPr>
        <xdr:cNvPr id="127" name="直線コネクタ 126"/>
        <xdr:cNvCxnSpPr/>
      </xdr:nvCxnSpPr>
      <xdr:spPr>
        <a:xfrm flipV="1">
          <a:off x="9639300" y="6753083"/>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21710</xdr:rowOff>
    </xdr:from>
    <xdr:to>
      <xdr:col>46</xdr:col>
      <xdr:colOff>38100</xdr:colOff>
      <xdr:row>39</xdr:row>
      <xdr:rowOff>123310</xdr:rowOff>
    </xdr:to>
    <xdr:sp macro="" textlink="">
      <xdr:nvSpPr>
        <xdr:cNvPr id="128" name="楕円 127"/>
        <xdr:cNvSpPr/>
      </xdr:nvSpPr>
      <xdr:spPr>
        <a:xfrm>
          <a:off x="8699500" y="67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70126</xdr:rowOff>
    </xdr:from>
    <xdr:to>
      <xdr:col>50</xdr:col>
      <xdr:colOff>114300</xdr:colOff>
      <xdr:row>39</xdr:row>
      <xdr:rowOff>72510</xdr:rowOff>
    </xdr:to>
    <xdr:cxnSp macro="">
      <xdr:nvCxnSpPr>
        <xdr:cNvPr id="129" name="直線コネクタ 128"/>
        <xdr:cNvCxnSpPr/>
      </xdr:nvCxnSpPr>
      <xdr:spPr>
        <a:xfrm flipV="1">
          <a:off x="8750300" y="675667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167138</xdr:rowOff>
    </xdr:from>
    <xdr:ext cx="534377" cy="259045"/>
    <xdr:sp macro="" textlink="">
      <xdr:nvSpPr>
        <xdr:cNvPr id="130" name="n_1aveValue【道路】&#10;一人当たり延長"/>
        <xdr:cNvSpPr txBox="1"/>
      </xdr:nvSpPr>
      <xdr:spPr>
        <a:xfrm>
          <a:off x="9359411" y="633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717</xdr:rowOff>
    </xdr:from>
    <xdr:ext cx="534377" cy="259045"/>
    <xdr:sp macro="" textlink="">
      <xdr:nvSpPr>
        <xdr:cNvPr id="131" name="n_2aveValue【道路】&#10;一人当たり延長"/>
        <xdr:cNvSpPr txBox="1"/>
      </xdr:nvSpPr>
      <xdr:spPr>
        <a:xfrm>
          <a:off x="8483111" y="63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10857</xdr:rowOff>
    </xdr:from>
    <xdr:ext cx="534377" cy="259045"/>
    <xdr:sp macro="" textlink="">
      <xdr:nvSpPr>
        <xdr:cNvPr id="132" name="n_3aveValue【道路】&#10;一人当たり延長"/>
        <xdr:cNvSpPr txBox="1"/>
      </xdr:nvSpPr>
      <xdr:spPr>
        <a:xfrm>
          <a:off x="7594111" y="63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39253</xdr:rowOff>
    </xdr:from>
    <xdr:ext cx="534377" cy="259045"/>
    <xdr:sp macro="" textlink="">
      <xdr:nvSpPr>
        <xdr:cNvPr id="133" name="n_4aveValue【道路】&#10;一人当たり延長"/>
        <xdr:cNvSpPr txBox="1"/>
      </xdr:nvSpPr>
      <xdr:spPr>
        <a:xfrm>
          <a:off x="6705111" y="63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112053</xdr:rowOff>
    </xdr:from>
    <xdr:ext cx="534377" cy="259045"/>
    <xdr:sp macro="" textlink="">
      <xdr:nvSpPr>
        <xdr:cNvPr id="134" name="n_1mainValue【道路】&#10;一人当たり延長"/>
        <xdr:cNvSpPr txBox="1"/>
      </xdr:nvSpPr>
      <xdr:spPr>
        <a:xfrm>
          <a:off x="9359411" y="67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114437</xdr:rowOff>
    </xdr:from>
    <xdr:ext cx="534377" cy="259045"/>
    <xdr:sp macro="" textlink="">
      <xdr:nvSpPr>
        <xdr:cNvPr id="135" name="n_2mainValue【道路】&#10;一人当たり延長"/>
        <xdr:cNvSpPr txBox="1"/>
      </xdr:nvSpPr>
      <xdr:spPr>
        <a:xfrm>
          <a:off x="8483111" y="68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60" name="直線コネクタ 159"/>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61"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62" name="直線コネクタ 161"/>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63"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64" name="直線コネクタ 16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65" name="【橋りょう・トンネ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66" name="フローチャート: 判断 165"/>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67" name="フローチャート: 判断 166"/>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68" name="フローチャート: 判断 167"/>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69" name="フローチャート: 判断 168"/>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70" name="フローチャート: 判断 16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135890</xdr:rowOff>
    </xdr:from>
    <xdr:to>
      <xdr:col>24</xdr:col>
      <xdr:colOff>114300</xdr:colOff>
      <xdr:row>64</xdr:row>
      <xdr:rowOff>66040</xdr:rowOff>
    </xdr:to>
    <xdr:sp macro="" textlink="">
      <xdr:nvSpPr>
        <xdr:cNvPr id="176" name="楕円 175"/>
        <xdr:cNvSpPr/>
      </xdr:nvSpPr>
      <xdr:spPr>
        <a:xfrm>
          <a:off x="4584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50817</xdr:rowOff>
    </xdr:from>
    <xdr:ext cx="405111" cy="259045"/>
    <xdr:sp macro="" textlink="">
      <xdr:nvSpPr>
        <xdr:cNvPr id="177" name="【橋りょう・トンネル】&#10;有形固定資産減価償却率該当値テキスト"/>
        <xdr:cNvSpPr txBox="1"/>
      </xdr:nvSpPr>
      <xdr:spPr>
        <a:xfrm>
          <a:off x="4673600" y="1085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156845</xdr:rowOff>
    </xdr:from>
    <xdr:to>
      <xdr:col>20</xdr:col>
      <xdr:colOff>38100</xdr:colOff>
      <xdr:row>64</xdr:row>
      <xdr:rowOff>86995</xdr:rowOff>
    </xdr:to>
    <xdr:sp macro="" textlink="">
      <xdr:nvSpPr>
        <xdr:cNvPr id="178" name="楕円 177"/>
        <xdr:cNvSpPr/>
      </xdr:nvSpPr>
      <xdr:spPr>
        <a:xfrm>
          <a:off x="3746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15240</xdr:rowOff>
    </xdr:from>
    <xdr:to>
      <xdr:col>24</xdr:col>
      <xdr:colOff>63500</xdr:colOff>
      <xdr:row>64</xdr:row>
      <xdr:rowOff>36195</xdr:rowOff>
    </xdr:to>
    <xdr:cxnSp macro="">
      <xdr:nvCxnSpPr>
        <xdr:cNvPr id="179" name="直線コネクタ 178"/>
        <xdr:cNvCxnSpPr/>
      </xdr:nvCxnSpPr>
      <xdr:spPr>
        <a:xfrm flipV="1">
          <a:off x="3797300" y="10988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147320</xdr:rowOff>
    </xdr:from>
    <xdr:to>
      <xdr:col>15</xdr:col>
      <xdr:colOff>101600</xdr:colOff>
      <xdr:row>64</xdr:row>
      <xdr:rowOff>77470</xdr:rowOff>
    </xdr:to>
    <xdr:sp macro="" textlink="">
      <xdr:nvSpPr>
        <xdr:cNvPr id="180" name="楕円 179"/>
        <xdr:cNvSpPr/>
      </xdr:nvSpPr>
      <xdr:spPr>
        <a:xfrm>
          <a:off x="2857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26670</xdr:rowOff>
    </xdr:from>
    <xdr:to>
      <xdr:col>19</xdr:col>
      <xdr:colOff>177800</xdr:colOff>
      <xdr:row>64</xdr:row>
      <xdr:rowOff>36195</xdr:rowOff>
    </xdr:to>
    <xdr:cxnSp macro="">
      <xdr:nvCxnSpPr>
        <xdr:cNvPr id="181" name="直線コネクタ 180"/>
        <xdr:cNvCxnSpPr/>
      </xdr:nvCxnSpPr>
      <xdr:spPr>
        <a:xfrm>
          <a:off x="2908300" y="10999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82" name="n_1ave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3" name="n_2aveValue【橋りょう・トンネ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84" name="n_3aveValue【橋りょう・トンネ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85" name="n_4aveValue【橋りょう・トンネル】&#10;有形固定資産減価償却率"/>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78122</xdr:rowOff>
    </xdr:from>
    <xdr:ext cx="405111" cy="259045"/>
    <xdr:sp macro="" textlink="">
      <xdr:nvSpPr>
        <xdr:cNvPr id="186" name="n_1mainValue【橋りょう・トンネル】&#10;有形固定資産減価償却率"/>
        <xdr:cNvSpPr txBox="1"/>
      </xdr:nvSpPr>
      <xdr:spPr>
        <a:xfrm>
          <a:off x="3582044"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68597</xdr:rowOff>
    </xdr:from>
    <xdr:ext cx="405111" cy="259045"/>
    <xdr:sp macro="" textlink="">
      <xdr:nvSpPr>
        <xdr:cNvPr id="187" name="n_2mainValue【橋りょう・トンネル】&#10;有形固定資産減価償却率"/>
        <xdr:cNvSpPr txBox="1"/>
      </xdr:nvSpPr>
      <xdr:spPr>
        <a:xfrm>
          <a:off x="2705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13" name="直線コネクタ 212"/>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14"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15" name="直線コネクタ 214"/>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16"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17" name="直線コネクタ 216"/>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18" name="【橋りょう・トンネル】&#10;一人当たり有形固定資産（償却資産）額平均値テキスト"/>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19" name="フローチャート: 判断 218"/>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20" name="フローチャート: 判断 219"/>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21" name="フローチャート: 判断 220"/>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22" name="フローチャート: 判断 221"/>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23" name="フローチャート: 判断 222"/>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167585</xdr:rowOff>
    </xdr:from>
    <xdr:to>
      <xdr:col>55</xdr:col>
      <xdr:colOff>50800</xdr:colOff>
      <xdr:row>64</xdr:row>
      <xdr:rowOff>97735</xdr:rowOff>
    </xdr:to>
    <xdr:sp macro="" textlink="">
      <xdr:nvSpPr>
        <xdr:cNvPr id="229" name="楕円 228"/>
        <xdr:cNvSpPr/>
      </xdr:nvSpPr>
      <xdr:spPr>
        <a:xfrm>
          <a:off x="10426700" y="10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82512</xdr:rowOff>
    </xdr:from>
    <xdr:ext cx="534377" cy="259045"/>
    <xdr:sp macro="" textlink="">
      <xdr:nvSpPr>
        <xdr:cNvPr id="230" name="【橋りょう・トンネル】&#10;一人当たり有形固定資産（償却資産）額該当値テキスト"/>
        <xdr:cNvSpPr txBox="1"/>
      </xdr:nvSpPr>
      <xdr:spPr>
        <a:xfrm>
          <a:off x="10515600" y="108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169401</xdr:rowOff>
    </xdr:from>
    <xdr:to>
      <xdr:col>50</xdr:col>
      <xdr:colOff>165100</xdr:colOff>
      <xdr:row>64</xdr:row>
      <xdr:rowOff>99551</xdr:rowOff>
    </xdr:to>
    <xdr:sp macro="" textlink="">
      <xdr:nvSpPr>
        <xdr:cNvPr id="231" name="楕円 230"/>
        <xdr:cNvSpPr/>
      </xdr:nvSpPr>
      <xdr:spPr>
        <a:xfrm>
          <a:off x="9588500" y="10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46935</xdr:rowOff>
    </xdr:from>
    <xdr:to>
      <xdr:col>55</xdr:col>
      <xdr:colOff>0</xdr:colOff>
      <xdr:row>64</xdr:row>
      <xdr:rowOff>48751</xdr:rowOff>
    </xdr:to>
    <xdr:cxnSp macro="">
      <xdr:nvCxnSpPr>
        <xdr:cNvPr id="232" name="直線コネクタ 231"/>
        <xdr:cNvCxnSpPr/>
      </xdr:nvCxnSpPr>
      <xdr:spPr>
        <a:xfrm flipV="1">
          <a:off x="9639300" y="11019735"/>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169641</xdr:rowOff>
    </xdr:from>
    <xdr:to>
      <xdr:col>46</xdr:col>
      <xdr:colOff>38100</xdr:colOff>
      <xdr:row>64</xdr:row>
      <xdr:rowOff>99791</xdr:rowOff>
    </xdr:to>
    <xdr:sp macro="" textlink="">
      <xdr:nvSpPr>
        <xdr:cNvPr id="233" name="楕円 232"/>
        <xdr:cNvSpPr/>
      </xdr:nvSpPr>
      <xdr:spPr>
        <a:xfrm>
          <a:off x="8699500" y="109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48751</xdr:rowOff>
    </xdr:from>
    <xdr:to>
      <xdr:col>50</xdr:col>
      <xdr:colOff>114300</xdr:colOff>
      <xdr:row>64</xdr:row>
      <xdr:rowOff>48991</xdr:rowOff>
    </xdr:to>
    <xdr:cxnSp macro="">
      <xdr:nvCxnSpPr>
        <xdr:cNvPr id="234" name="直線コネクタ 233"/>
        <xdr:cNvCxnSpPr/>
      </xdr:nvCxnSpPr>
      <xdr:spPr>
        <a:xfrm flipV="1">
          <a:off x="8750300" y="1102155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35" name="n_1aveValue【橋りょう・トンネル】&#10;一人当たり有形固定資産（償却資産）額"/>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36" name="n_2aveValue【橋りょう・トンネル】&#10;一人当たり有形固定資産（償却資産）額"/>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37" name="n_3aveValue【橋りょう・トンネル】&#10;一人当たり有形固定資産（償却資産）額"/>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38" name="n_4aveValue【橋りょう・トンネル】&#10;一人当たり有形固定資産（償却資産）額"/>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90678</xdr:rowOff>
    </xdr:from>
    <xdr:ext cx="534377" cy="259045"/>
    <xdr:sp macro="" textlink="">
      <xdr:nvSpPr>
        <xdr:cNvPr id="239" name="n_1mainValue【橋りょう・トンネル】&#10;一人当たり有形固定資産（償却資産）額"/>
        <xdr:cNvSpPr txBox="1"/>
      </xdr:nvSpPr>
      <xdr:spPr>
        <a:xfrm>
          <a:off x="9359411" y="110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90918</xdr:rowOff>
    </xdr:from>
    <xdr:ext cx="534377" cy="259045"/>
    <xdr:sp macro="" textlink="">
      <xdr:nvSpPr>
        <xdr:cNvPr id="240" name="n_2mainValue【橋りょう・トンネル】&#10;一人当たり有形固定資産（償却資産）額"/>
        <xdr:cNvSpPr txBox="1"/>
      </xdr:nvSpPr>
      <xdr:spPr>
        <a:xfrm>
          <a:off x="8483111" y="110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65" name="直線コネクタ 264"/>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6"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7" name="直線コネクタ 266"/>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68"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69" name="直線コネクタ 268"/>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0"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1" name="フローチャート: 判断 270"/>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72" name="フローチャート: 判断 271"/>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74" name="フローチャート: 判断 273"/>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75" name="フローチャート: 判断 274"/>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81" name="楕円 280"/>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170197</xdr:rowOff>
    </xdr:from>
    <xdr:ext cx="405111" cy="259045"/>
    <xdr:sp macro="" textlink="">
      <xdr:nvSpPr>
        <xdr:cNvPr id="282" name="【公営住宅】&#10;有形固定資産減価償却率該当値テキスト"/>
        <xdr:cNvSpPr txBox="1"/>
      </xdr:nvSpPr>
      <xdr:spPr>
        <a:xfrm>
          <a:off x="4673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83" name="楕円 282"/>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26670</xdr:rowOff>
    </xdr:to>
    <xdr:cxnSp macro="">
      <xdr:nvCxnSpPr>
        <xdr:cNvPr id="284" name="直線コネクタ 283"/>
        <xdr:cNvCxnSpPr/>
      </xdr:nvCxnSpPr>
      <xdr:spPr>
        <a:xfrm>
          <a:off x="3797300" y="14043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5" name="楕円 284"/>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156211</xdr:rowOff>
    </xdr:to>
    <xdr:cxnSp macro="">
      <xdr:nvCxnSpPr>
        <xdr:cNvPr id="286" name="直線コネクタ 285"/>
        <xdr:cNvCxnSpPr/>
      </xdr:nvCxnSpPr>
      <xdr:spPr>
        <a:xfrm>
          <a:off x="2908300" y="14001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287" name="n_1ave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8" name="n_2aveValue【公営住宅】&#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289" name="n_3aveValue【公営住宅】&#10;有形固定資産減価償却率"/>
        <xdr:cNvSpPr txBox="1"/>
      </xdr:nvSpPr>
      <xdr:spPr>
        <a:xfrm>
          <a:off x="1816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290" name="n_4aveValue【公営住宅】&#10;有形固定資産減価償却率"/>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91" name="n_1main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92"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16" name="直線コネクタ 31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1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18" name="直線コネクタ 31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1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20" name="直線コネクタ 31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2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22" name="フローチャート: 判断 32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23" name="フローチャート: 判断 322"/>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24" name="フローチャート: 判断 323"/>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25" name="フローチャート: 判断 324"/>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26" name="フローチャート: 判断 325"/>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57913</xdr:rowOff>
    </xdr:from>
    <xdr:to>
      <xdr:col>55</xdr:col>
      <xdr:colOff>50800</xdr:colOff>
      <xdr:row>86</xdr:row>
      <xdr:rowOff>159513</xdr:rowOff>
    </xdr:to>
    <xdr:sp macro="" textlink="">
      <xdr:nvSpPr>
        <xdr:cNvPr id="332" name="楕円 331"/>
        <xdr:cNvSpPr/>
      </xdr:nvSpPr>
      <xdr:spPr>
        <a:xfrm>
          <a:off x="10426700" y="148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144290</xdr:rowOff>
    </xdr:from>
    <xdr:ext cx="469744" cy="259045"/>
    <xdr:sp macro="" textlink="">
      <xdr:nvSpPr>
        <xdr:cNvPr id="333" name="【公営住宅】&#10;一人当たり面積該当値テキスト"/>
        <xdr:cNvSpPr txBox="1"/>
      </xdr:nvSpPr>
      <xdr:spPr>
        <a:xfrm>
          <a:off x="10515600" y="1471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57913</xdr:rowOff>
    </xdr:from>
    <xdr:to>
      <xdr:col>50</xdr:col>
      <xdr:colOff>165100</xdr:colOff>
      <xdr:row>86</xdr:row>
      <xdr:rowOff>159513</xdr:rowOff>
    </xdr:to>
    <xdr:sp macro="" textlink="">
      <xdr:nvSpPr>
        <xdr:cNvPr id="334" name="楕円 333"/>
        <xdr:cNvSpPr/>
      </xdr:nvSpPr>
      <xdr:spPr>
        <a:xfrm>
          <a:off x="9588500" y="148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108713</xdr:rowOff>
    </xdr:from>
    <xdr:to>
      <xdr:col>55</xdr:col>
      <xdr:colOff>0</xdr:colOff>
      <xdr:row>86</xdr:row>
      <xdr:rowOff>108713</xdr:rowOff>
    </xdr:to>
    <xdr:cxnSp macro="">
      <xdr:nvCxnSpPr>
        <xdr:cNvPr id="335" name="直線コネクタ 334"/>
        <xdr:cNvCxnSpPr/>
      </xdr:nvCxnSpPr>
      <xdr:spPr>
        <a:xfrm>
          <a:off x="9639300" y="14853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58038</xdr:rowOff>
    </xdr:from>
    <xdr:to>
      <xdr:col>46</xdr:col>
      <xdr:colOff>38100</xdr:colOff>
      <xdr:row>86</xdr:row>
      <xdr:rowOff>159638</xdr:rowOff>
    </xdr:to>
    <xdr:sp macro="" textlink="">
      <xdr:nvSpPr>
        <xdr:cNvPr id="336" name="楕円 335"/>
        <xdr:cNvSpPr/>
      </xdr:nvSpPr>
      <xdr:spPr>
        <a:xfrm>
          <a:off x="8699500" y="148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108713</xdr:rowOff>
    </xdr:from>
    <xdr:to>
      <xdr:col>50</xdr:col>
      <xdr:colOff>114300</xdr:colOff>
      <xdr:row>86</xdr:row>
      <xdr:rowOff>108838</xdr:rowOff>
    </xdr:to>
    <xdr:cxnSp macro="">
      <xdr:nvCxnSpPr>
        <xdr:cNvPr id="337" name="直線コネクタ 336"/>
        <xdr:cNvCxnSpPr/>
      </xdr:nvCxnSpPr>
      <xdr:spPr>
        <a:xfrm flipV="1">
          <a:off x="8750300" y="14853413"/>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170070</xdr:rowOff>
    </xdr:from>
    <xdr:ext cx="469744" cy="259045"/>
    <xdr:sp macro="" textlink="">
      <xdr:nvSpPr>
        <xdr:cNvPr id="338" name="n_1aveValue【公営住宅】&#10;一人当たり面積"/>
        <xdr:cNvSpPr txBox="1"/>
      </xdr:nvSpPr>
      <xdr:spPr>
        <a:xfrm>
          <a:off x="9391727" y="144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6239</xdr:rowOff>
    </xdr:from>
    <xdr:ext cx="469744" cy="259045"/>
    <xdr:sp macro="" textlink="">
      <xdr:nvSpPr>
        <xdr:cNvPr id="339" name="n_2aveValue【公営住宅】&#10;一人当たり面積"/>
        <xdr:cNvSpPr txBox="1"/>
      </xdr:nvSpPr>
      <xdr:spPr>
        <a:xfrm>
          <a:off x="8515427"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271</xdr:rowOff>
    </xdr:from>
    <xdr:ext cx="469744" cy="259045"/>
    <xdr:sp macro="" textlink="">
      <xdr:nvSpPr>
        <xdr:cNvPr id="340" name="n_3aveValue【公営住宅】&#10;一人当たり面積"/>
        <xdr:cNvSpPr txBox="1"/>
      </xdr:nvSpPr>
      <xdr:spPr>
        <a:xfrm>
          <a:off x="7626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168927</xdr:rowOff>
    </xdr:from>
    <xdr:ext cx="469744" cy="259045"/>
    <xdr:sp macro="" textlink="">
      <xdr:nvSpPr>
        <xdr:cNvPr id="341" name="n_4aveValue【公営住宅】&#10;一人当たり面積"/>
        <xdr:cNvSpPr txBox="1"/>
      </xdr:nvSpPr>
      <xdr:spPr>
        <a:xfrm>
          <a:off x="6737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150640</xdr:rowOff>
    </xdr:from>
    <xdr:ext cx="469744" cy="259045"/>
    <xdr:sp macro="" textlink="">
      <xdr:nvSpPr>
        <xdr:cNvPr id="342" name="n_1mainValue【公営住宅】&#10;一人当たり面積"/>
        <xdr:cNvSpPr txBox="1"/>
      </xdr:nvSpPr>
      <xdr:spPr>
        <a:xfrm>
          <a:off x="9391727" y="148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150765</xdr:rowOff>
    </xdr:from>
    <xdr:ext cx="469744" cy="259045"/>
    <xdr:sp macro="" textlink="">
      <xdr:nvSpPr>
        <xdr:cNvPr id="343" name="n_2mainValue【公営住宅】&#10;一人当たり面積"/>
        <xdr:cNvSpPr txBox="1"/>
      </xdr:nvSpPr>
      <xdr:spPr>
        <a:xfrm>
          <a:off x="8515427" y="148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2" name="テキスト ボックス 3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2" name="テキスト ボックス 3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384" name="直線コネクタ 383"/>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6" name="直線コネクタ 3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387"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388" name="直線コネクタ 387"/>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89"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90" name="フローチャート: 判断 389"/>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91" name="フローチャート: 判断 390"/>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2" name="フローチャート: 判断 391"/>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393" name="フローチャート: 判断 392"/>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394" name="フローチャート: 判断 393"/>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400" name="楕円 399"/>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401" name="【認定こども園・幼稚園・保育所】&#10;有形固定資産減価償却率該当値テキスト"/>
        <xdr:cNvSpPr txBox="1"/>
      </xdr:nvSpPr>
      <xdr:spPr>
        <a:xfrm>
          <a:off x="16357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124460</xdr:rowOff>
    </xdr:from>
    <xdr:to>
      <xdr:col>81</xdr:col>
      <xdr:colOff>101600</xdr:colOff>
      <xdr:row>42</xdr:row>
      <xdr:rowOff>54610</xdr:rowOff>
    </xdr:to>
    <xdr:sp macro="" textlink="">
      <xdr:nvSpPr>
        <xdr:cNvPr id="402" name="楕円 401"/>
        <xdr:cNvSpPr/>
      </xdr:nvSpPr>
      <xdr:spPr>
        <a:xfrm>
          <a:off x="15430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xdr:rowOff>
    </xdr:from>
    <xdr:to>
      <xdr:col>85</xdr:col>
      <xdr:colOff>127000</xdr:colOff>
      <xdr:row>42</xdr:row>
      <xdr:rowOff>5715</xdr:rowOff>
    </xdr:to>
    <xdr:cxnSp macro="">
      <xdr:nvCxnSpPr>
        <xdr:cNvPr id="403" name="直線コネクタ 402"/>
        <xdr:cNvCxnSpPr/>
      </xdr:nvCxnSpPr>
      <xdr:spPr>
        <a:xfrm>
          <a:off x="15481300" y="7204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04" name="楕円 403"/>
        <xdr:cNvSpPr/>
      </xdr:nvSpPr>
      <xdr:spPr>
        <a:xfrm>
          <a:off x="1454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0</xdr:rowOff>
    </xdr:from>
    <xdr:to>
      <xdr:col>81</xdr:col>
      <xdr:colOff>50800</xdr:colOff>
      <xdr:row>42</xdr:row>
      <xdr:rowOff>3810</xdr:rowOff>
    </xdr:to>
    <xdr:cxnSp macro="">
      <xdr:nvCxnSpPr>
        <xdr:cNvPr id="405" name="直線コネクタ 404"/>
        <xdr:cNvCxnSpPr/>
      </xdr:nvCxnSpPr>
      <xdr:spPr>
        <a:xfrm>
          <a:off x="14592300" y="7200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06"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0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08"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09"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45737</xdr:rowOff>
    </xdr:from>
    <xdr:ext cx="405111" cy="259045"/>
    <xdr:sp macro="" textlink="">
      <xdr:nvSpPr>
        <xdr:cNvPr id="410" name="n_1mainValue【認定こども園・幼稚園・保育所】&#10;有形固定資産減価償却率"/>
        <xdr:cNvSpPr txBox="1"/>
      </xdr:nvSpPr>
      <xdr:spPr>
        <a:xfrm>
          <a:off x="152660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41927</xdr:rowOff>
    </xdr:from>
    <xdr:ext cx="405111" cy="259045"/>
    <xdr:sp macro="" textlink="">
      <xdr:nvSpPr>
        <xdr:cNvPr id="411" name="n_2mainValue【認定こども園・幼稚園・保育所】&#10;有形固定資産減価償却率"/>
        <xdr:cNvSpPr txBox="1"/>
      </xdr:nvSpPr>
      <xdr:spPr>
        <a:xfrm>
          <a:off x="143897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3" name="テキスト ボックス 4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5" name="テキスト ボックス 4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7" name="テキスト ボックス 4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9" name="テキスト ボックス 4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1" name="テキスト ボックス 4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35" name="直線コネクタ 434"/>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3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37" name="直線コネクタ 43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38"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39" name="直線コネクタ 438"/>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40" name="【認定こども園・幼稚園・保育所】&#10;一人当たり面積平均値テキスト"/>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41" name="フローチャート: 判断 440"/>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442" name="フローチャート: 判断 441"/>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43" name="フローチャート: 判断 442"/>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44" name="フローチャート: 判断 443"/>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45" name="フローチャート: 判断 444"/>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50165</xdr:rowOff>
    </xdr:from>
    <xdr:to>
      <xdr:col>116</xdr:col>
      <xdr:colOff>114300</xdr:colOff>
      <xdr:row>41</xdr:row>
      <xdr:rowOff>151765</xdr:rowOff>
    </xdr:to>
    <xdr:sp macro="" textlink="">
      <xdr:nvSpPr>
        <xdr:cNvPr id="451" name="楕円 450"/>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136542</xdr:rowOff>
    </xdr:from>
    <xdr:ext cx="469744" cy="259045"/>
    <xdr:sp macro="" textlink="">
      <xdr:nvSpPr>
        <xdr:cNvPr id="452" name="【認定こども園・幼稚園・保育所】&#10;一人当たり面積該当値テキスト"/>
        <xdr:cNvSpPr txBox="1"/>
      </xdr:nvSpPr>
      <xdr:spPr>
        <a:xfrm>
          <a:off x="22199600" y="69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53" name="楕円 452"/>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102870</xdr:rowOff>
    </xdr:to>
    <xdr:cxnSp macro="">
      <xdr:nvCxnSpPr>
        <xdr:cNvPr id="454" name="直線コネクタ 453"/>
        <xdr:cNvCxnSpPr/>
      </xdr:nvCxnSpPr>
      <xdr:spPr>
        <a:xfrm flipV="1">
          <a:off x="21323300" y="713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55" name="楕円 454"/>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56" name="直線コネクタ 455"/>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168292</xdr:rowOff>
    </xdr:from>
    <xdr:ext cx="469744" cy="259045"/>
    <xdr:sp macro="" textlink="">
      <xdr:nvSpPr>
        <xdr:cNvPr id="457" name="n_1aveValue【認定こども園・幼稚園・保育所】&#10;一人当たり面積"/>
        <xdr:cNvSpPr txBox="1"/>
      </xdr:nvSpPr>
      <xdr:spPr>
        <a:xfrm>
          <a:off x="210757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458" name="n_2aveValue【認定こども園・幼稚園・保育所】&#10;一人当たり面積"/>
        <xdr:cNvSpPr txBox="1"/>
      </xdr:nvSpPr>
      <xdr:spPr>
        <a:xfrm>
          <a:off x="20199427"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459" name="n_3ave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60" name="n_4aveValue【認定こども園・幼稚園・保育所】&#10;一人当たり面積"/>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61"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62"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489" name="直線コネクタ 488"/>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90"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91" name="直線コネクタ 490"/>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492"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493" name="直線コネクタ 492"/>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94"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95" name="フローチャート: 判断 494"/>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96" name="フローチャート: 判断 49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97" name="フローチャート: 判断 496"/>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498" name="フローチャート: 判断 497"/>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99" name="フローチャート: 判断 498"/>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505" name="楕円 504"/>
        <xdr:cNvSpPr/>
      </xdr:nvSpPr>
      <xdr:spPr>
        <a:xfrm>
          <a:off x="16268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506" name="【学校施設】&#10;有形固定資産減価償却率該当値テキスト"/>
        <xdr:cNvSpPr txBox="1"/>
      </xdr:nvSpPr>
      <xdr:spPr>
        <a:xfrm>
          <a:off x="16357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123916</xdr:rowOff>
    </xdr:from>
    <xdr:to>
      <xdr:col>81</xdr:col>
      <xdr:colOff>101600</xdr:colOff>
      <xdr:row>62</xdr:row>
      <xdr:rowOff>54066</xdr:rowOff>
    </xdr:to>
    <xdr:sp macro="" textlink="">
      <xdr:nvSpPr>
        <xdr:cNvPr id="507" name="楕円 506"/>
        <xdr:cNvSpPr/>
      </xdr:nvSpPr>
      <xdr:spPr>
        <a:xfrm>
          <a:off x="15430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3266</xdr:rowOff>
    </xdr:from>
    <xdr:to>
      <xdr:col>85</xdr:col>
      <xdr:colOff>127000</xdr:colOff>
      <xdr:row>62</xdr:row>
      <xdr:rowOff>58783</xdr:rowOff>
    </xdr:to>
    <xdr:cxnSp macro="">
      <xdr:nvCxnSpPr>
        <xdr:cNvPr id="508" name="直線コネクタ 507"/>
        <xdr:cNvCxnSpPr/>
      </xdr:nvCxnSpPr>
      <xdr:spPr>
        <a:xfrm>
          <a:off x="15481300" y="1063316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09" name="楕円 508"/>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62</xdr:row>
      <xdr:rowOff>3266</xdr:rowOff>
    </xdr:to>
    <xdr:cxnSp macro="">
      <xdr:nvCxnSpPr>
        <xdr:cNvPr id="510" name="直線コネクタ 509"/>
        <xdr:cNvCxnSpPr/>
      </xdr:nvCxnSpPr>
      <xdr:spPr>
        <a:xfrm>
          <a:off x="14592300" y="105711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11"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12" name="n_2ave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13"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14" name="n_4ave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45193</xdr:rowOff>
    </xdr:from>
    <xdr:ext cx="405111" cy="259045"/>
    <xdr:sp macro="" textlink="">
      <xdr:nvSpPr>
        <xdr:cNvPr id="515" name="n_1mainValue【学校施設】&#10;有形固定資産減価償却率"/>
        <xdr:cNvSpPr txBox="1"/>
      </xdr:nvSpPr>
      <xdr:spPr>
        <a:xfrm>
          <a:off x="15266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16" name="n_2mainValue【学校施設】&#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42" name="直線コネクタ 541"/>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43"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44" name="直線コネクタ 543"/>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45"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46" name="直線コネクタ 545"/>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547"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48" name="フローチャート: 判断 547"/>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549" name="フローチャート: 判断 548"/>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550" name="フローチャート: 判断 549"/>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551" name="フローチャート: 判断 550"/>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552" name="フローチャート: 判断 551"/>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143184</xdr:rowOff>
    </xdr:from>
    <xdr:to>
      <xdr:col>116</xdr:col>
      <xdr:colOff>114300</xdr:colOff>
      <xdr:row>62</xdr:row>
      <xdr:rowOff>73334</xdr:rowOff>
    </xdr:to>
    <xdr:sp macro="" textlink="">
      <xdr:nvSpPr>
        <xdr:cNvPr id="558" name="楕円 557"/>
        <xdr:cNvSpPr/>
      </xdr:nvSpPr>
      <xdr:spPr>
        <a:xfrm>
          <a:off x="22110700" y="106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121611</xdr:rowOff>
    </xdr:from>
    <xdr:ext cx="469744" cy="259045"/>
    <xdr:sp macro="" textlink="">
      <xdr:nvSpPr>
        <xdr:cNvPr id="559" name="【学校施設】&#10;一人当たり面積該当値テキスト"/>
        <xdr:cNvSpPr txBox="1"/>
      </xdr:nvSpPr>
      <xdr:spPr>
        <a:xfrm>
          <a:off x="22199600" y="105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145469</xdr:rowOff>
    </xdr:from>
    <xdr:to>
      <xdr:col>112</xdr:col>
      <xdr:colOff>38100</xdr:colOff>
      <xdr:row>62</xdr:row>
      <xdr:rowOff>75619</xdr:rowOff>
    </xdr:to>
    <xdr:sp macro="" textlink="">
      <xdr:nvSpPr>
        <xdr:cNvPr id="560" name="楕円 559"/>
        <xdr:cNvSpPr/>
      </xdr:nvSpPr>
      <xdr:spPr>
        <a:xfrm>
          <a:off x="21272500" y="106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22534</xdr:rowOff>
    </xdr:from>
    <xdr:to>
      <xdr:col>116</xdr:col>
      <xdr:colOff>63500</xdr:colOff>
      <xdr:row>62</xdr:row>
      <xdr:rowOff>24819</xdr:rowOff>
    </xdr:to>
    <xdr:cxnSp macro="">
      <xdr:nvCxnSpPr>
        <xdr:cNvPr id="561" name="直線コネクタ 560"/>
        <xdr:cNvCxnSpPr/>
      </xdr:nvCxnSpPr>
      <xdr:spPr>
        <a:xfrm flipV="1">
          <a:off x="21323300" y="1065243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146776</xdr:rowOff>
    </xdr:from>
    <xdr:to>
      <xdr:col>107</xdr:col>
      <xdr:colOff>101600</xdr:colOff>
      <xdr:row>62</xdr:row>
      <xdr:rowOff>76926</xdr:rowOff>
    </xdr:to>
    <xdr:sp macro="" textlink="">
      <xdr:nvSpPr>
        <xdr:cNvPr id="562" name="楕円 561"/>
        <xdr:cNvSpPr/>
      </xdr:nvSpPr>
      <xdr:spPr>
        <a:xfrm>
          <a:off x="20383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24819</xdr:rowOff>
    </xdr:from>
    <xdr:to>
      <xdr:col>111</xdr:col>
      <xdr:colOff>177800</xdr:colOff>
      <xdr:row>62</xdr:row>
      <xdr:rowOff>26126</xdr:rowOff>
    </xdr:to>
    <xdr:cxnSp macro="">
      <xdr:nvCxnSpPr>
        <xdr:cNvPr id="563" name="直線コネクタ 562"/>
        <xdr:cNvCxnSpPr/>
      </xdr:nvCxnSpPr>
      <xdr:spPr>
        <a:xfrm flipV="1">
          <a:off x="20434300" y="1065471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99567</xdr:rowOff>
    </xdr:from>
    <xdr:ext cx="469744" cy="259045"/>
    <xdr:sp macro="" textlink="">
      <xdr:nvSpPr>
        <xdr:cNvPr id="564" name="n_1aveValue【学校施設】&#10;一人当たり面積"/>
        <xdr:cNvSpPr txBox="1"/>
      </xdr:nvSpPr>
      <xdr:spPr>
        <a:xfrm>
          <a:off x="210757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121447</xdr:rowOff>
    </xdr:from>
    <xdr:ext cx="469744" cy="259045"/>
    <xdr:sp macro="" textlink="">
      <xdr:nvSpPr>
        <xdr:cNvPr id="565" name="n_2aveValue【学校施設】&#10;一人当たり面積"/>
        <xdr:cNvSpPr txBox="1"/>
      </xdr:nvSpPr>
      <xdr:spPr>
        <a:xfrm>
          <a:off x="20199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160237</xdr:rowOff>
    </xdr:from>
    <xdr:ext cx="469744" cy="259045"/>
    <xdr:sp macro="" textlink="">
      <xdr:nvSpPr>
        <xdr:cNvPr id="566" name="n_3aveValue【学校施設】&#10;一人当たり面積"/>
        <xdr:cNvSpPr txBox="1"/>
      </xdr:nvSpPr>
      <xdr:spPr>
        <a:xfrm>
          <a:off x="19310427" y="1044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164482</xdr:rowOff>
    </xdr:from>
    <xdr:ext cx="469744" cy="259045"/>
    <xdr:sp macro="" textlink="">
      <xdr:nvSpPr>
        <xdr:cNvPr id="567" name="n_4aveValue【学校施設】&#10;一人当たり面積"/>
        <xdr:cNvSpPr txBox="1"/>
      </xdr:nvSpPr>
      <xdr:spPr>
        <a:xfrm>
          <a:off x="18421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92146</xdr:rowOff>
    </xdr:from>
    <xdr:ext cx="469744" cy="259045"/>
    <xdr:sp macro="" textlink="">
      <xdr:nvSpPr>
        <xdr:cNvPr id="568" name="n_1mainValue【学校施設】&#10;一人当たり面積"/>
        <xdr:cNvSpPr txBox="1"/>
      </xdr:nvSpPr>
      <xdr:spPr>
        <a:xfrm>
          <a:off x="21075727" y="1037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93453</xdr:rowOff>
    </xdr:from>
    <xdr:ext cx="469744" cy="259045"/>
    <xdr:sp macro="" textlink="">
      <xdr:nvSpPr>
        <xdr:cNvPr id="569" name="n_2mainValue【学校施設】&#10;一人当たり面積"/>
        <xdr:cNvSpPr txBox="1"/>
      </xdr:nvSpPr>
      <xdr:spPr>
        <a:xfrm>
          <a:off x="201994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本町の有形固定資産減価償却率は、保育所、橋りょう、学校施設で類似団体平均を上回っているが、その他の資産については平均を下回っている。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学校施設については、他市町より早い段階で統廃合を実施したことから類似団体平均を上回っている。今後は既存の施設の長寿命化を適切に実施していく予定である。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橋りょうについては、点検を計画的に実施する。点検の結果、老朽化が進み改修が要する橋りょうについては計画的に長寿命化の更新工事を行う。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保育所についても、運営に支障が生じないよう予防修繕に努め、安全な施設の利用を継続していく。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その他施設についても「公共施設総合管理計画」に基づき、老朽化度合いや利用需要を見極めながら、長期的な視点で施設の適正管理に努めていく。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15,612
15,435
70.16
12,693,166
11,894,325
443,210
5,305,422
2,622,401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116840</xdr:rowOff>
    </xdr:from>
    <xdr:to>
      <xdr:col>10</xdr:col>
      <xdr:colOff>165100</xdr:colOff>
      <xdr:row>38</xdr:row>
      <xdr:rowOff>46990</xdr:rowOff>
    </xdr:to>
    <xdr:sp macro="" textlink="">
      <xdr:nvSpPr>
        <xdr:cNvPr id="67" name="フローチャート: 判断 66"/>
        <xdr:cNvSpPr/>
      </xdr:nvSpPr>
      <xdr:spPr>
        <a:xfrm>
          <a:off x="1968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4" name="楕円 73"/>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5"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6" name="楕円 75"/>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7" name="直線コネクタ 76"/>
        <xdr:cNvCxnSpPr/>
      </xdr:nvCxnSpPr>
      <xdr:spPr>
        <a:xfrm>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8" name="楕円 77"/>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35</xdr:row>
      <xdr:rowOff>19050</xdr:rowOff>
    </xdr:to>
    <xdr:cxnSp macro="">
      <xdr:nvCxnSpPr>
        <xdr:cNvPr id="79" name="直線コネクタ 78"/>
        <xdr:cNvCxnSpPr/>
      </xdr:nvCxnSpPr>
      <xdr:spPr>
        <a:xfrm>
          <a:off x="2908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0"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1"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2" name="n_3aveValue【図書館】&#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3" name="n_4aveValue【図書館】&#10;有形固定資産減価償却率"/>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5" name="n_2mainValue【図書館】&#10;有形固定資産減価償却率"/>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07" name="直線コネクタ 106"/>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08"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09" name="直線コネクタ 108"/>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0"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1" name="直線コネクタ 110"/>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112" name="【図書館】&#10;一人当たり面積平均値テキスト"/>
        <xdr:cNvSpPr txBox="1"/>
      </xdr:nvSpPr>
      <xdr:spPr>
        <a:xfrm>
          <a:off x="105156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3" name="フローチャート: 判断 112"/>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4826</xdr:rowOff>
    </xdr:from>
    <xdr:to>
      <xdr:col>50</xdr:col>
      <xdr:colOff>165100</xdr:colOff>
      <xdr:row>39</xdr:row>
      <xdr:rowOff>106426</xdr:rowOff>
    </xdr:to>
    <xdr:sp macro="" textlink="">
      <xdr:nvSpPr>
        <xdr:cNvPr id="114" name="フローチャート: 判断 113"/>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15" name="フローチャート: 判断 114"/>
        <xdr:cNvSpPr/>
      </xdr:nvSpPr>
      <xdr:spPr>
        <a:xfrm>
          <a:off x="8699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16" name="フローチャート: 判断 115"/>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17" name="フローチャート: 判断 116"/>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3" name="楕円 122"/>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4"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75692</xdr:rowOff>
    </xdr:from>
    <xdr:to>
      <xdr:col>50</xdr:col>
      <xdr:colOff>165100</xdr:colOff>
      <xdr:row>37</xdr:row>
      <xdr:rowOff>5842</xdr:rowOff>
    </xdr:to>
    <xdr:sp macro="" textlink="">
      <xdr:nvSpPr>
        <xdr:cNvPr id="125" name="楕円 124"/>
        <xdr:cNvSpPr/>
      </xdr:nvSpPr>
      <xdr:spPr>
        <a:xfrm>
          <a:off x="9588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126492</xdr:rowOff>
    </xdr:to>
    <xdr:cxnSp macro="">
      <xdr:nvCxnSpPr>
        <xdr:cNvPr id="126" name="直線コネクタ 125"/>
        <xdr:cNvCxnSpPr/>
      </xdr:nvCxnSpPr>
      <xdr:spPr>
        <a:xfrm flipV="1">
          <a:off x="9639300" y="629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80264</xdr:rowOff>
    </xdr:from>
    <xdr:to>
      <xdr:col>46</xdr:col>
      <xdr:colOff>38100</xdr:colOff>
      <xdr:row>37</xdr:row>
      <xdr:rowOff>10414</xdr:rowOff>
    </xdr:to>
    <xdr:sp macro="" textlink="">
      <xdr:nvSpPr>
        <xdr:cNvPr id="127" name="楕円 126"/>
        <xdr:cNvSpPr/>
      </xdr:nvSpPr>
      <xdr:spPr>
        <a:xfrm>
          <a:off x="8699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126492</xdr:rowOff>
    </xdr:from>
    <xdr:to>
      <xdr:col>50</xdr:col>
      <xdr:colOff>114300</xdr:colOff>
      <xdr:row>36</xdr:row>
      <xdr:rowOff>131064</xdr:rowOff>
    </xdr:to>
    <xdr:cxnSp macro="">
      <xdr:nvCxnSpPr>
        <xdr:cNvPr id="128" name="直線コネクタ 127"/>
        <xdr:cNvCxnSpPr/>
      </xdr:nvCxnSpPr>
      <xdr:spPr>
        <a:xfrm flipV="1">
          <a:off x="8750300" y="629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97553</xdr:rowOff>
    </xdr:from>
    <xdr:ext cx="469744" cy="259045"/>
    <xdr:sp macro="" textlink="">
      <xdr:nvSpPr>
        <xdr:cNvPr id="129"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111269</xdr:rowOff>
    </xdr:from>
    <xdr:ext cx="469744" cy="259045"/>
    <xdr:sp macro="" textlink="">
      <xdr:nvSpPr>
        <xdr:cNvPr id="130" name="n_2aveValue【図書館】&#10;一人当たり面積"/>
        <xdr:cNvSpPr txBox="1"/>
      </xdr:nvSpPr>
      <xdr:spPr>
        <a:xfrm>
          <a:off x="8515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1"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32"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22369</xdr:rowOff>
    </xdr:from>
    <xdr:ext cx="469744" cy="259045"/>
    <xdr:sp macro="" textlink="">
      <xdr:nvSpPr>
        <xdr:cNvPr id="133" name="n_1mainValue【図書館】&#10;一人当たり面積"/>
        <xdr:cNvSpPr txBox="1"/>
      </xdr:nvSpPr>
      <xdr:spPr>
        <a:xfrm>
          <a:off x="93917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26941</xdr:rowOff>
    </xdr:from>
    <xdr:ext cx="469744" cy="259045"/>
    <xdr:sp macro="" textlink="">
      <xdr:nvSpPr>
        <xdr:cNvPr id="134" name="n_2mainValue【図書館】&#10;一人当たり面積"/>
        <xdr:cNvSpPr txBox="1"/>
      </xdr:nvSpPr>
      <xdr:spPr>
        <a:xfrm>
          <a:off x="8515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7" name="テキスト ボックス 146"/>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3" name="テキスト ボックス 15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57" name="直線コネクタ 156"/>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58"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9" name="直線コネクタ 158"/>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60"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61" name="直線コネクタ 160"/>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62"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63" name="フローチャート: 判断 162"/>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164" name="フローチャート: 判断 163"/>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65" name="フローチャート: 判断 164"/>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66" name="フローチャート: 判断 165"/>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67" name="フローチャート: 判断 166"/>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3" name="楕円 172"/>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74" name="【体育館・プー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118364</xdr:rowOff>
    </xdr:from>
    <xdr:to>
      <xdr:col>20</xdr:col>
      <xdr:colOff>38100</xdr:colOff>
      <xdr:row>60</xdr:row>
      <xdr:rowOff>48514</xdr:rowOff>
    </xdr:to>
    <xdr:sp macro="" textlink="">
      <xdr:nvSpPr>
        <xdr:cNvPr id="175" name="楕円 174"/>
        <xdr:cNvSpPr/>
      </xdr:nvSpPr>
      <xdr:spPr>
        <a:xfrm>
          <a:off x="3746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169164</xdr:rowOff>
    </xdr:from>
    <xdr:to>
      <xdr:col>24</xdr:col>
      <xdr:colOff>63500</xdr:colOff>
      <xdr:row>60</xdr:row>
      <xdr:rowOff>45720</xdr:rowOff>
    </xdr:to>
    <xdr:cxnSp macro="">
      <xdr:nvCxnSpPr>
        <xdr:cNvPr id="176" name="直線コネクタ 175"/>
        <xdr:cNvCxnSpPr/>
      </xdr:nvCxnSpPr>
      <xdr:spPr>
        <a:xfrm>
          <a:off x="3797300" y="1028471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54356</xdr:rowOff>
    </xdr:from>
    <xdr:to>
      <xdr:col>15</xdr:col>
      <xdr:colOff>101600</xdr:colOff>
      <xdr:row>59</xdr:row>
      <xdr:rowOff>155956</xdr:rowOff>
    </xdr:to>
    <xdr:sp macro="" textlink="">
      <xdr:nvSpPr>
        <xdr:cNvPr id="177" name="楕円 176"/>
        <xdr:cNvSpPr/>
      </xdr:nvSpPr>
      <xdr:spPr>
        <a:xfrm>
          <a:off x="2857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105156</xdr:rowOff>
    </xdr:from>
    <xdr:to>
      <xdr:col>19</xdr:col>
      <xdr:colOff>177800</xdr:colOff>
      <xdr:row>59</xdr:row>
      <xdr:rowOff>169164</xdr:rowOff>
    </xdr:to>
    <xdr:cxnSp macro="">
      <xdr:nvCxnSpPr>
        <xdr:cNvPr id="178" name="直線コネクタ 177"/>
        <xdr:cNvCxnSpPr/>
      </xdr:nvCxnSpPr>
      <xdr:spPr>
        <a:xfrm>
          <a:off x="2908300" y="1022070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140479</xdr:rowOff>
    </xdr:from>
    <xdr:ext cx="405111" cy="259045"/>
    <xdr:sp macro="" textlink="">
      <xdr:nvSpPr>
        <xdr:cNvPr id="179" name="n_1aveValue【体育館・プール】&#10;有形固定資産減価償却率"/>
        <xdr:cNvSpPr txBox="1"/>
      </xdr:nvSpPr>
      <xdr:spPr>
        <a:xfrm>
          <a:off x="358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80" name="n_2ave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181" name="n_3ave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82" name="n_4aveValue【体育館・プー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39641</xdr:rowOff>
    </xdr:from>
    <xdr:ext cx="405111" cy="259045"/>
    <xdr:sp macro="" textlink="">
      <xdr:nvSpPr>
        <xdr:cNvPr id="183" name="n_1main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147083</xdr:rowOff>
    </xdr:from>
    <xdr:ext cx="405111" cy="259045"/>
    <xdr:sp macro="" textlink="">
      <xdr:nvSpPr>
        <xdr:cNvPr id="184" name="n_2mainValue【体育館・プール】&#10;有形固定資産減価償却率"/>
        <xdr:cNvSpPr txBox="1"/>
      </xdr:nvSpPr>
      <xdr:spPr>
        <a:xfrm>
          <a:off x="2705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5" name="直線コネクタ 19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6" name="テキスト ボックス 19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9" name="直線コネクタ 19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0" name="テキスト ボックス 19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04" name="直線コネクタ 203"/>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0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06" name="直線コネクタ 20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07"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08" name="直線コネクタ 207"/>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09" name="【体育館・プール】&#10;一人当たり面積平均値テキスト"/>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10" name="フローチャート: 判断 209"/>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11" name="フローチャート: 判断 21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12" name="フローチャート: 判断 211"/>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213" name="フローチャート: 判断 212"/>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214" name="フローチャート: 判断 213"/>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20" name="楕円 219"/>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67073</xdr:rowOff>
    </xdr:from>
    <xdr:ext cx="469744" cy="259045"/>
    <xdr:sp macro="" textlink="">
      <xdr:nvSpPr>
        <xdr:cNvPr id="221" name="【体育館・プール】&#10;一人当たり面積該当値テキスト"/>
        <xdr:cNvSpPr txBox="1"/>
      </xdr:nvSpPr>
      <xdr:spPr>
        <a:xfrm>
          <a:off x="10515600"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89789</xdr:rowOff>
    </xdr:from>
    <xdr:to>
      <xdr:col>50</xdr:col>
      <xdr:colOff>165100</xdr:colOff>
      <xdr:row>62</xdr:row>
      <xdr:rowOff>19939</xdr:rowOff>
    </xdr:to>
    <xdr:sp macro="" textlink="">
      <xdr:nvSpPr>
        <xdr:cNvPr id="222" name="楕円 221"/>
        <xdr:cNvSpPr/>
      </xdr:nvSpPr>
      <xdr:spPr>
        <a:xfrm>
          <a:off x="9588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139446</xdr:rowOff>
    </xdr:from>
    <xdr:to>
      <xdr:col>55</xdr:col>
      <xdr:colOff>0</xdr:colOff>
      <xdr:row>61</xdr:row>
      <xdr:rowOff>140589</xdr:rowOff>
    </xdr:to>
    <xdr:cxnSp macro="">
      <xdr:nvCxnSpPr>
        <xdr:cNvPr id="223" name="直線コネクタ 222"/>
        <xdr:cNvCxnSpPr/>
      </xdr:nvCxnSpPr>
      <xdr:spPr>
        <a:xfrm flipV="1">
          <a:off x="9639300" y="1059789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90360</xdr:rowOff>
    </xdr:from>
    <xdr:to>
      <xdr:col>46</xdr:col>
      <xdr:colOff>38100</xdr:colOff>
      <xdr:row>62</xdr:row>
      <xdr:rowOff>20510</xdr:rowOff>
    </xdr:to>
    <xdr:sp macro="" textlink="">
      <xdr:nvSpPr>
        <xdr:cNvPr id="224" name="楕円 223"/>
        <xdr:cNvSpPr/>
      </xdr:nvSpPr>
      <xdr:spPr>
        <a:xfrm>
          <a:off x="8699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140589</xdr:rowOff>
    </xdr:from>
    <xdr:to>
      <xdr:col>50</xdr:col>
      <xdr:colOff>114300</xdr:colOff>
      <xdr:row>61</xdr:row>
      <xdr:rowOff>141160</xdr:rowOff>
    </xdr:to>
    <xdr:cxnSp macro="">
      <xdr:nvCxnSpPr>
        <xdr:cNvPr id="225" name="直線コネクタ 224"/>
        <xdr:cNvCxnSpPr/>
      </xdr:nvCxnSpPr>
      <xdr:spPr>
        <a:xfrm flipV="1">
          <a:off x="8750300" y="1059903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26" name="n_1aveValue【体育館・プール】&#10;一人当たり面積"/>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163910</xdr:rowOff>
    </xdr:from>
    <xdr:ext cx="469744" cy="259045"/>
    <xdr:sp macro="" textlink="">
      <xdr:nvSpPr>
        <xdr:cNvPr id="227" name="n_2aveValue【体育館・プール】&#10;一人当たり面積"/>
        <xdr:cNvSpPr txBox="1"/>
      </xdr:nvSpPr>
      <xdr:spPr>
        <a:xfrm>
          <a:off x="8515427" y="1027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29036</xdr:rowOff>
    </xdr:from>
    <xdr:ext cx="469744" cy="259045"/>
    <xdr:sp macro="" textlink="">
      <xdr:nvSpPr>
        <xdr:cNvPr id="228" name="n_3aveValue【体育館・プール】&#10;一人当たり面積"/>
        <xdr:cNvSpPr txBox="1"/>
      </xdr:nvSpPr>
      <xdr:spPr>
        <a:xfrm>
          <a:off x="7626427" y="10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33608</xdr:rowOff>
    </xdr:from>
    <xdr:ext cx="469744" cy="259045"/>
    <xdr:sp macro="" textlink="">
      <xdr:nvSpPr>
        <xdr:cNvPr id="229" name="n_4aveValue【体育館・プール】&#10;一人当たり面積"/>
        <xdr:cNvSpPr txBox="1"/>
      </xdr:nvSpPr>
      <xdr:spPr>
        <a:xfrm>
          <a:off x="6737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11066</xdr:rowOff>
    </xdr:from>
    <xdr:ext cx="469744" cy="259045"/>
    <xdr:sp macro="" textlink="">
      <xdr:nvSpPr>
        <xdr:cNvPr id="230" name="n_1mainValue【体育館・プール】&#10;一人当たり面積"/>
        <xdr:cNvSpPr txBox="1"/>
      </xdr:nvSpPr>
      <xdr:spPr>
        <a:xfrm>
          <a:off x="93917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11637</xdr:rowOff>
    </xdr:from>
    <xdr:ext cx="469744" cy="259045"/>
    <xdr:sp macro="" textlink="">
      <xdr:nvSpPr>
        <xdr:cNvPr id="231" name="n_2main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8" name="テキスト ボックス 25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9" name="直線コネクタ 25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60" name="テキスト ボックス 25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1" name="直線コネクタ 26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2" name="テキスト ボックス 26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3" name="直線コネクタ 26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4" name="テキスト ボックス 26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5" name="直線コネクタ 26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66" name="テキスト ボックス 26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68" name="テキスト ボックス 26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270" name="直線コネクタ 269"/>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7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72" name="直線コネクタ 27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273"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274" name="直線コネクタ 273"/>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59707</xdr:rowOff>
    </xdr:from>
    <xdr:ext cx="405111" cy="259045"/>
    <xdr:sp macro="" textlink="">
      <xdr:nvSpPr>
        <xdr:cNvPr id="275" name="【市民会館】&#10;有形固定資産減価償却率平均値テキスト"/>
        <xdr:cNvSpPr txBox="1"/>
      </xdr:nvSpPr>
      <xdr:spPr>
        <a:xfrm>
          <a:off x="4673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76" name="フローチャート: 判断 275"/>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277" name="フローチャート: 判断 276"/>
        <xdr:cNvSpPr/>
      </xdr:nvSpPr>
      <xdr:spPr>
        <a:xfrm>
          <a:off x="3746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278" name="フローチャート: 判断 277"/>
        <xdr:cNvSpPr/>
      </xdr:nvSpPr>
      <xdr:spPr>
        <a:xfrm>
          <a:off x="2857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279" name="フローチャート: 判断 278"/>
        <xdr:cNvSpPr/>
      </xdr:nvSpPr>
      <xdr:spPr>
        <a:xfrm>
          <a:off x="1968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280" name="フローチャート: 判断 279"/>
        <xdr:cNvSpPr/>
      </xdr:nvSpPr>
      <xdr:spPr>
        <a:xfrm>
          <a:off x="10795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xdr:rowOff>
    </xdr:from>
    <xdr:to>
      <xdr:col>24</xdr:col>
      <xdr:colOff>114300</xdr:colOff>
      <xdr:row>104</xdr:row>
      <xdr:rowOff>106426</xdr:rowOff>
    </xdr:to>
    <xdr:sp macro="" textlink="">
      <xdr:nvSpPr>
        <xdr:cNvPr id="286" name="楕円 285"/>
        <xdr:cNvSpPr/>
      </xdr:nvSpPr>
      <xdr:spPr>
        <a:xfrm>
          <a:off x="4584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154703</xdr:rowOff>
    </xdr:from>
    <xdr:ext cx="405111" cy="259045"/>
    <xdr:sp macro="" textlink="">
      <xdr:nvSpPr>
        <xdr:cNvPr id="287" name="【市民会館】&#10;有形固定資産減価償却率該当値テキスト"/>
        <xdr:cNvSpPr txBox="1"/>
      </xdr:nvSpPr>
      <xdr:spPr>
        <a:xfrm>
          <a:off x="4673600"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288" name="楕円 287"/>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55626</xdr:rowOff>
    </xdr:to>
    <xdr:cxnSp macro="">
      <xdr:nvCxnSpPr>
        <xdr:cNvPr id="289" name="直線コネクタ 288"/>
        <xdr:cNvCxnSpPr/>
      </xdr:nvCxnSpPr>
      <xdr:spPr>
        <a:xfrm>
          <a:off x="3797300" y="1782698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66548</xdr:rowOff>
    </xdr:from>
    <xdr:to>
      <xdr:col>15</xdr:col>
      <xdr:colOff>101600</xdr:colOff>
      <xdr:row>103</xdr:row>
      <xdr:rowOff>168148</xdr:rowOff>
    </xdr:to>
    <xdr:sp macro="" textlink="">
      <xdr:nvSpPr>
        <xdr:cNvPr id="290" name="楕円 289"/>
        <xdr:cNvSpPr/>
      </xdr:nvSpPr>
      <xdr:spPr>
        <a:xfrm>
          <a:off x="2857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117348</xdr:rowOff>
    </xdr:from>
    <xdr:to>
      <xdr:col>19</xdr:col>
      <xdr:colOff>177800</xdr:colOff>
      <xdr:row>103</xdr:row>
      <xdr:rowOff>167639</xdr:rowOff>
    </xdr:to>
    <xdr:cxnSp macro="">
      <xdr:nvCxnSpPr>
        <xdr:cNvPr id="291" name="直線コネクタ 290"/>
        <xdr:cNvCxnSpPr/>
      </xdr:nvCxnSpPr>
      <xdr:spPr>
        <a:xfrm>
          <a:off x="2908300" y="177766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52088</xdr:rowOff>
    </xdr:from>
    <xdr:ext cx="405111" cy="259045"/>
    <xdr:sp macro="" textlink="">
      <xdr:nvSpPr>
        <xdr:cNvPr id="292" name="n_1ave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145814</xdr:rowOff>
    </xdr:from>
    <xdr:ext cx="405111" cy="259045"/>
    <xdr:sp macro="" textlink="">
      <xdr:nvSpPr>
        <xdr:cNvPr id="293" name="n_2aveValue【市民会館】&#10;有形固定資産減価償却率"/>
        <xdr:cNvSpPr txBox="1"/>
      </xdr:nvSpPr>
      <xdr:spPr>
        <a:xfrm>
          <a:off x="2705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68090</xdr:rowOff>
    </xdr:from>
    <xdr:ext cx="405111" cy="259045"/>
    <xdr:sp macro="" textlink="">
      <xdr:nvSpPr>
        <xdr:cNvPr id="294" name="n_3aveValue【市民会館】&#10;有形固定資産減価償却率"/>
        <xdr:cNvSpPr txBox="1"/>
      </xdr:nvSpPr>
      <xdr:spPr>
        <a:xfrm>
          <a:off x="1816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161814</xdr:rowOff>
    </xdr:from>
    <xdr:ext cx="405111" cy="259045"/>
    <xdr:sp macro="" textlink="">
      <xdr:nvSpPr>
        <xdr:cNvPr id="295" name="n_4aveValue【市民会館】&#10;有形固定資産減価償却率"/>
        <xdr:cNvSpPr txBox="1"/>
      </xdr:nvSpPr>
      <xdr:spPr>
        <a:xfrm>
          <a:off x="9277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38116</xdr:rowOff>
    </xdr:from>
    <xdr:ext cx="405111" cy="259045"/>
    <xdr:sp macro="" textlink="">
      <xdr:nvSpPr>
        <xdr:cNvPr id="296" name="n_1main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159275</xdr:rowOff>
    </xdr:from>
    <xdr:ext cx="405111" cy="259045"/>
    <xdr:sp macro="" textlink="">
      <xdr:nvSpPr>
        <xdr:cNvPr id="297" name="n_2mainValue【市民会館】&#10;有形固定資産減価償却率"/>
        <xdr:cNvSpPr txBox="1"/>
      </xdr:nvSpPr>
      <xdr:spPr>
        <a:xfrm>
          <a:off x="2705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21" name="直線コネクタ 320"/>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22"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23" name="直線コネクタ 322"/>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2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25" name="直線コネクタ 32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326"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27" name="フローチャート: 判断 326"/>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328" name="フローチャート: 判断 327"/>
        <xdr:cNvSpPr/>
      </xdr:nvSpPr>
      <xdr:spPr>
        <a:xfrm>
          <a:off x="958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29" name="フローチャート: 判断 328"/>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330" name="フローチャート: 判断 329"/>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31" name="フローチャート: 判断 330"/>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42545</xdr:rowOff>
    </xdr:from>
    <xdr:to>
      <xdr:col>55</xdr:col>
      <xdr:colOff>50800</xdr:colOff>
      <xdr:row>101</xdr:row>
      <xdr:rowOff>144145</xdr:rowOff>
    </xdr:to>
    <xdr:sp macro="" textlink="">
      <xdr:nvSpPr>
        <xdr:cNvPr id="337" name="楕円 336"/>
        <xdr:cNvSpPr/>
      </xdr:nvSpPr>
      <xdr:spPr>
        <a:xfrm>
          <a:off x="10426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167022</xdr:rowOff>
    </xdr:from>
    <xdr:ext cx="469744" cy="259045"/>
    <xdr:sp macro="" textlink="">
      <xdr:nvSpPr>
        <xdr:cNvPr id="338" name="【市民会館】&#10;一人当たり面積該当値テキスト"/>
        <xdr:cNvSpPr txBox="1"/>
      </xdr:nvSpPr>
      <xdr:spPr>
        <a:xfrm>
          <a:off x="10515600" y="173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48261</xdr:rowOff>
    </xdr:from>
    <xdr:to>
      <xdr:col>50</xdr:col>
      <xdr:colOff>165100</xdr:colOff>
      <xdr:row>101</xdr:row>
      <xdr:rowOff>149861</xdr:rowOff>
    </xdr:to>
    <xdr:sp macro="" textlink="">
      <xdr:nvSpPr>
        <xdr:cNvPr id="339" name="楕円 338"/>
        <xdr:cNvSpPr/>
      </xdr:nvSpPr>
      <xdr:spPr>
        <a:xfrm>
          <a:off x="9588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101</xdr:row>
      <xdr:rowOff>99061</xdr:rowOff>
    </xdr:to>
    <xdr:cxnSp macro="">
      <xdr:nvCxnSpPr>
        <xdr:cNvPr id="340" name="直線コネクタ 339"/>
        <xdr:cNvCxnSpPr/>
      </xdr:nvCxnSpPr>
      <xdr:spPr>
        <a:xfrm flipV="1">
          <a:off x="9639300" y="174097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52070</xdr:rowOff>
    </xdr:from>
    <xdr:to>
      <xdr:col>46</xdr:col>
      <xdr:colOff>38100</xdr:colOff>
      <xdr:row>101</xdr:row>
      <xdr:rowOff>153670</xdr:rowOff>
    </xdr:to>
    <xdr:sp macro="" textlink="">
      <xdr:nvSpPr>
        <xdr:cNvPr id="341" name="楕円 340"/>
        <xdr:cNvSpPr/>
      </xdr:nvSpPr>
      <xdr:spPr>
        <a:xfrm>
          <a:off x="8699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99061</xdr:rowOff>
    </xdr:from>
    <xdr:to>
      <xdr:col>50</xdr:col>
      <xdr:colOff>114300</xdr:colOff>
      <xdr:row>101</xdr:row>
      <xdr:rowOff>102870</xdr:rowOff>
    </xdr:to>
    <xdr:cxnSp macro="">
      <xdr:nvCxnSpPr>
        <xdr:cNvPr id="342" name="直線コネクタ 341"/>
        <xdr:cNvCxnSpPr/>
      </xdr:nvCxnSpPr>
      <xdr:spPr>
        <a:xfrm flipV="1">
          <a:off x="8750300" y="17415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100982</xdr:rowOff>
    </xdr:from>
    <xdr:ext cx="469744" cy="259045"/>
    <xdr:sp macro="" textlink="">
      <xdr:nvSpPr>
        <xdr:cNvPr id="343" name="n_1ave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344" name="n_2ave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156863</xdr:rowOff>
    </xdr:from>
    <xdr:ext cx="469744" cy="259045"/>
    <xdr:sp macro="" textlink="">
      <xdr:nvSpPr>
        <xdr:cNvPr id="345" name="n_3aveValue【市民会館】&#10;一人当たり面積"/>
        <xdr:cNvSpPr txBox="1"/>
      </xdr:nvSpPr>
      <xdr:spPr>
        <a:xfrm>
          <a:off x="76264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346"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166388</xdr:rowOff>
    </xdr:from>
    <xdr:ext cx="469744" cy="259045"/>
    <xdr:sp macro="" textlink="">
      <xdr:nvSpPr>
        <xdr:cNvPr id="347" name="n_1mainValue【市民会館】&#10;一人当たり面積"/>
        <xdr:cNvSpPr txBox="1"/>
      </xdr:nvSpPr>
      <xdr:spPr>
        <a:xfrm>
          <a:off x="93917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170197</xdr:rowOff>
    </xdr:from>
    <xdr:ext cx="469744" cy="259045"/>
    <xdr:sp macro="" textlink="">
      <xdr:nvSpPr>
        <xdr:cNvPr id="348" name="n_2mainValue【市民会館】&#10;一人当たり面積"/>
        <xdr:cNvSpPr txBox="1"/>
      </xdr:nvSpPr>
      <xdr:spPr>
        <a:xfrm>
          <a:off x="8515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1" name="テキスト ボックス 36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9" name="テキスト ボックス 3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1" name="テキスト ボックス 37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73" name="直線コネクタ 372"/>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74"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75" name="直線コネクタ 374"/>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76"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77" name="直線コネクタ 376"/>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78"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79" name="フローチャート: 判断 378"/>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380" name="フローチャート: 判断 379"/>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81" name="フローチャート: 判断 380"/>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382" name="フローチャート: 判断 381"/>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383" name="フローチャート: 判断 382"/>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389" name="楕円 388"/>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390" name="【一般廃棄物処理施設】&#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391" name="楕円 390"/>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80010</xdr:rowOff>
    </xdr:to>
    <xdr:cxnSp macro="">
      <xdr:nvCxnSpPr>
        <xdr:cNvPr id="392" name="直線コネクタ 391"/>
        <xdr:cNvCxnSpPr/>
      </xdr:nvCxnSpPr>
      <xdr:spPr>
        <a:xfrm>
          <a:off x="15481300" y="61664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393" name="楕円 392"/>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165735</xdr:rowOff>
    </xdr:to>
    <xdr:cxnSp macro="">
      <xdr:nvCxnSpPr>
        <xdr:cNvPr id="394" name="直線コネクタ 393"/>
        <xdr:cNvCxnSpPr/>
      </xdr:nvCxnSpPr>
      <xdr:spPr>
        <a:xfrm>
          <a:off x="14592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395"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96"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397"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398"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399" name="n_1mainValue【一般廃棄物処理施設】&#10;有形固定資産減価償却率"/>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00"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24" name="直線コネクタ 423"/>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25"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26" name="直線コネクタ 425"/>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27"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28" name="直線コネクタ 427"/>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429"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30" name="フローチャート: 判断 429"/>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431" name="フローチャート: 判断 430"/>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432" name="フローチャート: 判断 431"/>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433" name="フローチャート: 判断 432"/>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434" name="フローチャート: 判断 433"/>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70045</xdr:rowOff>
    </xdr:from>
    <xdr:to>
      <xdr:col>116</xdr:col>
      <xdr:colOff>114300</xdr:colOff>
      <xdr:row>40</xdr:row>
      <xdr:rowOff>195</xdr:rowOff>
    </xdr:to>
    <xdr:sp macro="" textlink="">
      <xdr:nvSpPr>
        <xdr:cNvPr id="440" name="楕円 439"/>
        <xdr:cNvSpPr/>
      </xdr:nvSpPr>
      <xdr:spPr>
        <a:xfrm>
          <a:off x="22110700" y="6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48472</xdr:rowOff>
    </xdr:from>
    <xdr:ext cx="599010" cy="259045"/>
    <xdr:sp macro="" textlink="">
      <xdr:nvSpPr>
        <xdr:cNvPr id="441" name="【一般廃棄物処理施設】&#10;一人当たり有形固定資産（償却資産）額該当値テキスト"/>
        <xdr:cNvSpPr txBox="1"/>
      </xdr:nvSpPr>
      <xdr:spPr>
        <a:xfrm>
          <a:off x="22199600" y="673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108085</xdr:rowOff>
    </xdr:from>
    <xdr:to>
      <xdr:col>112</xdr:col>
      <xdr:colOff>38100</xdr:colOff>
      <xdr:row>40</xdr:row>
      <xdr:rowOff>38235</xdr:rowOff>
    </xdr:to>
    <xdr:sp macro="" textlink="">
      <xdr:nvSpPr>
        <xdr:cNvPr id="442" name="楕円 441"/>
        <xdr:cNvSpPr/>
      </xdr:nvSpPr>
      <xdr:spPr>
        <a:xfrm>
          <a:off x="212725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120845</xdr:rowOff>
    </xdr:from>
    <xdr:to>
      <xdr:col>116</xdr:col>
      <xdr:colOff>63500</xdr:colOff>
      <xdr:row>39</xdr:row>
      <xdr:rowOff>158885</xdr:rowOff>
    </xdr:to>
    <xdr:cxnSp macro="">
      <xdr:nvCxnSpPr>
        <xdr:cNvPr id="443" name="直線コネクタ 442"/>
        <xdr:cNvCxnSpPr/>
      </xdr:nvCxnSpPr>
      <xdr:spPr>
        <a:xfrm flipV="1">
          <a:off x="21323300" y="6807395"/>
          <a:ext cx="8382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106073</xdr:rowOff>
    </xdr:from>
    <xdr:to>
      <xdr:col>107</xdr:col>
      <xdr:colOff>101600</xdr:colOff>
      <xdr:row>40</xdr:row>
      <xdr:rowOff>36223</xdr:rowOff>
    </xdr:to>
    <xdr:sp macro="" textlink="">
      <xdr:nvSpPr>
        <xdr:cNvPr id="444" name="楕円 443"/>
        <xdr:cNvSpPr/>
      </xdr:nvSpPr>
      <xdr:spPr>
        <a:xfrm>
          <a:off x="20383500" y="67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156873</xdr:rowOff>
    </xdr:from>
    <xdr:to>
      <xdr:col>111</xdr:col>
      <xdr:colOff>177800</xdr:colOff>
      <xdr:row>39</xdr:row>
      <xdr:rowOff>158885</xdr:rowOff>
    </xdr:to>
    <xdr:cxnSp macro="">
      <xdr:nvCxnSpPr>
        <xdr:cNvPr id="445" name="直線コネクタ 444"/>
        <xdr:cNvCxnSpPr/>
      </xdr:nvCxnSpPr>
      <xdr:spPr>
        <a:xfrm>
          <a:off x="20434300" y="68434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446" name="n_1aveValue【一般廃棄物処理施設】&#10;一人当たり有形固定資産（償却資産）額"/>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447" name="n_2aveValue【一般廃棄物処理施設】&#10;一人当たり有形固定資産（償却資産）額"/>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448"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449"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29362</xdr:rowOff>
    </xdr:from>
    <xdr:ext cx="599010" cy="259045"/>
    <xdr:sp macro="" textlink="">
      <xdr:nvSpPr>
        <xdr:cNvPr id="450" name="n_1mainValue【一般廃棄物処理施設】&#10;一人当たり有形固定資産（償却資産）額"/>
        <xdr:cNvSpPr txBox="1"/>
      </xdr:nvSpPr>
      <xdr:spPr>
        <a:xfrm>
          <a:off x="21011095" y="68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27350</xdr:rowOff>
    </xdr:from>
    <xdr:ext cx="599010" cy="259045"/>
    <xdr:sp macro="" textlink="">
      <xdr:nvSpPr>
        <xdr:cNvPr id="451" name="n_2mainValue【一般廃棄物処理施設】&#10;一人当たり有形固定資産（償却資産）額"/>
        <xdr:cNvSpPr txBox="1"/>
      </xdr:nvSpPr>
      <xdr:spPr>
        <a:xfrm>
          <a:off x="20134795" y="68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4" name="テキスト ボックス 46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0" name="テキスト ボックス 46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474" name="直線コネクタ 473"/>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75"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76" name="直線コネクタ 475"/>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77"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78" name="直線コネクタ 477"/>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79"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80" name="フローチャート: 判断 47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81" name="フローチャート: 判断 480"/>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82" name="フローチャート: 判断 481"/>
        <xdr:cNvSpPr/>
      </xdr:nvSpPr>
      <xdr:spPr>
        <a:xfrm>
          <a:off x="14541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483" name="フローチャート: 判断 482"/>
        <xdr:cNvSpPr/>
      </xdr:nvSpPr>
      <xdr:spPr>
        <a:xfrm>
          <a:off x="1365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484" name="フローチャート: 判断 483"/>
        <xdr:cNvSpPr/>
      </xdr:nvSpPr>
      <xdr:spPr>
        <a:xfrm>
          <a:off x="12763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68072</xdr:rowOff>
    </xdr:from>
    <xdr:to>
      <xdr:col>85</xdr:col>
      <xdr:colOff>177800</xdr:colOff>
      <xdr:row>62</xdr:row>
      <xdr:rowOff>169672</xdr:rowOff>
    </xdr:to>
    <xdr:sp macro="" textlink="">
      <xdr:nvSpPr>
        <xdr:cNvPr id="490" name="楕円 489"/>
        <xdr:cNvSpPr/>
      </xdr:nvSpPr>
      <xdr:spPr>
        <a:xfrm>
          <a:off x="16268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46499</xdr:rowOff>
    </xdr:from>
    <xdr:ext cx="405111" cy="259045"/>
    <xdr:sp macro="" textlink="">
      <xdr:nvSpPr>
        <xdr:cNvPr id="491" name="【保健センター・保健所】&#10;有形固定資産減価償却率該当値テキスト"/>
        <xdr:cNvSpPr txBox="1"/>
      </xdr:nvSpPr>
      <xdr:spPr>
        <a:xfrm>
          <a:off x="16357600"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492" name="楕円 491"/>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118872</xdr:rowOff>
    </xdr:to>
    <xdr:cxnSp macro="">
      <xdr:nvCxnSpPr>
        <xdr:cNvPr id="493" name="直線コネクタ 492"/>
        <xdr:cNvCxnSpPr/>
      </xdr:nvCxnSpPr>
      <xdr:spPr>
        <a:xfrm>
          <a:off x="15481300" y="106984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138938</xdr:rowOff>
    </xdr:from>
    <xdr:to>
      <xdr:col>76</xdr:col>
      <xdr:colOff>165100</xdr:colOff>
      <xdr:row>62</xdr:row>
      <xdr:rowOff>69088</xdr:rowOff>
    </xdr:to>
    <xdr:sp macro="" textlink="">
      <xdr:nvSpPr>
        <xdr:cNvPr id="494" name="楕円 493"/>
        <xdr:cNvSpPr/>
      </xdr:nvSpPr>
      <xdr:spPr>
        <a:xfrm>
          <a:off x="14541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18288</xdr:rowOff>
    </xdr:from>
    <xdr:to>
      <xdr:col>81</xdr:col>
      <xdr:colOff>50800</xdr:colOff>
      <xdr:row>62</xdr:row>
      <xdr:rowOff>68580</xdr:rowOff>
    </xdr:to>
    <xdr:cxnSp macro="">
      <xdr:nvCxnSpPr>
        <xdr:cNvPr id="495" name="直線コネクタ 494"/>
        <xdr:cNvCxnSpPr/>
      </xdr:nvCxnSpPr>
      <xdr:spPr>
        <a:xfrm>
          <a:off x="14592300" y="10648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496" name="n_1aveValue【保健センター・保健所】&#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497" name="n_2aveValue【保健センター・保健所】&#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498" name="n_3aveValue【保健センター・保健所】&#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499" name="n_4ave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00"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60215</xdr:rowOff>
    </xdr:from>
    <xdr:ext cx="405111" cy="259045"/>
    <xdr:sp macro="" textlink="">
      <xdr:nvSpPr>
        <xdr:cNvPr id="501" name="n_2mainValue【保健センター・保健所】&#10;有形固定資産減価償却率"/>
        <xdr:cNvSpPr txBox="1"/>
      </xdr:nvSpPr>
      <xdr:spPr>
        <a:xfrm>
          <a:off x="143897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3" name="テキスト ボックス 5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5" name="テキスト ボックス 5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7" name="テキスト ボックス 5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9" name="テキスト ボックス 5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23" name="直線コネクタ 522"/>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24"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25" name="直線コネクタ 524"/>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26"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27" name="直線コネクタ 526"/>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28"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29" name="フローチャート: 判断 528"/>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30" name="フローチャート: 判断 529"/>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31" name="フローチャート: 判断 530"/>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32" name="フローチャート: 判断 531"/>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533" name="フローチャート: 判断 532"/>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39" name="楕円 538"/>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40"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41" name="楕円 540"/>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42" name="直線コネクタ 541"/>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543" name="楕円 542"/>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98298</xdr:rowOff>
    </xdr:from>
    <xdr:to>
      <xdr:col>111</xdr:col>
      <xdr:colOff>177800</xdr:colOff>
      <xdr:row>63</xdr:row>
      <xdr:rowOff>98298</xdr:rowOff>
    </xdr:to>
    <xdr:cxnSp macro="">
      <xdr:nvCxnSpPr>
        <xdr:cNvPr id="544" name="直線コネクタ 543"/>
        <xdr:cNvCxnSpPr/>
      </xdr:nvCxnSpPr>
      <xdr:spPr>
        <a:xfrm>
          <a:off x="20434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545"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546"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547"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548" name="n_4aveValue【保健センター・保健所】&#10;一人当たり面積"/>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49"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550"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1" name="テキスト ボックス 56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2" name="直線コネクタ 5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3" name="テキスト ボックス 56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4" name="直線コネクタ 5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5" name="テキスト ボックス 5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6" name="直線コネクタ 5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7" name="テキスト ボックス 5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8" name="直線コネクタ 5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9" name="テキスト ボックス 5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0" name="直線コネクタ 5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1" name="テキスト ボックス 5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2" name="直線コネクタ 5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3" name="テキスト ボックス 57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76" name="直線コネクタ 575"/>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8" name="直線コネクタ 57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79"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80" name="直線コネクタ 579"/>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581" name="【消防施設】&#10;有形固定資産減価償却率平均値テキスト"/>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82" name="フローチャート: 判断 581"/>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83" name="フローチャート: 判断 582"/>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84" name="フローチャート: 判断 583"/>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585" name="フローチャート: 判断 584"/>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586" name="フローチャート: 判断 585"/>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7" name="テキスト ボックス 5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8" name="テキスト ボックス 5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9" name="テキスト ボックス 5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0" name="テキスト ボックス 5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1" name="テキスト ボックス 5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592" name="楕円 591"/>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593" name="【消防施設】&#10;有形固定資産減価償却率該当値テキスト"/>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594" name="楕円 593"/>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100149</xdr:rowOff>
    </xdr:from>
    <xdr:to>
      <xdr:col>85</xdr:col>
      <xdr:colOff>127000</xdr:colOff>
      <xdr:row>81</xdr:row>
      <xdr:rowOff>124642</xdr:rowOff>
    </xdr:to>
    <xdr:cxnSp macro="">
      <xdr:nvCxnSpPr>
        <xdr:cNvPr id="595" name="直線コネクタ 594"/>
        <xdr:cNvCxnSpPr/>
      </xdr:nvCxnSpPr>
      <xdr:spPr>
        <a:xfrm flipV="1">
          <a:off x="15481300" y="139875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596" name="楕円 595"/>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81</xdr:row>
      <xdr:rowOff>127907</xdr:rowOff>
    </xdr:to>
    <xdr:cxnSp macro="">
      <xdr:nvCxnSpPr>
        <xdr:cNvPr id="597" name="直線コネクタ 596"/>
        <xdr:cNvCxnSpPr/>
      </xdr:nvCxnSpPr>
      <xdr:spPr>
        <a:xfrm flipV="1">
          <a:off x="14592300" y="140120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98"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599" name="n_2aveValue【消防施設】&#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600" name="n_3aveValue【消防施設】&#10;有形固定資産減価償却率"/>
        <xdr:cNvSpPr txBox="1"/>
      </xdr:nvSpPr>
      <xdr:spPr>
        <a:xfrm>
          <a:off x="13500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01" name="n_4aveValue【消防施設】&#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602" name="n_1mainValue【消防施設】&#10;有形固定資産減価償却率"/>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603" name="n_2mainValue【消防施設】&#10;有形固定資産減価償却率"/>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4" name="直線コネクタ 6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5" name="テキスト ボックス 6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6" name="直線コネクタ 6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7" name="テキスト ボックス 6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8" name="直線コネクタ 6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9" name="テキスト ボックス 6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0" name="直線コネクタ 6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1" name="テキスト ボックス 6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2" name="直線コネクタ 6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3" name="テキスト ボックス 6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4" name="直線コネクタ 6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5" name="テキスト ボックス 6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29" name="直線コネクタ 628"/>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30"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31" name="直線コネクタ 630"/>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632"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33" name="直線コネクタ 632"/>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634"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35" name="フローチャート: 判断 634"/>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636" name="フローチャート: 判断 635"/>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637" name="フローチャート: 判断 636"/>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638" name="フローチャート: 判断 637"/>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639" name="フローチャート: 判断 638"/>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45" name="楕円 644"/>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46" name="【消防施設】&#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647" name="楕円 646"/>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87086</xdr:rowOff>
    </xdr:to>
    <xdr:cxnSp macro="">
      <xdr:nvCxnSpPr>
        <xdr:cNvPr id="648" name="直線コネクタ 647"/>
        <xdr:cNvCxnSpPr/>
      </xdr:nvCxnSpPr>
      <xdr:spPr>
        <a:xfrm flipV="1">
          <a:off x="21323300" y="144856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29755</xdr:rowOff>
    </xdr:from>
    <xdr:to>
      <xdr:col>107</xdr:col>
      <xdr:colOff>101600</xdr:colOff>
      <xdr:row>84</xdr:row>
      <xdr:rowOff>131355</xdr:rowOff>
    </xdr:to>
    <xdr:sp macro="" textlink="">
      <xdr:nvSpPr>
        <xdr:cNvPr id="649" name="楕円 648"/>
        <xdr:cNvSpPr/>
      </xdr:nvSpPr>
      <xdr:spPr>
        <a:xfrm>
          <a:off x="2038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80555</xdr:rowOff>
    </xdr:from>
    <xdr:to>
      <xdr:col>111</xdr:col>
      <xdr:colOff>177800</xdr:colOff>
      <xdr:row>84</xdr:row>
      <xdr:rowOff>87086</xdr:rowOff>
    </xdr:to>
    <xdr:cxnSp macro="">
      <xdr:nvCxnSpPr>
        <xdr:cNvPr id="650" name="直線コネクタ 649"/>
        <xdr:cNvCxnSpPr/>
      </xdr:nvCxnSpPr>
      <xdr:spPr>
        <a:xfrm>
          <a:off x="20434300" y="1448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23784</xdr:rowOff>
    </xdr:from>
    <xdr:ext cx="469744" cy="259045"/>
    <xdr:sp macro="" textlink="">
      <xdr:nvSpPr>
        <xdr:cNvPr id="651" name="n_1aveValue【消防施設】&#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652" name="n_2aveValue【消防施設】&#10;一人当たり面積"/>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653" name="n_3aveValue【消防施設】&#10;一人当たり面積"/>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66239</xdr:rowOff>
    </xdr:from>
    <xdr:ext cx="469744" cy="259045"/>
    <xdr:sp macro="" textlink="">
      <xdr:nvSpPr>
        <xdr:cNvPr id="654" name="n_4aveValue【消防施設】&#10;一人当たり面積"/>
        <xdr:cNvSpPr txBox="1"/>
      </xdr:nvSpPr>
      <xdr:spPr>
        <a:xfrm>
          <a:off x="18421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655" name="n_1mainValue【消防施設】&#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122482</xdr:rowOff>
    </xdr:from>
    <xdr:ext cx="469744" cy="259045"/>
    <xdr:sp macro="" textlink="">
      <xdr:nvSpPr>
        <xdr:cNvPr id="656" name="n_2mainValue【消防施設】&#10;一人当たり面積"/>
        <xdr:cNvSpPr txBox="1"/>
      </xdr:nvSpPr>
      <xdr:spPr>
        <a:xfrm>
          <a:off x="20199427"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7" name="テキスト ボックス 6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9" name="テキスト ボックス 6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9" name="テキスト ボックス 6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82" name="直線コネクタ 681"/>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8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84" name="直線コネクタ 68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85"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86" name="直線コネクタ 685"/>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87" name="【庁舎】&#10;有形固定資産減価償却率平均値テキスト"/>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88" name="フローチャート: 判断 687"/>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89" name="フローチャート: 判断 688"/>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690" name="フローチャート: 判断 68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691" name="フローチャート: 判断 690"/>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92" name="フローチャート: 判断 691"/>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98" name="楕円 697"/>
        <xdr:cNvSpPr/>
      </xdr:nvSpPr>
      <xdr:spPr>
        <a:xfrm>
          <a:off x="16268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155683</xdr:rowOff>
    </xdr:from>
    <xdr:ext cx="405111" cy="259045"/>
    <xdr:sp macro="" textlink="">
      <xdr:nvSpPr>
        <xdr:cNvPr id="699" name="【庁舎】&#10;有形固定資産減価償却率該当値テキスト"/>
        <xdr:cNvSpPr txBox="1"/>
      </xdr:nvSpPr>
      <xdr:spPr>
        <a:xfrm>
          <a:off x="16357600"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00" name="楕円 699"/>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56606</xdr:rowOff>
    </xdr:to>
    <xdr:cxnSp macro="">
      <xdr:nvCxnSpPr>
        <xdr:cNvPr id="701" name="直線コネクタ 700"/>
        <xdr:cNvCxnSpPr/>
      </xdr:nvCxnSpPr>
      <xdr:spPr>
        <a:xfrm>
          <a:off x="15481300" y="1819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02" name="楕円 701"/>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23949</xdr:rowOff>
    </xdr:to>
    <xdr:cxnSp macro="">
      <xdr:nvCxnSpPr>
        <xdr:cNvPr id="703" name="直線コネクタ 702"/>
        <xdr:cNvCxnSpPr/>
      </xdr:nvCxnSpPr>
      <xdr:spPr>
        <a:xfrm>
          <a:off x="14592300" y="181633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0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05"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06"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07"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08" name="n_1mainValue【庁舎】&#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709" name="n_2mainValue【庁舎】&#10;有形固定資産減価償却率"/>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0" name="直線コネクタ 7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1" name="テキスト ボックス 7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2" name="直線コネクタ 7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3" name="テキスト ボックス 7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4" name="直線コネクタ 7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5" name="テキスト ボックス 7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6" name="直線コネクタ 7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7" name="テキスト ボックス 7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8" name="直線コネクタ 7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9" name="テキスト ボックス 7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33" name="直線コネクタ 732"/>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4"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35" name="直線コネクタ 734"/>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3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37" name="直線コネクタ 73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738" name="【庁舎】&#10;一人当たり面積平均値テキスト"/>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39" name="フローチャート: 判断 738"/>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740" name="フローチャート: 判断 739"/>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41" name="フローチャート: 判断 740"/>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742" name="フローチャート: 判断 741"/>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743" name="フローチャート: 判断 742"/>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749" name="楕円 748"/>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160038</xdr:rowOff>
    </xdr:from>
    <xdr:ext cx="469744" cy="259045"/>
    <xdr:sp macro="" textlink="">
      <xdr:nvSpPr>
        <xdr:cNvPr id="750" name="【庁舎】&#10;一人当たり面積該当値テキスト"/>
        <xdr:cNvSpPr txBox="1"/>
      </xdr:nvSpPr>
      <xdr:spPr>
        <a:xfrm>
          <a:off x="22199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12064</xdr:rowOff>
    </xdr:from>
    <xdr:to>
      <xdr:col>112</xdr:col>
      <xdr:colOff>38100</xdr:colOff>
      <xdr:row>105</xdr:row>
      <xdr:rowOff>113664</xdr:rowOff>
    </xdr:to>
    <xdr:sp macro="" textlink="">
      <xdr:nvSpPr>
        <xdr:cNvPr id="751" name="楕円 750"/>
        <xdr:cNvSpPr/>
      </xdr:nvSpPr>
      <xdr:spPr>
        <a:xfrm>
          <a:off x="2127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62864</xdr:rowOff>
    </xdr:to>
    <xdr:cxnSp macro="">
      <xdr:nvCxnSpPr>
        <xdr:cNvPr id="752" name="直線コネクタ 751"/>
        <xdr:cNvCxnSpPr/>
      </xdr:nvCxnSpPr>
      <xdr:spPr>
        <a:xfrm flipV="1">
          <a:off x="21323300" y="180632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53" name="楕円 752"/>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62864</xdr:rowOff>
    </xdr:from>
    <xdr:to>
      <xdr:col>111</xdr:col>
      <xdr:colOff>177800</xdr:colOff>
      <xdr:row>105</xdr:row>
      <xdr:rowOff>64770</xdr:rowOff>
    </xdr:to>
    <xdr:cxnSp macro="">
      <xdr:nvCxnSpPr>
        <xdr:cNvPr id="754" name="直線コネクタ 753"/>
        <xdr:cNvCxnSpPr/>
      </xdr:nvCxnSpPr>
      <xdr:spPr>
        <a:xfrm flipV="1">
          <a:off x="20434300" y="18065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8272</xdr:rowOff>
    </xdr:from>
    <xdr:ext cx="469744" cy="259045"/>
    <xdr:sp macro="" textlink="">
      <xdr:nvSpPr>
        <xdr:cNvPr id="755" name="n_1aveValue【庁舎】&#10;一人当たり面積"/>
        <xdr:cNvSpPr txBox="1"/>
      </xdr:nvSpPr>
      <xdr:spPr>
        <a:xfrm>
          <a:off x="21075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56"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757" name="n_3aveValue【庁舎】&#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758" name="n_4aveValue【庁舎】&#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104791</xdr:rowOff>
    </xdr:from>
    <xdr:ext cx="469744" cy="259045"/>
    <xdr:sp macro="" textlink="">
      <xdr:nvSpPr>
        <xdr:cNvPr id="759" name="n_1mainValue【庁舎】&#10;一人当たり面積"/>
        <xdr:cNvSpPr txBox="1"/>
      </xdr:nvSpPr>
      <xdr:spPr>
        <a:xfrm>
          <a:off x="21075727" y="18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60" name="n_2mainValue【庁舎】&#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本町の有形固定資産減価償却率は、庁舎、保健センター、市民会館は類似団体平均より高いが、その他の資産については、類似団体と同程度か低い数値となっている。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老朽化が進んでいる施設については、施設の長寿命化を計画的に行い、施設の適正な運用を行っていく。。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図書館については、築年数が１０年程と比較的新しいため償却率が低くなっている。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今後は、公共施設総合管理計画に基づき、老朽化の状態や利用需要を見極めながら、長期的な視点で施設の適正管理を実施していく。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12693166</v>
      </c>
      <c r="BO4" s="433"/>
      <c r="BP4" s="433"/>
      <c r="BQ4" s="433"/>
      <c r="BR4" s="433"/>
      <c r="BS4" s="433"/>
      <c r="BT4" s="433"/>
      <c r="BU4" s="434"/>
      <c r="BV4" s="432">
        <v>8656496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8.4</v>
      </c>
      <c r="CU4" s="439"/>
      <c r="CV4" s="439"/>
      <c r="CW4" s="439"/>
      <c r="CX4" s="439"/>
      <c r="CY4" s="439"/>
      <c r="CZ4" s="439"/>
      <c r="DA4" s="440"/>
      <c r="DB4" s="438">
        <v>9.3000000000000007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11894325</v>
      </c>
      <c r="BO5" s="470"/>
      <c r="BP5" s="470"/>
      <c r="BQ5" s="470"/>
      <c r="BR5" s="470"/>
      <c r="BS5" s="470"/>
      <c r="BT5" s="470"/>
      <c r="BU5" s="471"/>
      <c r="BV5" s="469">
        <v>7797355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78</v>
      </c>
      <c r="CU5" s="467"/>
      <c r="CV5" s="467"/>
      <c r="CW5" s="467"/>
      <c r="CX5" s="467"/>
      <c r="CY5" s="467"/>
      <c r="CZ5" s="467"/>
      <c r="DA5" s="468"/>
      <c r="DB5" s="466">
        <v>79.099999999999994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798841</v>
      </c>
      <c r="BO6" s="470"/>
      <c r="BP6" s="470"/>
      <c r="BQ6" s="470"/>
      <c r="BR6" s="470"/>
      <c r="BS6" s="470"/>
      <c r="BT6" s="470"/>
      <c r="BU6" s="471"/>
      <c r="BV6" s="469">
        <v>859141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79.5</v>
      </c>
      <c r="CU6" s="507"/>
      <c r="CV6" s="507"/>
      <c r="CW6" s="507"/>
      <c r="CX6" s="507"/>
      <c r="CY6" s="507"/>
      <c r="CZ6" s="507"/>
      <c r="DA6" s="508"/>
      <c r="DB6" s="506">
        <v>79.099999999999994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355631</v>
      </c>
      <c r="BO7" s="470"/>
      <c r="BP7" s="470"/>
      <c r="BQ7" s="470"/>
      <c r="BR7" s="470"/>
      <c r="BS7" s="470"/>
      <c r="BT7" s="470"/>
      <c r="BU7" s="471"/>
      <c r="BV7" s="469">
        <v>382172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5305422</v>
      </c>
      <c r="CU7" s="470"/>
      <c r="CV7" s="470"/>
      <c r="CW7" s="470"/>
      <c r="CX7" s="470"/>
      <c r="CY7" s="470"/>
      <c r="CZ7" s="470"/>
      <c r="DA7" s="471"/>
      <c r="DB7" s="469">
        <v>5107156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443210</v>
      </c>
      <c r="BO8" s="470"/>
      <c r="BP8" s="470"/>
      <c r="BQ8" s="470"/>
      <c r="BR8" s="470"/>
      <c r="BS8" s="470"/>
      <c r="BT8" s="470"/>
      <c r="BU8" s="471"/>
      <c r="BV8" s="469">
        <v>476969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1.05</v>
      </c>
      <c r="CU8" s="510"/>
      <c r="CV8" s="510"/>
      <c r="CW8" s="510"/>
      <c r="CX8" s="510"/>
      <c r="CY8" s="510"/>
      <c r="CZ8" s="510"/>
      <c r="DA8" s="511"/>
      <c r="DB8" s="509">
        <v>1.04</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14961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-33759</v>
      </c>
      <c r="BO9" s="470"/>
      <c r="BP9" s="470"/>
      <c r="BQ9" s="470"/>
      <c r="BR9" s="470"/>
      <c r="BS9" s="470"/>
      <c r="BT9" s="470"/>
      <c r="BU9" s="471"/>
      <c r="BV9" s="469">
        <v>107905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5.2</v>
      </c>
      <c r="CU9" s="467"/>
      <c r="CV9" s="467"/>
      <c r="CW9" s="467"/>
      <c r="CX9" s="467"/>
      <c r="CY9" s="467"/>
      <c r="CZ9" s="467"/>
      <c r="DA9" s="468"/>
      <c r="DB9" s="466">
        <v>6.1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15189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307850</v>
      </c>
      <c r="BO10" s="470"/>
      <c r="BP10" s="470"/>
      <c r="BQ10" s="470"/>
      <c r="BR10" s="470"/>
      <c r="BS10" s="470"/>
      <c r="BT10" s="470"/>
      <c r="BU10" s="471"/>
      <c r="BV10" s="469">
        <v>296002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15612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392567</v>
      </c>
      <c r="BO12" s="470"/>
      <c r="BP12" s="470"/>
      <c r="BQ12" s="470"/>
      <c r="BR12" s="470"/>
      <c r="BS12" s="470"/>
      <c r="BT12" s="470"/>
      <c r="BU12" s="471"/>
      <c r="BV12" s="469">
        <v>400000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15435</v>
      </c>
      <c r="S13" s="554"/>
      <c r="T13" s="554"/>
      <c r="U13" s="554"/>
      <c r="V13" s="555"/>
      <c r="W13" s="485" t="s">
        <v>141</v>
      </c>
      <c r="X13" s="486"/>
      <c r="Y13" s="486"/>
      <c r="Z13" s="486"/>
      <c r="AA13" s="486"/>
      <c r="AB13" s="476"/>
      <c r="AC13" s="520">
        <v>1444</v>
      </c>
      <c r="AD13" s="521"/>
      <c r="AE13" s="521"/>
      <c r="AF13" s="521"/>
      <c r="AG13" s="563"/>
      <c r="AH13" s="520">
        <v>1638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-118476</v>
      </c>
      <c r="BO13" s="470"/>
      <c r="BP13" s="470"/>
      <c r="BQ13" s="470"/>
      <c r="BR13" s="470"/>
      <c r="BS13" s="470"/>
      <c r="BT13" s="470"/>
      <c r="BU13" s="471"/>
      <c r="BV13" s="469">
        <v>3907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1.8</v>
      </c>
      <c r="CU13" s="467"/>
      <c r="CV13" s="467"/>
      <c r="CW13" s="467"/>
      <c r="CX13" s="467"/>
      <c r="CY13" s="467"/>
      <c r="CZ13" s="467"/>
      <c r="DA13" s="468"/>
      <c r="DB13" s="466">
        <v>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15689</v>
      </c>
      <c r="S14" s="554"/>
      <c r="T14" s="554"/>
      <c r="U14" s="554"/>
      <c r="V14" s="555"/>
      <c r="W14" s="459"/>
      <c r="X14" s="460"/>
      <c r="Y14" s="460"/>
      <c r="Z14" s="460"/>
      <c r="AA14" s="460"/>
      <c r="AB14" s="449"/>
      <c r="AC14" s="556">
        <v>18.399999999999999</v>
      </c>
      <c r="AD14" s="557"/>
      <c r="AE14" s="557"/>
      <c r="AF14" s="557"/>
      <c r="AG14" s="558"/>
      <c r="AH14" s="556">
        <v>18.899999999999999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15519</v>
      </c>
      <c r="S15" s="554"/>
      <c r="T15" s="554"/>
      <c r="U15" s="554"/>
      <c r="V15" s="555"/>
      <c r="W15" s="485" t="s">
        <v>149</v>
      </c>
      <c r="X15" s="486"/>
      <c r="Y15" s="486"/>
      <c r="Z15" s="486"/>
      <c r="AA15" s="486"/>
      <c r="AB15" s="476"/>
      <c r="AC15" s="520">
        <v>2337</v>
      </c>
      <c r="AD15" s="521"/>
      <c r="AE15" s="521"/>
      <c r="AF15" s="521"/>
      <c r="AG15" s="563"/>
      <c r="AH15" s="520">
        <v>2609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4100037</v>
      </c>
      <c r="BO15" s="433"/>
      <c r="BP15" s="433"/>
      <c r="BQ15" s="433"/>
      <c r="BR15" s="433"/>
      <c r="BS15" s="433"/>
      <c r="BT15" s="433"/>
      <c r="BU15" s="434"/>
      <c r="BV15" s="432">
        <v>3934973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29.7</v>
      </c>
      <c r="AD16" s="557"/>
      <c r="AE16" s="557"/>
      <c r="AF16" s="557"/>
      <c r="AG16" s="558"/>
      <c r="AH16" s="556">
        <v>30</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3906999</v>
      </c>
      <c r="BO16" s="470"/>
      <c r="BP16" s="470"/>
      <c r="BQ16" s="470"/>
      <c r="BR16" s="470"/>
      <c r="BS16" s="470"/>
      <c r="BT16" s="470"/>
      <c r="BU16" s="471"/>
      <c r="BV16" s="469">
        <v>3735810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4080</v>
      </c>
      <c r="AD17" s="521"/>
      <c r="AE17" s="521"/>
      <c r="AF17" s="521"/>
      <c r="AG17" s="563"/>
      <c r="AH17" s="520">
        <v>4437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5305422</v>
      </c>
      <c r="BO17" s="470"/>
      <c r="BP17" s="470"/>
      <c r="BQ17" s="470"/>
      <c r="BR17" s="470"/>
      <c r="BS17" s="470"/>
      <c r="BT17" s="470"/>
      <c r="BU17" s="471"/>
      <c r="BV17" s="469">
        <v>5107156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70.16</v>
      </c>
      <c r="M18" s="585"/>
      <c r="N18" s="585"/>
      <c r="O18" s="585"/>
      <c r="P18" s="585"/>
      <c r="Q18" s="585"/>
      <c r="R18" s="586"/>
      <c r="S18" s="586"/>
      <c r="T18" s="586"/>
      <c r="U18" s="586"/>
      <c r="V18" s="587"/>
      <c r="W18" s="487"/>
      <c r="X18" s="488"/>
      <c r="Y18" s="488"/>
      <c r="Z18" s="488"/>
      <c r="AA18" s="488"/>
      <c r="AB18" s="479"/>
      <c r="AC18" s="588">
        <v>51.9</v>
      </c>
      <c r="AD18" s="589"/>
      <c r="AE18" s="589"/>
      <c r="AF18" s="589"/>
      <c r="AG18" s="590"/>
      <c r="AH18" s="588">
        <v>51.1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4187261</v>
      </c>
      <c r="BO18" s="470"/>
      <c r="BP18" s="470"/>
      <c r="BQ18" s="470"/>
      <c r="BR18" s="470"/>
      <c r="BS18" s="470"/>
      <c r="BT18" s="470"/>
      <c r="BU18" s="471"/>
      <c r="BV18" s="469">
        <v>4265199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7168045</v>
      </c>
      <c r="BO19" s="470"/>
      <c r="BP19" s="470"/>
      <c r="BQ19" s="470"/>
      <c r="BR19" s="470"/>
      <c r="BS19" s="470"/>
      <c r="BT19" s="470"/>
      <c r="BU19" s="471"/>
      <c r="BV19" s="469">
        <v>6505674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5230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2622401</v>
      </c>
      <c r="BO23" s="470"/>
      <c r="BP23" s="470"/>
      <c r="BQ23" s="470"/>
      <c r="BR23" s="470"/>
      <c r="BS23" s="470"/>
      <c r="BT23" s="470"/>
      <c r="BU23" s="471"/>
      <c r="BV23" s="469">
        <v>1747995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7400</v>
      </c>
      <c r="R24" s="521"/>
      <c r="S24" s="521"/>
      <c r="T24" s="521"/>
      <c r="U24" s="521"/>
      <c r="V24" s="563"/>
      <c r="W24" s="622"/>
      <c r="X24" s="610"/>
      <c r="Y24" s="611"/>
      <c r="Z24" s="519" t="s">
        <v>172</v>
      </c>
      <c r="AA24" s="499"/>
      <c r="AB24" s="499"/>
      <c r="AC24" s="499"/>
      <c r="AD24" s="499"/>
      <c r="AE24" s="499"/>
      <c r="AF24" s="499"/>
      <c r="AG24" s="500"/>
      <c r="AH24" s="520">
        <v>142</v>
      </c>
      <c r="AI24" s="521"/>
      <c r="AJ24" s="521"/>
      <c r="AK24" s="521"/>
      <c r="AL24" s="563"/>
      <c r="AM24" s="520">
        <v>442188</v>
      </c>
      <c r="AN24" s="521"/>
      <c r="AO24" s="521"/>
      <c r="AP24" s="521"/>
      <c r="AQ24" s="521"/>
      <c r="AR24" s="563"/>
      <c r="AS24" s="520">
        <v>3114</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1759350</v>
      </c>
      <c r="BO24" s="470"/>
      <c r="BP24" s="470"/>
      <c r="BQ24" s="470"/>
      <c r="BR24" s="470"/>
      <c r="BS24" s="470"/>
      <c r="BT24" s="470"/>
      <c r="BU24" s="471"/>
      <c r="BV24" s="469">
        <v>958007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6000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1225816</v>
      </c>
      <c r="BO25" s="433"/>
      <c r="BP25" s="433"/>
      <c r="BQ25" s="433"/>
      <c r="BR25" s="433"/>
      <c r="BS25" s="433"/>
      <c r="BT25" s="433"/>
      <c r="BU25" s="434"/>
      <c r="BV25" s="432">
        <v>1495648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5500</v>
      </c>
      <c r="R26" s="521"/>
      <c r="S26" s="521"/>
      <c r="T26" s="521"/>
      <c r="U26" s="521"/>
      <c r="V26" s="563"/>
      <c r="W26" s="622"/>
      <c r="X26" s="610"/>
      <c r="Y26" s="611"/>
      <c r="Z26" s="519" t="s">
        <v>178</v>
      </c>
      <c r="AA26" s="632"/>
      <c r="AB26" s="632"/>
      <c r="AC26" s="632"/>
      <c r="AD26" s="632"/>
      <c r="AE26" s="632"/>
      <c r="AF26" s="632"/>
      <c r="AG26" s="633"/>
      <c r="AH26" s="520">
        <v>10</v>
      </c>
      <c r="AI26" s="521"/>
      <c r="AJ26" s="521"/>
      <c r="AK26" s="521"/>
      <c r="AL26" s="563"/>
      <c r="AM26" s="520">
        <v>29110</v>
      </c>
      <c r="AN26" s="521"/>
      <c r="AO26" s="521"/>
      <c r="AP26" s="521"/>
      <c r="AQ26" s="521"/>
      <c r="AR26" s="563"/>
      <c r="AS26" s="520">
        <v>2911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3400</v>
      </c>
      <c r="R27" s="521"/>
      <c r="S27" s="521"/>
      <c r="T27" s="521"/>
      <c r="U27" s="521"/>
      <c r="V27" s="563"/>
      <c r="W27" s="622"/>
      <c r="X27" s="610"/>
      <c r="Y27" s="611"/>
      <c r="Z27" s="519" t="s">
        <v>181</v>
      </c>
      <c r="AA27" s="499"/>
      <c r="AB27" s="499"/>
      <c r="AC27" s="499"/>
      <c r="AD27" s="499"/>
      <c r="AE27" s="499"/>
      <c r="AF27" s="499"/>
      <c r="AG27" s="500"/>
      <c r="AH27" s="520">
        <v>3</v>
      </c>
      <c r="AI27" s="521"/>
      <c r="AJ27" s="521"/>
      <c r="AK27" s="521"/>
      <c r="AL27" s="563"/>
      <c r="AM27" s="520">
        <v>11862</v>
      </c>
      <c r="AN27" s="521"/>
      <c r="AO27" s="521"/>
      <c r="AP27" s="521"/>
      <c r="AQ27" s="521"/>
      <c r="AR27" s="563"/>
      <c r="AS27" s="520">
        <v>3954</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529283</v>
      </c>
      <c r="BO27" s="646"/>
      <c r="BP27" s="646"/>
      <c r="BQ27" s="646"/>
      <c r="BR27" s="646"/>
      <c r="BS27" s="646"/>
      <c r="BT27" s="646"/>
      <c r="BU27" s="647"/>
      <c r="BV27" s="645">
        <v>529914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2800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130</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1593617</v>
      </c>
      <c r="BO28" s="433"/>
      <c r="BP28" s="433"/>
      <c r="BQ28" s="433"/>
      <c r="BR28" s="433"/>
      <c r="BS28" s="433"/>
      <c r="BT28" s="433"/>
      <c r="BU28" s="434"/>
      <c r="BV28" s="432">
        <v>1678334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2500</v>
      </c>
      <c r="R29" s="521"/>
      <c r="S29" s="521"/>
      <c r="T29" s="521"/>
      <c r="U29" s="521"/>
      <c r="V29" s="563"/>
      <c r="W29" s="623"/>
      <c r="X29" s="624"/>
      <c r="Y29" s="625"/>
      <c r="Z29" s="519" t="s">
        <v>187</v>
      </c>
      <c r="AA29" s="499"/>
      <c r="AB29" s="499"/>
      <c r="AC29" s="499"/>
      <c r="AD29" s="499"/>
      <c r="AE29" s="499"/>
      <c r="AF29" s="499"/>
      <c r="AG29" s="500"/>
      <c r="AH29" s="520">
        <v>145</v>
      </c>
      <c r="AI29" s="521"/>
      <c r="AJ29" s="521"/>
      <c r="AK29" s="521"/>
      <c r="AL29" s="563"/>
      <c r="AM29" s="520">
        <v>454050</v>
      </c>
      <c r="AN29" s="521"/>
      <c r="AO29" s="521"/>
      <c r="AP29" s="521"/>
      <c r="AQ29" s="521"/>
      <c r="AR29" s="563"/>
      <c r="AS29" s="520">
        <v>3131</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100000</v>
      </c>
      <c r="BO29" s="470"/>
      <c r="BP29" s="470"/>
      <c r="BQ29" s="470"/>
      <c r="BR29" s="470"/>
      <c r="BS29" s="470"/>
      <c r="BT29" s="470"/>
      <c r="BU29" s="471"/>
      <c r="BV29" s="469" t="s">
        <v>139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837232</v>
      </c>
      <c r="BO30" s="646"/>
      <c r="BP30" s="646"/>
      <c r="BQ30" s="646"/>
      <c r="BR30" s="646"/>
      <c r="BS30" s="646"/>
      <c r="BT30" s="646"/>
      <c r="BU30" s="647"/>
      <c r="BV30" s="645">
        <v>646455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芳賀町国民健康保険特別会計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芳賀町農業集落排水事業特別会計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芳賀中部上水道企業団</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芳賀町農業公社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芳賀工業団地排水処理センター特別会計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芳賀町介護保険特別会計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芳賀町公共下水道事業特別会計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芳賀町ロマン開発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芳賀町後期高齢者医療特別会計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IF('各会計、関係団体の財政状況及び健全化判断比率'!B33="","",'各会計、関係団体の財政状況及び健全化判断比率'!B33)</f>
        <v>芳賀町宅地造成事業特別会計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栃木県後期高齢者医療広域連合（後期高齢者医療特別会計）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芳賀地区広域行政事務組合（一般会計）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芳賀地区広域行政事務組合（ごみ処理施設特別会計）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芳賀地区広域行政事務組合（卸売市場特別会計）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芳賀地区広域行政事務組合（ふるさと市町村圏基金特別会計）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芳賀中部環境衛生事務組合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hJ60K/UmBIVJtFKe4OOjxKV06duH044Ey3hY8j8KpcuoktqAiKt5HAgUuDv2EzbYj6szt1d2DMzyq1a8BoDkw==" saltValue="OlftI63upu6aYijaZiFW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4665124</v>
      </c>
      <c r="S5" s="675"/>
      <c r="T5" s="675"/>
      <c r="U5" s="675"/>
      <c r="V5" s="675"/>
      <c r="W5" s="675"/>
      <c r="X5" s="675"/>
      <c r="Y5" s="676"/>
      <c r="Z5" s="677">
        <v>36.799999999999997</v>
      </c>
      <c r="AA5" s="677"/>
      <c r="AB5" s="677"/>
      <c r="AC5" s="677"/>
      <c r="AD5" s="678">
        <v>4476259</v>
      </c>
      <c r="AE5" s="678"/>
      <c r="AF5" s="678"/>
      <c r="AG5" s="678"/>
      <c r="AH5" s="678"/>
      <c r="AI5" s="678"/>
      <c r="AJ5" s="678"/>
      <c r="AK5" s="678"/>
      <c r="AL5" s="679">
        <v>85</v>
      </c>
      <c r="AM5" s="680"/>
      <c r="AN5" s="680"/>
      <c r="AO5" s="681"/>
      <c r="AP5" s="671" t="s">
        <v>227</v>
      </c>
      <c r="AQ5" s="672"/>
      <c r="AR5" s="672"/>
      <c r="AS5" s="672"/>
      <c r="AT5" s="672"/>
      <c r="AU5" s="672"/>
      <c r="AV5" s="672"/>
      <c r="AW5" s="672"/>
      <c r="AX5" s="672"/>
      <c r="AY5" s="672"/>
      <c r="AZ5" s="672"/>
      <c r="BA5" s="672"/>
      <c r="BB5" s="672"/>
      <c r="BC5" s="672"/>
      <c r="BD5" s="672"/>
      <c r="BE5" s="672"/>
      <c r="BF5" s="673"/>
      <c r="BG5" s="685">
        <v>4472161</v>
      </c>
      <c r="BH5" s="686"/>
      <c r="BI5" s="686"/>
      <c r="BJ5" s="686"/>
      <c r="BK5" s="686"/>
      <c r="BL5" s="686"/>
      <c r="BM5" s="686"/>
      <c r="BN5" s="687"/>
      <c r="BO5" s="688">
        <v>95.9</v>
      </c>
      <c r="BP5" s="688"/>
      <c r="BQ5" s="688"/>
      <c r="BR5" s="688"/>
      <c r="BS5" s="689">
        <v>95568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137218</v>
      </c>
      <c r="S6" s="686"/>
      <c r="T6" s="686"/>
      <c r="U6" s="686"/>
      <c r="V6" s="686"/>
      <c r="W6" s="686"/>
      <c r="X6" s="686"/>
      <c r="Y6" s="687"/>
      <c r="Z6" s="688">
        <v>1.1000000000000001</v>
      </c>
      <c r="AA6" s="688"/>
      <c r="AB6" s="688"/>
      <c r="AC6" s="688"/>
      <c r="AD6" s="689">
        <v>137218</v>
      </c>
      <c r="AE6" s="689"/>
      <c r="AF6" s="689"/>
      <c r="AG6" s="689"/>
      <c r="AH6" s="689"/>
      <c r="AI6" s="689"/>
      <c r="AJ6" s="689"/>
      <c r="AK6" s="689"/>
      <c r="AL6" s="690">
        <v>2.6</v>
      </c>
      <c r="AM6" s="691"/>
      <c r="AN6" s="691"/>
      <c r="AO6" s="692"/>
      <c r="AP6" s="682" t="s">
        <v>232</v>
      </c>
      <c r="AQ6" s="683"/>
      <c r="AR6" s="683"/>
      <c r="AS6" s="683"/>
      <c r="AT6" s="683"/>
      <c r="AU6" s="683"/>
      <c r="AV6" s="683"/>
      <c r="AW6" s="683"/>
      <c r="AX6" s="683"/>
      <c r="AY6" s="683"/>
      <c r="AZ6" s="683"/>
      <c r="BA6" s="683"/>
      <c r="BB6" s="683"/>
      <c r="BC6" s="683"/>
      <c r="BD6" s="683"/>
      <c r="BE6" s="683"/>
      <c r="BF6" s="684"/>
      <c r="BG6" s="685">
        <v>4472161</v>
      </c>
      <c r="BH6" s="686"/>
      <c r="BI6" s="686"/>
      <c r="BJ6" s="686"/>
      <c r="BK6" s="686"/>
      <c r="BL6" s="686"/>
      <c r="BM6" s="686"/>
      <c r="BN6" s="687"/>
      <c r="BO6" s="688">
        <v>95.9</v>
      </c>
      <c r="BP6" s="688"/>
      <c r="BQ6" s="688"/>
      <c r="BR6" s="688"/>
      <c r="BS6" s="689">
        <v>95568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93298</v>
      </c>
      <c r="CS6" s="686"/>
      <c r="CT6" s="686"/>
      <c r="CU6" s="686"/>
      <c r="CV6" s="686"/>
      <c r="CW6" s="686"/>
      <c r="CX6" s="686"/>
      <c r="CY6" s="687"/>
      <c r="CZ6" s="679">
        <v>0.8</v>
      </c>
      <c r="DA6" s="680"/>
      <c r="DB6" s="680"/>
      <c r="DC6" s="699"/>
      <c r="DD6" s="694" t="s">
        <v>139</v>
      </c>
      <c r="DE6" s="686"/>
      <c r="DF6" s="686"/>
      <c r="DG6" s="686"/>
      <c r="DH6" s="686"/>
      <c r="DI6" s="686"/>
      <c r="DJ6" s="686"/>
      <c r="DK6" s="686"/>
      <c r="DL6" s="686"/>
      <c r="DM6" s="686"/>
      <c r="DN6" s="686"/>
      <c r="DO6" s="686"/>
      <c r="DP6" s="687"/>
      <c r="DQ6" s="694">
        <v>93298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1396</v>
      </c>
      <c r="S7" s="686"/>
      <c r="T7" s="686"/>
      <c r="U7" s="686"/>
      <c r="V7" s="686"/>
      <c r="W7" s="686"/>
      <c r="X7" s="686"/>
      <c r="Y7" s="687"/>
      <c r="Z7" s="688">
        <v>0</v>
      </c>
      <c r="AA7" s="688"/>
      <c r="AB7" s="688"/>
      <c r="AC7" s="688"/>
      <c r="AD7" s="689">
        <v>1396</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1242542</v>
      </c>
      <c r="BH7" s="686"/>
      <c r="BI7" s="686"/>
      <c r="BJ7" s="686"/>
      <c r="BK7" s="686"/>
      <c r="BL7" s="686"/>
      <c r="BM7" s="686"/>
      <c r="BN7" s="687"/>
      <c r="BO7" s="688">
        <v>26.6</v>
      </c>
      <c r="BP7" s="688"/>
      <c r="BQ7" s="688"/>
      <c r="BR7" s="688"/>
      <c r="BS7" s="689">
        <v>95568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2874653</v>
      </c>
      <c r="CS7" s="686"/>
      <c r="CT7" s="686"/>
      <c r="CU7" s="686"/>
      <c r="CV7" s="686"/>
      <c r="CW7" s="686"/>
      <c r="CX7" s="686"/>
      <c r="CY7" s="687"/>
      <c r="CZ7" s="688">
        <v>24.2</v>
      </c>
      <c r="DA7" s="688"/>
      <c r="DB7" s="688"/>
      <c r="DC7" s="688"/>
      <c r="DD7" s="694">
        <v>20509</v>
      </c>
      <c r="DE7" s="686"/>
      <c r="DF7" s="686"/>
      <c r="DG7" s="686"/>
      <c r="DH7" s="686"/>
      <c r="DI7" s="686"/>
      <c r="DJ7" s="686"/>
      <c r="DK7" s="686"/>
      <c r="DL7" s="686"/>
      <c r="DM7" s="686"/>
      <c r="DN7" s="686"/>
      <c r="DO7" s="686"/>
      <c r="DP7" s="687"/>
      <c r="DQ7" s="694">
        <v>1216848</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6571</v>
      </c>
      <c r="S8" s="686"/>
      <c r="T8" s="686"/>
      <c r="U8" s="686"/>
      <c r="V8" s="686"/>
      <c r="W8" s="686"/>
      <c r="X8" s="686"/>
      <c r="Y8" s="687"/>
      <c r="Z8" s="688">
        <v>0.1</v>
      </c>
      <c r="AA8" s="688"/>
      <c r="AB8" s="688"/>
      <c r="AC8" s="688"/>
      <c r="AD8" s="689">
        <v>6571</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27721</v>
      </c>
      <c r="BH8" s="686"/>
      <c r="BI8" s="686"/>
      <c r="BJ8" s="686"/>
      <c r="BK8" s="686"/>
      <c r="BL8" s="686"/>
      <c r="BM8" s="686"/>
      <c r="BN8" s="687"/>
      <c r="BO8" s="688">
        <v>0.6</v>
      </c>
      <c r="BP8" s="688"/>
      <c r="BQ8" s="688"/>
      <c r="BR8" s="688"/>
      <c r="BS8" s="694" t="s">
        <v>130</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2186274</v>
      </c>
      <c r="CS8" s="686"/>
      <c r="CT8" s="686"/>
      <c r="CU8" s="686"/>
      <c r="CV8" s="686"/>
      <c r="CW8" s="686"/>
      <c r="CX8" s="686"/>
      <c r="CY8" s="687"/>
      <c r="CZ8" s="688">
        <v>18.399999999999999</v>
      </c>
      <c r="DA8" s="688"/>
      <c r="DB8" s="688"/>
      <c r="DC8" s="688"/>
      <c r="DD8" s="694">
        <v>13279</v>
      </c>
      <c r="DE8" s="686"/>
      <c r="DF8" s="686"/>
      <c r="DG8" s="686"/>
      <c r="DH8" s="686"/>
      <c r="DI8" s="686"/>
      <c r="DJ8" s="686"/>
      <c r="DK8" s="686"/>
      <c r="DL8" s="686"/>
      <c r="DM8" s="686"/>
      <c r="DN8" s="686"/>
      <c r="DO8" s="686"/>
      <c r="DP8" s="687"/>
      <c r="DQ8" s="694">
        <v>1119391</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7560</v>
      </c>
      <c r="S9" s="686"/>
      <c r="T9" s="686"/>
      <c r="U9" s="686"/>
      <c r="V9" s="686"/>
      <c r="W9" s="686"/>
      <c r="X9" s="686"/>
      <c r="Y9" s="687"/>
      <c r="Z9" s="688">
        <v>0.1</v>
      </c>
      <c r="AA9" s="688"/>
      <c r="AB9" s="688"/>
      <c r="AC9" s="688"/>
      <c r="AD9" s="689">
        <v>7560</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731014</v>
      </c>
      <c r="BH9" s="686"/>
      <c r="BI9" s="686"/>
      <c r="BJ9" s="686"/>
      <c r="BK9" s="686"/>
      <c r="BL9" s="686"/>
      <c r="BM9" s="686"/>
      <c r="BN9" s="687"/>
      <c r="BO9" s="688">
        <v>15.7</v>
      </c>
      <c r="BP9" s="688"/>
      <c r="BQ9" s="688"/>
      <c r="BR9" s="688"/>
      <c r="BS9" s="694" t="s">
        <v>130</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470922</v>
      </c>
      <c r="CS9" s="686"/>
      <c r="CT9" s="686"/>
      <c r="CU9" s="686"/>
      <c r="CV9" s="686"/>
      <c r="CW9" s="686"/>
      <c r="CX9" s="686"/>
      <c r="CY9" s="687"/>
      <c r="CZ9" s="688">
        <v>4</v>
      </c>
      <c r="DA9" s="688"/>
      <c r="DB9" s="688"/>
      <c r="DC9" s="688"/>
      <c r="DD9" s="694">
        <v>24409</v>
      </c>
      <c r="DE9" s="686"/>
      <c r="DF9" s="686"/>
      <c r="DG9" s="686"/>
      <c r="DH9" s="686"/>
      <c r="DI9" s="686"/>
      <c r="DJ9" s="686"/>
      <c r="DK9" s="686"/>
      <c r="DL9" s="686"/>
      <c r="DM9" s="686"/>
      <c r="DN9" s="686"/>
      <c r="DO9" s="686"/>
      <c r="DP9" s="687"/>
      <c r="DQ9" s="694">
        <v>446134</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244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75087</v>
      </c>
      <c r="BH10" s="686"/>
      <c r="BI10" s="686"/>
      <c r="BJ10" s="686"/>
      <c r="BK10" s="686"/>
      <c r="BL10" s="686"/>
      <c r="BM10" s="686"/>
      <c r="BN10" s="687"/>
      <c r="BO10" s="688">
        <v>1.6</v>
      </c>
      <c r="BP10" s="688"/>
      <c r="BQ10" s="688"/>
      <c r="BR10" s="688"/>
      <c r="BS10" s="694" t="s">
        <v>244</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249</v>
      </c>
      <c r="CS10" s="686"/>
      <c r="CT10" s="686"/>
      <c r="CU10" s="686"/>
      <c r="CV10" s="686"/>
      <c r="CW10" s="686"/>
      <c r="CX10" s="686"/>
      <c r="CY10" s="687"/>
      <c r="CZ10" s="688">
        <v>0</v>
      </c>
      <c r="DA10" s="688"/>
      <c r="DB10" s="688"/>
      <c r="DC10" s="688"/>
      <c r="DD10" s="694" t="s">
        <v>244</v>
      </c>
      <c r="DE10" s="686"/>
      <c r="DF10" s="686"/>
      <c r="DG10" s="686"/>
      <c r="DH10" s="686"/>
      <c r="DI10" s="686"/>
      <c r="DJ10" s="686"/>
      <c r="DK10" s="686"/>
      <c r="DL10" s="686"/>
      <c r="DM10" s="686"/>
      <c r="DN10" s="686"/>
      <c r="DO10" s="686"/>
      <c r="DP10" s="687"/>
      <c r="DQ10" s="694">
        <v>249</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532883</v>
      </c>
      <c r="S11" s="686"/>
      <c r="T11" s="686"/>
      <c r="U11" s="686"/>
      <c r="V11" s="686"/>
      <c r="W11" s="686"/>
      <c r="X11" s="686"/>
      <c r="Y11" s="687"/>
      <c r="Z11" s="690">
        <v>4.2</v>
      </c>
      <c r="AA11" s="691"/>
      <c r="AB11" s="691"/>
      <c r="AC11" s="703"/>
      <c r="AD11" s="694">
        <v>532883</v>
      </c>
      <c r="AE11" s="686"/>
      <c r="AF11" s="686"/>
      <c r="AG11" s="686"/>
      <c r="AH11" s="686"/>
      <c r="AI11" s="686"/>
      <c r="AJ11" s="686"/>
      <c r="AK11" s="687"/>
      <c r="AL11" s="690">
        <v>10.1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408720</v>
      </c>
      <c r="BH11" s="686"/>
      <c r="BI11" s="686"/>
      <c r="BJ11" s="686"/>
      <c r="BK11" s="686"/>
      <c r="BL11" s="686"/>
      <c r="BM11" s="686"/>
      <c r="BN11" s="687"/>
      <c r="BO11" s="688">
        <v>8.8000000000000007</v>
      </c>
      <c r="BP11" s="688"/>
      <c r="BQ11" s="688"/>
      <c r="BR11" s="688"/>
      <c r="BS11" s="694">
        <v>95568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593378</v>
      </c>
      <c r="CS11" s="686"/>
      <c r="CT11" s="686"/>
      <c r="CU11" s="686"/>
      <c r="CV11" s="686"/>
      <c r="CW11" s="686"/>
      <c r="CX11" s="686"/>
      <c r="CY11" s="687"/>
      <c r="CZ11" s="688">
        <v>5</v>
      </c>
      <c r="DA11" s="688"/>
      <c r="DB11" s="688"/>
      <c r="DC11" s="688"/>
      <c r="DD11" s="694">
        <v>38503</v>
      </c>
      <c r="DE11" s="686"/>
      <c r="DF11" s="686"/>
      <c r="DG11" s="686"/>
      <c r="DH11" s="686"/>
      <c r="DI11" s="686"/>
      <c r="DJ11" s="686"/>
      <c r="DK11" s="686"/>
      <c r="DL11" s="686"/>
      <c r="DM11" s="686"/>
      <c r="DN11" s="686"/>
      <c r="DO11" s="686"/>
      <c r="DP11" s="687"/>
      <c r="DQ11" s="694">
        <v>353177</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8735</v>
      </c>
      <c r="S12" s="686"/>
      <c r="T12" s="686"/>
      <c r="U12" s="686"/>
      <c r="V12" s="686"/>
      <c r="W12" s="686"/>
      <c r="X12" s="686"/>
      <c r="Y12" s="687"/>
      <c r="Z12" s="688">
        <v>0.1</v>
      </c>
      <c r="AA12" s="688"/>
      <c r="AB12" s="688"/>
      <c r="AC12" s="688"/>
      <c r="AD12" s="689">
        <v>8735</v>
      </c>
      <c r="AE12" s="689"/>
      <c r="AF12" s="689"/>
      <c r="AG12" s="689"/>
      <c r="AH12" s="689"/>
      <c r="AI12" s="689"/>
      <c r="AJ12" s="689"/>
      <c r="AK12" s="689"/>
      <c r="AL12" s="690">
        <v>0.2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3077380</v>
      </c>
      <c r="BH12" s="686"/>
      <c r="BI12" s="686"/>
      <c r="BJ12" s="686"/>
      <c r="BK12" s="686"/>
      <c r="BL12" s="686"/>
      <c r="BM12" s="686"/>
      <c r="BN12" s="687"/>
      <c r="BO12" s="688">
        <v>66</v>
      </c>
      <c r="BP12" s="688"/>
      <c r="BQ12" s="688"/>
      <c r="BR12" s="688"/>
      <c r="BS12" s="694" t="s">
        <v>130</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455927</v>
      </c>
      <c r="CS12" s="686"/>
      <c r="CT12" s="686"/>
      <c r="CU12" s="686"/>
      <c r="CV12" s="686"/>
      <c r="CW12" s="686"/>
      <c r="CX12" s="686"/>
      <c r="CY12" s="687"/>
      <c r="CZ12" s="688">
        <v>3.8</v>
      </c>
      <c r="DA12" s="688"/>
      <c r="DB12" s="688"/>
      <c r="DC12" s="688"/>
      <c r="DD12" s="694">
        <v>56287</v>
      </c>
      <c r="DE12" s="686"/>
      <c r="DF12" s="686"/>
      <c r="DG12" s="686"/>
      <c r="DH12" s="686"/>
      <c r="DI12" s="686"/>
      <c r="DJ12" s="686"/>
      <c r="DK12" s="686"/>
      <c r="DL12" s="686"/>
      <c r="DM12" s="686"/>
      <c r="DN12" s="686"/>
      <c r="DO12" s="686"/>
      <c r="DP12" s="687"/>
      <c r="DQ12" s="694">
        <v>185064</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244</v>
      </c>
      <c r="AA13" s="688"/>
      <c r="AB13" s="688"/>
      <c r="AC13" s="688"/>
      <c r="AD13" s="689" t="s">
        <v>244</v>
      </c>
      <c r="AE13" s="689"/>
      <c r="AF13" s="689"/>
      <c r="AG13" s="689"/>
      <c r="AH13" s="689"/>
      <c r="AI13" s="689"/>
      <c r="AJ13" s="689"/>
      <c r="AK13" s="689"/>
      <c r="AL13" s="690" t="s">
        <v>244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3072225</v>
      </c>
      <c r="BH13" s="686"/>
      <c r="BI13" s="686"/>
      <c r="BJ13" s="686"/>
      <c r="BK13" s="686"/>
      <c r="BL13" s="686"/>
      <c r="BM13" s="686"/>
      <c r="BN13" s="687"/>
      <c r="BO13" s="688">
        <v>65.900000000000006</v>
      </c>
      <c r="BP13" s="688"/>
      <c r="BQ13" s="688"/>
      <c r="BR13" s="688"/>
      <c r="BS13" s="694" t="s">
        <v>139</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3248697</v>
      </c>
      <c r="CS13" s="686"/>
      <c r="CT13" s="686"/>
      <c r="CU13" s="686"/>
      <c r="CV13" s="686"/>
      <c r="CW13" s="686"/>
      <c r="CX13" s="686"/>
      <c r="CY13" s="687"/>
      <c r="CZ13" s="688">
        <v>27.3</v>
      </c>
      <c r="DA13" s="688"/>
      <c r="DB13" s="688"/>
      <c r="DC13" s="688"/>
      <c r="DD13" s="694">
        <v>2872834</v>
      </c>
      <c r="DE13" s="686"/>
      <c r="DF13" s="686"/>
      <c r="DG13" s="686"/>
      <c r="DH13" s="686"/>
      <c r="DI13" s="686"/>
      <c r="DJ13" s="686"/>
      <c r="DK13" s="686"/>
      <c r="DL13" s="686"/>
      <c r="DM13" s="686"/>
      <c r="DN13" s="686"/>
      <c r="DO13" s="686"/>
      <c r="DP13" s="687"/>
      <c r="DQ13" s="694">
        <v>1108653</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58205</v>
      </c>
      <c r="BH14" s="686"/>
      <c r="BI14" s="686"/>
      <c r="BJ14" s="686"/>
      <c r="BK14" s="686"/>
      <c r="BL14" s="686"/>
      <c r="BM14" s="686"/>
      <c r="BN14" s="687"/>
      <c r="BO14" s="688">
        <v>1.2</v>
      </c>
      <c r="BP14" s="688"/>
      <c r="BQ14" s="688"/>
      <c r="BR14" s="688"/>
      <c r="BS14" s="694" t="s">
        <v>130</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308405</v>
      </c>
      <c r="CS14" s="686"/>
      <c r="CT14" s="686"/>
      <c r="CU14" s="686"/>
      <c r="CV14" s="686"/>
      <c r="CW14" s="686"/>
      <c r="CX14" s="686"/>
      <c r="CY14" s="687"/>
      <c r="CZ14" s="688">
        <v>2.6</v>
      </c>
      <c r="DA14" s="688"/>
      <c r="DB14" s="688"/>
      <c r="DC14" s="688"/>
      <c r="DD14" s="694">
        <v>10572</v>
      </c>
      <c r="DE14" s="686"/>
      <c r="DF14" s="686"/>
      <c r="DG14" s="686"/>
      <c r="DH14" s="686"/>
      <c r="DI14" s="686"/>
      <c r="DJ14" s="686"/>
      <c r="DK14" s="686"/>
      <c r="DL14" s="686"/>
      <c r="DM14" s="686"/>
      <c r="DN14" s="686"/>
      <c r="DO14" s="686"/>
      <c r="DP14" s="687"/>
      <c r="DQ14" s="694">
        <v>308394</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244</v>
      </c>
      <c r="S15" s="686"/>
      <c r="T15" s="686"/>
      <c r="U15" s="686"/>
      <c r="V15" s="686"/>
      <c r="W15" s="686"/>
      <c r="X15" s="686"/>
      <c r="Y15" s="687"/>
      <c r="Z15" s="688" t="s">
        <v>244</v>
      </c>
      <c r="AA15" s="688"/>
      <c r="AB15" s="688"/>
      <c r="AC15" s="688"/>
      <c r="AD15" s="689" t="s">
        <v>244</v>
      </c>
      <c r="AE15" s="689"/>
      <c r="AF15" s="689"/>
      <c r="AG15" s="689"/>
      <c r="AH15" s="689"/>
      <c r="AI15" s="689"/>
      <c r="AJ15" s="689"/>
      <c r="AK15" s="689"/>
      <c r="AL15" s="690" t="s">
        <v>130</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94034</v>
      </c>
      <c r="BH15" s="686"/>
      <c r="BI15" s="686"/>
      <c r="BJ15" s="686"/>
      <c r="BK15" s="686"/>
      <c r="BL15" s="686"/>
      <c r="BM15" s="686"/>
      <c r="BN15" s="687"/>
      <c r="BO15" s="688">
        <v>2</v>
      </c>
      <c r="BP15" s="688"/>
      <c r="BQ15" s="688"/>
      <c r="BR15" s="688"/>
      <c r="BS15" s="694" t="s">
        <v>244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1285165</v>
      </c>
      <c r="CS15" s="686"/>
      <c r="CT15" s="686"/>
      <c r="CU15" s="686"/>
      <c r="CV15" s="686"/>
      <c r="CW15" s="686"/>
      <c r="CX15" s="686"/>
      <c r="CY15" s="687"/>
      <c r="CZ15" s="688">
        <v>10.8</v>
      </c>
      <c r="DA15" s="688"/>
      <c r="DB15" s="688"/>
      <c r="DC15" s="688"/>
      <c r="DD15" s="694">
        <v>120772</v>
      </c>
      <c r="DE15" s="686"/>
      <c r="DF15" s="686"/>
      <c r="DG15" s="686"/>
      <c r="DH15" s="686"/>
      <c r="DI15" s="686"/>
      <c r="DJ15" s="686"/>
      <c r="DK15" s="686"/>
      <c r="DL15" s="686"/>
      <c r="DM15" s="686"/>
      <c r="DN15" s="686"/>
      <c r="DO15" s="686"/>
      <c r="DP15" s="687"/>
      <c r="DQ15" s="694">
        <v>1160639</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13304</v>
      </c>
      <c r="S16" s="686"/>
      <c r="T16" s="686"/>
      <c r="U16" s="686"/>
      <c r="V16" s="686"/>
      <c r="W16" s="686"/>
      <c r="X16" s="686"/>
      <c r="Y16" s="687"/>
      <c r="Z16" s="688">
        <v>0.1</v>
      </c>
      <c r="AA16" s="688"/>
      <c r="AB16" s="688"/>
      <c r="AC16" s="688"/>
      <c r="AD16" s="689">
        <v>13304</v>
      </c>
      <c r="AE16" s="689"/>
      <c r="AF16" s="689"/>
      <c r="AG16" s="689"/>
      <c r="AH16" s="689"/>
      <c r="AI16" s="689"/>
      <c r="AJ16" s="689"/>
      <c r="AK16" s="689"/>
      <c r="AL16" s="690">
        <v>0.3</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244</v>
      </c>
      <c r="BP16" s="688"/>
      <c r="BQ16" s="688"/>
      <c r="BR16" s="688"/>
      <c r="BS16" s="694" t="s">
        <v>130</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2255</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2255</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52665</v>
      </c>
      <c r="S17" s="686"/>
      <c r="T17" s="686"/>
      <c r="U17" s="686"/>
      <c r="V17" s="686"/>
      <c r="W17" s="686"/>
      <c r="X17" s="686"/>
      <c r="Y17" s="687"/>
      <c r="Z17" s="688">
        <v>0.4</v>
      </c>
      <c r="AA17" s="688"/>
      <c r="AB17" s="688"/>
      <c r="AC17" s="688"/>
      <c r="AD17" s="689">
        <v>52665</v>
      </c>
      <c r="AE17" s="689"/>
      <c r="AF17" s="689"/>
      <c r="AG17" s="689"/>
      <c r="AH17" s="689"/>
      <c r="AI17" s="689"/>
      <c r="AJ17" s="689"/>
      <c r="AK17" s="689"/>
      <c r="AL17" s="690">
        <v>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244</v>
      </c>
      <c r="BP17" s="688"/>
      <c r="BQ17" s="688"/>
      <c r="BR17" s="688"/>
      <c r="BS17" s="694" t="s">
        <v>130</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375102</v>
      </c>
      <c r="CS17" s="686"/>
      <c r="CT17" s="686"/>
      <c r="CU17" s="686"/>
      <c r="CV17" s="686"/>
      <c r="CW17" s="686"/>
      <c r="CX17" s="686"/>
      <c r="CY17" s="687"/>
      <c r="CZ17" s="688">
        <v>3.2</v>
      </c>
      <c r="DA17" s="688"/>
      <c r="DB17" s="688"/>
      <c r="DC17" s="688"/>
      <c r="DD17" s="694" t="s">
        <v>130</v>
      </c>
      <c r="DE17" s="686"/>
      <c r="DF17" s="686"/>
      <c r="DG17" s="686"/>
      <c r="DH17" s="686"/>
      <c r="DI17" s="686"/>
      <c r="DJ17" s="686"/>
      <c r="DK17" s="686"/>
      <c r="DL17" s="686"/>
      <c r="DM17" s="686"/>
      <c r="DN17" s="686"/>
      <c r="DO17" s="686"/>
      <c r="DP17" s="687"/>
      <c r="DQ17" s="694">
        <v>375102</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25048</v>
      </c>
      <c r="S18" s="686"/>
      <c r="T18" s="686"/>
      <c r="U18" s="686"/>
      <c r="V18" s="686"/>
      <c r="W18" s="686"/>
      <c r="X18" s="686"/>
      <c r="Y18" s="687"/>
      <c r="Z18" s="688">
        <v>0.2</v>
      </c>
      <c r="AA18" s="688"/>
      <c r="AB18" s="688"/>
      <c r="AC18" s="688"/>
      <c r="AD18" s="689">
        <v>25048</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244</v>
      </c>
      <c r="BH18" s="686"/>
      <c r="BI18" s="686"/>
      <c r="BJ18" s="686"/>
      <c r="BK18" s="686"/>
      <c r="BL18" s="686"/>
      <c r="BM18" s="686"/>
      <c r="BN18" s="687"/>
      <c r="BO18" s="688" t="s">
        <v>130</v>
      </c>
      <c r="BP18" s="688"/>
      <c r="BQ18" s="688"/>
      <c r="BR18" s="688"/>
      <c r="BS18" s="694" t="s">
        <v>244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244</v>
      </c>
      <c r="DA18" s="688"/>
      <c r="DB18" s="688"/>
      <c r="DC18" s="688"/>
      <c r="DD18" s="694" t="s">
        <v>139</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17206</v>
      </c>
      <c r="S19" s="686"/>
      <c r="T19" s="686"/>
      <c r="U19" s="686"/>
      <c r="V19" s="686"/>
      <c r="W19" s="686"/>
      <c r="X19" s="686"/>
      <c r="Y19" s="687"/>
      <c r="Z19" s="688">
        <v>0.1</v>
      </c>
      <c r="AA19" s="688"/>
      <c r="AB19" s="688"/>
      <c r="AC19" s="688"/>
      <c r="AD19" s="689">
        <v>17206</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192963</v>
      </c>
      <c r="BH19" s="686"/>
      <c r="BI19" s="686"/>
      <c r="BJ19" s="686"/>
      <c r="BK19" s="686"/>
      <c r="BL19" s="686"/>
      <c r="BM19" s="686"/>
      <c r="BN19" s="687"/>
      <c r="BO19" s="688">
        <v>4.0999999999999996</v>
      </c>
      <c r="BP19" s="688"/>
      <c r="BQ19" s="688"/>
      <c r="BR19" s="688"/>
      <c r="BS19" s="694" t="s">
        <v>130</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244</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6903</v>
      </c>
      <c r="S20" s="686"/>
      <c r="T20" s="686"/>
      <c r="U20" s="686"/>
      <c r="V20" s="686"/>
      <c r="W20" s="686"/>
      <c r="X20" s="686"/>
      <c r="Y20" s="687"/>
      <c r="Z20" s="688">
        <v>0.1</v>
      </c>
      <c r="AA20" s="688"/>
      <c r="AB20" s="688"/>
      <c r="AC20" s="688"/>
      <c r="AD20" s="689">
        <v>6903</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192963</v>
      </c>
      <c r="BH20" s="686"/>
      <c r="BI20" s="686"/>
      <c r="BJ20" s="686"/>
      <c r="BK20" s="686"/>
      <c r="BL20" s="686"/>
      <c r="BM20" s="686"/>
      <c r="BN20" s="687"/>
      <c r="BO20" s="688">
        <v>4.0999999999999996</v>
      </c>
      <c r="BP20" s="688"/>
      <c r="BQ20" s="688"/>
      <c r="BR20" s="688"/>
      <c r="BS20" s="694" t="s">
        <v>244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11894325</v>
      </c>
      <c r="CS20" s="686"/>
      <c r="CT20" s="686"/>
      <c r="CU20" s="686"/>
      <c r="CV20" s="686"/>
      <c r="CW20" s="686"/>
      <c r="CX20" s="686"/>
      <c r="CY20" s="687"/>
      <c r="CZ20" s="688">
        <v>100</v>
      </c>
      <c r="DA20" s="688"/>
      <c r="DB20" s="688"/>
      <c r="DC20" s="688"/>
      <c r="DD20" s="694">
        <v>3157165</v>
      </c>
      <c r="DE20" s="686"/>
      <c r="DF20" s="686"/>
      <c r="DG20" s="686"/>
      <c r="DH20" s="686"/>
      <c r="DI20" s="686"/>
      <c r="DJ20" s="686"/>
      <c r="DK20" s="686"/>
      <c r="DL20" s="686"/>
      <c r="DM20" s="686"/>
      <c r="DN20" s="686"/>
      <c r="DO20" s="686"/>
      <c r="DP20" s="687"/>
      <c r="DQ20" s="694">
        <v>6369204</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939</v>
      </c>
      <c r="S21" s="686"/>
      <c r="T21" s="686"/>
      <c r="U21" s="686"/>
      <c r="V21" s="686"/>
      <c r="W21" s="686"/>
      <c r="X21" s="686"/>
      <c r="Y21" s="687"/>
      <c r="Z21" s="688">
        <v>0</v>
      </c>
      <c r="AA21" s="688"/>
      <c r="AB21" s="688"/>
      <c r="AC21" s="688"/>
      <c r="AD21" s="689">
        <v>939</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4098</v>
      </c>
      <c r="BH21" s="686"/>
      <c r="BI21" s="686"/>
      <c r="BJ21" s="686"/>
      <c r="BK21" s="686"/>
      <c r="BL21" s="686"/>
      <c r="BM21" s="686"/>
      <c r="BN21" s="687"/>
      <c r="BO21" s="688">
        <v>0.1</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17283</v>
      </c>
      <c r="S22" s="686"/>
      <c r="T22" s="686"/>
      <c r="U22" s="686"/>
      <c r="V22" s="686"/>
      <c r="W22" s="686"/>
      <c r="X22" s="686"/>
      <c r="Y22" s="687"/>
      <c r="Z22" s="688">
        <v>0.1</v>
      </c>
      <c r="AA22" s="688"/>
      <c r="AB22" s="688"/>
      <c r="AC22" s="688"/>
      <c r="AD22" s="689" t="s">
        <v>130</v>
      </c>
      <c r="AE22" s="689"/>
      <c r="AF22" s="689"/>
      <c r="AG22" s="689"/>
      <c r="AH22" s="689"/>
      <c r="AI22" s="689"/>
      <c r="AJ22" s="689"/>
      <c r="AK22" s="689"/>
      <c r="AL22" s="690" t="s">
        <v>130</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130</v>
      </c>
      <c r="BP22" s="688"/>
      <c r="BQ22" s="688"/>
      <c r="BR22" s="688"/>
      <c r="BS22" s="694" t="s">
        <v>244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t="s">
        <v>130</v>
      </c>
      <c r="S23" s="686"/>
      <c r="T23" s="686"/>
      <c r="U23" s="686"/>
      <c r="V23" s="686"/>
      <c r="W23" s="686"/>
      <c r="X23" s="686"/>
      <c r="Y23" s="687"/>
      <c r="Z23" s="688" t="s">
        <v>244</v>
      </c>
      <c r="AA23" s="688"/>
      <c r="AB23" s="688"/>
      <c r="AC23" s="688"/>
      <c r="AD23" s="689" t="s">
        <v>244</v>
      </c>
      <c r="AE23" s="689"/>
      <c r="AF23" s="689"/>
      <c r="AG23" s="689"/>
      <c r="AH23" s="689"/>
      <c r="AI23" s="689"/>
      <c r="AJ23" s="689"/>
      <c r="AK23" s="689"/>
      <c r="AL23" s="690" t="s">
        <v>130</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188865</v>
      </c>
      <c r="BH23" s="686"/>
      <c r="BI23" s="686"/>
      <c r="BJ23" s="686"/>
      <c r="BK23" s="686"/>
      <c r="BL23" s="686"/>
      <c r="BM23" s="686"/>
      <c r="BN23" s="687"/>
      <c r="BO23" s="688">
        <v>4</v>
      </c>
      <c r="BP23" s="688"/>
      <c r="BQ23" s="688"/>
      <c r="BR23" s="688"/>
      <c r="BS23" s="694" t="s">
        <v>244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14061</v>
      </c>
      <c r="S24" s="686"/>
      <c r="T24" s="686"/>
      <c r="U24" s="686"/>
      <c r="V24" s="686"/>
      <c r="W24" s="686"/>
      <c r="X24" s="686"/>
      <c r="Y24" s="687"/>
      <c r="Z24" s="688">
        <v>0.1</v>
      </c>
      <c r="AA24" s="688"/>
      <c r="AB24" s="688"/>
      <c r="AC24" s="688"/>
      <c r="AD24" s="689" t="s">
        <v>130</v>
      </c>
      <c r="AE24" s="689"/>
      <c r="AF24" s="689"/>
      <c r="AG24" s="689"/>
      <c r="AH24" s="689"/>
      <c r="AI24" s="689"/>
      <c r="AJ24" s="689"/>
      <c r="AK24" s="689"/>
      <c r="AL24" s="690" t="s">
        <v>244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2532741</v>
      </c>
      <c r="CS24" s="675"/>
      <c r="CT24" s="675"/>
      <c r="CU24" s="675"/>
      <c r="CV24" s="675"/>
      <c r="CW24" s="675"/>
      <c r="CX24" s="675"/>
      <c r="CY24" s="676"/>
      <c r="CZ24" s="679">
        <v>21.3</v>
      </c>
      <c r="DA24" s="680"/>
      <c r="DB24" s="680"/>
      <c r="DC24" s="699"/>
      <c r="DD24" s="719">
        <v>1943546</v>
      </c>
      <c r="DE24" s="675"/>
      <c r="DF24" s="675"/>
      <c r="DG24" s="675"/>
      <c r="DH24" s="675"/>
      <c r="DI24" s="675"/>
      <c r="DJ24" s="675"/>
      <c r="DK24" s="676"/>
      <c r="DL24" s="719">
        <v>1922018</v>
      </c>
      <c r="DM24" s="675"/>
      <c r="DN24" s="675"/>
      <c r="DO24" s="675"/>
      <c r="DP24" s="675"/>
      <c r="DQ24" s="675"/>
      <c r="DR24" s="675"/>
      <c r="DS24" s="675"/>
      <c r="DT24" s="675"/>
      <c r="DU24" s="675"/>
      <c r="DV24" s="676"/>
      <c r="DW24" s="679">
        <v>35.799999999999997</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3222</v>
      </c>
      <c r="S25" s="686"/>
      <c r="T25" s="686"/>
      <c r="U25" s="686"/>
      <c r="V25" s="686"/>
      <c r="W25" s="686"/>
      <c r="X25" s="686"/>
      <c r="Y25" s="687"/>
      <c r="Z25" s="688">
        <v>0</v>
      </c>
      <c r="AA25" s="688"/>
      <c r="AB25" s="688"/>
      <c r="AC25" s="688"/>
      <c r="AD25" s="689" t="s">
        <v>130</v>
      </c>
      <c r="AE25" s="689"/>
      <c r="AF25" s="689"/>
      <c r="AG25" s="689"/>
      <c r="AH25" s="689"/>
      <c r="AI25" s="689"/>
      <c r="AJ25" s="689"/>
      <c r="AK25" s="689"/>
      <c r="AL25" s="690" t="s">
        <v>244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244</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1447125</v>
      </c>
      <c r="CS25" s="722"/>
      <c r="CT25" s="722"/>
      <c r="CU25" s="722"/>
      <c r="CV25" s="722"/>
      <c r="CW25" s="722"/>
      <c r="CX25" s="722"/>
      <c r="CY25" s="723"/>
      <c r="CZ25" s="690">
        <v>12.2</v>
      </c>
      <c r="DA25" s="720"/>
      <c r="DB25" s="720"/>
      <c r="DC25" s="724"/>
      <c r="DD25" s="694">
        <v>1380758</v>
      </c>
      <c r="DE25" s="722"/>
      <c r="DF25" s="722"/>
      <c r="DG25" s="722"/>
      <c r="DH25" s="722"/>
      <c r="DI25" s="722"/>
      <c r="DJ25" s="722"/>
      <c r="DK25" s="723"/>
      <c r="DL25" s="694">
        <v>1379781</v>
      </c>
      <c r="DM25" s="722"/>
      <c r="DN25" s="722"/>
      <c r="DO25" s="722"/>
      <c r="DP25" s="722"/>
      <c r="DQ25" s="722"/>
      <c r="DR25" s="722"/>
      <c r="DS25" s="722"/>
      <c r="DT25" s="722"/>
      <c r="DU25" s="722"/>
      <c r="DV25" s="723"/>
      <c r="DW25" s="690">
        <v>25.7</v>
      </c>
      <c r="DX25" s="720"/>
      <c r="DY25" s="720"/>
      <c r="DZ25" s="720"/>
      <c r="EA25" s="720"/>
      <c r="EB25" s="720"/>
      <c r="EC25" s="721"/>
    </row>
    <row r="26" spans="2:133" ht="11.25" customHeight="1" x14ac:dyDescent="0.15">
      <c r="B26" s="682" t="s">
        <v>295</v>
      </c>
      <c r="C26" s="683"/>
      <c r="D26" s="683"/>
      <c r="E26" s="683"/>
      <c r="F26" s="683"/>
      <c r="G26" s="683"/>
      <c r="H26" s="683"/>
      <c r="I26" s="683"/>
      <c r="J26" s="683"/>
      <c r="K26" s="683"/>
      <c r="L26" s="683"/>
      <c r="M26" s="683"/>
      <c r="N26" s="683"/>
      <c r="O26" s="683"/>
      <c r="P26" s="683"/>
      <c r="Q26" s="684"/>
      <c r="R26" s="685">
        <v>5467791</v>
      </c>
      <c r="S26" s="686"/>
      <c r="T26" s="686"/>
      <c r="U26" s="686"/>
      <c r="V26" s="686"/>
      <c r="W26" s="686"/>
      <c r="X26" s="686"/>
      <c r="Y26" s="687"/>
      <c r="Z26" s="688">
        <v>43.1</v>
      </c>
      <c r="AA26" s="688"/>
      <c r="AB26" s="688"/>
      <c r="AC26" s="688"/>
      <c r="AD26" s="689">
        <v>5261643</v>
      </c>
      <c r="AE26" s="689"/>
      <c r="AF26" s="689"/>
      <c r="AG26" s="689"/>
      <c r="AH26" s="689"/>
      <c r="AI26" s="689"/>
      <c r="AJ26" s="689"/>
      <c r="AK26" s="689"/>
      <c r="AL26" s="690">
        <v>99.9</v>
      </c>
      <c r="AM26" s="691"/>
      <c r="AN26" s="691"/>
      <c r="AO26" s="692"/>
      <c r="AP26" s="704" t="s">
        <v>296</v>
      </c>
      <c r="AQ26" s="731"/>
      <c r="AR26" s="731"/>
      <c r="AS26" s="731"/>
      <c r="AT26" s="731"/>
      <c r="AU26" s="731"/>
      <c r="AV26" s="731"/>
      <c r="AW26" s="731"/>
      <c r="AX26" s="731"/>
      <c r="AY26" s="731"/>
      <c r="AZ26" s="731"/>
      <c r="BA26" s="731"/>
      <c r="BB26" s="731"/>
      <c r="BC26" s="731"/>
      <c r="BD26" s="731"/>
      <c r="BE26" s="731"/>
      <c r="BF26" s="706"/>
      <c r="BG26" s="685" t="s">
        <v>139</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825692</v>
      </c>
      <c r="CS26" s="686"/>
      <c r="CT26" s="686"/>
      <c r="CU26" s="686"/>
      <c r="CV26" s="686"/>
      <c r="CW26" s="686"/>
      <c r="CX26" s="686"/>
      <c r="CY26" s="687"/>
      <c r="CZ26" s="690">
        <v>6.9</v>
      </c>
      <c r="DA26" s="720"/>
      <c r="DB26" s="720"/>
      <c r="DC26" s="724"/>
      <c r="DD26" s="694">
        <v>783061</v>
      </c>
      <c r="DE26" s="686"/>
      <c r="DF26" s="686"/>
      <c r="DG26" s="686"/>
      <c r="DH26" s="686"/>
      <c r="DI26" s="686"/>
      <c r="DJ26" s="686"/>
      <c r="DK26" s="687"/>
      <c r="DL26" s="694" t="s">
        <v>244</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15">
      <c r="B27" s="682" t="s">
        <v>298</v>
      </c>
      <c r="C27" s="683"/>
      <c r="D27" s="683"/>
      <c r="E27" s="683"/>
      <c r="F27" s="683"/>
      <c r="G27" s="683"/>
      <c r="H27" s="683"/>
      <c r="I27" s="683"/>
      <c r="J27" s="683"/>
      <c r="K27" s="683"/>
      <c r="L27" s="683"/>
      <c r="M27" s="683"/>
      <c r="N27" s="683"/>
      <c r="O27" s="683"/>
      <c r="P27" s="683"/>
      <c r="Q27" s="684"/>
      <c r="R27" s="685">
        <v>2733</v>
      </c>
      <c r="S27" s="686"/>
      <c r="T27" s="686"/>
      <c r="U27" s="686"/>
      <c r="V27" s="686"/>
      <c r="W27" s="686"/>
      <c r="X27" s="686"/>
      <c r="Y27" s="687"/>
      <c r="Z27" s="688">
        <v>0</v>
      </c>
      <c r="AA27" s="688"/>
      <c r="AB27" s="688"/>
      <c r="AC27" s="688"/>
      <c r="AD27" s="689">
        <v>2733</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4665124</v>
      </c>
      <c r="BH27" s="686"/>
      <c r="BI27" s="686"/>
      <c r="BJ27" s="686"/>
      <c r="BK27" s="686"/>
      <c r="BL27" s="686"/>
      <c r="BM27" s="686"/>
      <c r="BN27" s="687"/>
      <c r="BO27" s="688">
        <v>100</v>
      </c>
      <c r="BP27" s="688"/>
      <c r="BQ27" s="688"/>
      <c r="BR27" s="688"/>
      <c r="BS27" s="694">
        <v>95568</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710514</v>
      </c>
      <c r="CS27" s="722"/>
      <c r="CT27" s="722"/>
      <c r="CU27" s="722"/>
      <c r="CV27" s="722"/>
      <c r="CW27" s="722"/>
      <c r="CX27" s="722"/>
      <c r="CY27" s="723"/>
      <c r="CZ27" s="690">
        <v>6</v>
      </c>
      <c r="DA27" s="720"/>
      <c r="DB27" s="720"/>
      <c r="DC27" s="724"/>
      <c r="DD27" s="694">
        <v>187686</v>
      </c>
      <c r="DE27" s="722"/>
      <c r="DF27" s="722"/>
      <c r="DG27" s="722"/>
      <c r="DH27" s="722"/>
      <c r="DI27" s="722"/>
      <c r="DJ27" s="722"/>
      <c r="DK27" s="723"/>
      <c r="DL27" s="694">
        <v>167135</v>
      </c>
      <c r="DM27" s="722"/>
      <c r="DN27" s="722"/>
      <c r="DO27" s="722"/>
      <c r="DP27" s="722"/>
      <c r="DQ27" s="722"/>
      <c r="DR27" s="722"/>
      <c r="DS27" s="722"/>
      <c r="DT27" s="722"/>
      <c r="DU27" s="722"/>
      <c r="DV27" s="723"/>
      <c r="DW27" s="690">
        <v>3.1</v>
      </c>
      <c r="DX27" s="720"/>
      <c r="DY27" s="720"/>
      <c r="DZ27" s="720"/>
      <c r="EA27" s="720"/>
      <c r="EB27" s="720"/>
      <c r="EC27" s="721"/>
    </row>
    <row r="28" spans="2:133" ht="11.25" customHeight="1" x14ac:dyDescent="0.15">
      <c r="B28" s="682" t="s">
        <v>301</v>
      </c>
      <c r="C28" s="683"/>
      <c r="D28" s="683"/>
      <c r="E28" s="683"/>
      <c r="F28" s="683"/>
      <c r="G28" s="683"/>
      <c r="H28" s="683"/>
      <c r="I28" s="683"/>
      <c r="J28" s="683"/>
      <c r="K28" s="683"/>
      <c r="L28" s="683"/>
      <c r="M28" s="683"/>
      <c r="N28" s="683"/>
      <c r="O28" s="683"/>
      <c r="P28" s="683"/>
      <c r="Q28" s="684"/>
      <c r="R28" s="685">
        <v>33568</v>
      </c>
      <c r="S28" s="686"/>
      <c r="T28" s="686"/>
      <c r="U28" s="686"/>
      <c r="V28" s="686"/>
      <c r="W28" s="686"/>
      <c r="X28" s="686"/>
      <c r="Y28" s="687"/>
      <c r="Z28" s="688">
        <v>0.3</v>
      </c>
      <c r="AA28" s="688"/>
      <c r="AB28" s="688"/>
      <c r="AC28" s="688"/>
      <c r="AD28" s="689" t="s">
        <v>244</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375102</v>
      </c>
      <c r="CS28" s="686"/>
      <c r="CT28" s="686"/>
      <c r="CU28" s="686"/>
      <c r="CV28" s="686"/>
      <c r="CW28" s="686"/>
      <c r="CX28" s="686"/>
      <c r="CY28" s="687"/>
      <c r="CZ28" s="690">
        <v>3.2</v>
      </c>
      <c r="DA28" s="720"/>
      <c r="DB28" s="720"/>
      <c r="DC28" s="724"/>
      <c r="DD28" s="694">
        <v>375102</v>
      </c>
      <c r="DE28" s="686"/>
      <c r="DF28" s="686"/>
      <c r="DG28" s="686"/>
      <c r="DH28" s="686"/>
      <c r="DI28" s="686"/>
      <c r="DJ28" s="686"/>
      <c r="DK28" s="687"/>
      <c r="DL28" s="694">
        <v>375102</v>
      </c>
      <c r="DM28" s="686"/>
      <c r="DN28" s="686"/>
      <c r="DO28" s="686"/>
      <c r="DP28" s="686"/>
      <c r="DQ28" s="686"/>
      <c r="DR28" s="686"/>
      <c r="DS28" s="686"/>
      <c r="DT28" s="686"/>
      <c r="DU28" s="686"/>
      <c r="DV28" s="687"/>
      <c r="DW28" s="690">
        <v>7</v>
      </c>
      <c r="DX28" s="720"/>
      <c r="DY28" s="720"/>
      <c r="DZ28" s="720"/>
      <c r="EA28" s="720"/>
      <c r="EB28" s="720"/>
      <c r="EC28" s="721"/>
    </row>
    <row r="29" spans="2:133" ht="11.25" customHeight="1" x14ac:dyDescent="0.15">
      <c r="B29" s="682" t="s">
        <v>303</v>
      </c>
      <c r="C29" s="683"/>
      <c r="D29" s="683"/>
      <c r="E29" s="683"/>
      <c r="F29" s="683"/>
      <c r="G29" s="683"/>
      <c r="H29" s="683"/>
      <c r="I29" s="683"/>
      <c r="J29" s="683"/>
      <c r="K29" s="683"/>
      <c r="L29" s="683"/>
      <c r="M29" s="683"/>
      <c r="N29" s="683"/>
      <c r="O29" s="683"/>
      <c r="P29" s="683"/>
      <c r="Q29" s="684"/>
      <c r="R29" s="685">
        <v>52752</v>
      </c>
      <c r="S29" s="686"/>
      <c r="T29" s="686"/>
      <c r="U29" s="686"/>
      <c r="V29" s="686"/>
      <c r="W29" s="686"/>
      <c r="X29" s="686"/>
      <c r="Y29" s="687"/>
      <c r="Z29" s="688">
        <v>0.4</v>
      </c>
      <c r="AA29" s="688"/>
      <c r="AB29" s="688"/>
      <c r="AC29" s="688"/>
      <c r="AD29" s="689" t="s">
        <v>130</v>
      </c>
      <c r="AE29" s="689"/>
      <c r="AF29" s="689"/>
      <c r="AG29" s="689"/>
      <c r="AH29" s="689"/>
      <c r="AI29" s="689"/>
      <c r="AJ29" s="689"/>
      <c r="AK29" s="689"/>
      <c r="AL29" s="690" t="s">
        <v>130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375102</v>
      </c>
      <c r="CS29" s="722"/>
      <c r="CT29" s="722"/>
      <c r="CU29" s="722"/>
      <c r="CV29" s="722"/>
      <c r="CW29" s="722"/>
      <c r="CX29" s="722"/>
      <c r="CY29" s="723"/>
      <c r="CZ29" s="690">
        <v>3.2</v>
      </c>
      <c r="DA29" s="720"/>
      <c r="DB29" s="720"/>
      <c r="DC29" s="724"/>
      <c r="DD29" s="694">
        <v>375102</v>
      </c>
      <c r="DE29" s="722"/>
      <c r="DF29" s="722"/>
      <c r="DG29" s="722"/>
      <c r="DH29" s="722"/>
      <c r="DI29" s="722"/>
      <c r="DJ29" s="722"/>
      <c r="DK29" s="723"/>
      <c r="DL29" s="694">
        <v>375102</v>
      </c>
      <c r="DM29" s="722"/>
      <c r="DN29" s="722"/>
      <c r="DO29" s="722"/>
      <c r="DP29" s="722"/>
      <c r="DQ29" s="722"/>
      <c r="DR29" s="722"/>
      <c r="DS29" s="722"/>
      <c r="DT29" s="722"/>
      <c r="DU29" s="722"/>
      <c r="DV29" s="723"/>
      <c r="DW29" s="690">
        <v>7</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9898</v>
      </c>
      <c r="S30" s="686"/>
      <c r="T30" s="686"/>
      <c r="U30" s="686"/>
      <c r="V30" s="686"/>
      <c r="W30" s="686"/>
      <c r="X30" s="686"/>
      <c r="Y30" s="687"/>
      <c r="Z30" s="688">
        <v>0.1</v>
      </c>
      <c r="AA30" s="688"/>
      <c r="AB30" s="688"/>
      <c r="AC30" s="688"/>
      <c r="AD30" s="689" t="s">
        <v>130</v>
      </c>
      <c r="AE30" s="689"/>
      <c r="AF30" s="689"/>
      <c r="AG30" s="689"/>
      <c r="AH30" s="689"/>
      <c r="AI30" s="689"/>
      <c r="AJ30" s="689"/>
      <c r="AK30" s="689"/>
      <c r="AL30" s="690" t="s">
        <v>244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363659</v>
      </c>
      <c r="CS30" s="686"/>
      <c r="CT30" s="686"/>
      <c r="CU30" s="686"/>
      <c r="CV30" s="686"/>
      <c r="CW30" s="686"/>
      <c r="CX30" s="686"/>
      <c r="CY30" s="687"/>
      <c r="CZ30" s="690">
        <v>3.1</v>
      </c>
      <c r="DA30" s="720"/>
      <c r="DB30" s="720"/>
      <c r="DC30" s="724"/>
      <c r="DD30" s="694">
        <v>363659</v>
      </c>
      <c r="DE30" s="686"/>
      <c r="DF30" s="686"/>
      <c r="DG30" s="686"/>
      <c r="DH30" s="686"/>
      <c r="DI30" s="686"/>
      <c r="DJ30" s="686"/>
      <c r="DK30" s="687"/>
      <c r="DL30" s="694">
        <v>363659</v>
      </c>
      <c r="DM30" s="686"/>
      <c r="DN30" s="686"/>
      <c r="DO30" s="686"/>
      <c r="DP30" s="686"/>
      <c r="DQ30" s="686"/>
      <c r="DR30" s="686"/>
      <c r="DS30" s="686"/>
      <c r="DT30" s="686"/>
      <c r="DU30" s="686"/>
      <c r="DV30" s="687"/>
      <c r="DW30" s="690">
        <v>6.8</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3306090</v>
      </c>
      <c r="S31" s="686"/>
      <c r="T31" s="686"/>
      <c r="U31" s="686"/>
      <c r="V31" s="686"/>
      <c r="W31" s="686"/>
      <c r="X31" s="686"/>
      <c r="Y31" s="687"/>
      <c r="Z31" s="688">
        <v>26</v>
      </c>
      <c r="AA31" s="688"/>
      <c r="AB31" s="688"/>
      <c r="AC31" s="688"/>
      <c r="AD31" s="689" t="s">
        <v>244</v>
      </c>
      <c r="AE31" s="689"/>
      <c r="AF31" s="689"/>
      <c r="AG31" s="689"/>
      <c r="AH31" s="689"/>
      <c r="AI31" s="689"/>
      <c r="AJ31" s="689"/>
      <c r="AK31" s="689"/>
      <c r="AL31" s="690" t="s">
        <v>130</v>
      </c>
      <c r="AM31" s="691"/>
      <c r="AN31" s="691"/>
      <c r="AO31" s="692"/>
      <c r="AP31" s="739" t="s">
        <v>311</v>
      </c>
      <c r="AQ31" s="740"/>
      <c r="AR31" s="740"/>
      <c r="AS31" s="740"/>
      <c r="AT31" s="745" t="s">
        <v>312</v>
      </c>
      <c r="AU31" s="231"/>
      <c r="AV31" s="231"/>
      <c r="AW31" s="231"/>
      <c r="AX31" s="671" t="s">
        <v>187</v>
      </c>
      <c r="AY31" s="672"/>
      <c r="AZ31" s="672"/>
      <c r="BA31" s="672"/>
      <c r="BB31" s="672"/>
      <c r="BC31" s="672"/>
      <c r="BD31" s="672"/>
      <c r="BE31" s="672"/>
      <c r="BF31" s="673"/>
      <c r="BG31" s="753">
        <v>99.6</v>
      </c>
      <c r="BH31" s="737"/>
      <c r="BI31" s="737"/>
      <c r="BJ31" s="737"/>
      <c r="BK31" s="737"/>
      <c r="BL31" s="737"/>
      <c r="BM31" s="680">
        <v>98.3</v>
      </c>
      <c r="BN31" s="737"/>
      <c r="BO31" s="737"/>
      <c r="BP31" s="737"/>
      <c r="BQ31" s="738"/>
      <c r="BR31" s="753">
        <v>99.6</v>
      </c>
      <c r="BS31" s="737"/>
      <c r="BT31" s="737"/>
      <c r="BU31" s="737"/>
      <c r="BV31" s="737"/>
      <c r="BW31" s="737"/>
      <c r="BX31" s="680">
        <v>97.9</v>
      </c>
      <c r="BY31" s="737"/>
      <c r="BZ31" s="737"/>
      <c r="CA31" s="737"/>
      <c r="CB31" s="738"/>
      <c r="CD31" s="727"/>
      <c r="CE31" s="728"/>
      <c r="CF31" s="700" t="s">
        <v>313</v>
      </c>
      <c r="CG31" s="701"/>
      <c r="CH31" s="701"/>
      <c r="CI31" s="701"/>
      <c r="CJ31" s="701"/>
      <c r="CK31" s="701"/>
      <c r="CL31" s="701"/>
      <c r="CM31" s="701"/>
      <c r="CN31" s="701"/>
      <c r="CO31" s="701"/>
      <c r="CP31" s="701"/>
      <c r="CQ31" s="702"/>
      <c r="CR31" s="685">
        <v>11443</v>
      </c>
      <c r="CS31" s="722"/>
      <c r="CT31" s="722"/>
      <c r="CU31" s="722"/>
      <c r="CV31" s="722"/>
      <c r="CW31" s="722"/>
      <c r="CX31" s="722"/>
      <c r="CY31" s="723"/>
      <c r="CZ31" s="690">
        <v>0.1</v>
      </c>
      <c r="DA31" s="720"/>
      <c r="DB31" s="720"/>
      <c r="DC31" s="724"/>
      <c r="DD31" s="694">
        <v>11443</v>
      </c>
      <c r="DE31" s="722"/>
      <c r="DF31" s="722"/>
      <c r="DG31" s="722"/>
      <c r="DH31" s="722"/>
      <c r="DI31" s="722"/>
      <c r="DJ31" s="722"/>
      <c r="DK31" s="723"/>
      <c r="DL31" s="694">
        <v>11443</v>
      </c>
      <c r="DM31" s="722"/>
      <c r="DN31" s="722"/>
      <c r="DO31" s="722"/>
      <c r="DP31" s="722"/>
      <c r="DQ31" s="722"/>
      <c r="DR31" s="722"/>
      <c r="DS31" s="722"/>
      <c r="DT31" s="722"/>
      <c r="DU31" s="722"/>
      <c r="DV31" s="723"/>
      <c r="DW31" s="690">
        <v>0.2</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t="s">
        <v>130</v>
      </c>
      <c r="S32" s="686"/>
      <c r="T32" s="686"/>
      <c r="U32" s="686"/>
      <c r="V32" s="686"/>
      <c r="W32" s="686"/>
      <c r="X32" s="686"/>
      <c r="Y32" s="687"/>
      <c r="Z32" s="688" t="s">
        <v>130</v>
      </c>
      <c r="AA32" s="688"/>
      <c r="AB32" s="688"/>
      <c r="AC32" s="688"/>
      <c r="AD32" s="689" t="s">
        <v>130</v>
      </c>
      <c r="AE32" s="689"/>
      <c r="AF32" s="689"/>
      <c r="AG32" s="689"/>
      <c r="AH32" s="689"/>
      <c r="AI32" s="689"/>
      <c r="AJ32" s="689"/>
      <c r="AK32" s="689"/>
      <c r="AL32" s="690" t="s">
        <v>130</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99.4</v>
      </c>
      <c r="BH32" s="722"/>
      <c r="BI32" s="722"/>
      <c r="BJ32" s="722"/>
      <c r="BK32" s="722"/>
      <c r="BL32" s="722"/>
      <c r="BM32" s="691">
        <v>97.9</v>
      </c>
      <c r="BN32" s="751"/>
      <c r="BO32" s="751"/>
      <c r="BP32" s="751"/>
      <c r="BQ32" s="752"/>
      <c r="BR32" s="754">
        <v>99.5</v>
      </c>
      <c r="BS32" s="722"/>
      <c r="BT32" s="722"/>
      <c r="BU32" s="722"/>
      <c r="BV32" s="722"/>
      <c r="BW32" s="722"/>
      <c r="BX32" s="691">
        <v>97.8</v>
      </c>
      <c r="BY32" s="751"/>
      <c r="BZ32" s="751"/>
      <c r="CA32" s="751"/>
      <c r="CB32" s="752"/>
      <c r="CD32" s="729"/>
      <c r="CE32" s="730"/>
      <c r="CF32" s="700" t="s">
        <v>317</v>
      </c>
      <c r="CG32" s="701"/>
      <c r="CH32" s="701"/>
      <c r="CI32" s="701"/>
      <c r="CJ32" s="701"/>
      <c r="CK32" s="701"/>
      <c r="CL32" s="701"/>
      <c r="CM32" s="701"/>
      <c r="CN32" s="701"/>
      <c r="CO32" s="701"/>
      <c r="CP32" s="701"/>
      <c r="CQ32" s="702"/>
      <c r="CR32" s="685" t="s">
        <v>130</v>
      </c>
      <c r="CS32" s="686"/>
      <c r="CT32" s="686"/>
      <c r="CU32" s="686"/>
      <c r="CV32" s="686"/>
      <c r="CW32" s="686"/>
      <c r="CX32" s="686"/>
      <c r="CY32" s="687"/>
      <c r="CZ32" s="690" t="s">
        <v>244</v>
      </c>
      <c r="DA32" s="720"/>
      <c r="DB32" s="720"/>
      <c r="DC32" s="724"/>
      <c r="DD32" s="694" t="s">
        <v>130</v>
      </c>
      <c r="DE32" s="686"/>
      <c r="DF32" s="686"/>
      <c r="DG32" s="686"/>
      <c r="DH32" s="686"/>
      <c r="DI32" s="686"/>
      <c r="DJ32" s="686"/>
      <c r="DK32" s="687"/>
      <c r="DL32" s="694" t="s">
        <v>139</v>
      </c>
      <c r="DM32" s="686"/>
      <c r="DN32" s="686"/>
      <c r="DO32" s="686"/>
      <c r="DP32" s="686"/>
      <c r="DQ32" s="686"/>
      <c r="DR32" s="686"/>
      <c r="DS32" s="686"/>
      <c r="DT32" s="686"/>
      <c r="DU32" s="686"/>
      <c r="DV32" s="687"/>
      <c r="DW32" s="690" t="s">
        <v>130</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905880</v>
      </c>
      <c r="S33" s="686"/>
      <c r="T33" s="686"/>
      <c r="U33" s="686"/>
      <c r="V33" s="686"/>
      <c r="W33" s="686"/>
      <c r="X33" s="686"/>
      <c r="Y33" s="687"/>
      <c r="Z33" s="688">
        <v>7.1</v>
      </c>
      <c r="AA33" s="688"/>
      <c r="AB33" s="688"/>
      <c r="AC33" s="688"/>
      <c r="AD33" s="689" t="s">
        <v>130</v>
      </c>
      <c r="AE33" s="689"/>
      <c r="AF33" s="689"/>
      <c r="AG33" s="689"/>
      <c r="AH33" s="689"/>
      <c r="AI33" s="689"/>
      <c r="AJ33" s="689"/>
      <c r="AK33" s="689"/>
      <c r="AL33" s="690" t="s">
        <v>244</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99.6</v>
      </c>
      <c r="BH33" s="756"/>
      <c r="BI33" s="756"/>
      <c r="BJ33" s="756"/>
      <c r="BK33" s="756"/>
      <c r="BL33" s="756"/>
      <c r="BM33" s="757">
        <v>98.4</v>
      </c>
      <c r="BN33" s="756"/>
      <c r="BO33" s="756"/>
      <c r="BP33" s="756"/>
      <c r="BQ33" s="758"/>
      <c r="BR33" s="755">
        <v>99.6</v>
      </c>
      <c r="BS33" s="756"/>
      <c r="BT33" s="756"/>
      <c r="BU33" s="756"/>
      <c r="BV33" s="756"/>
      <c r="BW33" s="756"/>
      <c r="BX33" s="757">
        <v>97.9</v>
      </c>
      <c r="BY33" s="756"/>
      <c r="BZ33" s="756"/>
      <c r="CA33" s="756"/>
      <c r="CB33" s="758"/>
      <c r="CD33" s="700" t="s">
        <v>320</v>
      </c>
      <c r="CE33" s="701"/>
      <c r="CF33" s="701"/>
      <c r="CG33" s="701"/>
      <c r="CH33" s="701"/>
      <c r="CI33" s="701"/>
      <c r="CJ33" s="701"/>
      <c r="CK33" s="701"/>
      <c r="CL33" s="701"/>
      <c r="CM33" s="701"/>
      <c r="CN33" s="701"/>
      <c r="CO33" s="701"/>
      <c r="CP33" s="701"/>
      <c r="CQ33" s="702"/>
      <c r="CR33" s="685">
        <v>6202164</v>
      </c>
      <c r="CS33" s="722"/>
      <c r="CT33" s="722"/>
      <c r="CU33" s="722"/>
      <c r="CV33" s="722"/>
      <c r="CW33" s="722"/>
      <c r="CX33" s="722"/>
      <c r="CY33" s="723"/>
      <c r="CZ33" s="690">
        <v>52.1</v>
      </c>
      <c r="DA33" s="720"/>
      <c r="DB33" s="720"/>
      <c r="DC33" s="724"/>
      <c r="DD33" s="694">
        <v>3473119</v>
      </c>
      <c r="DE33" s="722"/>
      <c r="DF33" s="722"/>
      <c r="DG33" s="722"/>
      <c r="DH33" s="722"/>
      <c r="DI33" s="722"/>
      <c r="DJ33" s="722"/>
      <c r="DK33" s="723"/>
      <c r="DL33" s="694">
        <v>2265243</v>
      </c>
      <c r="DM33" s="722"/>
      <c r="DN33" s="722"/>
      <c r="DO33" s="722"/>
      <c r="DP33" s="722"/>
      <c r="DQ33" s="722"/>
      <c r="DR33" s="722"/>
      <c r="DS33" s="722"/>
      <c r="DT33" s="722"/>
      <c r="DU33" s="722"/>
      <c r="DV33" s="723"/>
      <c r="DW33" s="690">
        <v>42.2</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48367</v>
      </c>
      <c r="S34" s="686"/>
      <c r="T34" s="686"/>
      <c r="U34" s="686"/>
      <c r="V34" s="686"/>
      <c r="W34" s="686"/>
      <c r="X34" s="686"/>
      <c r="Y34" s="687"/>
      <c r="Z34" s="688">
        <v>0.4</v>
      </c>
      <c r="AA34" s="688"/>
      <c r="AB34" s="688"/>
      <c r="AC34" s="688"/>
      <c r="AD34" s="689" t="s">
        <v>130</v>
      </c>
      <c r="AE34" s="689"/>
      <c r="AF34" s="689"/>
      <c r="AG34" s="689"/>
      <c r="AH34" s="689"/>
      <c r="AI34" s="689"/>
      <c r="AJ34" s="689"/>
      <c r="AK34" s="689"/>
      <c r="AL34" s="690" t="s">
        <v>130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1482557</v>
      </c>
      <c r="CS34" s="686"/>
      <c r="CT34" s="686"/>
      <c r="CU34" s="686"/>
      <c r="CV34" s="686"/>
      <c r="CW34" s="686"/>
      <c r="CX34" s="686"/>
      <c r="CY34" s="687"/>
      <c r="CZ34" s="690">
        <v>12.5</v>
      </c>
      <c r="DA34" s="720"/>
      <c r="DB34" s="720"/>
      <c r="DC34" s="724"/>
      <c r="DD34" s="694">
        <v>1168084</v>
      </c>
      <c r="DE34" s="686"/>
      <c r="DF34" s="686"/>
      <c r="DG34" s="686"/>
      <c r="DH34" s="686"/>
      <c r="DI34" s="686"/>
      <c r="DJ34" s="686"/>
      <c r="DK34" s="687"/>
      <c r="DL34" s="694">
        <v>971900</v>
      </c>
      <c r="DM34" s="686"/>
      <c r="DN34" s="686"/>
      <c r="DO34" s="686"/>
      <c r="DP34" s="686"/>
      <c r="DQ34" s="686"/>
      <c r="DR34" s="686"/>
      <c r="DS34" s="686"/>
      <c r="DT34" s="686"/>
      <c r="DU34" s="686"/>
      <c r="DV34" s="687"/>
      <c r="DW34" s="690">
        <v>18.100000000000001</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4818</v>
      </c>
      <c r="S35" s="686"/>
      <c r="T35" s="686"/>
      <c r="U35" s="686"/>
      <c r="V35" s="686"/>
      <c r="W35" s="686"/>
      <c r="X35" s="686"/>
      <c r="Y35" s="687"/>
      <c r="Z35" s="688">
        <v>0</v>
      </c>
      <c r="AA35" s="688"/>
      <c r="AB35" s="688"/>
      <c r="AC35" s="688"/>
      <c r="AD35" s="689" t="s">
        <v>244</v>
      </c>
      <c r="AE35" s="689"/>
      <c r="AF35" s="689"/>
      <c r="AG35" s="689"/>
      <c r="AH35" s="689"/>
      <c r="AI35" s="689"/>
      <c r="AJ35" s="689"/>
      <c r="AK35" s="689"/>
      <c r="AL35" s="690" t="s">
        <v>244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24019</v>
      </c>
      <c r="CS35" s="722"/>
      <c r="CT35" s="722"/>
      <c r="CU35" s="722"/>
      <c r="CV35" s="722"/>
      <c r="CW35" s="722"/>
      <c r="CX35" s="722"/>
      <c r="CY35" s="723"/>
      <c r="CZ35" s="690">
        <v>0.2</v>
      </c>
      <c r="DA35" s="720"/>
      <c r="DB35" s="720"/>
      <c r="DC35" s="724"/>
      <c r="DD35" s="694">
        <v>23872</v>
      </c>
      <c r="DE35" s="722"/>
      <c r="DF35" s="722"/>
      <c r="DG35" s="722"/>
      <c r="DH35" s="722"/>
      <c r="DI35" s="722"/>
      <c r="DJ35" s="722"/>
      <c r="DK35" s="723"/>
      <c r="DL35" s="694">
        <v>23872</v>
      </c>
      <c r="DM35" s="722"/>
      <c r="DN35" s="722"/>
      <c r="DO35" s="722"/>
      <c r="DP35" s="722"/>
      <c r="DQ35" s="722"/>
      <c r="DR35" s="722"/>
      <c r="DS35" s="722"/>
      <c r="DT35" s="722"/>
      <c r="DU35" s="722"/>
      <c r="DV35" s="723"/>
      <c r="DW35" s="690">
        <v>0.4</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527718</v>
      </c>
      <c r="S36" s="686"/>
      <c r="T36" s="686"/>
      <c r="U36" s="686"/>
      <c r="V36" s="686"/>
      <c r="W36" s="686"/>
      <c r="X36" s="686"/>
      <c r="Y36" s="687"/>
      <c r="Z36" s="688">
        <v>4.2</v>
      </c>
      <c r="AA36" s="688"/>
      <c r="AB36" s="688"/>
      <c r="AC36" s="688"/>
      <c r="AD36" s="689" t="s">
        <v>130</v>
      </c>
      <c r="AE36" s="689"/>
      <c r="AF36" s="689"/>
      <c r="AG36" s="689"/>
      <c r="AH36" s="689"/>
      <c r="AI36" s="689"/>
      <c r="AJ36" s="689"/>
      <c r="AK36" s="689"/>
      <c r="AL36" s="690" t="s">
        <v>244</v>
      </c>
      <c r="AM36" s="691"/>
      <c r="AN36" s="691"/>
      <c r="AO36" s="692"/>
      <c r="AP36" s="235"/>
      <c r="AQ36" s="759" t="s">
        <v>328</v>
      </c>
      <c r="AR36" s="760"/>
      <c r="AS36" s="760"/>
      <c r="AT36" s="760"/>
      <c r="AU36" s="760"/>
      <c r="AV36" s="760"/>
      <c r="AW36" s="760"/>
      <c r="AX36" s="760"/>
      <c r="AY36" s="761"/>
      <c r="AZ36" s="674">
        <v>795442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71766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3177913</v>
      </c>
      <c r="CS36" s="686"/>
      <c r="CT36" s="686"/>
      <c r="CU36" s="686"/>
      <c r="CV36" s="686"/>
      <c r="CW36" s="686"/>
      <c r="CX36" s="686"/>
      <c r="CY36" s="687"/>
      <c r="CZ36" s="690">
        <v>26.7</v>
      </c>
      <c r="DA36" s="720"/>
      <c r="DB36" s="720"/>
      <c r="DC36" s="724"/>
      <c r="DD36" s="694">
        <v>1009368</v>
      </c>
      <c r="DE36" s="686"/>
      <c r="DF36" s="686"/>
      <c r="DG36" s="686"/>
      <c r="DH36" s="686"/>
      <c r="DI36" s="686"/>
      <c r="DJ36" s="686"/>
      <c r="DK36" s="687"/>
      <c r="DL36" s="694">
        <v>844297</v>
      </c>
      <c r="DM36" s="686"/>
      <c r="DN36" s="686"/>
      <c r="DO36" s="686"/>
      <c r="DP36" s="686"/>
      <c r="DQ36" s="686"/>
      <c r="DR36" s="686"/>
      <c r="DS36" s="686"/>
      <c r="DT36" s="686"/>
      <c r="DU36" s="686"/>
      <c r="DV36" s="687"/>
      <c r="DW36" s="690">
        <v>15.7</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859141</v>
      </c>
      <c r="S37" s="686"/>
      <c r="T37" s="686"/>
      <c r="U37" s="686"/>
      <c r="V37" s="686"/>
      <c r="W37" s="686"/>
      <c r="X37" s="686"/>
      <c r="Y37" s="687"/>
      <c r="Z37" s="688">
        <v>6.8</v>
      </c>
      <c r="AA37" s="688"/>
      <c r="AB37" s="688"/>
      <c r="AC37" s="688"/>
      <c r="AD37" s="689" t="s">
        <v>130</v>
      </c>
      <c r="AE37" s="689"/>
      <c r="AF37" s="689"/>
      <c r="AG37" s="689"/>
      <c r="AH37" s="689"/>
      <c r="AI37" s="689"/>
      <c r="AJ37" s="689"/>
      <c r="AK37" s="689"/>
      <c r="AL37" s="690" t="s">
        <v>130</v>
      </c>
      <c r="AM37" s="691"/>
      <c r="AN37" s="691"/>
      <c r="AO37" s="692"/>
      <c r="AQ37" s="763" t="s">
        <v>332</v>
      </c>
      <c r="AR37" s="764"/>
      <c r="AS37" s="764"/>
      <c r="AT37" s="764"/>
      <c r="AU37" s="764"/>
      <c r="AV37" s="764"/>
      <c r="AW37" s="764"/>
      <c r="AX37" s="764"/>
      <c r="AY37" s="765"/>
      <c r="AZ37" s="685">
        <v>211640</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66111</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396876</v>
      </c>
      <c r="CS37" s="722"/>
      <c r="CT37" s="722"/>
      <c r="CU37" s="722"/>
      <c r="CV37" s="722"/>
      <c r="CW37" s="722"/>
      <c r="CX37" s="722"/>
      <c r="CY37" s="723"/>
      <c r="CZ37" s="690">
        <v>3.3</v>
      </c>
      <c r="DA37" s="720"/>
      <c r="DB37" s="720"/>
      <c r="DC37" s="724"/>
      <c r="DD37" s="694">
        <v>396876</v>
      </c>
      <c r="DE37" s="722"/>
      <c r="DF37" s="722"/>
      <c r="DG37" s="722"/>
      <c r="DH37" s="722"/>
      <c r="DI37" s="722"/>
      <c r="DJ37" s="722"/>
      <c r="DK37" s="723"/>
      <c r="DL37" s="694">
        <v>396876</v>
      </c>
      <c r="DM37" s="722"/>
      <c r="DN37" s="722"/>
      <c r="DO37" s="722"/>
      <c r="DP37" s="722"/>
      <c r="DQ37" s="722"/>
      <c r="DR37" s="722"/>
      <c r="DS37" s="722"/>
      <c r="DT37" s="722"/>
      <c r="DU37" s="722"/>
      <c r="DV37" s="723"/>
      <c r="DW37" s="690">
        <v>7.4</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236345</v>
      </c>
      <c r="S38" s="686"/>
      <c r="T38" s="686"/>
      <c r="U38" s="686"/>
      <c r="V38" s="686"/>
      <c r="W38" s="686"/>
      <c r="X38" s="686"/>
      <c r="Y38" s="687"/>
      <c r="Z38" s="688">
        <v>1.9</v>
      </c>
      <c r="AA38" s="688"/>
      <c r="AB38" s="688"/>
      <c r="AC38" s="688"/>
      <c r="AD38" s="689">
        <v>547</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27839</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2315</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767603</v>
      </c>
      <c r="CS38" s="686"/>
      <c r="CT38" s="686"/>
      <c r="CU38" s="686"/>
      <c r="CV38" s="686"/>
      <c r="CW38" s="686"/>
      <c r="CX38" s="686"/>
      <c r="CY38" s="687"/>
      <c r="CZ38" s="690">
        <v>6.5</v>
      </c>
      <c r="DA38" s="720"/>
      <c r="DB38" s="720"/>
      <c r="DC38" s="724"/>
      <c r="DD38" s="694">
        <v>665178</v>
      </c>
      <c r="DE38" s="686"/>
      <c r="DF38" s="686"/>
      <c r="DG38" s="686"/>
      <c r="DH38" s="686"/>
      <c r="DI38" s="686"/>
      <c r="DJ38" s="686"/>
      <c r="DK38" s="687"/>
      <c r="DL38" s="694">
        <v>425174</v>
      </c>
      <c r="DM38" s="686"/>
      <c r="DN38" s="686"/>
      <c r="DO38" s="686"/>
      <c r="DP38" s="686"/>
      <c r="DQ38" s="686"/>
      <c r="DR38" s="686"/>
      <c r="DS38" s="686"/>
      <c r="DT38" s="686"/>
      <c r="DU38" s="686"/>
      <c r="DV38" s="687"/>
      <c r="DW38" s="690">
        <v>7.9</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1238065</v>
      </c>
      <c r="S39" s="686"/>
      <c r="T39" s="686"/>
      <c r="U39" s="686"/>
      <c r="V39" s="686"/>
      <c r="W39" s="686"/>
      <c r="X39" s="686"/>
      <c r="Y39" s="687"/>
      <c r="Z39" s="688">
        <v>9.8000000000000007</v>
      </c>
      <c r="AA39" s="688"/>
      <c r="AB39" s="688"/>
      <c r="AC39" s="688"/>
      <c r="AD39" s="689" t="s">
        <v>130</v>
      </c>
      <c r="AE39" s="689"/>
      <c r="AF39" s="689"/>
      <c r="AG39" s="689"/>
      <c r="AH39" s="689"/>
      <c r="AI39" s="689"/>
      <c r="AJ39" s="689"/>
      <c r="AK39" s="689"/>
      <c r="AL39" s="690" t="s">
        <v>130</v>
      </c>
      <c r="AM39" s="691"/>
      <c r="AN39" s="691"/>
      <c r="AO39" s="692"/>
      <c r="AQ39" s="763" t="s">
        <v>340</v>
      </c>
      <c r="AR39" s="764"/>
      <c r="AS39" s="764"/>
      <c r="AT39" s="764"/>
      <c r="AU39" s="764"/>
      <c r="AV39" s="764"/>
      <c r="AW39" s="764"/>
      <c r="AX39" s="764"/>
      <c r="AY39" s="765"/>
      <c r="AZ39" s="685">
        <v>603</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4102</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620072</v>
      </c>
      <c r="CS39" s="722"/>
      <c r="CT39" s="722"/>
      <c r="CU39" s="722"/>
      <c r="CV39" s="722"/>
      <c r="CW39" s="722"/>
      <c r="CX39" s="722"/>
      <c r="CY39" s="723"/>
      <c r="CZ39" s="690">
        <v>5.2</v>
      </c>
      <c r="DA39" s="720"/>
      <c r="DB39" s="720"/>
      <c r="DC39" s="724"/>
      <c r="DD39" s="694">
        <v>606617</v>
      </c>
      <c r="DE39" s="722"/>
      <c r="DF39" s="722"/>
      <c r="DG39" s="722"/>
      <c r="DH39" s="722"/>
      <c r="DI39" s="722"/>
      <c r="DJ39" s="722"/>
      <c r="DK39" s="723"/>
      <c r="DL39" s="694" t="s">
        <v>130</v>
      </c>
      <c r="DM39" s="722"/>
      <c r="DN39" s="722"/>
      <c r="DO39" s="722"/>
      <c r="DP39" s="722"/>
      <c r="DQ39" s="722"/>
      <c r="DR39" s="722"/>
      <c r="DS39" s="722"/>
      <c r="DT39" s="722"/>
      <c r="DU39" s="722"/>
      <c r="DV39" s="723"/>
      <c r="DW39" s="690" t="s">
        <v>130</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v>102391</v>
      </c>
      <c r="S40" s="686"/>
      <c r="T40" s="686"/>
      <c r="U40" s="686"/>
      <c r="V40" s="686"/>
      <c r="W40" s="686"/>
      <c r="X40" s="686"/>
      <c r="Y40" s="687"/>
      <c r="Z40" s="688">
        <v>0.8</v>
      </c>
      <c r="AA40" s="688"/>
      <c r="AB40" s="688"/>
      <c r="AC40" s="688"/>
      <c r="AD40" s="689" t="s">
        <v>130</v>
      </c>
      <c r="AE40" s="689"/>
      <c r="AF40" s="689"/>
      <c r="AG40" s="689"/>
      <c r="AH40" s="689"/>
      <c r="AI40" s="689"/>
      <c r="AJ40" s="689"/>
      <c r="AK40" s="689"/>
      <c r="AL40" s="690" t="s">
        <v>130</v>
      </c>
      <c r="AM40" s="691"/>
      <c r="AN40" s="691"/>
      <c r="AO40" s="692"/>
      <c r="AQ40" s="763" t="s">
        <v>344</v>
      </c>
      <c r="AR40" s="764"/>
      <c r="AS40" s="764"/>
      <c r="AT40" s="764"/>
      <c r="AU40" s="764"/>
      <c r="AV40" s="764"/>
      <c r="AW40" s="764"/>
      <c r="AX40" s="764"/>
      <c r="AY40" s="765"/>
      <c r="AZ40" s="685" t="s">
        <v>244</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111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130000</v>
      </c>
      <c r="CS40" s="686"/>
      <c r="CT40" s="686"/>
      <c r="CU40" s="686"/>
      <c r="CV40" s="686"/>
      <c r="CW40" s="686"/>
      <c r="CX40" s="686"/>
      <c r="CY40" s="687"/>
      <c r="CZ40" s="690">
        <v>1.1000000000000001</v>
      </c>
      <c r="DA40" s="720"/>
      <c r="DB40" s="720"/>
      <c r="DC40" s="724"/>
      <c r="DD40" s="694" t="s">
        <v>244</v>
      </c>
      <c r="DE40" s="686"/>
      <c r="DF40" s="686"/>
      <c r="DG40" s="686"/>
      <c r="DH40" s="686"/>
      <c r="DI40" s="686"/>
      <c r="DJ40" s="686"/>
      <c r="DK40" s="687"/>
      <c r="DL40" s="694" t="s">
        <v>244</v>
      </c>
      <c r="DM40" s="686"/>
      <c r="DN40" s="686"/>
      <c r="DO40" s="686"/>
      <c r="DP40" s="686"/>
      <c r="DQ40" s="686"/>
      <c r="DR40" s="686"/>
      <c r="DS40" s="686"/>
      <c r="DT40" s="686"/>
      <c r="DU40" s="686"/>
      <c r="DV40" s="687"/>
      <c r="DW40" s="690" t="s">
        <v>244</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244</v>
      </c>
      <c r="AA41" s="688"/>
      <c r="AB41" s="688"/>
      <c r="AC41" s="688"/>
      <c r="AD41" s="689" t="s">
        <v>244</v>
      </c>
      <c r="AE41" s="689"/>
      <c r="AF41" s="689"/>
      <c r="AG41" s="689"/>
      <c r="AH41" s="689"/>
      <c r="AI41" s="689"/>
      <c r="AJ41" s="689"/>
      <c r="AK41" s="689"/>
      <c r="AL41" s="690" t="s">
        <v>130</v>
      </c>
      <c r="AM41" s="691"/>
      <c r="AN41" s="691"/>
      <c r="AO41" s="692"/>
      <c r="AQ41" s="763" t="s">
        <v>349</v>
      </c>
      <c r="AR41" s="764"/>
      <c r="AS41" s="764"/>
      <c r="AT41" s="764"/>
      <c r="AU41" s="764"/>
      <c r="AV41" s="764"/>
      <c r="AW41" s="764"/>
      <c r="AX41" s="764"/>
      <c r="AY41" s="765"/>
      <c r="AZ41" s="685">
        <v>131165</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244</v>
      </c>
      <c r="CS41" s="722"/>
      <c r="CT41" s="722"/>
      <c r="CU41" s="722"/>
      <c r="CV41" s="722"/>
      <c r="CW41" s="722"/>
      <c r="CX41" s="722"/>
      <c r="CY41" s="723"/>
      <c r="CZ41" s="690" t="s">
        <v>130</v>
      </c>
      <c r="DA41" s="720"/>
      <c r="DB41" s="720"/>
      <c r="DC41" s="724"/>
      <c r="DD41" s="694" t="s">
        <v>130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t="s">
        <v>130</v>
      </c>
      <c r="S42" s="686"/>
      <c r="T42" s="686"/>
      <c r="U42" s="686"/>
      <c r="V42" s="686"/>
      <c r="W42" s="686"/>
      <c r="X42" s="686"/>
      <c r="Y42" s="687"/>
      <c r="Z42" s="688" t="s">
        <v>130</v>
      </c>
      <c r="AA42" s="688"/>
      <c r="AB42" s="688"/>
      <c r="AC42" s="688"/>
      <c r="AD42" s="689" t="s">
        <v>130</v>
      </c>
      <c r="AE42" s="689"/>
      <c r="AF42" s="689"/>
      <c r="AG42" s="689"/>
      <c r="AH42" s="689"/>
      <c r="AI42" s="689"/>
      <c r="AJ42" s="689"/>
      <c r="AK42" s="689"/>
      <c r="AL42" s="690" t="s">
        <v>130</v>
      </c>
      <c r="AM42" s="691"/>
      <c r="AN42" s="691"/>
      <c r="AO42" s="692"/>
      <c r="AQ42" s="784" t="s">
        <v>353</v>
      </c>
      <c r="AR42" s="785"/>
      <c r="AS42" s="785"/>
      <c r="AT42" s="785"/>
      <c r="AU42" s="785"/>
      <c r="AV42" s="785"/>
      <c r="AW42" s="785"/>
      <c r="AX42" s="785"/>
      <c r="AY42" s="786"/>
      <c r="AZ42" s="776">
        <v>424195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293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3159420</v>
      </c>
      <c r="CS42" s="686"/>
      <c r="CT42" s="686"/>
      <c r="CU42" s="686"/>
      <c r="CV42" s="686"/>
      <c r="CW42" s="686"/>
      <c r="CX42" s="686"/>
      <c r="CY42" s="687"/>
      <c r="CZ42" s="690">
        <v>26.6</v>
      </c>
      <c r="DA42" s="691"/>
      <c r="DB42" s="691"/>
      <c r="DC42" s="703"/>
      <c r="DD42" s="694">
        <v>952539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12693166</v>
      </c>
      <c r="S43" s="777"/>
      <c r="T43" s="777"/>
      <c r="U43" s="777"/>
      <c r="V43" s="777"/>
      <c r="W43" s="777"/>
      <c r="X43" s="777"/>
      <c r="Y43" s="778"/>
      <c r="Z43" s="779">
        <v>100</v>
      </c>
      <c r="AA43" s="779"/>
      <c r="AB43" s="779"/>
      <c r="AC43" s="779"/>
      <c r="AD43" s="780">
        <v>5264923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32694</v>
      </c>
      <c r="CS43" s="722"/>
      <c r="CT43" s="722"/>
      <c r="CU43" s="722"/>
      <c r="CV43" s="722"/>
      <c r="CW43" s="722"/>
      <c r="CX43" s="722"/>
      <c r="CY43" s="723"/>
      <c r="CZ43" s="690">
        <v>0.3</v>
      </c>
      <c r="DA43" s="720"/>
      <c r="DB43" s="720"/>
      <c r="DC43" s="724"/>
      <c r="DD43" s="694">
        <v>32694</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3157165</v>
      </c>
      <c r="CS44" s="686"/>
      <c r="CT44" s="686"/>
      <c r="CU44" s="686"/>
      <c r="CV44" s="686"/>
      <c r="CW44" s="686"/>
      <c r="CX44" s="686"/>
      <c r="CY44" s="687"/>
      <c r="CZ44" s="690">
        <v>26.5</v>
      </c>
      <c r="DA44" s="691"/>
      <c r="DB44" s="691"/>
      <c r="DC44" s="703"/>
      <c r="DD44" s="694">
        <v>950284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1935292</v>
      </c>
      <c r="CS45" s="722"/>
      <c r="CT45" s="722"/>
      <c r="CU45" s="722"/>
      <c r="CV45" s="722"/>
      <c r="CW45" s="722"/>
      <c r="CX45" s="722"/>
      <c r="CY45" s="723"/>
      <c r="CZ45" s="690">
        <v>16.3</v>
      </c>
      <c r="DA45" s="720"/>
      <c r="DB45" s="720"/>
      <c r="DC45" s="724"/>
      <c r="DD45" s="694">
        <v>129596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1221873</v>
      </c>
      <c r="CS46" s="686"/>
      <c r="CT46" s="686"/>
      <c r="CU46" s="686"/>
      <c r="CV46" s="686"/>
      <c r="CW46" s="686"/>
      <c r="CX46" s="686"/>
      <c r="CY46" s="687"/>
      <c r="CZ46" s="690">
        <v>10.3</v>
      </c>
      <c r="DA46" s="691"/>
      <c r="DB46" s="691"/>
      <c r="DC46" s="703"/>
      <c r="DD46" s="694">
        <v>820688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2255</v>
      </c>
      <c r="CS47" s="722"/>
      <c r="CT47" s="722"/>
      <c r="CU47" s="722"/>
      <c r="CV47" s="722"/>
      <c r="CW47" s="722"/>
      <c r="CX47" s="722"/>
      <c r="CY47" s="723"/>
      <c r="CZ47" s="690">
        <v>0</v>
      </c>
      <c r="DA47" s="720"/>
      <c r="DB47" s="720"/>
      <c r="DC47" s="724"/>
      <c r="DD47" s="694">
        <v>2255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244</v>
      </c>
      <c r="CS48" s="686"/>
      <c r="CT48" s="686"/>
      <c r="CU48" s="686"/>
      <c r="CV48" s="686"/>
      <c r="CW48" s="686"/>
      <c r="CX48" s="686"/>
      <c r="CY48" s="687"/>
      <c r="CZ48" s="690" t="s">
        <v>244</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366</v>
      </c>
      <c r="CE49" s="735"/>
      <c r="CF49" s="735"/>
      <c r="CG49" s="735"/>
      <c r="CH49" s="735"/>
      <c r="CI49" s="735"/>
      <c r="CJ49" s="735"/>
      <c r="CK49" s="735"/>
      <c r="CL49" s="735"/>
      <c r="CM49" s="735"/>
      <c r="CN49" s="735"/>
      <c r="CO49" s="735"/>
      <c r="CP49" s="735"/>
      <c r="CQ49" s="736"/>
      <c r="CR49" s="776">
        <v>11894325</v>
      </c>
      <c r="CS49" s="756"/>
      <c r="CT49" s="756"/>
      <c r="CU49" s="756"/>
      <c r="CV49" s="756"/>
      <c r="CW49" s="756"/>
      <c r="CX49" s="756"/>
      <c r="CY49" s="787"/>
      <c r="CZ49" s="781">
        <v>100</v>
      </c>
      <c r="DA49" s="788"/>
      <c r="DB49" s="788"/>
      <c r="DC49" s="789"/>
      <c r="DD49" s="790">
        <v>6369204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89FE0eRwS83DIjyf3rthETrDlYl18JLaPPNZIs9DXKgs+NOXguPiJz6EeY5x/yXe1Y5WY++/yBpZp3//t0W5A==" saltValue="yXxtdHnP914STYqsG3cBT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12641</v>
      </c>
      <c r="R7" s="821"/>
      <c r="S7" s="821"/>
      <c r="T7" s="821"/>
      <c r="U7" s="821"/>
      <c r="V7" s="821">
        <v>11848</v>
      </c>
      <c r="W7" s="821"/>
      <c r="X7" s="821"/>
      <c r="Y7" s="821"/>
      <c r="Z7" s="821"/>
      <c r="AA7" s="821">
        <v>793</v>
      </c>
      <c r="AB7" s="821"/>
      <c r="AC7" s="821"/>
      <c r="AD7" s="821"/>
      <c r="AE7" s="822"/>
      <c r="AF7" s="823">
        <v>437</v>
      </c>
      <c r="AG7" s="824"/>
      <c r="AH7" s="824"/>
      <c r="AI7" s="824"/>
      <c r="AJ7" s="825"/>
      <c r="AK7" s="860">
        <v>517</v>
      </c>
      <c r="AL7" s="861"/>
      <c r="AM7" s="861"/>
      <c r="AN7" s="861"/>
      <c r="AO7" s="861"/>
      <c r="AP7" s="861">
        <v>2622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1</v>
      </c>
      <c r="CI7" s="858"/>
      <c r="CJ7" s="858"/>
      <c r="CK7" s="858"/>
      <c r="CL7" s="859"/>
      <c r="CM7" s="857">
        <v>31</v>
      </c>
      <c r="CN7" s="858"/>
      <c r="CO7" s="858"/>
      <c r="CP7" s="858"/>
      <c r="CQ7" s="859"/>
      <c r="CR7" s="857">
        <v>20</v>
      </c>
      <c r="CS7" s="858"/>
      <c r="CT7" s="858"/>
      <c r="CU7" s="858"/>
      <c r="CV7" s="859"/>
      <c r="CW7" s="857">
        <v>3</v>
      </c>
      <c r="CX7" s="858"/>
      <c r="CY7" s="858"/>
      <c r="CZ7" s="858"/>
      <c r="DA7" s="859"/>
      <c r="DB7" s="857" t="s">
        <v>597</v>
      </c>
      <c r="DC7" s="858"/>
      <c r="DD7" s="858"/>
      <c r="DE7" s="858"/>
      <c r="DF7" s="859"/>
      <c r="DG7" s="857" t="s">
        <v>597</v>
      </c>
      <c r="DH7" s="858"/>
      <c r="DI7" s="858"/>
      <c r="DJ7" s="858"/>
      <c r="DK7" s="859"/>
      <c r="DL7" s="857" t="s">
        <v>597</v>
      </c>
      <c r="DM7" s="858"/>
      <c r="DN7" s="858"/>
      <c r="DO7" s="858"/>
      <c r="DP7" s="859"/>
      <c r="DQ7" s="857" t="s">
        <v>597</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58</v>
      </c>
      <c r="R8" s="845"/>
      <c r="S8" s="845"/>
      <c r="T8" s="845"/>
      <c r="U8" s="845"/>
      <c r="V8" s="845">
        <v>52</v>
      </c>
      <c r="W8" s="845"/>
      <c r="X8" s="845"/>
      <c r="Y8" s="845"/>
      <c r="Z8" s="845"/>
      <c r="AA8" s="845">
        <v>6</v>
      </c>
      <c r="AB8" s="845"/>
      <c r="AC8" s="845"/>
      <c r="AD8" s="845"/>
      <c r="AE8" s="846"/>
      <c r="AF8" s="847">
        <v>6</v>
      </c>
      <c r="AG8" s="848"/>
      <c r="AH8" s="848"/>
      <c r="AI8" s="848"/>
      <c r="AJ8" s="849"/>
      <c r="AK8" s="850">
        <v>10</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-25</v>
      </c>
      <c r="CI8" s="868"/>
      <c r="CJ8" s="868"/>
      <c r="CK8" s="868"/>
      <c r="CL8" s="869"/>
      <c r="CM8" s="867">
        <v>12</v>
      </c>
      <c r="CN8" s="868"/>
      <c r="CO8" s="868"/>
      <c r="CP8" s="868"/>
      <c r="CQ8" s="869"/>
      <c r="CR8" s="867">
        <v>27</v>
      </c>
      <c r="CS8" s="868"/>
      <c r="CT8" s="868"/>
      <c r="CU8" s="868"/>
      <c r="CV8" s="869"/>
      <c r="CW8" s="867" t="s">
        <v>597</v>
      </c>
      <c r="CX8" s="868"/>
      <c r="CY8" s="868"/>
      <c r="CZ8" s="868"/>
      <c r="DA8" s="869"/>
      <c r="DB8" s="867" t="s">
        <v>601</v>
      </c>
      <c r="DC8" s="868"/>
      <c r="DD8" s="868"/>
      <c r="DE8" s="868"/>
      <c r="DF8" s="869"/>
      <c r="DG8" s="867" t="s">
        <v>601</v>
      </c>
      <c r="DH8" s="868"/>
      <c r="DI8" s="868"/>
      <c r="DJ8" s="868"/>
      <c r="DK8" s="869"/>
      <c r="DL8" s="867" t="s">
        <v>601</v>
      </c>
      <c r="DM8" s="868"/>
      <c r="DN8" s="868"/>
      <c r="DO8" s="868"/>
      <c r="DP8" s="869"/>
      <c r="DQ8" s="867" t="s">
        <v>601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f>SUM(Q7:U22)</f>
        <v>12699</v>
      </c>
      <c r="R23" s="880"/>
      <c r="S23" s="880"/>
      <c r="T23" s="880"/>
      <c r="U23" s="880"/>
      <c r="V23" s="880">
        <f>SUM(V7:Z22)</f>
        <v>11900</v>
      </c>
      <c r="W23" s="880"/>
      <c r="X23" s="880"/>
      <c r="Y23" s="880"/>
      <c r="Z23" s="880"/>
      <c r="AA23" s="880">
        <f>SUM(AA7:AE22)</f>
        <v>799</v>
      </c>
      <c r="AB23" s="880"/>
      <c r="AC23" s="880"/>
      <c r="AD23" s="880"/>
      <c r="AE23" s="881"/>
      <c r="AF23" s="882">
        <f>SUM(AF7:AJ22)</f>
        <v>443</v>
      </c>
      <c r="AG23" s="880"/>
      <c r="AH23" s="880"/>
      <c r="AI23" s="880"/>
      <c r="AJ23" s="883"/>
      <c r="AK23" s="884"/>
      <c r="AL23" s="885"/>
      <c r="AM23" s="885"/>
      <c r="AN23" s="885"/>
      <c r="AO23" s="885"/>
      <c r="AP23" s="880">
        <f>SUM(AP7:AT22)</f>
        <v>2622</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1877</v>
      </c>
      <c r="R28" s="909"/>
      <c r="S28" s="909"/>
      <c r="T28" s="909"/>
      <c r="U28" s="909"/>
      <c r="V28" s="909">
        <v>1805</v>
      </c>
      <c r="W28" s="909"/>
      <c r="X28" s="909"/>
      <c r="Y28" s="909"/>
      <c r="Z28" s="909"/>
      <c r="AA28" s="909">
        <v>72</v>
      </c>
      <c r="AB28" s="909"/>
      <c r="AC28" s="909"/>
      <c r="AD28" s="909"/>
      <c r="AE28" s="910"/>
      <c r="AF28" s="911">
        <v>72</v>
      </c>
      <c r="AG28" s="909"/>
      <c r="AH28" s="909"/>
      <c r="AI28" s="909"/>
      <c r="AJ28" s="912"/>
      <c r="AK28" s="913">
        <v>109</v>
      </c>
      <c r="AL28" s="904"/>
      <c r="AM28" s="904"/>
      <c r="AN28" s="904"/>
      <c r="AO28" s="904"/>
      <c r="AP28" s="904" t="s">
        <v>579</v>
      </c>
      <c r="AQ28" s="904"/>
      <c r="AR28" s="904"/>
      <c r="AS28" s="904"/>
      <c r="AT28" s="904"/>
      <c r="AU28" s="904" t="s">
        <v>579</v>
      </c>
      <c r="AV28" s="904"/>
      <c r="AW28" s="904"/>
      <c r="AX28" s="904"/>
      <c r="AY28" s="904"/>
      <c r="AZ28" s="905" t="s">
        <v>579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1551</v>
      </c>
      <c r="R29" s="845"/>
      <c r="S29" s="845"/>
      <c r="T29" s="845"/>
      <c r="U29" s="845"/>
      <c r="V29" s="845">
        <v>1407</v>
      </c>
      <c r="W29" s="845"/>
      <c r="X29" s="845"/>
      <c r="Y29" s="845"/>
      <c r="Z29" s="845"/>
      <c r="AA29" s="845">
        <v>144</v>
      </c>
      <c r="AB29" s="845"/>
      <c r="AC29" s="845"/>
      <c r="AD29" s="845"/>
      <c r="AE29" s="846"/>
      <c r="AF29" s="847">
        <v>144</v>
      </c>
      <c r="AG29" s="848"/>
      <c r="AH29" s="848"/>
      <c r="AI29" s="848"/>
      <c r="AJ29" s="849"/>
      <c r="AK29" s="916">
        <v>237</v>
      </c>
      <c r="AL29" s="917"/>
      <c r="AM29" s="917"/>
      <c r="AN29" s="917"/>
      <c r="AO29" s="917"/>
      <c r="AP29" s="917" t="s">
        <v>582</v>
      </c>
      <c r="AQ29" s="917"/>
      <c r="AR29" s="917"/>
      <c r="AS29" s="917"/>
      <c r="AT29" s="917"/>
      <c r="AU29" s="917" t="s">
        <v>579</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179</v>
      </c>
      <c r="R30" s="845"/>
      <c r="S30" s="845"/>
      <c r="T30" s="845"/>
      <c r="U30" s="845"/>
      <c r="V30" s="845">
        <v>175</v>
      </c>
      <c r="W30" s="845"/>
      <c r="X30" s="845"/>
      <c r="Y30" s="845"/>
      <c r="Z30" s="845"/>
      <c r="AA30" s="845">
        <v>4</v>
      </c>
      <c r="AB30" s="845"/>
      <c r="AC30" s="845"/>
      <c r="AD30" s="845"/>
      <c r="AE30" s="846"/>
      <c r="AF30" s="847">
        <v>4</v>
      </c>
      <c r="AG30" s="848"/>
      <c r="AH30" s="848"/>
      <c r="AI30" s="848"/>
      <c r="AJ30" s="849"/>
      <c r="AK30" s="916">
        <v>36</v>
      </c>
      <c r="AL30" s="917"/>
      <c r="AM30" s="917"/>
      <c r="AN30" s="917"/>
      <c r="AO30" s="917"/>
      <c r="AP30" s="917" t="s">
        <v>583</v>
      </c>
      <c r="AQ30" s="917"/>
      <c r="AR30" s="917"/>
      <c r="AS30" s="917"/>
      <c r="AT30" s="917"/>
      <c r="AU30" s="917" t="s">
        <v>581</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173</v>
      </c>
      <c r="R31" s="845"/>
      <c r="S31" s="845"/>
      <c r="T31" s="845"/>
      <c r="U31" s="845"/>
      <c r="V31" s="845">
        <v>173</v>
      </c>
      <c r="W31" s="845"/>
      <c r="X31" s="845"/>
      <c r="Y31" s="845"/>
      <c r="Z31" s="845"/>
      <c r="AA31" s="845">
        <v>0</v>
      </c>
      <c r="AB31" s="845"/>
      <c r="AC31" s="845"/>
      <c r="AD31" s="845"/>
      <c r="AE31" s="846"/>
      <c r="AF31" s="847">
        <v>0</v>
      </c>
      <c r="AG31" s="848"/>
      <c r="AH31" s="848"/>
      <c r="AI31" s="848"/>
      <c r="AJ31" s="849"/>
      <c r="AK31" s="916">
        <v>123</v>
      </c>
      <c r="AL31" s="917"/>
      <c r="AM31" s="917"/>
      <c r="AN31" s="917"/>
      <c r="AO31" s="917"/>
      <c r="AP31" s="917">
        <v>765</v>
      </c>
      <c r="AQ31" s="917"/>
      <c r="AR31" s="917"/>
      <c r="AS31" s="917"/>
      <c r="AT31" s="917"/>
      <c r="AU31" s="917">
        <v>731</v>
      </c>
      <c r="AV31" s="917"/>
      <c r="AW31" s="917"/>
      <c r="AX31" s="917"/>
      <c r="AY31" s="917"/>
      <c r="AZ31" s="918" t="s">
        <v>580</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286</v>
      </c>
      <c r="R32" s="845"/>
      <c r="S32" s="845"/>
      <c r="T32" s="845"/>
      <c r="U32" s="845"/>
      <c r="V32" s="845">
        <v>281</v>
      </c>
      <c r="W32" s="845"/>
      <c r="X32" s="845"/>
      <c r="Y32" s="845"/>
      <c r="Z32" s="845"/>
      <c r="AA32" s="845">
        <v>5</v>
      </c>
      <c r="AB32" s="845"/>
      <c r="AC32" s="845"/>
      <c r="AD32" s="845"/>
      <c r="AE32" s="846"/>
      <c r="AF32" s="847">
        <v>2</v>
      </c>
      <c r="AG32" s="848"/>
      <c r="AH32" s="848"/>
      <c r="AI32" s="848"/>
      <c r="AJ32" s="849"/>
      <c r="AK32" s="916">
        <v>97</v>
      </c>
      <c r="AL32" s="917"/>
      <c r="AM32" s="917"/>
      <c r="AN32" s="917"/>
      <c r="AO32" s="917"/>
      <c r="AP32" s="917">
        <v>1590</v>
      </c>
      <c r="AQ32" s="917"/>
      <c r="AR32" s="917"/>
      <c r="AS32" s="917"/>
      <c r="AT32" s="917"/>
      <c r="AU32" s="917">
        <v>1361</v>
      </c>
      <c r="AV32" s="917"/>
      <c r="AW32" s="917"/>
      <c r="AX32" s="917"/>
      <c r="AY32" s="917"/>
      <c r="AZ32" s="918" t="s">
        <v>580</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365</v>
      </c>
      <c r="R33" s="845"/>
      <c r="S33" s="845"/>
      <c r="T33" s="845"/>
      <c r="U33" s="845"/>
      <c r="V33" s="845">
        <v>348</v>
      </c>
      <c r="W33" s="845"/>
      <c r="X33" s="845"/>
      <c r="Y33" s="845"/>
      <c r="Z33" s="845"/>
      <c r="AA33" s="845">
        <v>17</v>
      </c>
      <c r="AB33" s="845"/>
      <c r="AC33" s="845"/>
      <c r="AD33" s="845"/>
      <c r="AE33" s="846"/>
      <c r="AF33" s="847">
        <v>30</v>
      </c>
      <c r="AG33" s="848"/>
      <c r="AH33" s="848"/>
      <c r="AI33" s="848"/>
      <c r="AJ33" s="849"/>
      <c r="AK33" s="916" t="s">
        <v>578</v>
      </c>
      <c r="AL33" s="917"/>
      <c r="AM33" s="917"/>
      <c r="AN33" s="917"/>
      <c r="AO33" s="917"/>
      <c r="AP33" s="917" t="s">
        <v>579</v>
      </c>
      <c r="AQ33" s="917"/>
      <c r="AR33" s="917"/>
      <c r="AS33" s="917"/>
      <c r="AT33" s="917"/>
      <c r="AU33" s="917" t="s">
        <v>579</v>
      </c>
      <c r="AV33" s="917"/>
      <c r="AW33" s="917"/>
      <c r="AX33" s="917"/>
      <c r="AY33" s="917"/>
      <c r="AZ33" s="918" t="s">
        <v>580</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f>SUM(AF28:AJ62)</f>
        <v>252</v>
      </c>
      <c r="AG63" s="928"/>
      <c r="AH63" s="928"/>
      <c r="AI63" s="928"/>
      <c r="AJ63" s="929"/>
      <c r="AK63" s="930"/>
      <c r="AL63" s="925"/>
      <c r="AM63" s="925"/>
      <c r="AN63" s="925"/>
      <c r="AO63" s="925"/>
      <c r="AP63" s="928">
        <f>SUM(AP28:AT62)</f>
        <v>2355</v>
      </c>
      <c r="AQ63" s="928"/>
      <c r="AR63" s="928"/>
      <c r="AS63" s="928"/>
      <c r="AT63" s="928"/>
      <c r="AU63" s="928">
        <f>SUM(AU28:AY62)</f>
        <v>2092</v>
      </c>
      <c r="AV63" s="928"/>
      <c r="AW63" s="928"/>
      <c r="AX63" s="928"/>
      <c r="AY63" s="928"/>
      <c r="AZ63" s="932"/>
      <c r="BA63" s="932"/>
      <c r="BB63" s="932"/>
      <c r="BC63" s="932"/>
      <c r="BD63" s="932"/>
      <c r="BE63" s="933"/>
      <c r="BF63" s="933"/>
      <c r="BG63" s="933"/>
      <c r="BH63" s="933"/>
      <c r="BI63" s="934"/>
      <c r="BJ63" s="935" t="s">
        <v>130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399</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1685</v>
      </c>
      <c r="R68" s="952"/>
      <c r="S68" s="952"/>
      <c r="T68" s="952"/>
      <c r="U68" s="952"/>
      <c r="V68" s="952">
        <v>444</v>
      </c>
      <c r="W68" s="952"/>
      <c r="X68" s="952"/>
      <c r="Y68" s="952"/>
      <c r="Z68" s="952"/>
      <c r="AA68" s="952">
        <v>1240</v>
      </c>
      <c r="AB68" s="952"/>
      <c r="AC68" s="952"/>
      <c r="AD68" s="952"/>
      <c r="AE68" s="952"/>
      <c r="AF68" s="952">
        <v>1240</v>
      </c>
      <c r="AG68" s="952"/>
      <c r="AH68" s="952"/>
      <c r="AI68" s="952"/>
      <c r="AJ68" s="952"/>
      <c r="AK68" s="952" t="s">
        <v>579</v>
      </c>
      <c r="AL68" s="952"/>
      <c r="AM68" s="952"/>
      <c r="AN68" s="952"/>
      <c r="AO68" s="952"/>
      <c r="AP68" s="952">
        <v>2156</v>
      </c>
      <c r="AQ68" s="952"/>
      <c r="AR68" s="952"/>
      <c r="AS68" s="952"/>
      <c r="AT68" s="952"/>
      <c r="AU68" s="952">
        <v>585</v>
      </c>
      <c r="AV68" s="952"/>
      <c r="AW68" s="952"/>
      <c r="AX68" s="952"/>
      <c r="AY68" s="952"/>
      <c r="AZ68" s="953" t="s">
        <v>609</v>
      </c>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7831</v>
      </c>
      <c r="R69" s="917"/>
      <c r="S69" s="917"/>
      <c r="T69" s="917"/>
      <c r="U69" s="917"/>
      <c r="V69" s="917">
        <v>7620</v>
      </c>
      <c r="W69" s="917"/>
      <c r="X69" s="917"/>
      <c r="Y69" s="917"/>
      <c r="Z69" s="917"/>
      <c r="AA69" s="917">
        <v>210</v>
      </c>
      <c r="AB69" s="917"/>
      <c r="AC69" s="917"/>
      <c r="AD69" s="917"/>
      <c r="AE69" s="917"/>
      <c r="AF69" s="917">
        <v>210</v>
      </c>
      <c r="AG69" s="917"/>
      <c r="AH69" s="917"/>
      <c r="AI69" s="917"/>
      <c r="AJ69" s="917"/>
      <c r="AK69" s="917">
        <v>29</v>
      </c>
      <c r="AL69" s="917"/>
      <c r="AM69" s="917"/>
      <c r="AN69" s="917"/>
      <c r="AO69" s="917"/>
      <c r="AP69" s="917" t="s">
        <v>579</v>
      </c>
      <c r="AQ69" s="917"/>
      <c r="AR69" s="917"/>
      <c r="AS69" s="917"/>
      <c r="AT69" s="917"/>
      <c r="AU69" s="917" t="s">
        <v>579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20</v>
      </c>
      <c r="R70" s="917"/>
      <c r="S70" s="917"/>
      <c r="T70" s="917"/>
      <c r="U70" s="917"/>
      <c r="V70" s="917">
        <v>14</v>
      </c>
      <c r="W70" s="917"/>
      <c r="X70" s="917"/>
      <c r="Y70" s="917"/>
      <c r="Z70" s="917"/>
      <c r="AA70" s="917">
        <v>6</v>
      </c>
      <c r="AB70" s="917"/>
      <c r="AC70" s="917"/>
      <c r="AD70" s="917"/>
      <c r="AE70" s="917"/>
      <c r="AF70" s="917">
        <v>6</v>
      </c>
      <c r="AG70" s="917"/>
      <c r="AH70" s="917"/>
      <c r="AI70" s="917"/>
      <c r="AJ70" s="917"/>
      <c r="AK70" s="917">
        <v>2</v>
      </c>
      <c r="AL70" s="917"/>
      <c r="AM70" s="917"/>
      <c r="AN70" s="917"/>
      <c r="AO70" s="917"/>
      <c r="AP70" s="917" t="s">
        <v>579</v>
      </c>
      <c r="AQ70" s="917"/>
      <c r="AR70" s="917"/>
      <c r="AS70" s="917"/>
      <c r="AT70" s="917"/>
      <c r="AU70" s="917" t="s">
        <v>579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141</v>
      </c>
      <c r="R71" s="917"/>
      <c r="S71" s="917"/>
      <c r="T71" s="917"/>
      <c r="U71" s="917"/>
      <c r="V71" s="917">
        <v>132</v>
      </c>
      <c r="W71" s="917"/>
      <c r="X71" s="917"/>
      <c r="Y71" s="917"/>
      <c r="Z71" s="917"/>
      <c r="AA71" s="917">
        <v>10</v>
      </c>
      <c r="AB71" s="917"/>
      <c r="AC71" s="917"/>
      <c r="AD71" s="917"/>
      <c r="AE71" s="917"/>
      <c r="AF71" s="917">
        <v>10</v>
      </c>
      <c r="AG71" s="917"/>
      <c r="AH71" s="917"/>
      <c r="AI71" s="917"/>
      <c r="AJ71" s="917"/>
      <c r="AK71" s="917">
        <v>19</v>
      </c>
      <c r="AL71" s="917"/>
      <c r="AM71" s="917"/>
      <c r="AN71" s="917"/>
      <c r="AO71" s="917"/>
      <c r="AP71" s="917" t="s">
        <v>596</v>
      </c>
      <c r="AQ71" s="917"/>
      <c r="AR71" s="917"/>
      <c r="AS71" s="917"/>
      <c r="AT71" s="917"/>
      <c r="AU71" s="917" t="s">
        <v>579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221588</v>
      </c>
      <c r="R72" s="917"/>
      <c r="S72" s="917"/>
      <c r="T72" s="917"/>
      <c r="U72" s="917"/>
      <c r="V72" s="917">
        <v>209994</v>
      </c>
      <c r="W72" s="917"/>
      <c r="X72" s="917"/>
      <c r="Y72" s="917"/>
      <c r="Z72" s="917"/>
      <c r="AA72" s="917">
        <v>11594</v>
      </c>
      <c r="AB72" s="917"/>
      <c r="AC72" s="917"/>
      <c r="AD72" s="917"/>
      <c r="AE72" s="917"/>
      <c r="AF72" s="917">
        <v>11594</v>
      </c>
      <c r="AG72" s="917"/>
      <c r="AH72" s="917"/>
      <c r="AI72" s="917"/>
      <c r="AJ72" s="917"/>
      <c r="AK72" s="917" t="s">
        <v>579</v>
      </c>
      <c r="AL72" s="917"/>
      <c r="AM72" s="917"/>
      <c r="AN72" s="917"/>
      <c r="AO72" s="917"/>
      <c r="AP72" s="917" t="s">
        <v>579</v>
      </c>
      <c r="AQ72" s="917"/>
      <c r="AR72" s="917"/>
      <c r="AS72" s="917"/>
      <c r="AT72" s="917"/>
      <c r="AU72" s="917" t="s">
        <v>579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3282</v>
      </c>
      <c r="R73" s="917"/>
      <c r="S73" s="917"/>
      <c r="T73" s="917"/>
      <c r="U73" s="917"/>
      <c r="V73" s="917">
        <v>3055</v>
      </c>
      <c r="W73" s="917"/>
      <c r="X73" s="917"/>
      <c r="Y73" s="917"/>
      <c r="Z73" s="917"/>
      <c r="AA73" s="917">
        <v>226</v>
      </c>
      <c r="AB73" s="917"/>
      <c r="AC73" s="917"/>
      <c r="AD73" s="917"/>
      <c r="AE73" s="917"/>
      <c r="AF73" s="917">
        <v>226</v>
      </c>
      <c r="AG73" s="917"/>
      <c r="AH73" s="917"/>
      <c r="AI73" s="917"/>
      <c r="AJ73" s="917"/>
      <c r="AK73" s="917" t="s">
        <v>597</v>
      </c>
      <c r="AL73" s="917"/>
      <c r="AM73" s="917"/>
      <c r="AN73" s="917"/>
      <c r="AO73" s="917"/>
      <c r="AP73" s="917">
        <v>2332</v>
      </c>
      <c r="AQ73" s="917"/>
      <c r="AR73" s="917"/>
      <c r="AS73" s="917"/>
      <c r="AT73" s="917"/>
      <c r="AU73" s="917">
        <v>284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984</v>
      </c>
      <c r="R74" s="917"/>
      <c r="S74" s="917"/>
      <c r="T74" s="917"/>
      <c r="U74" s="917"/>
      <c r="V74" s="917">
        <v>808</v>
      </c>
      <c r="W74" s="917"/>
      <c r="X74" s="917"/>
      <c r="Y74" s="917"/>
      <c r="Z74" s="917"/>
      <c r="AA74" s="917">
        <v>176</v>
      </c>
      <c r="AB74" s="917"/>
      <c r="AC74" s="917"/>
      <c r="AD74" s="917"/>
      <c r="AE74" s="917"/>
      <c r="AF74" s="917">
        <v>176</v>
      </c>
      <c r="AG74" s="917"/>
      <c r="AH74" s="917"/>
      <c r="AI74" s="917"/>
      <c r="AJ74" s="917"/>
      <c r="AK74" s="917" t="s">
        <v>598</v>
      </c>
      <c r="AL74" s="917"/>
      <c r="AM74" s="917"/>
      <c r="AN74" s="917"/>
      <c r="AO74" s="917"/>
      <c r="AP74" s="917">
        <v>1239</v>
      </c>
      <c r="AQ74" s="917"/>
      <c r="AR74" s="917"/>
      <c r="AS74" s="917"/>
      <c r="AT74" s="917"/>
      <c r="AU74" s="917">
        <v>116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5">
        <v>18</v>
      </c>
      <c r="R75" s="966"/>
      <c r="S75" s="966"/>
      <c r="T75" s="966"/>
      <c r="U75" s="916"/>
      <c r="V75" s="967">
        <v>11</v>
      </c>
      <c r="W75" s="966"/>
      <c r="X75" s="966"/>
      <c r="Y75" s="966"/>
      <c r="Z75" s="916"/>
      <c r="AA75" s="967">
        <v>7</v>
      </c>
      <c r="AB75" s="966"/>
      <c r="AC75" s="966"/>
      <c r="AD75" s="966"/>
      <c r="AE75" s="916"/>
      <c r="AF75" s="967">
        <v>7</v>
      </c>
      <c r="AG75" s="966"/>
      <c r="AH75" s="966"/>
      <c r="AI75" s="966"/>
      <c r="AJ75" s="916"/>
      <c r="AK75" s="967" t="s">
        <v>597</v>
      </c>
      <c r="AL75" s="966"/>
      <c r="AM75" s="966"/>
      <c r="AN75" s="966"/>
      <c r="AO75" s="916"/>
      <c r="AP75" s="967" t="s">
        <v>597</v>
      </c>
      <c r="AQ75" s="966"/>
      <c r="AR75" s="966"/>
      <c r="AS75" s="966"/>
      <c r="AT75" s="916"/>
      <c r="AU75" s="967" t="s">
        <v>597</v>
      </c>
      <c r="AV75" s="966"/>
      <c r="AW75" s="966"/>
      <c r="AX75" s="966"/>
      <c r="AY75" s="916"/>
      <c r="AZ75" s="963" t="s">
        <v>610</v>
      </c>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4</v>
      </c>
      <c r="R76" s="966"/>
      <c r="S76" s="966"/>
      <c r="T76" s="966"/>
      <c r="U76" s="916"/>
      <c r="V76" s="967">
        <v>1</v>
      </c>
      <c r="W76" s="966"/>
      <c r="X76" s="966"/>
      <c r="Y76" s="966"/>
      <c r="Z76" s="916"/>
      <c r="AA76" s="967">
        <v>2</v>
      </c>
      <c r="AB76" s="966"/>
      <c r="AC76" s="966"/>
      <c r="AD76" s="966"/>
      <c r="AE76" s="916"/>
      <c r="AF76" s="967">
        <v>2</v>
      </c>
      <c r="AG76" s="966"/>
      <c r="AH76" s="966"/>
      <c r="AI76" s="966"/>
      <c r="AJ76" s="916"/>
      <c r="AK76" s="967" t="s">
        <v>599</v>
      </c>
      <c r="AL76" s="966"/>
      <c r="AM76" s="966"/>
      <c r="AN76" s="966"/>
      <c r="AO76" s="916"/>
      <c r="AP76" s="967" t="s">
        <v>600</v>
      </c>
      <c r="AQ76" s="966"/>
      <c r="AR76" s="966"/>
      <c r="AS76" s="966"/>
      <c r="AT76" s="916"/>
      <c r="AU76" s="967" t="s">
        <v>597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595</v>
      </c>
      <c r="C77" s="960"/>
      <c r="D77" s="960"/>
      <c r="E77" s="960"/>
      <c r="F77" s="960"/>
      <c r="G77" s="960"/>
      <c r="H77" s="960"/>
      <c r="I77" s="960"/>
      <c r="J77" s="960"/>
      <c r="K77" s="960"/>
      <c r="L77" s="960"/>
      <c r="M77" s="960"/>
      <c r="N77" s="960"/>
      <c r="O77" s="960"/>
      <c r="P77" s="961"/>
      <c r="Q77" s="965">
        <v>250</v>
      </c>
      <c r="R77" s="966"/>
      <c r="S77" s="966"/>
      <c r="T77" s="966"/>
      <c r="U77" s="916"/>
      <c r="V77" s="967">
        <v>213</v>
      </c>
      <c r="W77" s="966"/>
      <c r="X77" s="966"/>
      <c r="Y77" s="966"/>
      <c r="Z77" s="916"/>
      <c r="AA77" s="967">
        <v>37</v>
      </c>
      <c r="AB77" s="966"/>
      <c r="AC77" s="966"/>
      <c r="AD77" s="966"/>
      <c r="AE77" s="916"/>
      <c r="AF77" s="967">
        <v>37</v>
      </c>
      <c r="AG77" s="966"/>
      <c r="AH77" s="966"/>
      <c r="AI77" s="966"/>
      <c r="AJ77" s="916"/>
      <c r="AK77" s="967">
        <v>30</v>
      </c>
      <c r="AL77" s="966"/>
      <c r="AM77" s="966"/>
      <c r="AN77" s="966"/>
      <c r="AO77" s="916"/>
      <c r="AP77" s="967" t="s">
        <v>597</v>
      </c>
      <c r="AQ77" s="966"/>
      <c r="AR77" s="966"/>
      <c r="AS77" s="966"/>
      <c r="AT77" s="916"/>
      <c r="AU77" s="967" t="s">
        <v>597</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13508</v>
      </c>
      <c r="AG88" s="928"/>
      <c r="AH88" s="928"/>
      <c r="AI88" s="928"/>
      <c r="AJ88" s="928"/>
      <c r="AK88" s="925"/>
      <c r="AL88" s="925"/>
      <c r="AM88" s="925"/>
      <c r="AN88" s="925"/>
      <c r="AO88" s="925"/>
      <c r="AP88" s="928">
        <f>SUM(AP68:AT87)</f>
        <v>5727</v>
      </c>
      <c r="AQ88" s="928"/>
      <c r="AR88" s="928"/>
      <c r="AS88" s="928"/>
      <c r="AT88" s="928"/>
      <c r="AU88" s="928">
        <f>SUM(AU68:AY87)</f>
        <v>985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SUM(CR7:CV88)</f>
        <v>47</v>
      </c>
      <c r="CS102" s="936"/>
      <c r="CT102" s="936"/>
      <c r="CU102" s="936"/>
      <c r="CV102" s="979"/>
      <c r="CW102" s="978">
        <f t="shared" ref="CW102" si="0">SUM(CW7:DA88)</f>
        <v>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435532</v>
      </c>
      <c r="AB110" s="988"/>
      <c r="AC110" s="988"/>
      <c r="AD110" s="988"/>
      <c r="AE110" s="989"/>
      <c r="AF110" s="990">
        <v>399196</v>
      </c>
      <c r="AG110" s="988"/>
      <c r="AH110" s="988"/>
      <c r="AI110" s="988"/>
      <c r="AJ110" s="989"/>
      <c r="AK110" s="990">
        <v>375102</v>
      </c>
      <c r="AL110" s="988"/>
      <c r="AM110" s="988"/>
      <c r="AN110" s="988"/>
      <c r="AO110" s="989"/>
      <c r="AP110" s="991">
        <v>7.7</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1992408</v>
      </c>
      <c r="BR110" s="1023"/>
      <c r="BS110" s="1023"/>
      <c r="BT110" s="1023"/>
      <c r="BU110" s="1023"/>
      <c r="BV110" s="1023">
        <v>1747995</v>
      </c>
      <c r="BW110" s="1023"/>
      <c r="BX110" s="1023"/>
      <c r="BY110" s="1023"/>
      <c r="BZ110" s="1023"/>
      <c r="CA110" s="1023">
        <v>2622401</v>
      </c>
      <c r="CB110" s="1023"/>
      <c r="CC110" s="1023"/>
      <c r="CD110" s="1023"/>
      <c r="CE110" s="1023"/>
      <c r="CF110" s="1037">
        <v>54.1</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130</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47214</v>
      </c>
      <c r="BR111" s="1016"/>
      <c r="BS111" s="1016"/>
      <c r="BT111" s="1016"/>
      <c r="BU111" s="1016"/>
      <c r="BV111" s="1016">
        <v>1487160</v>
      </c>
      <c r="BW111" s="1016"/>
      <c r="BX111" s="1016"/>
      <c r="BY111" s="1016"/>
      <c r="BZ111" s="1016"/>
      <c r="CA111" s="1016">
        <v>1225816</v>
      </c>
      <c r="CB111" s="1016"/>
      <c r="CC111" s="1016"/>
      <c r="CD111" s="1016"/>
      <c r="CE111" s="1016"/>
      <c r="CF111" s="1010">
        <v>25.3</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2753246</v>
      </c>
      <c r="BR112" s="1016"/>
      <c r="BS112" s="1016"/>
      <c r="BT112" s="1016"/>
      <c r="BU112" s="1016"/>
      <c r="BV112" s="1016">
        <v>2614890</v>
      </c>
      <c r="BW112" s="1016"/>
      <c r="BX112" s="1016"/>
      <c r="BY112" s="1016"/>
      <c r="BZ112" s="1016"/>
      <c r="CA112" s="1016">
        <v>2092028</v>
      </c>
      <c r="CB112" s="1016"/>
      <c r="CC112" s="1016"/>
      <c r="CD112" s="1016"/>
      <c r="CE112" s="1016"/>
      <c r="CF112" s="1010">
        <v>43.2</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440</v>
      </c>
      <c r="DR112" s="1016"/>
      <c r="DS112" s="1016"/>
      <c r="DT112" s="1016"/>
      <c r="DU112" s="1016"/>
      <c r="DV112" s="1017" t="s">
        <v>130</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200162</v>
      </c>
      <c r="AB113" s="1030"/>
      <c r="AC113" s="1030"/>
      <c r="AD113" s="1030"/>
      <c r="AE113" s="1031"/>
      <c r="AF113" s="1032">
        <v>186755</v>
      </c>
      <c r="AG113" s="1030"/>
      <c r="AH113" s="1030"/>
      <c r="AI113" s="1030"/>
      <c r="AJ113" s="1031"/>
      <c r="AK113" s="1032">
        <v>182943</v>
      </c>
      <c r="AL113" s="1030"/>
      <c r="AM113" s="1030"/>
      <c r="AN113" s="1030"/>
      <c r="AO113" s="1031"/>
      <c r="AP113" s="1033">
        <v>3.8</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480464</v>
      </c>
      <c r="BR113" s="1016"/>
      <c r="BS113" s="1016"/>
      <c r="BT113" s="1016"/>
      <c r="BU113" s="1016"/>
      <c r="BV113" s="1016">
        <v>485612</v>
      </c>
      <c r="BW113" s="1016"/>
      <c r="BX113" s="1016"/>
      <c r="BY113" s="1016"/>
      <c r="BZ113" s="1016"/>
      <c r="CA113" s="1016">
        <v>400101</v>
      </c>
      <c r="CB113" s="1016"/>
      <c r="CC113" s="1016"/>
      <c r="CD113" s="1016"/>
      <c r="CE113" s="1016"/>
      <c r="CF113" s="1010">
        <v>8.3000000000000007</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34194</v>
      </c>
      <c r="AB114" s="1055"/>
      <c r="AC114" s="1055"/>
      <c r="AD114" s="1055"/>
      <c r="AE114" s="1056"/>
      <c r="AF114" s="1057">
        <v>40835</v>
      </c>
      <c r="AG114" s="1055"/>
      <c r="AH114" s="1055"/>
      <c r="AI114" s="1055"/>
      <c r="AJ114" s="1056"/>
      <c r="AK114" s="1057">
        <v>38383</v>
      </c>
      <c r="AL114" s="1055"/>
      <c r="AM114" s="1055"/>
      <c r="AN114" s="1055"/>
      <c r="AO114" s="1056"/>
      <c r="AP114" s="1058">
        <v>0.8</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1186841</v>
      </c>
      <c r="BR114" s="1016"/>
      <c r="BS114" s="1016"/>
      <c r="BT114" s="1016"/>
      <c r="BU114" s="1016"/>
      <c r="BV114" s="1016">
        <v>1153593</v>
      </c>
      <c r="BW114" s="1016"/>
      <c r="BX114" s="1016"/>
      <c r="BY114" s="1016"/>
      <c r="BZ114" s="1016"/>
      <c r="CA114" s="1016">
        <v>1149931</v>
      </c>
      <c r="CB114" s="1016"/>
      <c r="CC114" s="1016"/>
      <c r="CD114" s="1016"/>
      <c r="CE114" s="1016"/>
      <c r="CF114" s="1010">
        <v>23.7</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3164</v>
      </c>
      <c r="AB115" s="1030"/>
      <c r="AC115" s="1030"/>
      <c r="AD115" s="1030"/>
      <c r="AE115" s="1031"/>
      <c r="AF115" s="1032">
        <v>12738</v>
      </c>
      <c r="AG115" s="1030"/>
      <c r="AH115" s="1030"/>
      <c r="AI115" s="1030"/>
      <c r="AJ115" s="1031"/>
      <c r="AK115" s="1032">
        <v>27408</v>
      </c>
      <c r="AL115" s="1030"/>
      <c r="AM115" s="1030"/>
      <c r="AN115" s="1030"/>
      <c r="AO115" s="1031"/>
      <c r="AP115" s="1033">
        <v>0.6</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130</v>
      </c>
      <c r="BR115" s="1016"/>
      <c r="BS115" s="1016"/>
      <c r="BT115" s="1016"/>
      <c r="BU115" s="1016"/>
      <c r="BV115" s="1016" t="s">
        <v>440</v>
      </c>
      <c r="BW115" s="1016"/>
      <c r="BX115" s="1016"/>
      <c r="BY115" s="1016"/>
      <c r="BZ115" s="1016"/>
      <c r="CA115" s="1016" t="s">
        <v>130</v>
      </c>
      <c r="CB115" s="1016"/>
      <c r="CC115" s="1016"/>
      <c r="CD115" s="1016"/>
      <c r="CE115" s="1016"/>
      <c r="CF115" s="1010" t="s">
        <v>130</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440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130</v>
      </c>
      <c r="AB116" s="1055"/>
      <c r="AC116" s="1055"/>
      <c r="AD116" s="1055"/>
      <c r="AE116" s="1056"/>
      <c r="AF116" s="1057" t="s">
        <v>130</v>
      </c>
      <c r="AG116" s="1055"/>
      <c r="AH116" s="1055"/>
      <c r="AI116" s="1055"/>
      <c r="AJ116" s="1056"/>
      <c r="AK116" s="1057" t="s">
        <v>130</v>
      </c>
      <c r="AL116" s="1055"/>
      <c r="AM116" s="1055"/>
      <c r="AN116" s="1055"/>
      <c r="AO116" s="1056"/>
      <c r="AP116" s="1058" t="s">
        <v>130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130</v>
      </c>
      <c r="BW116" s="1016"/>
      <c r="BX116" s="1016"/>
      <c r="BY116" s="1016"/>
      <c r="BZ116" s="1016"/>
      <c r="CA116" s="1016" t="s">
        <v>440</v>
      </c>
      <c r="CB116" s="1016"/>
      <c r="CC116" s="1016"/>
      <c r="CD116" s="1016"/>
      <c r="CE116" s="1016"/>
      <c r="CF116" s="1010" t="s">
        <v>130</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440</v>
      </c>
      <c r="DR116" s="1055"/>
      <c r="DS116" s="1055"/>
      <c r="DT116" s="1055"/>
      <c r="DU116" s="1056"/>
      <c r="DV116" s="1058" t="s">
        <v>130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673052</v>
      </c>
      <c r="AB117" s="1073"/>
      <c r="AC117" s="1073"/>
      <c r="AD117" s="1073"/>
      <c r="AE117" s="1074"/>
      <c r="AF117" s="1075">
        <v>639524</v>
      </c>
      <c r="AG117" s="1073"/>
      <c r="AH117" s="1073"/>
      <c r="AI117" s="1073"/>
      <c r="AJ117" s="1074"/>
      <c r="AK117" s="1075">
        <v>623836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440</v>
      </c>
      <c r="BR117" s="1016"/>
      <c r="BS117" s="1016"/>
      <c r="BT117" s="1016"/>
      <c r="BU117" s="1016"/>
      <c r="BV117" s="1016" t="s">
        <v>130</v>
      </c>
      <c r="BW117" s="1016"/>
      <c r="BX117" s="1016"/>
      <c r="BY117" s="1016"/>
      <c r="BZ117" s="1016"/>
      <c r="CA117" s="1016" t="s">
        <v>440</v>
      </c>
      <c r="CB117" s="1016"/>
      <c r="CC117" s="1016"/>
      <c r="CD117" s="1016"/>
      <c r="CE117" s="1016"/>
      <c r="CF117" s="1010" t="s">
        <v>130</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130</v>
      </c>
      <c r="CB118" s="1094"/>
      <c r="CC118" s="1094"/>
      <c r="CD118" s="1094"/>
      <c r="CE118" s="1094"/>
      <c r="CF118" s="1010" t="s">
        <v>130</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130</v>
      </c>
      <c r="DM118" s="1055"/>
      <c r="DN118" s="1055"/>
      <c r="DO118" s="1055"/>
      <c r="DP118" s="1056"/>
      <c r="DQ118" s="1057" t="s">
        <v>130</v>
      </c>
      <c r="DR118" s="1055"/>
      <c r="DS118" s="1055"/>
      <c r="DT118" s="1055"/>
      <c r="DU118" s="1056"/>
      <c r="DV118" s="1058" t="s">
        <v>440</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130</v>
      </c>
      <c r="AB119" s="988"/>
      <c r="AC119" s="988"/>
      <c r="AD119" s="988"/>
      <c r="AE119" s="989"/>
      <c r="AF119" s="990" t="s">
        <v>130</v>
      </c>
      <c r="AG119" s="988"/>
      <c r="AH119" s="988"/>
      <c r="AI119" s="988"/>
      <c r="AJ119" s="989"/>
      <c r="AK119" s="990" t="s">
        <v>440</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6460173</v>
      </c>
      <c r="BR119" s="1094"/>
      <c r="BS119" s="1094"/>
      <c r="BT119" s="1094"/>
      <c r="BU119" s="1094"/>
      <c r="BV119" s="1094">
        <v>7489250</v>
      </c>
      <c r="BW119" s="1094"/>
      <c r="BX119" s="1094"/>
      <c r="BY119" s="1094"/>
      <c r="BZ119" s="1094"/>
      <c r="CA119" s="1094">
        <v>7490277</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47214</v>
      </c>
      <c r="DH119" s="1080"/>
      <c r="DI119" s="1080"/>
      <c r="DJ119" s="1080"/>
      <c r="DK119" s="1081"/>
      <c r="DL119" s="1079">
        <v>1487160</v>
      </c>
      <c r="DM119" s="1080"/>
      <c r="DN119" s="1080"/>
      <c r="DO119" s="1080"/>
      <c r="DP119" s="1081"/>
      <c r="DQ119" s="1079">
        <v>1225816</v>
      </c>
      <c r="DR119" s="1080"/>
      <c r="DS119" s="1080"/>
      <c r="DT119" s="1080"/>
      <c r="DU119" s="1081"/>
      <c r="DV119" s="1082">
        <v>25.3</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130</v>
      </c>
      <c r="AB120" s="1055"/>
      <c r="AC120" s="1055"/>
      <c r="AD120" s="1055"/>
      <c r="AE120" s="1056"/>
      <c r="AF120" s="1057" t="s">
        <v>130</v>
      </c>
      <c r="AG120" s="1055"/>
      <c r="AH120" s="1055"/>
      <c r="AI120" s="1055"/>
      <c r="AJ120" s="1056"/>
      <c r="AK120" s="1057" t="s">
        <v>440</v>
      </c>
      <c r="AL120" s="1055"/>
      <c r="AM120" s="1055"/>
      <c r="AN120" s="1055"/>
      <c r="AO120" s="1056"/>
      <c r="AP120" s="1058" t="s">
        <v>130</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2366286</v>
      </c>
      <c r="BR120" s="1023"/>
      <c r="BS120" s="1023"/>
      <c r="BT120" s="1023"/>
      <c r="BU120" s="1023"/>
      <c r="BV120" s="1023">
        <v>2016907</v>
      </c>
      <c r="BW120" s="1023"/>
      <c r="BX120" s="1023"/>
      <c r="BY120" s="1023"/>
      <c r="BZ120" s="1023"/>
      <c r="CA120" s="1023">
        <v>2927687</v>
      </c>
      <c r="CB120" s="1023"/>
      <c r="CC120" s="1023"/>
      <c r="CD120" s="1023"/>
      <c r="CE120" s="1023"/>
      <c r="CF120" s="1037">
        <v>60.4</v>
      </c>
      <c r="CG120" s="1038"/>
      <c r="CH120" s="1038"/>
      <c r="CI120" s="1038"/>
      <c r="CJ120" s="1038"/>
      <c r="CK120" s="1103" t="s">
        <v>468</v>
      </c>
      <c r="CL120" s="1104"/>
      <c r="CM120" s="1104"/>
      <c r="CN120" s="1104"/>
      <c r="CO120" s="1105"/>
      <c r="CP120" s="1111" t="s">
        <v>469</v>
      </c>
      <c r="CQ120" s="1112"/>
      <c r="CR120" s="1112"/>
      <c r="CS120" s="1112"/>
      <c r="CT120" s="1112"/>
      <c r="CU120" s="1112"/>
      <c r="CV120" s="1112"/>
      <c r="CW120" s="1112"/>
      <c r="CX120" s="1112"/>
      <c r="CY120" s="1112"/>
      <c r="CZ120" s="1112"/>
      <c r="DA120" s="1112"/>
      <c r="DB120" s="1112"/>
      <c r="DC120" s="1112"/>
      <c r="DD120" s="1112"/>
      <c r="DE120" s="1112"/>
      <c r="DF120" s="1113"/>
      <c r="DG120" s="1022">
        <v>1482997</v>
      </c>
      <c r="DH120" s="1023"/>
      <c r="DI120" s="1023"/>
      <c r="DJ120" s="1023"/>
      <c r="DK120" s="1023"/>
      <c r="DL120" s="1023">
        <v>1420113</v>
      </c>
      <c r="DM120" s="1023"/>
      <c r="DN120" s="1023"/>
      <c r="DO120" s="1023"/>
      <c r="DP120" s="1023"/>
      <c r="DQ120" s="1023">
        <v>1361133</v>
      </c>
      <c r="DR120" s="1023"/>
      <c r="DS120" s="1023"/>
      <c r="DT120" s="1023"/>
      <c r="DU120" s="1023"/>
      <c r="DV120" s="1024">
        <v>28.1</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130</v>
      </c>
      <c r="AG121" s="1055"/>
      <c r="AH121" s="1055"/>
      <c r="AI121" s="1055"/>
      <c r="AJ121" s="1056"/>
      <c r="AK121" s="1057" t="s">
        <v>440</v>
      </c>
      <c r="AL121" s="1055"/>
      <c r="AM121" s="1055"/>
      <c r="AN121" s="1055"/>
      <c r="AO121" s="1056"/>
      <c r="AP121" s="1058" t="s">
        <v>130</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1491274</v>
      </c>
      <c r="BR121" s="1016"/>
      <c r="BS121" s="1016"/>
      <c r="BT121" s="1016"/>
      <c r="BU121" s="1016"/>
      <c r="BV121" s="1016">
        <v>1623860</v>
      </c>
      <c r="BW121" s="1016"/>
      <c r="BX121" s="1016"/>
      <c r="BY121" s="1016"/>
      <c r="BZ121" s="1016"/>
      <c r="CA121" s="1016">
        <v>1601631</v>
      </c>
      <c r="CB121" s="1016"/>
      <c r="CC121" s="1016"/>
      <c r="CD121" s="1016"/>
      <c r="CE121" s="1016"/>
      <c r="CF121" s="1010">
        <v>33.1</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893929</v>
      </c>
      <c r="DH121" s="1016"/>
      <c r="DI121" s="1016"/>
      <c r="DJ121" s="1016"/>
      <c r="DK121" s="1016"/>
      <c r="DL121" s="1016">
        <v>818457</v>
      </c>
      <c r="DM121" s="1016"/>
      <c r="DN121" s="1016"/>
      <c r="DO121" s="1016"/>
      <c r="DP121" s="1016"/>
      <c r="DQ121" s="1016">
        <v>730895</v>
      </c>
      <c r="DR121" s="1016"/>
      <c r="DS121" s="1016"/>
      <c r="DT121" s="1016"/>
      <c r="DU121" s="1016"/>
      <c r="DV121" s="1017">
        <v>15.1</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130</v>
      </c>
      <c r="AG122" s="1055"/>
      <c r="AH122" s="1055"/>
      <c r="AI122" s="1055"/>
      <c r="AJ122" s="1056"/>
      <c r="AK122" s="1057" t="s">
        <v>130</v>
      </c>
      <c r="AL122" s="1055"/>
      <c r="AM122" s="1055"/>
      <c r="AN122" s="1055"/>
      <c r="AO122" s="1056"/>
      <c r="AP122" s="1058" t="s">
        <v>440</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4205581</v>
      </c>
      <c r="BR122" s="1094"/>
      <c r="BS122" s="1094"/>
      <c r="BT122" s="1094"/>
      <c r="BU122" s="1094"/>
      <c r="BV122" s="1094">
        <v>3978029</v>
      </c>
      <c r="BW122" s="1094"/>
      <c r="BX122" s="1094"/>
      <c r="BY122" s="1094"/>
      <c r="BZ122" s="1094"/>
      <c r="CA122" s="1094">
        <v>3923637</v>
      </c>
      <c r="CB122" s="1094"/>
      <c r="CC122" s="1094"/>
      <c r="CD122" s="1094"/>
      <c r="CE122" s="1094"/>
      <c r="CF122" s="1114">
        <v>81</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474</v>
      </c>
      <c r="BP123" s="1102"/>
      <c r="BQ123" s="1161">
        <v>8063141</v>
      </c>
      <c r="BR123" s="1162"/>
      <c r="BS123" s="1162"/>
      <c r="BT123" s="1162"/>
      <c r="BU123" s="1162"/>
      <c r="BV123" s="1162">
        <v>7618796</v>
      </c>
      <c r="BW123" s="1162"/>
      <c r="BX123" s="1162"/>
      <c r="BY123" s="1162"/>
      <c r="BZ123" s="1162"/>
      <c r="CA123" s="1162">
        <v>8452955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440</v>
      </c>
      <c r="DM123" s="1055"/>
      <c r="DN123" s="1055"/>
      <c r="DO123" s="1055"/>
      <c r="DP123" s="1056"/>
      <c r="DQ123" s="1057" t="s">
        <v>440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440</v>
      </c>
      <c r="BR124" s="1124"/>
      <c r="BS124" s="1124"/>
      <c r="BT124" s="1124"/>
      <c r="BU124" s="1124"/>
      <c r="BV124" s="1124" t="s">
        <v>440</v>
      </c>
      <c r="BW124" s="1124"/>
      <c r="BX124" s="1124"/>
      <c r="BY124" s="1124"/>
      <c r="BZ124" s="1124"/>
      <c r="CA124" s="1124" t="s">
        <v>130</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376320</v>
      </c>
      <c r="DH124" s="1080"/>
      <c r="DI124" s="1080"/>
      <c r="DJ124" s="1080"/>
      <c r="DK124" s="1081"/>
      <c r="DL124" s="1079">
        <v>376320</v>
      </c>
      <c r="DM124" s="1080"/>
      <c r="DN124" s="1080"/>
      <c r="DO124" s="1080"/>
      <c r="DP124" s="1081"/>
      <c r="DQ124" s="1079" t="s">
        <v>440</v>
      </c>
      <c r="DR124" s="1080"/>
      <c r="DS124" s="1080"/>
      <c r="DT124" s="1080"/>
      <c r="DU124" s="1081"/>
      <c r="DV124" s="1082" t="s">
        <v>440</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440</v>
      </c>
      <c r="AG125" s="1055"/>
      <c r="AH125" s="1055"/>
      <c r="AI125" s="1055"/>
      <c r="AJ125" s="1056"/>
      <c r="AK125" s="1057" t="s">
        <v>130</v>
      </c>
      <c r="AL125" s="1055"/>
      <c r="AM125" s="1055"/>
      <c r="AN125" s="1055"/>
      <c r="AO125" s="1056"/>
      <c r="AP125" s="1058" t="s">
        <v>440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440</v>
      </c>
      <c r="DH125" s="1023"/>
      <c r="DI125" s="1023"/>
      <c r="DJ125" s="1023"/>
      <c r="DK125" s="1023"/>
      <c r="DL125" s="1023" t="s">
        <v>440</v>
      </c>
      <c r="DM125" s="1023"/>
      <c r="DN125" s="1023"/>
      <c r="DO125" s="1023"/>
      <c r="DP125" s="1023"/>
      <c r="DQ125" s="1023" t="s">
        <v>440</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v>11618</v>
      </c>
      <c r="AG126" s="1055"/>
      <c r="AH126" s="1055"/>
      <c r="AI126" s="1055"/>
      <c r="AJ126" s="1056"/>
      <c r="AK126" s="1057">
        <v>24791</v>
      </c>
      <c r="AL126" s="1055"/>
      <c r="AM126" s="1055"/>
      <c r="AN126" s="1055"/>
      <c r="AO126" s="1056"/>
      <c r="AP126" s="1058">
        <v>0.5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440</v>
      </c>
      <c r="DH126" s="1016"/>
      <c r="DI126" s="1016"/>
      <c r="DJ126" s="1016"/>
      <c r="DK126" s="1016"/>
      <c r="DL126" s="1016" t="s">
        <v>440</v>
      </c>
      <c r="DM126" s="1016"/>
      <c r="DN126" s="1016"/>
      <c r="DO126" s="1016"/>
      <c r="DP126" s="1016"/>
      <c r="DQ126" s="1016" t="s">
        <v>130</v>
      </c>
      <c r="DR126" s="1016"/>
      <c r="DS126" s="1016"/>
      <c r="DT126" s="1016"/>
      <c r="DU126" s="1016"/>
      <c r="DV126" s="1017" t="s">
        <v>130</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3164</v>
      </c>
      <c r="AB127" s="1055"/>
      <c r="AC127" s="1055"/>
      <c r="AD127" s="1055"/>
      <c r="AE127" s="1056"/>
      <c r="AF127" s="1057">
        <v>1120</v>
      </c>
      <c r="AG127" s="1055"/>
      <c r="AH127" s="1055"/>
      <c r="AI127" s="1055"/>
      <c r="AJ127" s="1056"/>
      <c r="AK127" s="1057">
        <v>2617</v>
      </c>
      <c r="AL127" s="1055"/>
      <c r="AM127" s="1055"/>
      <c r="AN127" s="1055"/>
      <c r="AO127" s="1056"/>
      <c r="AP127" s="1058">
        <v>0.1</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440</v>
      </c>
      <c r="DH127" s="1016"/>
      <c r="DI127" s="1016"/>
      <c r="DJ127" s="1016"/>
      <c r="DK127" s="1016"/>
      <c r="DL127" s="1016" t="s">
        <v>440</v>
      </c>
      <c r="DM127" s="1016"/>
      <c r="DN127" s="1016"/>
      <c r="DO127" s="1016"/>
      <c r="DP127" s="1016"/>
      <c r="DQ127" s="1016" t="s">
        <v>440</v>
      </c>
      <c r="DR127" s="1016"/>
      <c r="DS127" s="1016"/>
      <c r="DT127" s="1016"/>
      <c r="DU127" s="1016"/>
      <c r="DV127" s="1017" t="s">
        <v>440</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87978</v>
      </c>
      <c r="AB128" s="1144"/>
      <c r="AC128" s="1144"/>
      <c r="AD128" s="1144"/>
      <c r="AE128" s="1145"/>
      <c r="AF128" s="1146">
        <v>87291</v>
      </c>
      <c r="AG128" s="1144"/>
      <c r="AH128" s="1144"/>
      <c r="AI128" s="1144"/>
      <c r="AJ128" s="1145"/>
      <c r="AK128" s="1146">
        <v>89746</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440</v>
      </c>
      <c r="BG128" s="1151"/>
      <c r="BH128" s="1151"/>
      <c r="BI128" s="1151"/>
      <c r="BJ128" s="1151"/>
      <c r="BK128" s="1151"/>
      <c r="BL128" s="1152"/>
      <c r="BM128" s="1150">
        <v>14.81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440</v>
      </c>
      <c r="DH128" s="1136"/>
      <c r="DI128" s="1136"/>
      <c r="DJ128" s="1136"/>
      <c r="DK128" s="1136"/>
      <c r="DL128" s="1136" t="s">
        <v>130</v>
      </c>
      <c r="DM128" s="1136"/>
      <c r="DN128" s="1136"/>
      <c r="DO128" s="1136"/>
      <c r="DP128" s="1136"/>
      <c r="DQ128" s="1136" t="s">
        <v>130</v>
      </c>
      <c r="DR128" s="1136"/>
      <c r="DS128" s="1136"/>
      <c r="DT128" s="1136"/>
      <c r="DU128" s="1136"/>
      <c r="DV128" s="1137" t="s">
        <v>440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5036181</v>
      </c>
      <c r="AB129" s="1055"/>
      <c r="AC129" s="1055"/>
      <c r="AD129" s="1055"/>
      <c r="AE129" s="1056"/>
      <c r="AF129" s="1057">
        <v>5107156</v>
      </c>
      <c r="AG129" s="1055"/>
      <c r="AH129" s="1055"/>
      <c r="AI129" s="1055"/>
      <c r="AJ129" s="1056"/>
      <c r="AK129" s="1057">
        <v>5305422</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130</v>
      </c>
      <c r="BG129" s="1165"/>
      <c r="BH129" s="1165"/>
      <c r="BI129" s="1165"/>
      <c r="BJ129" s="1165"/>
      <c r="BK129" s="1165"/>
      <c r="BL129" s="1166"/>
      <c r="BM129" s="1164">
        <v>19.809999999999999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486465</v>
      </c>
      <c r="AB130" s="1055"/>
      <c r="AC130" s="1055"/>
      <c r="AD130" s="1055"/>
      <c r="AE130" s="1056"/>
      <c r="AF130" s="1057">
        <v>472058</v>
      </c>
      <c r="AG130" s="1055"/>
      <c r="AH130" s="1055"/>
      <c r="AI130" s="1055"/>
      <c r="AJ130" s="1056"/>
      <c r="AK130" s="1057">
        <v>459519</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4549716</v>
      </c>
      <c r="AB131" s="1080"/>
      <c r="AC131" s="1080"/>
      <c r="AD131" s="1080"/>
      <c r="AE131" s="1081"/>
      <c r="AF131" s="1079">
        <v>4635098</v>
      </c>
      <c r="AG131" s="1080"/>
      <c r="AH131" s="1080"/>
      <c r="AI131" s="1080"/>
      <c r="AJ131" s="1081"/>
      <c r="AK131" s="1079">
        <v>4845903</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2.1673660510000001</v>
      </c>
      <c r="AB132" s="1196"/>
      <c r="AC132" s="1196"/>
      <c r="AD132" s="1196"/>
      <c r="AE132" s="1197"/>
      <c r="AF132" s="1198">
        <v>1.729741969</v>
      </c>
      <c r="AG132" s="1196"/>
      <c r="AH132" s="1196"/>
      <c r="AI132" s="1196"/>
      <c r="AJ132" s="1197"/>
      <c r="AK132" s="1198">
        <v>1.53884632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2.2000000000000002</v>
      </c>
      <c r="AB133" s="1179"/>
      <c r="AC133" s="1179"/>
      <c r="AD133" s="1179"/>
      <c r="AE133" s="1180"/>
      <c r="AF133" s="1178">
        <v>2.1</v>
      </c>
      <c r="AG133" s="1179"/>
      <c r="AH133" s="1179"/>
      <c r="AI133" s="1179"/>
      <c r="AJ133" s="1180"/>
      <c r="AK133" s="1178">
        <v>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Je6/9YIJR9W8lxfaH95FtJl8UrmHIaWPTHQTiBaIXchRckZld07eGM6wRyuycyKesqZF7x9TMal30cpXZc41A==" saltValue="+7Q4JfFrCMJixPkpfwXD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0" zoomScalePage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0r7qHZ/QvUVsrZPEovBuXAcXKNN6x3b4O7nyDl/yc+ihXIzMBux3t5fsy8KTBMJKLEKPkC3nc4adl1Q0W8/uw==" saltValue="o1RfT5WBomuRbW5T6y5w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gSQ58lw8GdVuGJxoB29M+WxwEkvCSXUyGQmLPRflkUK4GzPGZPC0xvwVshr0p+TCYIhSUaUDjWKIob/bJF/w==" saltValue="5qy3vdDGg/MN5YiF9SXL5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1447125</v>
      </c>
      <c r="AP9" s="314">
        <v>92693</v>
      </c>
      <c r="AQ9" s="315">
        <v>113148</v>
      </c>
      <c r="AR9" s="316">
        <v>-18.100000000000001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172399</v>
      </c>
      <c r="AP10" s="317">
        <v>11043</v>
      </c>
      <c r="AQ10" s="318">
        <v>18254</v>
      </c>
      <c r="AR10" s="319">
        <v>-39.5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17948</v>
      </c>
      <c r="AP11" s="317">
        <v>1150</v>
      </c>
      <c r="AQ11" s="318">
        <v>2541</v>
      </c>
      <c r="AR11" s="319">
        <v>-54.7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t="s">
        <v>514</v>
      </c>
      <c r="AP13" s="317" t="s">
        <v>514</v>
      </c>
      <c r="AQ13" s="318">
        <v>6076</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32694</v>
      </c>
      <c r="AP14" s="317">
        <v>2094</v>
      </c>
      <c r="AQ14" s="318">
        <v>2732</v>
      </c>
      <c r="AR14" s="319">
        <v>-23.4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-113234</v>
      </c>
      <c r="AP15" s="317">
        <v>-7253</v>
      </c>
      <c r="AQ15" s="318">
        <v>-9152</v>
      </c>
      <c r="AR15" s="319">
        <v>-20.7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1556932</v>
      </c>
      <c r="AP16" s="317">
        <v>99727</v>
      </c>
      <c r="AQ16" s="318">
        <v>133599</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9.2899999999999991</v>
      </c>
      <c r="AP21" s="331">
        <v>12.02</v>
      </c>
      <c r="AQ21" s="332">
        <v>-2.73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101.5</v>
      </c>
      <c r="AP22" s="336">
        <v>95.8</v>
      </c>
      <c r="AQ22" s="337">
        <v>5.7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375102</v>
      </c>
      <c r="AP32" s="345">
        <v>24027</v>
      </c>
      <c r="AQ32" s="346">
        <v>79356</v>
      </c>
      <c r="AR32" s="347">
        <v>-69.7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182943</v>
      </c>
      <c r="AP35" s="345">
        <v>11718</v>
      </c>
      <c r="AQ35" s="346">
        <v>27499</v>
      </c>
      <c r="AR35" s="347">
        <v>-57.4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38383</v>
      </c>
      <c r="AP36" s="345">
        <v>2459</v>
      </c>
      <c r="AQ36" s="346">
        <v>3427</v>
      </c>
      <c r="AR36" s="347">
        <v>-28.2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27408</v>
      </c>
      <c r="AP37" s="345">
        <v>1756</v>
      </c>
      <c r="AQ37" s="346">
        <v>1232</v>
      </c>
      <c r="AR37" s="347">
        <v>42.5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22</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-89746</v>
      </c>
      <c r="AP39" s="345">
        <v>-5749</v>
      </c>
      <c r="AQ39" s="346">
        <v>-3656</v>
      </c>
      <c r="AR39" s="347">
        <v>57.2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-459519</v>
      </c>
      <c r="AP40" s="345">
        <v>-29434</v>
      </c>
      <c r="AQ40" s="346">
        <v>-73860</v>
      </c>
      <c r="AR40" s="347">
        <v>-60.1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74571</v>
      </c>
      <c r="AP41" s="345">
        <v>4777</v>
      </c>
      <c r="AQ41" s="346">
        <v>34020</v>
      </c>
      <c r="AR41" s="347">
        <v>-86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1118083</v>
      </c>
      <c r="AN51" s="367">
        <v>70324</v>
      </c>
      <c r="AO51" s="368">
        <v>-5.9</v>
      </c>
      <c r="AP51" s="369">
        <v>97062</v>
      </c>
      <c r="AQ51" s="370">
        <v>25.1</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621303</v>
      </c>
      <c r="AN52" s="375">
        <v>39078</v>
      </c>
      <c r="AO52" s="376">
        <v>-38.4</v>
      </c>
      <c r="AP52" s="377">
        <v>50112</v>
      </c>
      <c r="AQ52" s="378">
        <v>22.6</v>
      </c>
      <c r="AR52" s="379">
        <v>-61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674282</v>
      </c>
      <c r="AN53" s="367">
        <v>42727</v>
      </c>
      <c r="AO53" s="368">
        <v>-39.200000000000003</v>
      </c>
      <c r="AP53" s="369">
        <v>106005</v>
      </c>
      <c r="AQ53" s="370">
        <v>9.1999999999999993</v>
      </c>
      <c r="AR53" s="371">
        <v>-48.4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510155</v>
      </c>
      <c r="AN54" s="375">
        <v>32327</v>
      </c>
      <c r="AO54" s="376">
        <v>-17.3</v>
      </c>
      <c r="AP54" s="377">
        <v>58359</v>
      </c>
      <c r="AQ54" s="378">
        <v>16.5</v>
      </c>
      <c r="AR54" s="379">
        <v>-33.799999999999997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730659</v>
      </c>
      <c r="AN55" s="367">
        <v>46435</v>
      </c>
      <c r="AO55" s="368">
        <v>8.6999999999999993</v>
      </c>
      <c r="AP55" s="369">
        <v>98507</v>
      </c>
      <c r="AQ55" s="370">
        <v>-7.1</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403051</v>
      </c>
      <c r="AN56" s="375">
        <v>25615</v>
      </c>
      <c r="AO56" s="376">
        <v>-20.8</v>
      </c>
      <c r="AP56" s="377">
        <v>47567</v>
      </c>
      <c r="AQ56" s="378">
        <v>-18.5</v>
      </c>
      <c r="AR56" s="379">
        <v>-2.2999999999999998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1191389</v>
      </c>
      <c r="AN57" s="367">
        <v>75938</v>
      </c>
      <c r="AO57" s="368">
        <v>63.5</v>
      </c>
      <c r="AP57" s="369">
        <v>113347</v>
      </c>
      <c r="AQ57" s="370">
        <v>15.1</v>
      </c>
      <c r="AR57" s="371">
        <v>48.4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534140</v>
      </c>
      <c r="AN58" s="375">
        <v>34046</v>
      </c>
      <c r="AO58" s="376">
        <v>32.9</v>
      </c>
      <c r="AP58" s="377">
        <v>58728</v>
      </c>
      <c r="AQ58" s="378">
        <v>23.5</v>
      </c>
      <c r="AR58" s="379">
        <v>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3157165</v>
      </c>
      <c r="AN59" s="367">
        <v>202227</v>
      </c>
      <c r="AO59" s="368">
        <v>166.3</v>
      </c>
      <c r="AP59" s="369">
        <v>120302</v>
      </c>
      <c r="AQ59" s="370">
        <v>6.1</v>
      </c>
      <c r="AR59" s="371">
        <v>160.19999999999999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1221873</v>
      </c>
      <c r="AN60" s="375">
        <v>78265</v>
      </c>
      <c r="AO60" s="376">
        <v>129.9</v>
      </c>
      <c r="AP60" s="377">
        <v>59328</v>
      </c>
      <c r="AQ60" s="378">
        <v>1</v>
      </c>
      <c r="AR60" s="379">
        <v>128.9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1374316</v>
      </c>
      <c r="AN61" s="382">
        <v>87530</v>
      </c>
      <c r="AO61" s="383">
        <v>38.700000000000003</v>
      </c>
      <c r="AP61" s="384">
        <v>107045</v>
      </c>
      <c r="AQ61" s="385">
        <v>9.6999999999999993</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658104</v>
      </c>
      <c r="AN62" s="375">
        <v>41866</v>
      </c>
      <c r="AO62" s="376">
        <v>17.3</v>
      </c>
      <c r="AP62" s="377">
        <v>54819</v>
      </c>
      <c r="AQ62" s="378">
        <v>9</v>
      </c>
      <c r="AR62" s="379">
        <v>8.3000000000000007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Gfr/kaBm+tOqX9SWb0SafMUcl/AvU1ZuGQckS2ocAUqrpdZnm1dzPFbWZ7dB7eRANsPVQlvob0jTdQreUMINg==" saltValue="aM1F3JgivSoYDBbxWKus3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H3UKjELuUZAAmpgAYYIezYye/1IE8Du0Ie94mZc/XkF/pe7Bx1sZ+S8eN/RBQzjOTJqpFEuy+eRXOdum7quYXw==" saltValue="rjTI83Huw2s9BSQ+TwzL+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RyvRLEEIuBMxN45JV1ij/G/jhPUHBEldOvGW9kDyYEVvZjzRqoInlvSN7tyCVu1kcPVqEbzxBnci+dVpdchakA==" saltValue="jeHL53LZGcaMcqRYRCRS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30.02</v>
      </c>
      <c r="G47" s="12">
        <v>30.71</v>
      </c>
      <c r="H47" s="12">
        <v>35.39</v>
      </c>
      <c r="I47" s="12">
        <v>32.86</v>
      </c>
      <c r="J47" s="13">
        <v>30.04</v>
      </c>
    </row>
    <row r="48" spans="2:10" ht="57.75" customHeight="1" x14ac:dyDescent="0.15">
      <c r="B48" s="14"/>
      <c r="C48" s="1240" t="s">
        <v>4</v>
      </c>
      <c r="D48" s="1240"/>
      <c r="E48" s="1241"/>
      <c r="F48" s="15">
        <v>8.74</v>
      </c>
      <c r="G48" s="16">
        <v>7.62</v>
      </c>
      <c r="H48" s="16">
        <v>7.33</v>
      </c>
      <c r="I48" s="16">
        <v>9.34</v>
      </c>
      <c r="J48" s="17">
        <v>8.35</v>
      </c>
    </row>
    <row r="49" spans="2:10" ht="57.75" customHeight="1" thickBot="1" x14ac:dyDescent="0.2">
      <c r="B49" s="18"/>
      <c r="C49" s="1242" t="s">
        <v>5</v>
      </c>
      <c r="D49" s="1242"/>
      <c r="E49" s="1243"/>
      <c r="F49" s="19">
        <v>0.94</v>
      </c>
      <c r="G49" s="20" t="s">
        <v>560</v>
      </c>
      <c r="H49" s="20">
        <v>5.13</v>
      </c>
      <c r="I49" s="20">
        <v>0.08</v>
      </c>
      <c r="J49" s="21" t="s">
        <v>561</v>
      </c>
    </row>
    <row r="50" spans="2:10" ht="13.5" customHeight="1" x14ac:dyDescent="0.15"/>
  </sheetData>
  <sheetProtection algorithmName="SHA-512" hashValue="qmCpuHazHEq/uX9xekAUZI29t5dzdltpjVZACMFIOu1Gd7yuHAbiQi3lU8uHLalXG0dB2fkfHtMxRRlrJb3kxw==" saltValue="q8UhOZ5gIvv5NDYqjPU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8.6300000000000008</v>
      </c>
      <c r="G34" s="33">
        <v>7.53</v>
      </c>
      <c r="H34" s="33">
        <v>7.41</v>
      </c>
      <c r="I34" s="33">
        <v>9.2100000000000009</v>
      </c>
      <c r="J34" s="34">
        <v>8.24</v>
      </c>
      <c r="K34" s="22"/>
      <c r="L34" s="22"/>
      <c r="M34" s="22"/>
      <c r="N34" s="22"/>
      <c r="O34" s="22"/>
      <c r="P34" s="22"/>
    </row>
    <row r="35" spans="1:16" ht="39" customHeight="1" x14ac:dyDescent="0.15">
      <c r="A35" s="22"/>
      <c r="B35" s="35"/>
      <c r="C35" s="1244" t="s">
        <v>563</v>
      </c>
      <c r="D35" s="1245"/>
      <c r="E35" s="1246"/>
      <c r="F35" s="36">
        <v>1.32</v>
      </c>
      <c r="G35" s="37">
        <v>1.03</v>
      </c>
      <c r="H35" s="37">
        <v>0.97</v>
      </c>
      <c r="I35" s="37">
        <v>1.51</v>
      </c>
      <c r="J35" s="38">
        <v>2.71</v>
      </c>
      <c r="K35" s="22"/>
      <c r="L35" s="22"/>
      <c r="M35" s="22"/>
      <c r="N35" s="22"/>
      <c r="O35" s="22"/>
      <c r="P35" s="22"/>
    </row>
    <row r="36" spans="1:16" ht="39" customHeight="1" x14ac:dyDescent="0.15">
      <c r="A36" s="22"/>
      <c r="B36" s="35"/>
      <c r="C36" s="1244" t="s">
        <v>564</v>
      </c>
      <c r="D36" s="1245"/>
      <c r="E36" s="1246"/>
      <c r="F36" s="36">
        <v>3.37</v>
      </c>
      <c r="G36" s="37">
        <v>2.96</v>
      </c>
      <c r="H36" s="37">
        <v>1.23</v>
      </c>
      <c r="I36" s="37">
        <v>0.9</v>
      </c>
      <c r="J36" s="38">
        <v>1.35</v>
      </c>
      <c r="K36" s="22"/>
      <c r="L36" s="22"/>
      <c r="M36" s="22"/>
      <c r="N36" s="22"/>
      <c r="O36" s="22"/>
      <c r="P36" s="22"/>
    </row>
    <row r="37" spans="1:16" ht="39" customHeight="1" x14ac:dyDescent="0.15">
      <c r="A37" s="22"/>
      <c r="B37" s="35"/>
      <c r="C37" s="1244" t="s">
        <v>565</v>
      </c>
      <c r="D37" s="1245"/>
      <c r="E37" s="1246"/>
      <c r="F37" s="36">
        <v>0</v>
      </c>
      <c r="G37" s="37">
        <v>0</v>
      </c>
      <c r="H37" s="37">
        <v>0</v>
      </c>
      <c r="I37" s="37">
        <v>0</v>
      </c>
      <c r="J37" s="38">
        <v>0.56999999999999995</v>
      </c>
      <c r="K37" s="22"/>
      <c r="L37" s="22"/>
      <c r="M37" s="22"/>
      <c r="N37" s="22"/>
      <c r="O37" s="22"/>
      <c r="P37" s="22"/>
    </row>
    <row r="38" spans="1:16" ht="39" customHeight="1" x14ac:dyDescent="0.15">
      <c r="A38" s="22"/>
      <c r="B38" s="35"/>
      <c r="C38" s="1244" t="s">
        <v>566</v>
      </c>
      <c r="D38" s="1245"/>
      <c r="E38" s="1246"/>
      <c r="F38" s="36">
        <v>7.0000000000000007E-2</v>
      </c>
      <c r="G38" s="37">
        <v>0.06</v>
      </c>
      <c r="H38" s="37">
        <v>0.09</v>
      </c>
      <c r="I38" s="37">
        <v>0.12</v>
      </c>
      <c r="J38" s="38">
        <v>0.11</v>
      </c>
      <c r="K38" s="22"/>
      <c r="L38" s="22"/>
      <c r="M38" s="22"/>
      <c r="N38" s="22"/>
      <c r="O38" s="22"/>
      <c r="P38" s="22"/>
    </row>
    <row r="39" spans="1:16" ht="39" customHeight="1" x14ac:dyDescent="0.15">
      <c r="A39" s="22"/>
      <c r="B39" s="35"/>
      <c r="C39" s="1244" t="s">
        <v>567</v>
      </c>
      <c r="D39" s="1245"/>
      <c r="E39" s="1246"/>
      <c r="F39" s="36">
        <v>0.1</v>
      </c>
      <c r="G39" s="37">
        <v>0.09</v>
      </c>
      <c r="H39" s="37">
        <v>0.09</v>
      </c>
      <c r="I39" s="37">
        <v>0.09</v>
      </c>
      <c r="J39" s="38">
        <v>0.08</v>
      </c>
      <c r="K39" s="22"/>
      <c r="L39" s="22"/>
      <c r="M39" s="22"/>
      <c r="N39" s="22"/>
      <c r="O39" s="22"/>
      <c r="P39" s="22"/>
    </row>
    <row r="40" spans="1:16" ht="39" customHeight="1" x14ac:dyDescent="0.15">
      <c r="A40" s="22"/>
      <c r="B40" s="35"/>
      <c r="C40" s="1244" t="s">
        <v>568</v>
      </c>
      <c r="D40" s="1245"/>
      <c r="E40" s="1246"/>
      <c r="F40" s="36">
        <v>0.37</v>
      </c>
      <c r="G40" s="37">
        <v>0.28999999999999998</v>
      </c>
      <c r="H40" s="37">
        <v>0.16</v>
      </c>
      <c r="I40" s="37">
        <v>0.35</v>
      </c>
      <c r="J40" s="38">
        <v>0.04</v>
      </c>
      <c r="K40" s="22"/>
      <c r="L40" s="22"/>
      <c r="M40" s="22"/>
      <c r="N40" s="22"/>
      <c r="O40" s="22"/>
      <c r="P40" s="22"/>
    </row>
    <row r="41" spans="1:16" ht="39" customHeight="1" x14ac:dyDescent="0.15">
      <c r="A41" s="22"/>
      <c r="B41" s="35"/>
      <c r="C41" s="1244" t="s">
        <v>569</v>
      </c>
      <c r="D41" s="1245"/>
      <c r="E41" s="1246"/>
      <c r="F41" s="36">
        <v>0.2</v>
      </c>
      <c r="G41" s="37">
        <v>0.32</v>
      </c>
      <c r="H41" s="37">
        <v>0.21</v>
      </c>
      <c r="I41" s="37">
        <v>0.04</v>
      </c>
      <c r="J41" s="38">
        <v>0</v>
      </c>
      <c r="K41" s="22"/>
      <c r="L41" s="22"/>
      <c r="M41" s="22"/>
      <c r="N41" s="22"/>
      <c r="O41" s="22"/>
      <c r="P41" s="22"/>
    </row>
    <row r="42" spans="1:16" ht="39" customHeight="1" x14ac:dyDescent="0.15">
      <c r="A42" s="22"/>
      <c r="B42" s="39"/>
      <c r="C42" s="1244" t="s">
        <v>570</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571</v>
      </c>
      <c r="D43" s="1248"/>
      <c r="E43" s="1249"/>
      <c r="F43" s="41">
        <v>0.01</v>
      </c>
      <c r="G43" s="42">
        <v>0.01</v>
      </c>
      <c r="H43" s="42">
        <v>0</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YKNopRxQv6+Zxl130vKhE8/Z+ANIdt/C7RHEA2agJsW0WLS1iqpKAfOVIAE5vl9+IgUuoq9VzCOt25vPvXGQ==" saltValue="7xyQsQQhmqb3VT9pOLF9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495</v>
      </c>
      <c r="L45" s="60">
        <v>460</v>
      </c>
      <c r="M45" s="60">
        <v>436</v>
      </c>
      <c r="N45" s="60">
        <v>399</v>
      </c>
      <c r="O45" s="61">
        <v>375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188</v>
      </c>
      <c r="L48" s="64">
        <v>193</v>
      </c>
      <c r="M48" s="64">
        <v>202</v>
      </c>
      <c r="N48" s="64">
        <v>187</v>
      </c>
      <c r="O48" s="65">
        <v>183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22</v>
      </c>
      <c r="L49" s="64">
        <v>33</v>
      </c>
      <c r="M49" s="64">
        <v>10</v>
      </c>
      <c r="N49" s="64">
        <v>41</v>
      </c>
      <c r="O49" s="65">
        <v>38</v>
      </c>
      <c r="P49" s="48"/>
      <c r="Q49" s="48"/>
      <c r="R49" s="48"/>
      <c r="S49" s="48"/>
      <c r="T49" s="48"/>
      <c r="U49" s="48"/>
    </row>
    <row r="50" spans="1:21" ht="30.75" customHeight="1" x14ac:dyDescent="0.15">
      <c r="A50" s="48"/>
      <c r="B50" s="1254"/>
      <c r="C50" s="1255"/>
      <c r="D50" s="62"/>
      <c r="E50" s="1260" t="s">
        <v>17</v>
      </c>
      <c r="F50" s="1260"/>
      <c r="G50" s="1260"/>
      <c r="H50" s="1260"/>
      <c r="I50" s="1260"/>
      <c r="J50" s="1261"/>
      <c r="K50" s="63">
        <v>29</v>
      </c>
      <c r="L50" s="64">
        <v>28</v>
      </c>
      <c r="M50" s="64">
        <v>3</v>
      </c>
      <c r="N50" s="64">
        <v>13</v>
      </c>
      <c r="O50" s="65">
        <v>27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621</v>
      </c>
      <c r="L52" s="64">
        <v>606</v>
      </c>
      <c r="M52" s="64">
        <v>575</v>
      </c>
      <c r="N52" s="64">
        <v>559</v>
      </c>
      <c r="O52" s="65">
        <v>550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113</v>
      </c>
      <c r="L53" s="69">
        <v>108</v>
      </c>
      <c r="M53" s="69">
        <v>76</v>
      </c>
      <c r="N53" s="69">
        <v>81</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ECicX54VQmy0lxC3bniBYtkeevD3Er99OK9amas5SZUdGN20F+4/NgSNgd/6bUN+SqSO822g57mHg42xnJRg==" saltValue="z0YVeaThafQH0RzSAqZa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2687</v>
      </c>
      <c r="J41" s="104">
        <v>2277</v>
      </c>
      <c r="K41" s="104">
        <v>1992</v>
      </c>
      <c r="L41" s="104">
        <v>1748</v>
      </c>
      <c r="M41" s="105">
        <v>2622</v>
      </c>
    </row>
    <row r="42" spans="2:13" ht="27.75" customHeight="1" x14ac:dyDescent="0.15">
      <c r="B42" s="1280"/>
      <c r="C42" s="1281"/>
      <c r="D42" s="106"/>
      <c r="E42" s="1286" t="s">
        <v>32</v>
      </c>
      <c r="F42" s="1286"/>
      <c r="G42" s="1286"/>
      <c r="H42" s="1287"/>
      <c r="I42" s="107">
        <v>150</v>
      </c>
      <c r="J42" s="108">
        <v>107</v>
      </c>
      <c r="K42" s="108">
        <v>47</v>
      </c>
      <c r="L42" s="108">
        <v>1487</v>
      </c>
      <c r="M42" s="109">
        <v>1226</v>
      </c>
    </row>
    <row r="43" spans="2:13" ht="27.75" customHeight="1" x14ac:dyDescent="0.15">
      <c r="B43" s="1280"/>
      <c r="C43" s="1281"/>
      <c r="D43" s="106"/>
      <c r="E43" s="1286" t="s">
        <v>33</v>
      </c>
      <c r="F43" s="1286"/>
      <c r="G43" s="1286"/>
      <c r="H43" s="1287"/>
      <c r="I43" s="107">
        <v>2555</v>
      </c>
      <c r="J43" s="108">
        <v>2714</v>
      </c>
      <c r="K43" s="108">
        <v>2753</v>
      </c>
      <c r="L43" s="108">
        <v>2615</v>
      </c>
      <c r="M43" s="109">
        <v>2092</v>
      </c>
    </row>
    <row r="44" spans="2:13" ht="27.75" customHeight="1" x14ac:dyDescent="0.15">
      <c r="B44" s="1280"/>
      <c r="C44" s="1281"/>
      <c r="D44" s="106"/>
      <c r="E44" s="1286" t="s">
        <v>34</v>
      </c>
      <c r="F44" s="1286"/>
      <c r="G44" s="1286"/>
      <c r="H44" s="1287"/>
      <c r="I44" s="107">
        <v>461</v>
      </c>
      <c r="J44" s="108">
        <v>466</v>
      </c>
      <c r="K44" s="108">
        <v>480</v>
      </c>
      <c r="L44" s="108">
        <v>486</v>
      </c>
      <c r="M44" s="109">
        <v>400</v>
      </c>
    </row>
    <row r="45" spans="2:13" ht="27.75" customHeight="1" x14ac:dyDescent="0.15">
      <c r="B45" s="1280"/>
      <c r="C45" s="1281"/>
      <c r="D45" s="106"/>
      <c r="E45" s="1286" t="s">
        <v>35</v>
      </c>
      <c r="F45" s="1286"/>
      <c r="G45" s="1286"/>
      <c r="H45" s="1287"/>
      <c r="I45" s="107">
        <v>1307</v>
      </c>
      <c r="J45" s="108">
        <v>1271</v>
      </c>
      <c r="K45" s="108">
        <v>1187</v>
      </c>
      <c r="L45" s="108">
        <v>1154</v>
      </c>
      <c r="M45" s="109">
        <v>1150</v>
      </c>
    </row>
    <row r="46" spans="2:13" ht="27.75" customHeight="1" x14ac:dyDescent="0.15">
      <c r="B46" s="1280"/>
      <c r="C46" s="1281"/>
      <c r="D46" s="110"/>
      <c r="E46" s="1286" t="s">
        <v>36</v>
      </c>
      <c r="F46" s="1286"/>
      <c r="G46" s="1286"/>
      <c r="H46" s="1287"/>
      <c r="I46" s="107" t="s">
        <v>514</v>
      </c>
      <c r="J46" s="108" t="s">
        <v>514</v>
      </c>
      <c r="K46" s="108" t="s">
        <v>514</v>
      </c>
      <c r="L46" s="108" t="s">
        <v>514</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2625</v>
      </c>
      <c r="J50" s="108">
        <v>2498</v>
      </c>
      <c r="K50" s="108">
        <v>2366</v>
      </c>
      <c r="L50" s="108">
        <v>2017</v>
      </c>
      <c r="M50" s="109">
        <v>2928</v>
      </c>
    </row>
    <row r="51" spans="2:13" ht="27.75" customHeight="1" x14ac:dyDescent="0.15">
      <c r="B51" s="1280"/>
      <c r="C51" s="1281"/>
      <c r="D51" s="106"/>
      <c r="E51" s="1286" t="s">
        <v>42</v>
      </c>
      <c r="F51" s="1286"/>
      <c r="G51" s="1286"/>
      <c r="H51" s="1287"/>
      <c r="I51" s="107">
        <v>1659</v>
      </c>
      <c r="J51" s="108">
        <v>1636</v>
      </c>
      <c r="K51" s="108">
        <v>1491</v>
      </c>
      <c r="L51" s="108">
        <v>1624</v>
      </c>
      <c r="M51" s="109">
        <v>1602</v>
      </c>
    </row>
    <row r="52" spans="2:13" ht="27.75" customHeight="1" x14ac:dyDescent="0.15">
      <c r="B52" s="1282"/>
      <c r="C52" s="1283"/>
      <c r="D52" s="106"/>
      <c r="E52" s="1286" t="s">
        <v>43</v>
      </c>
      <c r="F52" s="1286"/>
      <c r="G52" s="1286"/>
      <c r="H52" s="1287"/>
      <c r="I52" s="107">
        <v>5201</v>
      </c>
      <c r="J52" s="108">
        <v>4829</v>
      </c>
      <c r="K52" s="108">
        <v>4206</v>
      </c>
      <c r="L52" s="108">
        <v>3978</v>
      </c>
      <c r="M52" s="109">
        <v>3924</v>
      </c>
    </row>
    <row r="53" spans="2:13" ht="27.75" customHeight="1" thickBot="1" x14ac:dyDescent="0.2">
      <c r="B53" s="1293" t="s">
        <v>44</v>
      </c>
      <c r="C53" s="1294"/>
      <c r="D53" s="113"/>
      <c r="E53" s="1295" t="s">
        <v>45</v>
      </c>
      <c r="F53" s="1295"/>
      <c r="G53" s="1295"/>
      <c r="H53" s="1296"/>
      <c r="I53" s="114">
        <v>-2324</v>
      </c>
      <c r="J53" s="115">
        <v>-2128</v>
      </c>
      <c r="K53" s="115">
        <v>-1603</v>
      </c>
      <c r="L53" s="115">
        <v>-130</v>
      </c>
      <c r="M53" s="116">
        <v>-963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bE3yggpHtOd6Y/n+mOQA9hXcjeNNljdNbP9P9rnG5mza9eK5Dr/78dKb1n+X5Wi6sQGf40rb3GNZKfx/NOeOA==" saltValue="hbeZQ4PEJqMbNFLq+0lD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1782</v>
      </c>
      <c r="G55" s="128">
        <v>1678</v>
      </c>
      <c r="H55" s="129">
        <v>1594</v>
      </c>
    </row>
    <row r="56" spans="2:8" ht="52.5" customHeight="1" x14ac:dyDescent="0.15">
      <c r="B56" s="130"/>
      <c r="C56" s="1307" t="s">
        <v>49</v>
      </c>
      <c r="D56" s="1307"/>
      <c r="E56" s="1308"/>
      <c r="F56" s="131" t="s">
        <v>514</v>
      </c>
      <c r="G56" s="131" t="s">
        <v>514</v>
      </c>
      <c r="H56" s="132">
        <v>100</v>
      </c>
    </row>
    <row r="57" spans="2:8" ht="53.25" customHeight="1" x14ac:dyDescent="0.15">
      <c r="B57" s="130"/>
      <c r="C57" s="1309" t="s">
        <v>50</v>
      </c>
      <c r="D57" s="1309"/>
      <c r="E57" s="1310"/>
      <c r="F57" s="133">
        <v>662</v>
      </c>
      <c r="G57" s="133">
        <v>646</v>
      </c>
      <c r="H57" s="134">
        <v>837</v>
      </c>
    </row>
    <row r="58" spans="2:8" ht="45.75" customHeight="1" x14ac:dyDescent="0.15">
      <c r="B58" s="135"/>
      <c r="C58" s="1297" t="s">
        <v>602</v>
      </c>
      <c r="D58" s="1298"/>
      <c r="E58" s="1299"/>
      <c r="F58" s="136">
        <v>277</v>
      </c>
      <c r="G58" s="136">
        <v>278</v>
      </c>
      <c r="H58" s="137">
        <v>478</v>
      </c>
    </row>
    <row r="59" spans="2:8" ht="45.75" customHeight="1" x14ac:dyDescent="0.15">
      <c r="B59" s="135"/>
      <c r="C59" s="1297" t="s">
        <v>603</v>
      </c>
      <c r="D59" s="1298"/>
      <c r="E59" s="1299"/>
      <c r="F59" s="136">
        <v>213</v>
      </c>
      <c r="G59" s="136">
        <v>213</v>
      </c>
      <c r="H59" s="137">
        <v>213</v>
      </c>
    </row>
    <row r="60" spans="2:8" ht="45.75" customHeight="1" x14ac:dyDescent="0.15">
      <c r="B60" s="135"/>
      <c r="C60" s="1297" t="s">
        <v>604</v>
      </c>
      <c r="D60" s="1298"/>
      <c r="E60" s="1299"/>
      <c r="F60" s="136">
        <v>101</v>
      </c>
      <c r="G60" s="136">
        <v>91</v>
      </c>
      <c r="H60" s="137">
        <v>82</v>
      </c>
    </row>
    <row r="61" spans="2:8" ht="45.75" customHeight="1" x14ac:dyDescent="0.15">
      <c r="B61" s="135"/>
      <c r="C61" s="1297" t="s">
        <v>605</v>
      </c>
      <c r="D61" s="1298"/>
      <c r="E61" s="1299"/>
      <c r="F61" s="136">
        <v>74</v>
      </c>
      <c r="G61" s="136">
        <v>64</v>
      </c>
      <c r="H61" s="137">
        <v>62</v>
      </c>
    </row>
    <row r="62" spans="2:8" ht="45.75" customHeight="1" thickBot="1" x14ac:dyDescent="0.2">
      <c r="B62" s="138"/>
      <c r="C62" s="1300" t="s">
        <v>606</v>
      </c>
      <c r="D62" s="1301"/>
      <c r="E62" s="1302"/>
      <c r="F62" s="139" t="s">
        <v>607</v>
      </c>
      <c r="G62" s="139" t="s">
        <v>608</v>
      </c>
      <c r="H62" s="140">
        <v>2</v>
      </c>
    </row>
    <row r="63" spans="2:8" ht="52.5" customHeight="1" thickBot="1" x14ac:dyDescent="0.2">
      <c r="B63" s="141"/>
      <c r="C63" s="1303" t="s">
        <v>51</v>
      </c>
      <c r="D63" s="1303"/>
      <c r="E63" s="1304"/>
      <c r="F63" s="142">
        <v>2445</v>
      </c>
      <c r="G63" s="142">
        <v>2325</v>
      </c>
      <c r="H63" s="143">
        <v>2531</v>
      </c>
    </row>
    <row r="64" spans="2:8" ht="15" customHeight="1" x14ac:dyDescent="0.15"/>
  </sheetData>
  <sheetProtection algorithmName="SHA-512" hashValue="/BKP0FXRo/4bgKCrjq9iEUto8OXE71yd2ZWUNBXo5X++dbTaXSFB1G/gkALfDhJfhYYzrW9CGHHyTjkmtn5Tig==" saltValue="2pZ1qnSM/2fMTlZh1lxX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5">
        <v>58.5</v>
      </c>
      <c r="CG53" s="1325"/>
      <c r="CH53" s="1325"/>
      <c r="CI53" s="1325"/>
      <c r="CJ53" s="1325"/>
      <c r="CK53" s="1325"/>
      <c r="CL53" s="1325"/>
      <c r="CM53" s="1325"/>
      <c r="CN53" s="1325">
        <v>60.5</v>
      </c>
      <c r="CO53" s="1325"/>
      <c r="CP53" s="1325"/>
      <c r="CQ53" s="1325"/>
      <c r="CR53" s="1325"/>
      <c r="CS53" s="1325"/>
      <c r="CT53" s="1325"/>
      <c r="CU53" s="1325"/>
      <c r="CV53" s="1325">
        <v>62.2</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618</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32.4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619</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615</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622</v>
      </c>
      <c r="BC75" s="1327"/>
      <c r="BD75" s="1327"/>
      <c r="BE75" s="1327"/>
      <c r="BF75" s="1327"/>
      <c r="BG75" s="1327"/>
      <c r="BH75" s="1327"/>
      <c r="BI75" s="1327"/>
      <c r="BJ75" s="1327"/>
      <c r="BK75" s="1327"/>
      <c r="BL75" s="1327"/>
      <c r="BM75" s="1327"/>
      <c r="BN75" s="1327"/>
      <c r="BO75" s="1327"/>
      <c r="BP75" s="1325">
        <v>3</v>
      </c>
      <c r="BQ75" s="1325"/>
      <c r="BR75" s="1325"/>
      <c r="BS75" s="1325"/>
      <c r="BT75" s="1325"/>
      <c r="BU75" s="1325"/>
      <c r="BV75" s="1325"/>
      <c r="BW75" s="1325"/>
      <c r="BX75" s="1325">
        <v>2.5</v>
      </c>
      <c r="BY75" s="1325"/>
      <c r="BZ75" s="1325"/>
      <c r="CA75" s="1325"/>
      <c r="CB75" s="1325"/>
      <c r="CC75" s="1325"/>
      <c r="CD75" s="1325"/>
      <c r="CE75" s="1325"/>
      <c r="CF75" s="1325">
        <v>2.2000000000000002</v>
      </c>
      <c r="CG75" s="1325"/>
      <c r="CH75" s="1325"/>
      <c r="CI75" s="1325"/>
      <c r="CJ75" s="1325"/>
      <c r="CK75" s="1325"/>
      <c r="CL75" s="1325"/>
      <c r="CM75" s="1325"/>
      <c r="CN75" s="1325">
        <v>2.1</v>
      </c>
      <c r="CO75" s="1325"/>
      <c r="CP75" s="1325"/>
      <c r="CQ75" s="1325"/>
      <c r="CR75" s="1325"/>
      <c r="CS75" s="1325"/>
      <c r="CT75" s="1325"/>
      <c r="CU75" s="1325"/>
      <c r="CV75" s="1325">
        <v>1.8</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623</v>
      </c>
      <c r="AO77" s="1324"/>
      <c r="AP77" s="1324"/>
      <c r="AQ77" s="1324"/>
      <c r="AR77" s="1324"/>
      <c r="AS77" s="1324"/>
      <c r="AT77" s="1324"/>
      <c r="AU77" s="1324"/>
      <c r="AV77" s="1324"/>
      <c r="AW77" s="1324"/>
      <c r="AX77" s="1324"/>
      <c r="AY77" s="1324"/>
      <c r="AZ77" s="1324"/>
      <c r="BA77" s="1324"/>
      <c r="BB77" s="1327" t="s">
        <v>621</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32.4</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622</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9.5</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YSdrDk2HDJFltG2bcC7Er2OCnHgb8VPAUjoOxUKap9lelDxY6eScZ5cYzmtOOhyUYbyRirAJTipnMuUGYva+g==" saltValue="r1TQSP8PdBZ6HzjGWIAC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WN7xePeTBqbVkfJY6aYU/dpkqP5Qc3CHnj3mPM5UEPYPTzbxwIxwhI0bKAAdXzhuh4kLNAyNDp4CV5S/zB7JOg==" saltValue="caAzAT17FYI/hBBwsio8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624</v>
      </c>
    </row>
  </sheetData>
  <sheetProtection algorithmName="SHA-512" hashValue="eBnvP8zZPxZRCEeUAjRE1eHBsA7ket1KNjvfVK2/I9BnXK7yLI4dYBPDCxuCzyeVjI+tbUzekTPCSPAtGMAcEA==" saltValue="av82llpMLSorETTiw59J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70324</v>
      </c>
      <c r="E3" s="162"/>
      <c r="F3" s="163">
        <v>97062</v>
      </c>
      <c r="G3" s="164"/>
      <c r="H3" s="165"/>
    </row>
    <row r="4" spans="1:8" x14ac:dyDescent="0.15">
      <c r="A4" s="166"/>
      <c r="B4" s="167"/>
      <c r="C4" s="168"/>
      <c r="D4" s="169">
        <v>39078</v>
      </c>
      <c r="E4" s="170"/>
      <c r="F4" s="171">
        <v>50112</v>
      </c>
      <c r="G4" s="172"/>
      <c r="H4" s="173"/>
    </row>
    <row r="5" spans="1:8" x14ac:dyDescent="0.15">
      <c r="A5" s="154" t="s">
        <v>547</v>
      </c>
      <c r="B5" s="159"/>
      <c r="C5" s="160"/>
      <c r="D5" s="161">
        <v>42727</v>
      </c>
      <c r="E5" s="162"/>
      <c r="F5" s="163">
        <v>106005</v>
      </c>
      <c r="G5" s="164"/>
      <c r="H5" s="165"/>
    </row>
    <row r="6" spans="1:8" x14ac:dyDescent="0.15">
      <c r="A6" s="166"/>
      <c r="B6" s="167"/>
      <c r="C6" s="168"/>
      <c r="D6" s="169">
        <v>32327</v>
      </c>
      <c r="E6" s="170"/>
      <c r="F6" s="171">
        <v>58359</v>
      </c>
      <c r="G6" s="172"/>
      <c r="H6" s="173"/>
    </row>
    <row r="7" spans="1:8" x14ac:dyDescent="0.15">
      <c r="A7" s="154" t="s">
        <v>548</v>
      </c>
      <c r="B7" s="159"/>
      <c r="C7" s="160"/>
      <c r="D7" s="161">
        <v>46435</v>
      </c>
      <c r="E7" s="162"/>
      <c r="F7" s="163">
        <v>98507</v>
      </c>
      <c r="G7" s="164"/>
      <c r="H7" s="165"/>
    </row>
    <row r="8" spans="1:8" x14ac:dyDescent="0.15">
      <c r="A8" s="166"/>
      <c r="B8" s="167"/>
      <c r="C8" s="168"/>
      <c r="D8" s="169">
        <v>25615</v>
      </c>
      <c r="E8" s="170"/>
      <c r="F8" s="171">
        <v>47567</v>
      </c>
      <c r="G8" s="172"/>
      <c r="H8" s="173"/>
    </row>
    <row r="9" spans="1:8" x14ac:dyDescent="0.15">
      <c r="A9" s="154" t="s">
        <v>549</v>
      </c>
      <c r="B9" s="159"/>
      <c r="C9" s="160"/>
      <c r="D9" s="161">
        <v>75938</v>
      </c>
      <c r="E9" s="162"/>
      <c r="F9" s="163">
        <v>113347</v>
      </c>
      <c r="G9" s="164"/>
      <c r="H9" s="165"/>
    </row>
    <row r="10" spans="1:8" x14ac:dyDescent="0.15">
      <c r="A10" s="166"/>
      <c r="B10" s="167"/>
      <c r="C10" s="168"/>
      <c r="D10" s="169">
        <v>34046</v>
      </c>
      <c r="E10" s="170"/>
      <c r="F10" s="171">
        <v>58728</v>
      </c>
      <c r="G10" s="172"/>
      <c r="H10" s="173"/>
    </row>
    <row r="11" spans="1:8" x14ac:dyDescent="0.15">
      <c r="A11" s="154" t="s">
        <v>550</v>
      </c>
      <c r="B11" s="159"/>
      <c r="C11" s="160"/>
      <c r="D11" s="161">
        <v>202227</v>
      </c>
      <c r="E11" s="162"/>
      <c r="F11" s="163">
        <v>120302</v>
      </c>
      <c r="G11" s="164"/>
      <c r="H11" s="165"/>
    </row>
    <row r="12" spans="1:8" x14ac:dyDescent="0.15">
      <c r="A12" s="166"/>
      <c r="B12" s="167"/>
      <c r="C12" s="174"/>
      <c r="D12" s="169">
        <v>78265</v>
      </c>
      <c r="E12" s="170"/>
      <c r="F12" s="171">
        <v>59328</v>
      </c>
      <c r="G12" s="172"/>
      <c r="H12" s="173"/>
    </row>
    <row r="13" spans="1:8" x14ac:dyDescent="0.15">
      <c r="A13" s="154"/>
      <c r="B13" s="159"/>
      <c r="C13" s="175"/>
      <c r="D13" s="176">
        <v>87530</v>
      </c>
      <c r="E13" s="177"/>
      <c r="F13" s="178">
        <v>107045</v>
      </c>
      <c r="G13" s="179"/>
      <c r="H13" s="165"/>
    </row>
    <row r="14" spans="1:8" x14ac:dyDescent="0.15">
      <c r="A14" s="166"/>
      <c r="B14" s="167"/>
      <c r="C14" s="168"/>
      <c r="D14" s="169">
        <v>41866</v>
      </c>
      <c r="E14" s="170"/>
      <c r="F14" s="171">
        <v>54819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8.74</v>
      </c>
      <c r="C19" s="180">
        <f>ROUND(VALUE(SUBSTITUTE(実質収支比率等に係る経年分析!G$48,"▲","-")),2)</f>
        <v>7.62</v>
      </c>
      <c r="D19" s="180">
        <f>ROUND(VALUE(SUBSTITUTE(実質収支比率等に係る経年分析!H$48,"▲","-")),2)</f>
        <v>7.33</v>
      </c>
      <c r="E19" s="180">
        <f>ROUND(VALUE(SUBSTITUTE(実質収支比率等に係る経年分析!I$48,"▲","-")),2)</f>
        <v>9.34</v>
      </c>
      <c r="F19" s="180">
        <f>ROUND(VALUE(SUBSTITUTE(実質収支比率等に係る経年分析!J$48,"▲","-")),2)</f>
        <v>8.35</v>
      </c>
    </row>
    <row r="20" spans="1:11" x14ac:dyDescent="0.15">
      <c r="A20" s="180" t="s">
        <v>55</v>
      </c>
      <c r="B20" s="180">
        <f>ROUND(VALUE(SUBSTITUTE(実質収支比率等に係る経年分析!F$47,"▲","-")),2)</f>
        <v>30.02</v>
      </c>
      <c r="C20" s="180">
        <f>ROUND(VALUE(SUBSTITUTE(実質収支比率等に係る経年分析!G$47,"▲","-")),2)</f>
        <v>30.71</v>
      </c>
      <c r="D20" s="180">
        <f>ROUND(VALUE(SUBSTITUTE(実質収支比率等に係る経年分析!H$47,"▲","-")),2)</f>
        <v>35.39</v>
      </c>
      <c r="E20" s="180">
        <f>ROUND(VALUE(SUBSTITUTE(実質収支比率等に係る経年分析!I$47,"▲","-")),2)</f>
        <v>32.86</v>
      </c>
      <c r="F20" s="180">
        <f>ROUND(VALUE(SUBSTITUTE(実質収支比率等に係る経年分析!J$47,"▲","-")),2)</f>
        <v>30.04</v>
      </c>
    </row>
    <row r="21" spans="1:11" x14ac:dyDescent="0.15">
      <c r="A21" s="180" t="s">
        <v>56</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5.13</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芳賀町農業集落排水事業特別会計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芳賀町公共下水道事業特別会計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芳賀町後期高齢者医療特別会計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芳賀工業団地排水処理センター特別会計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芳賀町宅地造成事業特別会計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芳賀町国民健康保険特別会計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芳賀町介護保険特別会計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8.6300000000000008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9.2100000000000009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621</v>
      </c>
      <c r="E42" s="182"/>
      <c r="F42" s="182"/>
      <c r="G42" s="182">
        <f>'実質公債費比率（分子）の構造'!L$52</f>
        <v>606</v>
      </c>
      <c r="H42" s="182"/>
      <c r="I42" s="182"/>
      <c r="J42" s="182">
        <f>'実質公債費比率（分子）の構造'!M$52</f>
        <v>575</v>
      </c>
      <c r="K42" s="182"/>
      <c r="L42" s="182"/>
      <c r="M42" s="182">
        <f>'実質公債費比率（分子）の構造'!N$52</f>
        <v>559</v>
      </c>
      <c r="N42" s="182"/>
      <c r="O42" s="182"/>
      <c r="P42" s="182">
        <f>'実質公債費比率（分子）の構造'!O$52</f>
        <v>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28</v>
      </c>
      <c r="F44" s="182"/>
      <c r="G44" s="182"/>
      <c r="H44" s="182">
        <f>'実質公債費比率（分子）の構造'!M$50</f>
        <v>3</v>
      </c>
      <c r="I44" s="182"/>
      <c r="J44" s="182"/>
      <c r="K44" s="182">
        <f>'実質公債費比率（分子）の構造'!N$50</f>
        <v>13</v>
      </c>
      <c r="L44" s="182"/>
      <c r="M44" s="182"/>
      <c r="N44" s="182">
        <f>'実質公債費比率（分子）の構造'!O$50</f>
        <v>27</v>
      </c>
      <c r="O44" s="182"/>
      <c r="P44" s="182"/>
    </row>
    <row r="45" spans="1:16" x14ac:dyDescent="0.15">
      <c r="A45" s="182" t="s">
        <v>66</v>
      </c>
      <c r="B45" s="182">
        <f>'実質公債費比率（分子）の構造'!K$49</f>
        <v>22</v>
      </c>
      <c r="C45" s="182"/>
      <c r="D45" s="182"/>
      <c r="E45" s="182">
        <f>'実質公債費比率（分子）の構造'!L$49</f>
        <v>33</v>
      </c>
      <c r="F45" s="182"/>
      <c r="G45" s="182"/>
      <c r="H45" s="182">
        <f>'実質公債費比率（分子）の構造'!M$49</f>
        <v>10</v>
      </c>
      <c r="I45" s="182"/>
      <c r="J45" s="182"/>
      <c r="K45" s="182">
        <f>'実質公債費比率（分子）の構造'!N$49</f>
        <v>41</v>
      </c>
      <c r="L45" s="182"/>
      <c r="M45" s="182"/>
      <c r="N45" s="182">
        <f>'実質公債費比率（分子）の構造'!O$49</f>
        <v>38</v>
      </c>
      <c r="O45" s="182"/>
      <c r="P45" s="182"/>
    </row>
    <row r="46" spans="1:16" x14ac:dyDescent="0.15">
      <c r="A46" s="182" t="s">
        <v>67</v>
      </c>
      <c r="B46" s="182">
        <f>'実質公債費比率（分子）の構造'!K$48</f>
        <v>188</v>
      </c>
      <c r="C46" s="182"/>
      <c r="D46" s="182"/>
      <c r="E46" s="182">
        <f>'実質公債費比率（分子）の構造'!L$48</f>
        <v>193</v>
      </c>
      <c r="F46" s="182"/>
      <c r="G46" s="182"/>
      <c r="H46" s="182">
        <f>'実質公債費比率（分子）の構造'!M$48</f>
        <v>202</v>
      </c>
      <c r="I46" s="182"/>
      <c r="J46" s="182"/>
      <c r="K46" s="182">
        <f>'実質公債費比率（分子）の構造'!N$48</f>
        <v>187</v>
      </c>
      <c r="L46" s="182"/>
      <c r="M46" s="182"/>
      <c r="N46" s="182">
        <f>'実質公債費比率（分子）の構造'!O$48</f>
        <v>183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495</v>
      </c>
      <c r="C49" s="182"/>
      <c r="D49" s="182"/>
      <c r="E49" s="182">
        <f>'実質公債費比率（分子）の構造'!L$45</f>
        <v>460</v>
      </c>
      <c r="F49" s="182"/>
      <c r="G49" s="182"/>
      <c r="H49" s="182">
        <f>'実質公債費比率（分子）の構造'!M$45</f>
        <v>436</v>
      </c>
      <c r="I49" s="182"/>
      <c r="J49" s="182"/>
      <c r="K49" s="182">
        <f>'実質公債費比率（分子）の構造'!N$45</f>
        <v>399</v>
      </c>
      <c r="L49" s="182"/>
      <c r="M49" s="182"/>
      <c r="N49" s="182">
        <f>'実質公債費比率（分子）の構造'!O$45</f>
        <v>375</v>
      </c>
      <c r="O49" s="182"/>
      <c r="P49" s="182"/>
    </row>
    <row r="50" spans="1:16" x14ac:dyDescent="0.15">
      <c r="A50" s="182" t="s">
        <v>71</v>
      </c>
      <c r="B50" s="182" t="e">
        <f>NA()</f>
        <v>#N/A</v>
      </c>
      <c r="C50" s="182">
        <f>IF(ISNUMBER('実質公債費比率（分子）の構造'!K$53),'実質公債費比率（分子）の構造'!K$53,NA())</f>
        <v>113</v>
      </c>
      <c r="D50" s="182" t="e">
        <f>NA()</f>
        <v>#N/A</v>
      </c>
      <c r="E50" s="182" t="e">
        <f>NA()</f>
        <v>#N/A</v>
      </c>
      <c r="F50" s="182">
        <f>IF(ISNUMBER('実質公債費比率（分子）の構造'!L$53),'実質公債費比率（分子）の構造'!L$53,NA())</f>
        <v>108</v>
      </c>
      <c r="G50" s="182" t="e">
        <f>NA()</f>
        <v>#N/A</v>
      </c>
      <c r="H50" s="182" t="e">
        <f>NA()</f>
        <v>#N/A</v>
      </c>
      <c r="I50" s="182">
        <f>IF(ISNUMBER('実質公債費比率（分子）の構造'!M$53),'実質公債費比率（分子）の構造'!M$53,NA())</f>
        <v>76</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5201</v>
      </c>
      <c r="E56" s="181"/>
      <c r="F56" s="181"/>
      <c r="G56" s="181">
        <f>'将来負担比率（分子）の構造'!J$52</f>
        <v>4829</v>
      </c>
      <c r="H56" s="181"/>
      <c r="I56" s="181"/>
      <c r="J56" s="181">
        <f>'将来負担比率（分子）の構造'!K$52</f>
        <v>4206</v>
      </c>
      <c r="K56" s="181"/>
      <c r="L56" s="181"/>
      <c r="M56" s="181">
        <f>'将来負担比率（分子）の構造'!L$52</f>
        <v>3978</v>
      </c>
      <c r="N56" s="181"/>
      <c r="O56" s="181"/>
      <c r="P56" s="181">
        <f>'将来負担比率（分子）の構造'!M$52</f>
        <v>3924</v>
      </c>
    </row>
    <row r="57" spans="1:16" x14ac:dyDescent="0.15">
      <c r="A57" s="181" t="s">
        <v>42</v>
      </c>
      <c r="B57" s="181"/>
      <c r="C57" s="181"/>
      <c r="D57" s="181">
        <f>'将来負担比率（分子）の構造'!I$51</f>
        <v>1659</v>
      </c>
      <c r="E57" s="181"/>
      <c r="F57" s="181"/>
      <c r="G57" s="181">
        <f>'将来負担比率（分子）の構造'!J$51</f>
        <v>1636</v>
      </c>
      <c r="H57" s="181"/>
      <c r="I57" s="181"/>
      <c r="J57" s="181">
        <f>'将来負担比率（分子）の構造'!K$51</f>
        <v>1491</v>
      </c>
      <c r="K57" s="181"/>
      <c r="L57" s="181"/>
      <c r="M57" s="181">
        <f>'将来負担比率（分子）の構造'!L$51</f>
        <v>1624</v>
      </c>
      <c r="N57" s="181"/>
      <c r="O57" s="181"/>
      <c r="P57" s="181">
        <f>'将来負担比率（分子）の構造'!M$51</f>
        <v>1602</v>
      </c>
    </row>
    <row r="58" spans="1:16" x14ac:dyDescent="0.15">
      <c r="A58" s="181" t="s">
        <v>41</v>
      </c>
      <c r="B58" s="181"/>
      <c r="C58" s="181"/>
      <c r="D58" s="181">
        <f>'将来負担比率（分子）の構造'!I$50</f>
        <v>2625</v>
      </c>
      <c r="E58" s="181"/>
      <c r="F58" s="181"/>
      <c r="G58" s="181">
        <f>'将来負担比率（分子）の構造'!J$50</f>
        <v>2498</v>
      </c>
      <c r="H58" s="181"/>
      <c r="I58" s="181"/>
      <c r="J58" s="181">
        <f>'将来負担比率（分子）の構造'!K$50</f>
        <v>2366</v>
      </c>
      <c r="K58" s="181"/>
      <c r="L58" s="181"/>
      <c r="M58" s="181">
        <f>'将来負担比率（分子）の構造'!L$50</f>
        <v>2017</v>
      </c>
      <c r="N58" s="181"/>
      <c r="O58" s="181"/>
      <c r="P58" s="181">
        <f>'将来負担比率（分子）の構造'!M$50</f>
        <v>2928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1307</v>
      </c>
      <c r="C62" s="181"/>
      <c r="D62" s="181"/>
      <c r="E62" s="181">
        <f>'将来負担比率（分子）の構造'!J$45</f>
        <v>1271</v>
      </c>
      <c r="F62" s="181"/>
      <c r="G62" s="181"/>
      <c r="H62" s="181">
        <f>'将来負担比率（分子）の構造'!K$45</f>
        <v>1187</v>
      </c>
      <c r="I62" s="181"/>
      <c r="J62" s="181"/>
      <c r="K62" s="181">
        <f>'将来負担比率（分子）の構造'!L$45</f>
        <v>1154</v>
      </c>
      <c r="L62" s="181"/>
      <c r="M62" s="181"/>
      <c r="N62" s="181">
        <f>'将来負担比率（分子）の構造'!M$45</f>
        <v>1150</v>
      </c>
      <c r="O62" s="181"/>
      <c r="P62" s="181"/>
    </row>
    <row r="63" spans="1:16" x14ac:dyDescent="0.15">
      <c r="A63" s="181" t="s">
        <v>34</v>
      </c>
      <c r="B63" s="181">
        <f>'将来負担比率（分子）の構造'!I$44</f>
        <v>461</v>
      </c>
      <c r="C63" s="181"/>
      <c r="D63" s="181"/>
      <c r="E63" s="181">
        <f>'将来負担比率（分子）の構造'!J$44</f>
        <v>466</v>
      </c>
      <c r="F63" s="181"/>
      <c r="G63" s="181"/>
      <c r="H63" s="181">
        <f>'将来負担比率（分子）の構造'!K$44</f>
        <v>480</v>
      </c>
      <c r="I63" s="181"/>
      <c r="J63" s="181"/>
      <c r="K63" s="181">
        <f>'将来負担比率（分子）の構造'!L$44</f>
        <v>486</v>
      </c>
      <c r="L63" s="181"/>
      <c r="M63" s="181"/>
      <c r="N63" s="181">
        <f>'将来負担比率（分子）の構造'!M$44</f>
        <v>400</v>
      </c>
      <c r="O63" s="181"/>
      <c r="P63" s="181"/>
    </row>
    <row r="64" spans="1:16" x14ac:dyDescent="0.15">
      <c r="A64" s="181" t="s">
        <v>33</v>
      </c>
      <c r="B64" s="181">
        <f>'将来負担比率（分子）の構造'!I$43</f>
        <v>2555</v>
      </c>
      <c r="C64" s="181"/>
      <c r="D64" s="181"/>
      <c r="E64" s="181">
        <f>'将来負担比率（分子）の構造'!J$43</f>
        <v>2714</v>
      </c>
      <c r="F64" s="181"/>
      <c r="G64" s="181"/>
      <c r="H64" s="181">
        <f>'将来負担比率（分子）の構造'!K$43</f>
        <v>2753</v>
      </c>
      <c r="I64" s="181"/>
      <c r="J64" s="181"/>
      <c r="K64" s="181">
        <f>'将来負担比率（分子）の構造'!L$43</f>
        <v>2615</v>
      </c>
      <c r="L64" s="181"/>
      <c r="M64" s="181"/>
      <c r="N64" s="181">
        <f>'将来負担比率（分子）の構造'!M$43</f>
        <v>2092</v>
      </c>
      <c r="O64" s="181"/>
      <c r="P64" s="181"/>
    </row>
    <row r="65" spans="1:16" x14ac:dyDescent="0.15">
      <c r="A65" s="181" t="s">
        <v>32</v>
      </c>
      <c r="B65" s="181">
        <f>'将来負担比率（分子）の構造'!I$42</f>
        <v>150</v>
      </c>
      <c r="C65" s="181"/>
      <c r="D65" s="181"/>
      <c r="E65" s="181">
        <f>'将来負担比率（分子）の構造'!J$42</f>
        <v>107</v>
      </c>
      <c r="F65" s="181"/>
      <c r="G65" s="181"/>
      <c r="H65" s="181">
        <f>'将来負担比率（分子）の構造'!K$42</f>
        <v>47</v>
      </c>
      <c r="I65" s="181"/>
      <c r="J65" s="181"/>
      <c r="K65" s="181">
        <f>'将来負担比率（分子）の構造'!L$42</f>
        <v>1487</v>
      </c>
      <c r="L65" s="181"/>
      <c r="M65" s="181"/>
      <c r="N65" s="181">
        <f>'将来負担比率（分子）の構造'!M$42</f>
        <v>1226</v>
      </c>
      <c r="O65" s="181"/>
      <c r="P65" s="181"/>
    </row>
    <row r="66" spans="1:16" x14ac:dyDescent="0.15">
      <c r="A66" s="181" t="s">
        <v>31</v>
      </c>
      <c r="B66" s="181">
        <f>'将来負担比率（分子）の構造'!I$41</f>
        <v>2687</v>
      </c>
      <c r="C66" s="181"/>
      <c r="D66" s="181"/>
      <c r="E66" s="181">
        <f>'将来負担比率（分子）の構造'!J$41</f>
        <v>2277</v>
      </c>
      <c r="F66" s="181"/>
      <c r="G66" s="181"/>
      <c r="H66" s="181">
        <f>'将来負担比率（分子）の構造'!K$41</f>
        <v>1992</v>
      </c>
      <c r="I66" s="181"/>
      <c r="J66" s="181"/>
      <c r="K66" s="181">
        <f>'将来負担比率（分子）の構造'!L$41</f>
        <v>1748</v>
      </c>
      <c r="L66" s="181"/>
      <c r="M66" s="181"/>
      <c r="N66" s="181">
        <f>'将来負担比率（分子）の構造'!M$41</f>
        <v>2622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1782</v>
      </c>
      <c r="C72" s="185">
        <f>基金残高に係る経年分析!G55</f>
        <v>1678</v>
      </c>
      <c r="D72" s="185">
        <f>基金残高に係る経年分析!H55</f>
        <v>1594</v>
      </c>
    </row>
    <row r="73" spans="1:16" x14ac:dyDescent="0.15">
      <c r="A73" s="184" t="s">
        <v>78</v>
      </c>
      <c r="B73" s="185" t="str">
        <f>基金残高に係る経年分析!F56</f>
        <v>-</v>
      </c>
      <c r="C73" s="185" t="str">
        <f>基金残高に係る経年分析!G56</f>
        <v>-</v>
      </c>
      <c r="D73" s="185">
        <f>基金残高に係る経年分析!H56</f>
        <v>100</v>
      </c>
    </row>
    <row r="74" spans="1:16" x14ac:dyDescent="0.15">
      <c r="A74" s="184" t="s">
        <v>79</v>
      </c>
      <c r="B74" s="185">
        <f>基金残高に係る経年分析!F57</f>
        <v>662</v>
      </c>
      <c r="C74" s="185">
        <f>基金残高に係る経年分析!G57</f>
        <v>646</v>
      </c>
      <c r="D74" s="185">
        <f>基金残高に係る経年分析!H57</f>
        <v>837</v>
      </c>
    </row>
  </sheetData>
  <sheetProtection algorithmName="SHA-512" hashValue="fSl+PArZOSNdwvf8B7kqSFYSVj3zlJAgBQMdU43HutG95tfJ02p54KskYS2v08vo6R2F/W2dDZiZhfn9a/yW+A==" saltValue="twRQxDLypjArBPOn8JrS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2022-03-14T10:50:00Z</cp:lastPrinted>
  <dcterms:created xsi:type="dcterms:W3CDTF">2022-02-02T04:04:51Z</dcterms:created>
  <dcterms:modified xsi:type="dcterms:W3CDTF">2022-10-04T04:58:05Z</dcterms:modified>
  <cp:category/>
</cp:coreProperties>
</file>