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0" yWindow="0" windowWidth="15345" windowHeight="43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l="1"/>
  <c r="BW34" i="10" s="1"/>
  <c r="BW35" i="10" s="1"/>
  <c r="BW36" i="10" s="1"/>
  <c r="BW37" i="10" s="1"/>
  <c r="BW38" i="10" s="1"/>
  <c r="BW39" i="10" s="1"/>
  <c r="CO34" i="10" l="1"/>
  <c r="CO35" i="10" s="1"/>
  <c r="CO36" i="10" s="1"/>
</calcChain>
</file>

<file path=xl/sharedStrings.xml><?xml version="1.0" encoding="utf-8"?>
<sst xmlns="http://schemas.openxmlformats.org/spreadsheetml/2006/main" count="1137" uniqueCount="618">
  <si>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</si>
  <si>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</si>
  <si>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</si>
  <si>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</si>
  <si>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</si>
  <si>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</si>
  <si>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</si>
  <si>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</si>
  <si>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</si>
  <si>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</si>
  <si>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</si>
  <si>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</si>
  <si>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</si>
  <si>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</si>
  <si>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</si>
  <si>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</si>
  <si>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</si>
  <si>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</si>
  <si>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</si>
  <si>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</si>
  <si>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</si>
  <si>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</si>
  <si>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</si>
  <si>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</si>
  <si>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</si>
  <si>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</si>
  <si>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</si>
  <si>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</si>
  <si>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</si>
  <si>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</si>
  <si>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</si>
  <si>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</si>
  <si>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</si>
  <si>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</si>
  <si>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</si>
  <si>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</si>
  <si>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</si>
  <si>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</si>
  <si>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</si>
  <si>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</si>
  <si>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</si>
  <si>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</si>
  <si>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</si>
  <si>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</si>
  <si>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</si>
  <si>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</si>
  <si>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</si>
  <si>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</si>
  <si>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</si>
  <si>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</si>
  <si>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</si>
  <si>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</si>
  <si>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</si>
  <si>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</si>
  <si>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</si>
  <si>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</si>
  <si>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</si>
  <si>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</si>
  <si>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</si>
  <si>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</si>
  <si>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</si>
  <si>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</si>
  <si>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</si>
  <si>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</si>
  <si>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</si>
  <si>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</si>
  <si>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</si>
  <si>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</si>
  <si>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</si>
  <si>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</si>
  <si>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</si>
  <si>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</si>
  <si>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</si>
  <si>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</si>
  <si>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</si>
  <si>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</si>
  <si>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</si>
  <si>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</si>
  <si>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</si>
  <si>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</si>
  <si>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</si>
  <si>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</si>
  <si>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</si>
  <si>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</si>
  <si>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</si>
  <si>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</si>
  <si>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</si>
  <si>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</si>
  <si>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</si>
  <si>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</si>
  <si>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</si>
  <si>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</si>
  <si>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</si>
  <si>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</si>
  <si>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</si>
  <si>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</si>
  <si>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</si>
  <si>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</si>
  <si>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那珂川町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</si>
  <si>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</si>
  <si>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</si>
  <si>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</si>
  <si>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</si>
  <si>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</si>
  <si>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</si>
  <si>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</si>
  <si>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</si>
  <si>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</si>
  <si>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</si>
  <si>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</si>
  <si>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</si>
  <si>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</si>
  <si>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</si>
  <si>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</si>
  <si>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</si>
  <si>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</si>
  <si>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</si>
  <si>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</si>
  <si>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</si>
  <si>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</si>
  <si>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</si>
  <si>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</si>
  <si>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</si>
  <si>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</si>
  <si>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</si>
  <si>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</si>
  <si>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</si>
  <si>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</si>
  <si>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</si>
  <si>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</si>
  <si>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</si>
  <si>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</si>
  <si>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</si>
  <si>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</si>
  <si>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</si>
  <si>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</si>
  <si>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</si>
  <si>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</si>
  <si>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</si>
  <si>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</si>
  <si>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</si>
  <si>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</si>
  <si>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</si>
  <si>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</si>
  <si>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</si>
  <si>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</si>
  <si>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</si>
  <si>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</si>
  <si>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</si>
  <si>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</si>
  <si>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</si>
  <si>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</si>
  <si>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</si>
  <si>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</si>
  <si>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</si>
  <si>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</si>
  <si>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</si>
  <si>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</si>
  <si>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</si>
  <si>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</si>
  <si>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</si>
  <si>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</si>
  <si>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</si>
  <si>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</si>
  <si>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</si>
  <si>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</si>
  <si>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</si>
  <si>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</si>
  <si>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</si>
  <si>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</si>
  <si>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</si>
  <si>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</si>
  <si>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</si>
  <si>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</si>
  <si>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</si>
  <si>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</si>
  <si>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</si>
  <si>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</si>
  <si>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</si>
  <si>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</si>
  <si>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</si>
  <si>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</si>
  <si>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</si>
  <si>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</si>
  <si>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</si>
  <si>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</si>
  <si>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</si>
  <si>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</si>
  <si>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</si>
  <si>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</si>
  <si>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</si>
  <si>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</si>
  <si>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</si>
  <si>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</si>
  <si>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</si>
  <si>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</si>
  <si>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</si>
  <si>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</si>
  <si>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</si>
  <si>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</si>
  <si>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</si>
  <si>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</si>
  <si>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</si>
  <si>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</si>
  <si>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</si>
  <si>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</si>
  <si>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</si>
  <si>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</si>
  <si>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</si>
  <si>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</si>
  <si>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</si>
  <si>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</si>
  <si>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</si>
  <si>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</si>
  <si>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栃木県那珂川町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</si>
  <si>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</si>
  <si>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</si>
  <si>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</si>
  <si>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</si>
  <si>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</si>
  <si>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</si>
  <si>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</si>
  <si>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</si>
  <si>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</si>
  <si>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</si>
  <si>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</si>
  <si>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</si>
  <si>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</si>
  <si>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</si>
  <si>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</si>
  <si>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</si>
  <si>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</si>
  <si>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</si>
  <si>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</si>
  <si>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</si>
  <si>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</si>
  <si>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</si>
  <si>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</si>
  <si>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</si>
  <si>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</si>
  <si>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</si>
  <si>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</si>
  <si>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</si>
  <si>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</si>
  <si>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</si>
  <si>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</si>
  <si>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</si>
  <si>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</si>
  <si>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</si>
  <si>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</si>
  <si>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</si>
  <si>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</si>
  <si>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</si>
  <si>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</si>
  <si>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</si>
  <si>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</si>
  <si>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</si>
  <si>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</si>
  <si>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</si>
  <si>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</si>
  <si>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</si>
  <si>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</si>
  <si>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</si>
  <si>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</si>
  <si>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</si>
  <si>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</si>
  <si>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</si>
  <si>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</si>
  <si>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</si>
  <si>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</si>
  <si>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</si>
  <si>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</si>
  <si>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</si>
  <si>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</si>
  <si>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</si>
  <si>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</si>
  <si>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</si>
  <si>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</si>
  <si>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</si>
  <si>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</si>
  <si>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</si>
  <si>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</si>
  <si>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</si>
  <si>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</si>
  <si>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</si>
  <si>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</si>
  <si>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</si>
  <si>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</si>
  <si>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</si>
  <si>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</si>
  <si>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</si>
  <si>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</si>
  <si>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</si>
  <si>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</si>
  <si>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</si>
  <si>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</si>
  <si>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</si>
  <si>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</si>
  <si>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</si>
  <si>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</si>
  <si>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</si>
  <si>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</si>
  <si>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</si>
  <si>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</si>
  <si>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</si>
  <si>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</si>
  <si>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</si>
  <si>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</si>
  <si>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</si>
  <si>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</si>
  <si>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</si>
  <si>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</si>
  <si>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</si>
  <si>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</si>
  <si>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</si>
  <si>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</si>
  <si>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</si>
  <si>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</si>
  <si>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</si>
  <si>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</si>
  <si>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</si>
  <si>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</si>
  <si>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</si>
  <si>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</si>
  <si>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</si>
  <si>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</si>
  <si>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</si>
  <si>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</si>
  <si>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</si>
  <si>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</si>
  <si>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</si>
  <si>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</si>
  <si>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</si>
  <si>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</si>
  <si>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</si>
  <si>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</si>
  <si>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</si>
  <si>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</si>
  <si>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</si>
  <si>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</si>
  <si>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</si>
  <si>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</si>
  <si>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</si>
  <si>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</si>
  <si>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</si>
  <si>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</si>
  <si>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</si>
  <si>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</si>
  <si>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</si>
  <si>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</si>
  <si>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</si>
  <si>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</si>
  <si>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</si>
  <si>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</si>
  <si>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</si>
  <si>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</si>
  <si>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</si>
  <si>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</si>
  <si>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</si>
  <si>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</si>
  <si>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</si>
  <si>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</si>
  <si>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</si>
  <si>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</si>
  <si>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</si>
  <si>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</si>
  <si>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</si>
  <si>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</si>
  <si>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</si>
  <si>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栃木県那珂川町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</si>
  <si>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</si>
  <si>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</si>
  <si>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</si>
  <si>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</si>
  <si>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</si>
  <si>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</si>
  <si>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</si>
  <si>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</si>
  <si>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</si>
  <si>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</si>
  <si>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</si>
  <si>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</si>
  <si>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</si>
  <si>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</si>
  <si>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</si>
  <si>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</si>
  <si>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</si>
  <si>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</si>
  <si>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</si>
  <si>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</si>
  <si>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</si>
  <si>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</si>
  <si>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</si>
  <si>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</si>
  <si>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</si>
  <si>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</si>
  <si>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</si>
  <si>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</si>
  <si>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</si>
  <si>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</si>
  <si>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</si>
  <si>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</si>
  <si>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</si>
  <si>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</si>
  <si>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</si>
  <si>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</si>
  <si>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</si>
  <si>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</si>
  <si>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</si>
  <si>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</si>
  <si>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</si>
  <si>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</si>
  <si>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</si>
  <si>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</si>
  <si>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</si>
  <si>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</si>
  <si>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</si>
  <si>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</si>
  <si>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</si>
  <si>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</si>
  <si>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</si>
  <si>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</si>
  <si>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</si>
  <si>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</si>
  <si>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</si>
  <si>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</si>
  <si>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</si>
  <si>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</si>
  <si>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</si>
  <si>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</si>
  <si>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</si>
  <si>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</si>
  <si>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</si>
  <si>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</si>
  <si>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</si>
  <si>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</si>
  <si>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</si>
  <si>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</si>
  <si>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</si>
  <si>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</si>
  <si>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</si>
  <si>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</si>
  <si>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</si>
  <si>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</si>
  <si>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</si>
  <si>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</si>
  <si>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</si>
  <si>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</si>
  <si>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</si>
  <si>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</si>
  <si>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</si>
  <si>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</si>
  <si>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</si>
  <si>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</si>
  <si>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</si>
  <si>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</si>
  <si>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</si>
  <si>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</si>
  <si>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</si>
  <si>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</si>
  <si>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</si>
  <si>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</si>
  <si>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</si>
  <si>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</si>
  <si>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</si>
  <si>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</si>
  <si>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</si>
  <si>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</si>
  <si>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</si>
  <si>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</si>
  <si>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</si>
  <si>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</si>
  <si>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</si>
  <si>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</si>
  <si>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</si>
  <si>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</si>
  <si>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</si>
  <si>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</si>
  <si>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</si>
  <si>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</si>
  <si>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</si>
  <si>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</si>
  <si>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</si>
  <si>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</si>
  <si>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</si>
  <si>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</si>
  <si>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</si>
  <si>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</si>
  <si>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</si>
  <si>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</si>
  <si>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</si>
  <si>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</si>
  <si>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</si>
  <si>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</si>
  <si>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</si>
  <si>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</si>
  <si>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</si>
  <si>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</si>
  <si>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</si>
  <si>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</si>
  <si>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</si>
  <si>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</si>
  <si>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</si>
  <si>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</si>
  <si>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</si>
  <si>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</si>
  <si>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</si>
  <si>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</si>
  <si>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</si>
  <si>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</si>
  <si>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</si>
  <si>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</si>
  <si>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</si>
  <si>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</si>
  <si>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</si>
  <si>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</si>
  <si>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</si>
  <si>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</si>
  <si>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</si>
  <si>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</si>
  <si>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</si>
  <si>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</si>
  <si>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</si>
  <si>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</si>
  <si>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</si>
  <si>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</si>
  <si>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</si>
  <si>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</si>
  <si>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</si>
  <si>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</si>
  <si>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</si>
  <si>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</si>
  <si>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</si>
  <si>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</si>
  <si>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</si>
  <si>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</si>
  <si>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</si>
  <si>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</si>
  <si>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</si>
  <si>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</si>
  <si>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</si>
  <si>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</si>
  <si>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</si>
  <si>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</si>
  <si>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</si>
  <si>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</si>
  <si>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</si>
  <si>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</si>
  <si>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</si>
  <si>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</si>
  <si>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</si>
  <si>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</si>
  <si>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</si>
  <si>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</si>
  <si>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</si>
  <si>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</si>
  <si>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</si>
  <si>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</si>
  <si>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</si>
  <si>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</si>
  <si>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</si>
  <si>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</si>
  <si>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</si>
  <si>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</si>
  <si>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</si>
  <si>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4.55</t>
  </si>
  <si>
    <t>▲ 5.56</t>
  </si>
  <si>
    <t>▲ 6.01</t>
  </si>
  <si>
    <t>▲ 3.50</t>
  </si>
  <si>
    <t>一般会計</t>
  </si>
  <si>
    <t>水道事業会計</t>
  </si>
  <si>
    <t>国民健康保険特別会計</t>
  </si>
  <si>
    <t>介護保険特別会計</t>
  </si>
  <si>
    <t>下水道事業特別会計</t>
  </si>
  <si>
    <t>ケーブルテレビ事業特別会計</t>
  </si>
  <si>
    <t>後期高齢者医療特別会計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</si>
  <si>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</si>
  <si>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</si>
  <si>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</si>
  <si>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</si>
  <si>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</si>
  <si>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</si>
  <si>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</si>
  <si>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</si>
  <si>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</si>
  <si>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</si>
  <si>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</si>
  <si>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</si>
  <si>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</si>
  <si>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南那須地区広域行政事務組合（一般会計）</t>
    <rPh sb="0" eb="3">
      <t>ミナミナス</t>
    </rPh>
    <rPh sb="3" eb="5">
      <t>チク</t>
    </rPh>
    <rPh sb="5" eb="7">
      <t>コウイキ</t>
    </rPh>
    <rPh sb="7" eb="9">
      <t>ギョウセイ</t>
    </rPh>
    <rPh sb="9" eb="11">
      <t>ジム</t>
    </rPh>
    <rPh sb="11" eb="13">
      <t>クミアイ</t>
    </rPh>
    <rPh sb="14" eb="16">
      <t>イッパン</t>
    </rPh>
    <rPh sb="16" eb="18">
      <t>カイケイ</t>
    </rPh>
    <phoneticPr fontId="2"/>
  </si>
  <si>
    <t>南那須地区広域行政事務組合（特別会計）</t>
    <rPh sb="0" eb="3">
      <t>ミナミナス</t>
    </rPh>
    <rPh sb="3" eb="5">
      <t>チク</t>
    </rPh>
    <rPh sb="5" eb="7">
      <t>コウイキ</t>
    </rPh>
    <rPh sb="7" eb="9">
      <t>ギョウセイ</t>
    </rPh>
    <rPh sb="9" eb="11">
      <t>ジム</t>
    </rPh>
    <rPh sb="11" eb="13">
      <t>クミアイ</t>
    </rPh>
    <rPh sb="14" eb="16">
      <t>トクベツ</t>
    </rPh>
    <rPh sb="16" eb="18">
      <t>カイケイ</t>
    </rPh>
    <phoneticPr fontId="2"/>
  </si>
  <si>
    <t>（株）まほろばおがわ</t>
    <rPh sb="1" eb="2">
      <t>カブ</t>
    </rPh>
    <phoneticPr fontId="2"/>
  </si>
  <si>
    <t>創生なかがわ（株）</t>
    <rPh sb="0" eb="2">
      <t>ソウセイ</t>
    </rPh>
    <rPh sb="7" eb="8">
      <t>カブ</t>
    </rPh>
    <phoneticPr fontId="2"/>
  </si>
  <si>
    <t>（株）馬頭むらおこしセンター</t>
    <rPh sb="1" eb="2">
      <t>カブ</t>
    </rPh>
    <rPh sb="3" eb="5">
      <t>バトウ</t>
    </rPh>
    <phoneticPr fontId="2"/>
  </si>
  <si>
    <t>－</t>
    <phoneticPr fontId="2"/>
  </si>
  <si>
    <t>－</t>
    <phoneticPr fontId="2"/>
  </si>
  <si>
    <t>地域振興基金</t>
    <rPh sb="0" eb="2">
      <t>チイキ</t>
    </rPh>
    <rPh sb="2" eb="4">
      <t>シンコウ</t>
    </rPh>
    <rPh sb="4" eb="6">
      <t>キキン</t>
    </rPh>
    <phoneticPr fontId="5"/>
  </si>
  <si>
    <t>合併振興基金</t>
    <rPh sb="0" eb="2">
      <t>ガッペイ</t>
    </rPh>
    <rPh sb="2" eb="4">
      <t>シンコウ</t>
    </rPh>
    <rPh sb="4" eb="6">
      <t>キキン</t>
    </rPh>
    <phoneticPr fontId="5"/>
  </si>
  <si>
    <t>福祉基金</t>
    <rPh sb="0" eb="2">
      <t>フクシ</t>
    </rPh>
    <rPh sb="2" eb="4">
      <t>キキン</t>
    </rPh>
    <phoneticPr fontId="5"/>
  </si>
  <si>
    <t>奨学基金</t>
    <rPh sb="0" eb="2">
      <t>ショウガク</t>
    </rPh>
    <rPh sb="2" eb="4">
      <t>キキン</t>
    </rPh>
    <phoneticPr fontId="5"/>
  </si>
  <si>
    <t>菊池俊男奨学基金</t>
    <rPh sb="0" eb="2">
      <t>キクチ</t>
    </rPh>
    <rPh sb="2" eb="4">
      <t>トシオ</t>
    </rPh>
    <rPh sb="4" eb="6">
      <t>ショウガク</t>
    </rPh>
    <rPh sb="6" eb="8">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</si>
  <si>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</si>
  <si>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</si>
  <si>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</si>
  <si>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</si>
  <si>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</si>
  <si>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将来負担比率はマイナスのため、数値としての表示はない。
有形固定資産減価償却率は、新たに取得した固定資産を減価償却が下回ったため、減少した。</t>
    <rPh sb="0" eb="4">
      <t>ショウライフタン</t>
    </rPh>
    <rPh sb="4" eb="6">
      <t>ヒリツ</t>
    </rPh>
    <rPh sb="15" eb="17">
      <t>スウチ</t>
    </rPh>
    <rPh sb="21" eb="23">
      <t>ヒョウジ</t>
    </rPh>
    <rPh sb="28" eb="30">
      <t>ユウケイ</t>
    </rPh>
    <rPh sb="30" eb="32">
      <t>コテイ</t>
    </rPh>
    <rPh sb="32" eb="34">
      <t>シサン</t>
    </rPh>
    <rPh sb="34" eb="38">
      <t>ゲンカショウキャク</t>
    </rPh>
    <rPh sb="38" eb="39">
      <t>リツ</t>
    </rPh>
    <rPh sb="41" eb="42">
      <t>アラ</t>
    </rPh>
    <rPh sb="44" eb="46">
      <t>シュトク</t>
    </rPh>
    <rPh sb="48" eb="50">
      <t>コテイ</t>
    </rPh>
    <rPh sb="50" eb="52">
      <t>シサン</t>
    </rPh>
    <rPh sb="53" eb="55">
      <t>ゲンカ</t>
    </rPh>
    <rPh sb="55" eb="57">
      <t>ショウキャク</t>
    </rPh>
    <rPh sb="58" eb="60">
      <t>シタマワ</t>
    </rPh>
    <rPh sb="65" eb="67">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</si>
  <si>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</si>
  <si>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</si>
  <si>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</si>
  <si>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</si>
  <si>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</si>
  <si>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</si>
  <si>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</si>
  <si>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将来負担比率はマイナスのため、グラフに表示されない。
実質公債費率は、主に馬頭小学校大規模改修に係るH29年度合併特例債元金償還が始まったため、上昇した。</t>
    <rPh sb="0" eb="2">
      <t>ショウライ</t>
    </rPh>
    <rPh sb="2" eb="4">
      <t>フタン</t>
    </rPh>
    <rPh sb="4" eb="6">
      <t>ヒリツ</t>
    </rPh>
    <rPh sb="19" eb="21">
      <t>ヒョウジ</t>
    </rPh>
    <rPh sb="27" eb="29">
      <t>ジッシツ</t>
    </rPh>
    <rPh sb="29" eb="32">
      <t>コウサイヒ</t>
    </rPh>
    <rPh sb="32" eb="33">
      <t>リツ</t>
    </rPh>
    <rPh sb="35" eb="36">
      <t>オモ</t>
    </rPh>
    <rPh sb="37" eb="39">
      <t>バトウ</t>
    </rPh>
    <rPh sb="39" eb="42">
      <t>ショウガッコウ</t>
    </rPh>
    <rPh sb="42" eb="45">
      <t>ダイキボ</t>
    </rPh>
    <rPh sb="45" eb="47">
      <t>カイシュウ</t>
    </rPh>
    <rPh sb="48" eb="49">
      <t>カカワ</t>
    </rPh>
    <rPh sb="53" eb="55">
      <t>ネンド</t>
    </rPh>
    <rPh sb="55" eb="57">
      <t>ガッペイ</t>
    </rPh>
    <rPh sb="57" eb="59">
      <t>トクレイ</t>
    </rPh>
    <rPh sb="59" eb="60">
      <t>サイ</t>
    </rPh>
    <rPh sb="60" eb="62">
      <t>ガンキン</t>
    </rPh>
    <rPh sb="62" eb="64">
      <t>ショウカン</t>
    </rPh>
    <rPh sb="65" eb="66">
      <t>ハジ</t>
    </rPh>
    <rPh sb="72" eb="74">
      <t>ジョウショウ</t>
    </rPh>
    <phoneticPr fontId="2"/>
  </si>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</sst>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c:ext xmlns:c16="http://schemas.microsoft.com/office/drawing/2014/chart" uri="{C3380CC4-5D6E-409C-BE32-E72D297353CC}">
              <c16:uniqueId val="{00000000-CF9C-4783-A2F6-7DF216E596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171064</c:v>
                </c:pt>
                <c:pt idx="1">
                  <c:v>71953</c:v>
                </c:pt>
                <c:pt idx="2">
                  <c:v>85757</c:v>
                </c:pt>
                <c:pt idx="3">
                  <c:v>54831</c:v>
                </c:pt>
                <c:pt idx="4">
                  <c:v>69695</c:v>
                </c:pt>
              </c:numCache>
            </c:numRef>
          </c:val>
          <c:smooth val="0"/>
          <c:extLst>
            <c:ext xmlns:c16="http://schemas.microsoft.com/office/drawing/2014/chart" uri="{C3380CC4-5D6E-409C-BE32-E72D297353CC}">
              <c16:uniqueId val="{00000001-CF9C-4783-A2F6-7DF216E59603}"/>
            </c:ext>
          </c:extLst>
        </c:ser>
        <c:dLbls>
          <c:showLegendKey val="0"/>
          <c:showVal val="0"/>
          <c:showCatName val="0"/>
          <c:showSerName val="0"/>
          <c:showPercent val="0"/>
          <c:showBubbleSize val="0"/>
        </c:dLbls>
        <c:marker val="1"/>
        <c:smooth val="0"/>
        <c:axId val="510630048"/>
        <c:axId val="510643768"/>
      </c:lineChart>
      <c:catAx>
        <c:axId val="510630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0643768"/>
        <c:crosses val="autoZero"/>
        <c:auto val="1"/>
        <c:lblAlgn val="ctr"/>
        <c:lblOffset val="100"/>
        <c:tickLblSkip val="1"/>
        <c:tickMarkSkip val="1"/>
        <c:noMultiLvlLbl val="0"/>
      </c:catAx>
      <c:valAx>
        <c:axId val="51064376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0630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9.9600000000000009</c:v>
                </c:pt>
                <c:pt idx="1">
                  <c:v>10.53</c:v>
                </c:pt>
                <c:pt idx="2">
                  <c:v>11.59</c:v>
                </c:pt>
                <c:pt idx="3">
                  <c:v>13.42</c:v>
                </c:pt>
                <c:pt idx="4">
                  <c:v>13.24</c:v>
                </c:pt>
              </c:numCache>
            </c:numRef>
          </c:val>
          <c:extLst>
            <c:ext xmlns:c16="http://schemas.microsoft.com/office/drawing/2014/chart" uri="{C3380CC4-5D6E-409C-BE32-E72D297353CC}">
              <c16:uniqueId val="{00000000-E7D5-427C-8C36-613DD903D9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51.66</c:v>
                </c:pt>
                <c:pt idx="1">
                  <c:v>49.9</c:v>
                </c:pt>
                <c:pt idx="2">
                  <c:v>45.37</c:v>
                </c:pt>
                <c:pt idx="3">
                  <c:v>45.44</c:v>
                </c:pt>
                <c:pt idx="4">
                  <c:v>49.7</c:v>
                </c:pt>
              </c:numCache>
            </c:numRef>
          </c:val>
          <c:extLst>
            <c:ext xmlns:c16="http://schemas.microsoft.com/office/drawing/2014/chart" uri="{C3380CC4-5D6E-409C-BE32-E72D297353CC}">
              <c16:uniqueId val="{00000001-E7D5-427C-8C36-613DD903D936}"/>
            </c:ext>
          </c:extLst>
        </c:ser>
        <c:dLbls>
          <c:showLegendKey val="0"/>
          <c:showVal val="0"/>
          <c:showCatName val="0"/>
          <c:showSerName val="0"/>
          <c:showPercent val="0"/>
          <c:showBubbleSize val="0"/>
        </c:dLbls>
        <c:gapWidth val="250"/>
        <c:overlap val="100"/>
        <c:axId val="510642200"/>
        <c:axId val="510644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-4.55</c:v>
                </c:pt>
                <c:pt idx="1">
                  <c:v>-5.56</c:v>
                </c:pt>
                <c:pt idx="2">
                  <c:v>-6.01</c:v>
                </c:pt>
                <c:pt idx="3">
                  <c:v>-3.5</c:v>
                </c:pt>
                <c:pt idx="4">
                  <c:v>0.42</c:v>
                </c:pt>
              </c:numCache>
            </c:numRef>
          </c:val>
          <c:smooth val="0"/>
          <c:extLst>
            <c:ext xmlns:c16="http://schemas.microsoft.com/office/drawing/2014/chart" uri="{C3380CC4-5D6E-409C-BE32-E72D297353CC}">
              <c16:uniqueId val="{00000002-E7D5-427C-8C36-613DD903D936}"/>
            </c:ext>
          </c:extLst>
        </c:ser>
        <c:dLbls>
          <c:showLegendKey val="0"/>
          <c:showVal val="0"/>
          <c:showCatName val="0"/>
          <c:showSerName val="0"/>
          <c:showPercent val="0"/>
          <c:showBubbleSize val="0"/>
        </c:dLbls>
        <c:marker val="1"/>
        <c:smooth val="0"/>
        <c:axId val="510642200"/>
        <c:axId val="510644944"/>
      </c:lineChart>
      <c:catAx>
        <c:axId val="510642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0644944"/>
        <c:crosses val="autoZero"/>
        <c:auto val="1"/>
        <c:lblAlgn val="ctr"/>
        <c:lblOffset val="100"/>
        <c:tickLblSkip val="1"/>
        <c:tickMarkSkip val="1"/>
        <c:noMultiLvlLbl val="0"/>
      </c:catAx>
      <c:valAx>
        <c:axId val="51064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642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3E7-4B7F-B3AD-0C86CE2735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E7-4B7F-B3AD-0C86CE27357E}"/>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0.05</c:v>
                </c:pt>
                <c:pt idx="8">
                  <c:v>#N/A</c:v>
                </c:pt>
                <c:pt idx="9">
                  <c:v>0.03</c:v>
                </c:pt>
              </c:numCache>
            </c:numRef>
          </c:val>
          <c:extLst>
            <c:ext xmlns:c16="http://schemas.microsoft.com/office/drawing/2014/chart" uri="{C3380CC4-5D6E-409C-BE32-E72D297353CC}">
              <c16:uniqueId val="{00000002-73E7-4B7F-B3AD-0C86CE27357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0.13</c:v>
                </c:pt>
                <c:pt idx="2">
                  <c:v>#N/A</c:v>
                </c:pt>
                <c:pt idx="3">
                  <c:v>0.13</c:v>
                </c:pt>
                <c:pt idx="4">
                  <c:v>#N/A</c:v>
                </c:pt>
                <c:pt idx="5">
                  <c:v>0.15</c:v>
                </c:pt>
                <c:pt idx="6">
                  <c:v>#N/A</c:v>
                </c:pt>
                <c:pt idx="7">
                  <c:v>0.13</c:v>
                </c:pt>
                <c:pt idx="8">
                  <c:v>#N/A</c:v>
                </c:pt>
                <c:pt idx="9">
                  <c:v>0.08</c:v>
                </c:pt>
              </c:numCache>
            </c:numRef>
          </c:val>
          <c:extLst>
            <c:ext xmlns:c16="http://schemas.microsoft.com/office/drawing/2014/chart" uri="{C3380CC4-5D6E-409C-BE32-E72D297353CC}">
              <c16:uniqueId val="{00000003-73E7-4B7F-B3AD-0C86CE27357E}"/>
            </c:ext>
          </c:extLst>
        </c:ser>
        <c:ser>
          <c:idx val="4"/>
          <c:order val="4"/>
          <c:tx>
            <c:strRef>
              <c:f>データシート!$A$31</c:f>
              <c:strCache>
                <c:ptCount val="1"/>
                <c:pt idx="0">
                  <c:v>ケーブルテレビ事業特別会計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0.13</c:v>
                </c:pt>
                <c:pt idx="4">
                  <c:v>#N/A</c:v>
                </c:pt>
                <c:pt idx="5">
                  <c:v>0.12</c:v>
                </c:pt>
                <c:pt idx="6">
                  <c:v>#N/A</c:v>
                </c:pt>
                <c:pt idx="7">
                  <c:v>0.11</c:v>
                </c:pt>
                <c:pt idx="8">
                  <c:v>#N/A</c:v>
                </c:pt>
                <c:pt idx="9">
                  <c:v>0.11</c:v>
                </c:pt>
              </c:numCache>
            </c:numRef>
          </c:val>
          <c:extLst>
            <c:ext xmlns:c16="http://schemas.microsoft.com/office/drawing/2014/chart" uri="{C3380CC4-5D6E-409C-BE32-E72D297353CC}">
              <c16:uniqueId val="{00000004-73E7-4B7F-B3AD-0C86CE27357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0.19</c:v>
                </c:pt>
                <c:pt idx="2">
                  <c:v>#N/A</c:v>
                </c:pt>
                <c:pt idx="3">
                  <c:v>0.2</c:v>
                </c:pt>
                <c:pt idx="4">
                  <c:v>#N/A</c:v>
                </c:pt>
                <c:pt idx="5">
                  <c:v>0.26</c:v>
                </c:pt>
                <c:pt idx="6">
                  <c:v>#N/A</c:v>
                </c:pt>
                <c:pt idx="7">
                  <c:v>0.26</c:v>
                </c:pt>
                <c:pt idx="8">
                  <c:v>#N/A</c:v>
                </c:pt>
                <c:pt idx="9">
                  <c:v>0.36</c:v>
                </c:pt>
              </c:numCache>
            </c:numRef>
          </c:val>
          <c:extLst>
            <c:ext xmlns:c16="http://schemas.microsoft.com/office/drawing/2014/chart" uri="{C3380CC4-5D6E-409C-BE32-E72D297353CC}">
              <c16:uniqueId val="{00000005-73E7-4B7F-B3AD-0C86CE27357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0.82</c:v>
                </c:pt>
                <c:pt idx="2">
                  <c:v>#N/A</c:v>
                </c:pt>
                <c:pt idx="3">
                  <c:v>0.78</c:v>
                </c:pt>
                <c:pt idx="4">
                  <c:v>#N/A</c:v>
                </c:pt>
                <c:pt idx="5">
                  <c:v>0.83</c:v>
                </c:pt>
                <c:pt idx="6">
                  <c:v>#N/A</c:v>
                </c:pt>
                <c:pt idx="7">
                  <c:v>0.86</c:v>
                </c:pt>
                <c:pt idx="8">
                  <c:v>#N/A</c:v>
                </c:pt>
                <c:pt idx="9">
                  <c:v>0.54</c:v>
                </c:pt>
              </c:numCache>
            </c:numRef>
          </c:val>
          <c:extLst>
            <c:ext xmlns:c16="http://schemas.microsoft.com/office/drawing/2014/chart" uri="{C3380CC4-5D6E-409C-BE32-E72D297353CC}">
              <c16:uniqueId val="{00000006-73E7-4B7F-B3AD-0C86CE27357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1.78</c:v>
                </c:pt>
                <c:pt idx="2">
                  <c:v>#N/A</c:v>
                </c:pt>
                <c:pt idx="3">
                  <c:v>1.94</c:v>
                </c:pt>
                <c:pt idx="4">
                  <c:v>#N/A</c:v>
                </c:pt>
                <c:pt idx="5">
                  <c:v>1.05</c:v>
                </c:pt>
                <c:pt idx="6">
                  <c:v>#N/A</c:v>
                </c:pt>
                <c:pt idx="7">
                  <c:v>0.56999999999999995</c:v>
                </c:pt>
                <c:pt idx="8">
                  <c:v>#N/A</c:v>
                </c:pt>
                <c:pt idx="9">
                  <c:v>0.76</c:v>
                </c:pt>
              </c:numCache>
            </c:numRef>
          </c:val>
          <c:extLst>
            <c:ext xmlns:c16="http://schemas.microsoft.com/office/drawing/2014/chart" uri="{C3380CC4-5D6E-409C-BE32-E72D297353CC}">
              <c16:uniqueId val="{00000007-73E7-4B7F-B3AD-0C86CE27357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2.96</c:v>
                </c:pt>
                <c:pt idx="2">
                  <c:v>#N/A</c:v>
                </c:pt>
                <c:pt idx="3">
                  <c:v>4.38</c:v>
                </c:pt>
                <c:pt idx="4">
                  <c:v>#N/A</c:v>
                </c:pt>
                <c:pt idx="5">
                  <c:v>5.31</c:v>
                </c:pt>
                <c:pt idx="6">
                  <c:v>#N/A</c:v>
                </c:pt>
                <c:pt idx="7">
                  <c:v>6.78</c:v>
                </c:pt>
                <c:pt idx="8">
                  <c:v>#N/A</c:v>
                </c:pt>
                <c:pt idx="9">
                  <c:v>7.88</c:v>
                </c:pt>
              </c:numCache>
            </c:numRef>
          </c:val>
          <c:extLst>
            <c:ext xmlns:c16="http://schemas.microsoft.com/office/drawing/2014/chart" uri="{C3380CC4-5D6E-409C-BE32-E72D297353CC}">
              <c16:uniqueId val="{00000008-73E7-4B7F-B3AD-0C86CE27357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9.82</c:v>
                </c:pt>
                <c:pt idx="2">
                  <c:v>#N/A</c:v>
                </c:pt>
                <c:pt idx="3">
                  <c:v>10.39</c:v>
                </c:pt>
                <c:pt idx="4">
                  <c:v>#N/A</c:v>
                </c:pt>
                <c:pt idx="5">
                  <c:v>11.46</c:v>
                </c:pt>
                <c:pt idx="6">
                  <c:v>#N/A</c:v>
                </c:pt>
                <c:pt idx="7">
                  <c:v>13.3</c:v>
                </c:pt>
                <c:pt idx="8">
                  <c:v>#N/A</c:v>
                </c:pt>
                <c:pt idx="9">
                  <c:v>13.12</c:v>
                </c:pt>
              </c:numCache>
            </c:numRef>
          </c:val>
          <c:extLst>
            <c:ext xmlns:c16="http://schemas.microsoft.com/office/drawing/2014/chart" uri="{C3380CC4-5D6E-409C-BE32-E72D297353CC}">
              <c16:uniqueId val="{00000009-73E7-4B7F-B3AD-0C86CE27357E}"/>
            </c:ext>
          </c:extLst>
        </c:ser>
        <c:dLbls>
          <c:showLegendKey val="0"/>
          <c:showVal val="0"/>
          <c:showCatName val="0"/>
          <c:showSerName val="0"/>
          <c:showPercent val="0"/>
          <c:showBubbleSize val="0"/>
        </c:dLbls>
        <c:gapWidth val="150"/>
        <c:overlap val="100"/>
        <c:axId val="510644160"/>
        <c:axId val="510110144"/>
      </c:barChart>
      <c:catAx>
        <c:axId val="51064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0110144"/>
        <c:crosses val="autoZero"/>
        <c:auto val="1"/>
        <c:lblAlgn val="ctr"/>
        <c:lblOffset val="100"/>
        <c:tickLblSkip val="1"/>
        <c:tickMarkSkip val="1"/>
        <c:noMultiLvlLbl val="0"/>
      </c:catAx>
      <c:valAx>
        <c:axId val="51011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644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934</c:v>
                </c:pt>
                <c:pt idx="5">
                  <c:v>926</c:v>
                </c:pt>
                <c:pt idx="8">
                  <c:v>883</c:v>
                </c:pt>
                <c:pt idx="11">
                  <c:v>926</c:v>
                </c:pt>
                <c:pt idx="14">
                  <c:v>935</c:v>
                </c:pt>
              </c:numCache>
            </c:numRef>
          </c:val>
          <c:extLst>
            <c:ext xmlns:c16="http://schemas.microsoft.com/office/drawing/2014/chart" uri="{C3380CC4-5D6E-409C-BE32-E72D297353CC}">
              <c16:uniqueId val="{00000000-5173-41DF-8134-8EFF1384E8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73-41DF-8134-8EFF1384E8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173-41DF-8134-8EFF1384E8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49</c:v>
                </c:pt>
                <c:pt idx="3">
                  <c:v>60</c:v>
                </c:pt>
                <c:pt idx="6">
                  <c:v>64</c:v>
                </c:pt>
                <c:pt idx="9">
                  <c:v>60</c:v>
                </c:pt>
                <c:pt idx="12">
                  <c:v>78</c:v>
                </c:pt>
              </c:numCache>
            </c:numRef>
          </c:val>
          <c:extLst>
            <c:ext xmlns:c16="http://schemas.microsoft.com/office/drawing/2014/chart" uri="{C3380CC4-5D6E-409C-BE32-E72D297353CC}">
              <c16:uniqueId val="{00000003-5173-41DF-8134-8EFF1384E8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236</c:v>
                </c:pt>
                <c:pt idx="3">
                  <c:v>231</c:v>
                </c:pt>
                <c:pt idx="6">
                  <c:v>227</c:v>
                </c:pt>
                <c:pt idx="9">
                  <c:v>229</c:v>
                </c:pt>
                <c:pt idx="12">
                  <c:v>214</c:v>
                </c:pt>
              </c:numCache>
            </c:numRef>
          </c:val>
          <c:extLst>
            <c:ext xmlns:c16="http://schemas.microsoft.com/office/drawing/2014/chart" uri="{C3380CC4-5D6E-409C-BE32-E72D297353CC}">
              <c16:uniqueId val="{00000004-5173-41DF-8134-8EFF1384E8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73-41DF-8134-8EFF1384E8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73-41DF-8134-8EFF1384E8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1032</c:v>
                </c:pt>
                <c:pt idx="3">
                  <c:v>1031</c:v>
                </c:pt>
                <c:pt idx="6">
                  <c:v>964</c:v>
                </c:pt>
                <c:pt idx="9">
                  <c:v>1037</c:v>
                </c:pt>
                <c:pt idx="12">
                  <c:v>1079</c:v>
                </c:pt>
              </c:numCache>
            </c:numRef>
          </c:val>
          <c:extLst>
            <c:ext xmlns:c16="http://schemas.microsoft.com/office/drawing/2014/chart" uri="{C3380CC4-5D6E-409C-BE32-E72D297353CC}">
              <c16:uniqueId val="{00000007-5173-41DF-8134-8EFF1384E8AA}"/>
            </c:ext>
          </c:extLst>
        </c:ser>
        <c:dLbls>
          <c:showLegendKey val="0"/>
          <c:showVal val="0"/>
          <c:showCatName val="0"/>
          <c:showSerName val="0"/>
          <c:showPercent val="0"/>
          <c:showBubbleSize val="0"/>
        </c:dLbls>
        <c:gapWidth val="100"/>
        <c:overlap val="100"/>
        <c:axId val="346377792"/>
        <c:axId val="346376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383</c:v>
                </c:pt>
                <c:pt idx="2">
                  <c:v>#N/A</c:v>
                </c:pt>
                <c:pt idx="3">
                  <c:v>#N/A</c:v>
                </c:pt>
                <c:pt idx="4">
                  <c:v>396</c:v>
                </c:pt>
                <c:pt idx="5">
                  <c:v>#N/A</c:v>
                </c:pt>
                <c:pt idx="6">
                  <c:v>#N/A</c:v>
                </c:pt>
                <c:pt idx="7">
                  <c:v>372</c:v>
                </c:pt>
                <c:pt idx="8">
                  <c:v>#N/A</c:v>
                </c:pt>
                <c:pt idx="9">
                  <c:v>#N/A</c:v>
                </c:pt>
                <c:pt idx="10">
                  <c:v>400</c:v>
                </c:pt>
                <c:pt idx="11">
                  <c:v>#N/A</c:v>
                </c:pt>
                <c:pt idx="12">
                  <c:v>#N/A</c:v>
                </c:pt>
                <c:pt idx="13">
                  <c:v>436</c:v>
                </c:pt>
                <c:pt idx="14">
                  <c:v>#N/A</c:v>
                </c:pt>
              </c:numCache>
            </c:numRef>
          </c:val>
          <c:smooth val="0"/>
          <c:extLst>
            <c:ext xmlns:c16="http://schemas.microsoft.com/office/drawing/2014/chart" uri="{C3380CC4-5D6E-409C-BE32-E72D297353CC}">
              <c16:uniqueId val="{00000008-5173-41DF-8134-8EFF1384E8AA}"/>
            </c:ext>
          </c:extLst>
        </c:ser>
        <c:dLbls>
          <c:showLegendKey val="0"/>
          <c:showVal val="0"/>
          <c:showCatName val="0"/>
          <c:showSerName val="0"/>
          <c:showPercent val="0"/>
          <c:showBubbleSize val="0"/>
        </c:dLbls>
        <c:marker val="1"/>
        <c:smooth val="0"/>
        <c:axId val="346377792"/>
        <c:axId val="346376616"/>
      </c:lineChart>
      <c:catAx>
        <c:axId val="34637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6376616"/>
        <c:crosses val="autoZero"/>
        <c:auto val="1"/>
        <c:lblAlgn val="ctr"/>
        <c:lblOffset val="100"/>
        <c:tickLblSkip val="1"/>
        <c:tickMarkSkip val="1"/>
        <c:noMultiLvlLbl val="0"/>
      </c:catAx>
      <c:valAx>
        <c:axId val="346376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37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8742</c:v>
                </c:pt>
                <c:pt idx="5">
                  <c:v>8543</c:v>
                </c:pt>
                <c:pt idx="8">
                  <c:v>8501</c:v>
                </c:pt>
                <c:pt idx="11">
                  <c:v>8092</c:v>
                </c:pt>
                <c:pt idx="14">
                  <c:v>7751</c:v>
                </c:pt>
              </c:numCache>
            </c:numRef>
          </c:val>
          <c:extLst>
            <c:ext xmlns:c16="http://schemas.microsoft.com/office/drawing/2014/chart" uri="{C3380CC4-5D6E-409C-BE32-E72D297353CC}">
              <c16:uniqueId val="{00000000-310A-4F0F-B550-DFA1613ECC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133</c:v>
                </c:pt>
                <c:pt idx="5">
                  <c:v>110</c:v>
                </c:pt>
                <c:pt idx="8">
                  <c:v>87</c:v>
                </c:pt>
                <c:pt idx="11">
                  <c:v>63</c:v>
                </c:pt>
                <c:pt idx="14">
                  <c:v>62</c:v>
                </c:pt>
              </c:numCache>
            </c:numRef>
          </c:val>
          <c:extLst>
            <c:ext xmlns:c16="http://schemas.microsoft.com/office/drawing/2014/chart" uri="{C3380CC4-5D6E-409C-BE32-E72D297353CC}">
              <c16:uniqueId val="{00000001-310A-4F0F-B550-DFA1613ECC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6304</c:v>
                </c:pt>
                <c:pt idx="5">
                  <c:v>6355</c:v>
                </c:pt>
                <c:pt idx="8">
                  <c:v>6380</c:v>
                </c:pt>
                <c:pt idx="11">
                  <c:v>6317</c:v>
                </c:pt>
                <c:pt idx="14">
                  <c:v>6519</c:v>
                </c:pt>
              </c:numCache>
            </c:numRef>
          </c:val>
          <c:extLst>
            <c:ext xmlns:c16="http://schemas.microsoft.com/office/drawing/2014/chart" uri="{C3380CC4-5D6E-409C-BE32-E72D297353CC}">
              <c16:uniqueId val="{00000002-310A-4F0F-B550-DFA1613ECC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0A-4F0F-B550-DFA1613ECC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0A-4F0F-B550-DFA1613ECC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0A-4F0F-B550-DFA1613ECC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2296</c:v>
                </c:pt>
                <c:pt idx="3">
                  <c:v>2213</c:v>
                </c:pt>
                <c:pt idx="6">
                  <c:v>2104</c:v>
                </c:pt>
                <c:pt idx="9">
                  <c:v>2100</c:v>
                </c:pt>
                <c:pt idx="12">
                  <c:v>2089</c:v>
                </c:pt>
              </c:numCache>
            </c:numRef>
          </c:val>
          <c:extLst>
            <c:ext xmlns:c16="http://schemas.microsoft.com/office/drawing/2014/chart" uri="{C3380CC4-5D6E-409C-BE32-E72D297353CC}">
              <c16:uniqueId val="{00000006-310A-4F0F-B550-DFA1613ECC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394</c:v>
                </c:pt>
                <c:pt idx="3">
                  <c:v>306</c:v>
                </c:pt>
                <c:pt idx="6">
                  <c:v>237</c:v>
                </c:pt>
                <c:pt idx="9">
                  <c:v>187</c:v>
                </c:pt>
                <c:pt idx="12">
                  <c:v>140</c:v>
                </c:pt>
              </c:numCache>
            </c:numRef>
          </c:val>
          <c:extLst>
            <c:ext xmlns:c16="http://schemas.microsoft.com/office/drawing/2014/chart" uri="{C3380CC4-5D6E-409C-BE32-E72D297353CC}">
              <c16:uniqueId val="{00000007-310A-4F0F-B550-DFA1613ECC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1747</c:v>
                </c:pt>
                <c:pt idx="3">
                  <c:v>1933</c:v>
                </c:pt>
                <c:pt idx="6">
                  <c:v>2213</c:v>
                </c:pt>
                <c:pt idx="9">
                  <c:v>1715</c:v>
                </c:pt>
                <c:pt idx="12">
                  <c:v>1585</c:v>
                </c:pt>
              </c:numCache>
            </c:numRef>
          </c:val>
          <c:extLst>
            <c:ext xmlns:c16="http://schemas.microsoft.com/office/drawing/2014/chart" uri="{C3380CC4-5D6E-409C-BE32-E72D297353CC}">
              <c16:uniqueId val="{00000008-310A-4F0F-B550-DFA1613ECC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900</c:v>
                </c:pt>
                <c:pt idx="12">
                  <c:v>873</c:v>
                </c:pt>
              </c:numCache>
            </c:numRef>
          </c:val>
          <c:extLst>
            <c:ext xmlns:c16="http://schemas.microsoft.com/office/drawing/2014/chart" uri="{C3380CC4-5D6E-409C-BE32-E72D297353CC}">
              <c16:uniqueId val="{00000009-310A-4F0F-B550-DFA1613ECC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9292</c:v>
                </c:pt>
                <c:pt idx="3">
                  <c:v>9063</c:v>
                </c:pt>
                <c:pt idx="6">
                  <c:v>9112</c:v>
                </c:pt>
                <c:pt idx="9">
                  <c:v>8666</c:v>
                </c:pt>
                <c:pt idx="12">
                  <c:v>8264</c:v>
                </c:pt>
              </c:numCache>
            </c:numRef>
          </c:val>
          <c:extLst>
            <c:ext xmlns:c16="http://schemas.microsoft.com/office/drawing/2014/chart" uri="{C3380CC4-5D6E-409C-BE32-E72D297353CC}">
              <c16:uniqueId val="{0000000A-310A-4F0F-B550-DFA1613ECCF5}"/>
            </c:ext>
          </c:extLst>
        </c:ser>
        <c:dLbls>
          <c:showLegendKey val="0"/>
          <c:showVal val="0"/>
          <c:showCatName val="0"/>
          <c:showSerName val="0"/>
          <c:showPercent val="0"/>
          <c:showBubbleSize val="0"/>
        </c:dLbls>
        <c:gapWidth val="100"/>
        <c:overlap val="100"/>
        <c:axId val="510645336"/>
        <c:axId val="536073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10A-4F0F-B550-DFA1613ECCF5}"/>
            </c:ext>
          </c:extLst>
        </c:ser>
        <c:dLbls>
          <c:showLegendKey val="0"/>
          <c:showVal val="0"/>
          <c:showCatName val="0"/>
          <c:showSerName val="0"/>
          <c:showPercent val="0"/>
          <c:showBubbleSize val="0"/>
        </c:dLbls>
        <c:marker val="1"/>
        <c:smooth val="0"/>
        <c:axId val="510645336"/>
        <c:axId val="536073368"/>
      </c:lineChart>
      <c:catAx>
        <c:axId val="510645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6073368"/>
        <c:crosses val="autoZero"/>
        <c:auto val="1"/>
        <c:lblAlgn val="ctr"/>
        <c:lblOffset val="100"/>
        <c:tickLblSkip val="1"/>
        <c:tickMarkSkip val="1"/>
        <c:noMultiLvlLbl val="0"/>
      </c:catAx>
      <c:valAx>
        <c:axId val="536073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645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2609</c:v>
                </c:pt>
                <c:pt idx="1">
                  <c:v>2604</c:v>
                </c:pt>
                <c:pt idx="2">
                  <c:v>2961</c:v>
                </c:pt>
              </c:numCache>
            </c:numRef>
          </c:val>
          <c:extLst>
            <c:ext xmlns:c16="http://schemas.microsoft.com/office/drawing/2014/chart" uri="{C3380CC4-5D6E-409C-BE32-E72D297353CC}">
              <c16:uniqueId val="{00000000-99E5-4A0D-999A-B03145017D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908</c:v>
                </c:pt>
                <c:pt idx="1">
                  <c:v>808</c:v>
                </c:pt>
                <c:pt idx="2">
                  <c:v>759</c:v>
                </c:pt>
              </c:numCache>
            </c:numRef>
          </c:val>
          <c:extLst>
            <c:ext xmlns:c16="http://schemas.microsoft.com/office/drawing/2014/chart" uri="{C3380CC4-5D6E-409C-BE32-E72D297353CC}">
              <c16:uniqueId val="{00000001-99E5-4A0D-999A-B03145017D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3785</c:v>
                </c:pt>
                <c:pt idx="1">
                  <c:v>3767</c:v>
                </c:pt>
                <c:pt idx="2">
                  <c:v>3723</c:v>
                </c:pt>
              </c:numCache>
            </c:numRef>
          </c:val>
          <c:extLst>
            <c:ext xmlns:c16="http://schemas.microsoft.com/office/drawing/2014/chart" uri="{C3380CC4-5D6E-409C-BE32-E72D297353CC}">
              <c16:uniqueId val="{00000002-99E5-4A0D-999A-B03145017DAC}"/>
            </c:ext>
          </c:extLst>
        </c:ser>
        <c:dLbls>
          <c:showLegendKey val="0"/>
          <c:showVal val="0"/>
          <c:showCatName val="0"/>
          <c:showSerName val="0"/>
          <c:showPercent val="0"/>
          <c:showBubbleSize val="0"/>
        </c:dLbls>
        <c:gapWidth val="120"/>
        <c:overlap val="100"/>
        <c:axId val="536074544"/>
        <c:axId val="536075720"/>
      </c:barChart>
      <c:catAx>
        <c:axId val="53607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6075720"/>
        <c:crosses val="autoZero"/>
        <c:auto val="1"/>
        <c:lblAlgn val="ctr"/>
        <c:lblOffset val="100"/>
        <c:tickLblSkip val="1"/>
        <c:tickMarkSkip val="1"/>
        <c:noMultiLvlLbl val="0"/>
      </c:catAx>
      <c:valAx>
        <c:axId val="536075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607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{B438C294-2254-40FE-86D5-2A360A8D441E}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710-4DBD-A67C-A071611430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{6D3FE9CB-A528-4799-A5B7-8280692DF82D}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10-4DBD-A67C-A071611430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{E4BB4725-38DC-4355-B6D8-ED507DC230CD}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10-4DBD-A67C-A071611430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{B72E6D53-A650-49FF-A848-F463BC1874EA}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10-4DBD-A67C-A071611430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{7D8E8257-B97B-48C7-B89E-1D3B8C109DF2}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10-4DBD-A67C-A0716114303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{04348B76-100C-4CAE-8DFA-7C6C5A376922}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710-4DBD-A67C-A0716114303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{CC486FBB-7A03-4B05-A4A4-17A53B18BA41}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710-4DBD-A67C-A0716114303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{7222C4A4-F19D-4800-8F23-930C15542879}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710-4DBD-A67C-A0716114303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{BD3D2965-E902-4323-BDF7-1C877805FCF8}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710-4DBD-A67C-A071611430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c:v>
                </c:pt>
                <c:pt idx="8">
                  <c:v>53.6</c:v>
                </c:pt>
                <c:pt idx="16">
                  <c:v>55.4</c:v>
                </c:pt>
                <c:pt idx="24">
                  <c:v>55.1</c:v>
                </c:pt>
                <c:pt idx="32">
                  <c:v>54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710-4DBD-A67C-A071611430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{699ABA0A-DCCE-4E59-A30E-175DDE8951EC}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710-4DBD-A67C-A071611430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{AFB05E19-2171-4F90-8657-11E0BAE14C3E}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10-4DBD-A67C-A071611430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{BC4A85B5-1E0C-407A-800B-5D52F5D8C185}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10-4DBD-A67C-A071611430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{1CC297C3-0EBD-4ED3-9AE6-38D95B9544D9}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10-4DBD-A67C-A071611430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{9BDA176F-1008-4F1A-8C55-78992841267A}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10-4DBD-A67C-A0716114303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{C5FB3D26-EB8B-474F-821C-4827FB1BE1CB}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710-4DBD-A67C-A0716114303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{CECBB979-D98B-4E90-BE54-938BA4743635}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710-4DBD-A67C-A0716114303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{F804ACDB-CE07-4AD5-A1EA-0AEC7A75B807}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710-4DBD-A67C-A0716114303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{F4A489FF-7A4A-4997-A7DB-76EA62AA29E2}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710-4DBD-A67C-A071611430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62.6</c:v>
                </c:pt>
                <c:pt idx="8">
                  <c:v>63.5</c:v>
                </c:pt>
                <c:pt idx="16">
                  <c:v>65.3</c:v>
                </c:pt>
                <c:pt idx="24">
                  <c:v>65.7</c:v>
                </c:pt>
                <c:pt idx="32">
                  <c:v>65.3</c:v>
                </c:pt>
              </c:numCache>
            </c:numRef>
          </c:xVal>
          <c:yVal>
            <c:numRef>
              <c:f>公会計指標分析・財政指標組合せ分析表!$BP$55:$DC$55</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5710-4DBD-A67C-A07161143030}"/>
            </c:ext>
          </c:extLst>
        </c:ser>
        <c:dLbls>
          <c:showLegendKey val="0"/>
          <c:showVal val="1"/>
          <c:showCatName val="0"/>
          <c:showSerName val="0"/>
          <c:showPercent val="0"/>
          <c:showBubbleSize val="0"/>
        </c:dLbls>
        <c:axId val="613254776"/>
        <c:axId val="613262616"/>
      </c:scatterChart>
      <c:valAx>
        <c:axId val="613254776"/>
        <c:scaling>
          <c:orientation val="maxMin"/>
          <c:max val="66"/>
          <c:min val="6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3262616"/>
        <c:crosses val="autoZero"/>
        <c:crossBetween val="midCat"/>
      </c:valAx>
      <c:valAx>
        <c:axId val="613262616"/>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13254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{3C4C9E8F-CF72-40DC-A2AD-477E635E6184}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9F9-4C09-BAA2-CF8A76B15E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{6DCAFC16-958C-40A3-BB87-EA21333A243B}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F9-4C09-BAA2-CF8A76B15E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{B60F4FB8-009E-403B-9C59-EF89FE9741B8}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F9-4C09-BAA2-CF8A76B15E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{FF6401E4-2C0D-461B-B0C9-3466F4BB5ABB}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F9-4C09-BAA2-CF8A76B15E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{B89A103B-ADF9-473A-9474-1C293E0A9041}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F9-4C09-BAA2-CF8A76B15EC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{98D7488E-7C5B-4C63-9ACB-9D5DD1253F24}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9F9-4C09-BAA2-CF8A76B15EC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{1E9C5DDB-0F12-4626-8B26-25EE18E3414A}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9F9-4C09-BAA2-CF8A76B15EC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{C642ED9A-7F47-46CA-83E4-CD48D14BA01C}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9F9-4C09-BAA2-CF8A76B15EC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{87F9E737-DA36-48E6-B667-79F902723086}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9F9-4C09-BAA2-CF8A76B15E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7.9</c:v>
                </c:pt>
                <c:pt idx="16">
                  <c:v>7.7</c:v>
                </c:pt>
                <c:pt idx="24">
                  <c:v>7.9</c:v>
                </c:pt>
                <c:pt idx="32">
                  <c:v>8.1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9F9-4C09-BAA2-CF8A76B15E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{BD3FF148-AA6C-4E34-8A32-0BDD2D7E8BC7}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9F9-4C09-BAA2-CF8A76B15E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{9E883DF2-7694-41B2-9DCB-6CD20038133F}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F9-4C09-BAA2-CF8A76B15E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{9E75B7DB-2648-4445-9E59-E96D4F1ACE11}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F9-4C09-BAA2-CF8A76B15E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{73C5E372-3F28-41D9-B877-50D7FB6FD4E1}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F9-4C09-BAA2-CF8A76B15E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{51E0C05C-C9A7-4146-810C-DB1EA606F364}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F9-4C09-BAA2-CF8A76B15EC6}"/>
                </c:ext>
              </c:extLst>
            </c:dLbl>
            <c:dLbl>
              <c:idx val="8"/>
              <c:layout>
                <c:manualLayout>
                  <c:x val="-4.5160355153971272E-2"/>
                  <c:y val="-6.141606965375199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{2395445F-98B8-4CE0-BFEB-AC2A47DF2BF6}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9F9-4C09-BAA2-CF8A76B15EC6}"/>
                </c:ext>
              </c:extLst>
            </c:dLbl>
            <c:dLbl>
              <c:idx val="16"/>
              <c:layout>
                <c:manualLayout>
                  <c:x val="-1.8235628084250059E-2"/>
                  <c:y val="-6.341722452183605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{C7DC751C-4BD4-442C-BE15-6C181DC7B9F9}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9F9-4C09-BAA2-CF8A76B15EC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{5FD7C92B-8CEF-4E05-95C4-E6B1AEB45E07}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9F9-4C09-BAA2-CF8A76B15EC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{7CD6FC59-7E23-44A6-8B7C-438DA4EDBAF5}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9F9-4C09-BAA2-CF8A76B15E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D9F9-4C09-BAA2-CF8A76B15EC6}"/>
            </c:ext>
          </c:extLst>
        </c:ser>
        <c:dLbls>
          <c:showLegendKey val="0"/>
          <c:showVal val="1"/>
          <c:showCatName val="0"/>
          <c:showSerName val="0"/>
          <c:showPercent val="0"/>
          <c:showBubbleSize val="0"/>
        </c:dLbls>
        <c:axId val="613254384"/>
        <c:axId val="613268496"/>
      </c:scatterChart>
      <c:valAx>
        <c:axId val="613254384"/>
        <c:scaling>
          <c:orientation val="maxMin"/>
          <c:max val="9.1999999999999993"/>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3268496"/>
        <c:crosses val="autoZero"/>
        <c:crossBetween val="midCat"/>
      </c:valAx>
      <c:valAx>
        <c:axId val="613268496"/>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132543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地方債については、過疎対策事業債や合併特例債などの有利な事業債を活用している。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今年度の元利償還金は、平成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年度の合併特例債の元金償還が開始したことが主な要因となり、</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百万円増加している。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については、借入額に対して償還額が多いため、減少しつつあるが、町民プール整備事業などの大規模事業の借入及び償還が控えているため、地方債残高が増加する。充当可能財源等は減少していくことが予想されるため、将来負担比率は増加する見込み。</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栃木県那珂川町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地方創生臨時交付金等通年以上に国庫が交付されたことや、新型コロナウイルスの影響に実施できなかった事業があったため、基金の取り崩しが例年より少なかったため、増加した。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今後は、人口減少に伴う地方税や地方交付税の減が見込まれる。事業の必要性や緊急性を鑑みつつ、事業費の不足分に充当していく。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地域振興基金：公共施設の整備及び地域振興等の推進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合併振興基金：合併に伴う住民の連帯強化及び地域振興のための事業費に充てる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福祉基金：保健福祉の増進等、地域福祉が向上する事業の財源に充てる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奨学基金：高等学校以上の生徒及び学生の教育費に充てる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菊池俊男奨学基金：育英奨学資金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地域振興基金において、地域振興事業に充当したため、減少した。その他大きく増減したものはない。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公共施設の更新や長寿命化事業及び地域振興事業に充当していく。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令和４年度より、ケーブルテレビ施設の改修が控えているため、多額の取り崩しが見込まれる。事業の精査を行いつつ、必要なところには充当するなど、事業を精査していく。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前年度余剰金を含めた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百万円を積み立てた。新型コロナウイルス感染症の影響により、実施できなかった事業が多く、取崩額が例年より少なかったため、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町総合振興計画に基づき、事業の必要性や緊急性を鑑みつつ、事業費の不足分に充当していく。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また、持続可能な財政運営のため、物件費等を一層縮減し、取崩額の縮減に努める。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地方債償還額が増加することが見込まれる。決算剰余金等を全て財政調整基金へ積み立てず、減債基金にも積み立てるなど、今後に備える必要がある。地方債の発行についても、いたずらに発行することはせず、事業の精査など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15,698
15,539
192.78
11,058,683
10,162,751
788,581
5,956,536
8,264,122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新たに取得した固定資産を減価償却が下回ったため、有形固定資産減価償却率は減少した。</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44577</xdr:rowOff>
    </xdr:from>
    <xdr:to>
      <xdr:col>23</xdr:col>
      <xdr:colOff>85090</xdr:colOff>
      <xdr:row>34</xdr:row>
      <xdr:rowOff>62103</xdr:rowOff>
    </xdr:to>
    <xdr:cxnSp macro="">
      <xdr:nvCxnSpPr>
        <xdr:cNvPr id="73" name="直線コネクタ 72"/>
        <xdr:cNvCxnSpPr/>
      </xdr:nvCxnSpPr>
      <xdr:spPr>
        <a:xfrm flipV="1">
          <a:off x="4760595" y="5445252"/>
          <a:ext cx="1270" cy="121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65930</xdr:rowOff>
    </xdr:from>
    <xdr:ext cx="405111" cy="259045"/>
    <xdr:sp macro="" textlink="">
      <xdr:nvSpPr>
        <xdr:cNvPr id="74" name="有形固定資産減価償却率最小値テキスト"/>
        <xdr:cNvSpPr txBox="1"/>
      </xdr:nvSpPr>
      <xdr:spPr>
        <a:xfrm>
          <a:off x="4813300" y="666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62103</xdr:rowOff>
    </xdr:from>
    <xdr:to>
      <xdr:col>23</xdr:col>
      <xdr:colOff>174625</xdr:colOff>
      <xdr:row>34</xdr:row>
      <xdr:rowOff>62103</xdr:rowOff>
    </xdr:to>
    <xdr:cxnSp macro="">
      <xdr:nvCxnSpPr>
        <xdr:cNvPr id="75" name="直線コネクタ 74"/>
        <xdr:cNvCxnSpPr/>
      </xdr:nvCxnSpPr>
      <xdr:spPr>
        <a:xfrm>
          <a:off x="4673600" y="666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162704</xdr:rowOff>
    </xdr:from>
    <xdr:ext cx="405111" cy="259045"/>
    <xdr:sp macro="" textlink="">
      <xdr:nvSpPr>
        <xdr:cNvPr id="76"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44577</xdr:rowOff>
    </xdr:from>
    <xdr:to>
      <xdr:col>23</xdr:col>
      <xdr:colOff>174625</xdr:colOff>
      <xdr:row>27</xdr:row>
      <xdr:rowOff>44577</xdr:rowOff>
    </xdr:to>
    <xdr:cxnSp macro="">
      <xdr:nvCxnSpPr>
        <xdr:cNvPr id="77" name="直線コネクタ 76"/>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58056</xdr:rowOff>
    </xdr:from>
    <xdr:ext cx="405111" cy="259045"/>
    <xdr:sp macro="" textlink="">
      <xdr:nvSpPr>
        <xdr:cNvPr id="78" name="有形固定資産減価償却率平均値テキスト"/>
        <xdr:cNvSpPr txBox="1"/>
      </xdr:nvSpPr>
      <xdr:spPr>
        <a:xfrm>
          <a:off x="4813300" y="5973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79" name="フローチャート: 判断 78"/>
        <xdr:cNvSpPr/>
      </xdr:nvSpPr>
      <xdr:spPr>
        <a:xfrm>
          <a:off x="47117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96901</xdr:rowOff>
    </xdr:from>
    <xdr:to>
      <xdr:col>19</xdr:col>
      <xdr:colOff>187325</xdr:colOff>
      <xdr:row>31</xdr:row>
      <xdr:rowOff>27051</xdr:rowOff>
    </xdr:to>
    <xdr:sp macro="" textlink="">
      <xdr:nvSpPr>
        <xdr:cNvPr id="80" name="フローチャート: 判断 79"/>
        <xdr:cNvSpPr/>
      </xdr:nvSpPr>
      <xdr:spPr>
        <a:xfrm>
          <a:off x="4000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79629</xdr:rowOff>
    </xdr:from>
    <xdr:to>
      <xdr:col>15</xdr:col>
      <xdr:colOff>187325</xdr:colOff>
      <xdr:row>31</xdr:row>
      <xdr:rowOff>9779</xdr:rowOff>
    </xdr:to>
    <xdr:sp macro="" textlink="">
      <xdr:nvSpPr>
        <xdr:cNvPr id="81" name="フローチャート: 判断 80"/>
        <xdr:cNvSpPr/>
      </xdr:nvSpPr>
      <xdr:spPr>
        <a:xfrm>
          <a:off x="32385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82" name="フローチャート: 判断 81"/>
        <xdr:cNvSpPr/>
      </xdr:nvSpPr>
      <xdr:spPr>
        <a:xfrm>
          <a:off x="2476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83" name="フローチャート: 判断 82"/>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106045</xdr:rowOff>
    </xdr:from>
    <xdr:to>
      <xdr:col>23</xdr:col>
      <xdr:colOff>136525</xdr:colOff>
      <xdr:row>28</xdr:row>
      <xdr:rowOff>36195</xdr:rowOff>
    </xdr:to>
    <xdr:sp macro="" textlink="">
      <xdr:nvSpPr>
        <xdr:cNvPr id="89" name="楕円 88"/>
        <xdr:cNvSpPr/>
      </xdr:nvSpPr>
      <xdr:spPr>
        <a:xfrm>
          <a:off x="47117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20972</xdr:rowOff>
    </xdr:from>
    <xdr:ext cx="405111" cy="259045"/>
    <xdr:sp macro="" textlink="">
      <xdr:nvSpPr>
        <xdr:cNvPr id="90" name="有形固定資産減価償却率該当値テキスト"/>
        <xdr:cNvSpPr txBox="1"/>
      </xdr:nvSpPr>
      <xdr:spPr>
        <a:xfrm>
          <a:off x="48133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153543</xdr:rowOff>
    </xdr:from>
    <xdr:to>
      <xdr:col>19</xdr:col>
      <xdr:colOff>187325</xdr:colOff>
      <xdr:row>28</xdr:row>
      <xdr:rowOff>83693</xdr:rowOff>
    </xdr:to>
    <xdr:sp macro="" textlink="">
      <xdr:nvSpPr>
        <xdr:cNvPr id="91" name="楕円 90"/>
        <xdr:cNvSpPr/>
      </xdr:nvSpPr>
      <xdr:spPr>
        <a:xfrm>
          <a:off x="4000500" y="55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156845</xdr:rowOff>
    </xdr:from>
    <xdr:to>
      <xdr:col>23</xdr:col>
      <xdr:colOff>85725</xdr:colOff>
      <xdr:row>28</xdr:row>
      <xdr:rowOff>32893</xdr:rowOff>
    </xdr:to>
    <xdr:cxnSp macro="">
      <xdr:nvCxnSpPr>
        <xdr:cNvPr id="92" name="直線コネクタ 91"/>
        <xdr:cNvCxnSpPr/>
      </xdr:nvCxnSpPr>
      <xdr:spPr>
        <a:xfrm flipV="1">
          <a:off x="4051300" y="5557520"/>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166497</xdr:rowOff>
    </xdr:from>
    <xdr:to>
      <xdr:col>15</xdr:col>
      <xdr:colOff>187325</xdr:colOff>
      <xdr:row>28</xdr:row>
      <xdr:rowOff>96647</xdr:rowOff>
    </xdr:to>
    <xdr:sp macro="" textlink="">
      <xdr:nvSpPr>
        <xdr:cNvPr id="93" name="楕円 92"/>
        <xdr:cNvSpPr/>
      </xdr:nvSpPr>
      <xdr:spPr>
        <a:xfrm>
          <a:off x="32385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32893</xdr:rowOff>
    </xdr:from>
    <xdr:to>
      <xdr:col>19</xdr:col>
      <xdr:colOff>136525</xdr:colOff>
      <xdr:row>28</xdr:row>
      <xdr:rowOff>45847</xdr:rowOff>
    </xdr:to>
    <xdr:cxnSp macro="">
      <xdr:nvCxnSpPr>
        <xdr:cNvPr id="94" name="直線コネクタ 93"/>
        <xdr:cNvCxnSpPr/>
      </xdr:nvCxnSpPr>
      <xdr:spPr>
        <a:xfrm flipV="1">
          <a:off x="3289300" y="5605018"/>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88773</xdr:rowOff>
    </xdr:from>
    <xdr:to>
      <xdr:col>11</xdr:col>
      <xdr:colOff>187325</xdr:colOff>
      <xdr:row>28</xdr:row>
      <xdr:rowOff>18923</xdr:rowOff>
    </xdr:to>
    <xdr:sp macro="" textlink="">
      <xdr:nvSpPr>
        <xdr:cNvPr id="95" name="楕円 94"/>
        <xdr:cNvSpPr/>
      </xdr:nvSpPr>
      <xdr:spPr>
        <a:xfrm>
          <a:off x="2476500" y="548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139573</xdr:rowOff>
    </xdr:from>
    <xdr:to>
      <xdr:col>15</xdr:col>
      <xdr:colOff>136525</xdr:colOff>
      <xdr:row>28</xdr:row>
      <xdr:rowOff>45847</xdr:rowOff>
    </xdr:to>
    <xdr:cxnSp macro="">
      <xdr:nvCxnSpPr>
        <xdr:cNvPr id="96" name="直線コネクタ 95"/>
        <xdr:cNvCxnSpPr/>
      </xdr:nvCxnSpPr>
      <xdr:spPr>
        <a:xfrm>
          <a:off x="2527300" y="5540248"/>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62865</xdr:rowOff>
    </xdr:from>
    <xdr:to>
      <xdr:col>7</xdr:col>
      <xdr:colOff>187325</xdr:colOff>
      <xdr:row>27</xdr:row>
      <xdr:rowOff>164465</xdr:rowOff>
    </xdr:to>
    <xdr:sp macro="" textlink="">
      <xdr:nvSpPr>
        <xdr:cNvPr id="97" name="楕円 96"/>
        <xdr:cNvSpPr/>
      </xdr:nvSpPr>
      <xdr:spPr>
        <a:xfrm>
          <a:off x="1714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113665</xdr:rowOff>
    </xdr:from>
    <xdr:to>
      <xdr:col>11</xdr:col>
      <xdr:colOff>136525</xdr:colOff>
      <xdr:row>27</xdr:row>
      <xdr:rowOff>139573</xdr:rowOff>
    </xdr:to>
    <xdr:cxnSp macro="">
      <xdr:nvCxnSpPr>
        <xdr:cNvPr id="98" name="直線コネクタ 97"/>
        <xdr:cNvCxnSpPr/>
      </xdr:nvCxnSpPr>
      <xdr:spPr>
        <a:xfrm>
          <a:off x="1765300" y="5514340"/>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18178</xdr:rowOff>
    </xdr:from>
    <xdr:ext cx="405111" cy="259045"/>
    <xdr:sp macro="" textlink="">
      <xdr:nvSpPr>
        <xdr:cNvPr id="99" name="n_1aveValue有形固定資産減価償却率"/>
        <xdr:cNvSpPr txBox="1"/>
      </xdr:nvSpPr>
      <xdr:spPr>
        <a:xfrm>
          <a:off x="3836044" y="61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906</xdr:rowOff>
    </xdr:from>
    <xdr:ext cx="405111" cy="259045"/>
    <xdr:sp macro="" textlink="">
      <xdr:nvSpPr>
        <xdr:cNvPr id="100" name="n_2aveValue有形固定資産減価償却率"/>
        <xdr:cNvSpPr txBox="1"/>
      </xdr:nvSpPr>
      <xdr:spPr>
        <a:xfrm>
          <a:off x="3086744" y="6087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94632</xdr:rowOff>
    </xdr:from>
    <xdr:ext cx="405111" cy="259045"/>
    <xdr:sp macro="" textlink="">
      <xdr:nvSpPr>
        <xdr:cNvPr id="101" name="n_3aveValue有形固定資産減価償却率"/>
        <xdr:cNvSpPr txBox="1"/>
      </xdr:nvSpPr>
      <xdr:spPr>
        <a:xfrm>
          <a:off x="2324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55770</xdr:rowOff>
    </xdr:from>
    <xdr:ext cx="405111" cy="259045"/>
    <xdr:sp macro="" textlink="">
      <xdr:nvSpPr>
        <xdr:cNvPr id="102" name="n_4aveValue有形固定資産減価償却率"/>
        <xdr:cNvSpPr txBox="1"/>
      </xdr:nvSpPr>
      <xdr:spPr>
        <a:xfrm>
          <a:off x="15627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100220</xdr:rowOff>
    </xdr:from>
    <xdr:ext cx="405111" cy="259045"/>
    <xdr:sp macro="" textlink="">
      <xdr:nvSpPr>
        <xdr:cNvPr id="103" name="n_1mainValue有形固定資産減価償却率"/>
        <xdr:cNvSpPr txBox="1"/>
      </xdr:nvSpPr>
      <xdr:spPr>
        <a:xfrm>
          <a:off x="3836044" y="5329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113174</xdr:rowOff>
    </xdr:from>
    <xdr:ext cx="405111" cy="259045"/>
    <xdr:sp macro="" textlink="">
      <xdr:nvSpPr>
        <xdr:cNvPr id="104" name="n_2mainValue有形固定資産減価償却率"/>
        <xdr:cNvSpPr txBox="1"/>
      </xdr:nvSpPr>
      <xdr:spPr>
        <a:xfrm>
          <a:off x="3086744" y="5342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35450</xdr:rowOff>
    </xdr:from>
    <xdr:ext cx="405111" cy="259045"/>
    <xdr:sp macro="" textlink="">
      <xdr:nvSpPr>
        <xdr:cNvPr id="105" name="n_3mainValue有形固定資産減価償却率"/>
        <xdr:cNvSpPr txBox="1"/>
      </xdr:nvSpPr>
      <xdr:spPr>
        <a:xfrm>
          <a:off x="2324744" y="5264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9542</xdr:rowOff>
    </xdr:from>
    <xdr:ext cx="405111" cy="259045"/>
    <xdr:sp macro="" textlink="">
      <xdr:nvSpPr>
        <xdr:cNvPr id="106" name="n_4mainValue有形固定資産減価償却率"/>
        <xdr:cNvSpPr txBox="1"/>
      </xdr:nvSpPr>
      <xdr:spPr>
        <a:xfrm>
          <a:off x="15627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充当可能基金残高が類似団体の中でも多いことから、平均を下回っている。また、令和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年度においては、取崩額が積立額を下回ったため、年度末残高が増加したことにより、償還費率は大幅に減少した。</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112945</xdr:rowOff>
    </xdr:from>
    <xdr:to>
      <xdr:col>76</xdr:col>
      <xdr:colOff>21589</xdr:colOff>
      <xdr:row>34</xdr:row>
      <xdr:rowOff>160877</xdr:rowOff>
    </xdr:to>
    <xdr:cxnSp macro="">
      <xdr:nvCxnSpPr>
        <xdr:cNvPr id="135" name="直線コネクタ 134"/>
        <xdr:cNvCxnSpPr/>
      </xdr:nvCxnSpPr>
      <xdr:spPr>
        <a:xfrm flipV="1">
          <a:off x="14793595" y="5513620"/>
          <a:ext cx="1269" cy="124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164704</xdr:rowOff>
    </xdr:from>
    <xdr:ext cx="469744" cy="259045"/>
    <xdr:sp macro="" textlink="">
      <xdr:nvSpPr>
        <xdr:cNvPr id="136" name="債務償還比率最小値テキスト"/>
        <xdr:cNvSpPr txBox="1"/>
      </xdr:nvSpPr>
      <xdr:spPr>
        <a:xfrm>
          <a:off x="14846300" y="676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160877</xdr:rowOff>
    </xdr:from>
    <xdr:to>
      <xdr:col>76</xdr:col>
      <xdr:colOff>111125</xdr:colOff>
      <xdr:row>34</xdr:row>
      <xdr:rowOff>160877</xdr:rowOff>
    </xdr:to>
    <xdr:cxnSp macro="">
      <xdr:nvCxnSpPr>
        <xdr:cNvPr id="137" name="直線コネクタ 136"/>
        <xdr:cNvCxnSpPr/>
      </xdr:nvCxnSpPr>
      <xdr:spPr>
        <a:xfrm>
          <a:off x="14706600" y="67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59622</xdr:rowOff>
    </xdr:from>
    <xdr:ext cx="469744" cy="259045"/>
    <xdr:sp macro="" textlink="">
      <xdr:nvSpPr>
        <xdr:cNvPr id="138" name="債務償還比率最大値テキスト"/>
        <xdr:cNvSpPr txBox="1"/>
      </xdr:nvSpPr>
      <xdr:spPr>
        <a:xfrm>
          <a:off x="14846300" y="52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112945</xdr:rowOff>
    </xdr:from>
    <xdr:to>
      <xdr:col>76</xdr:col>
      <xdr:colOff>111125</xdr:colOff>
      <xdr:row>27</xdr:row>
      <xdr:rowOff>112945</xdr:rowOff>
    </xdr:to>
    <xdr:cxnSp macro="">
      <xdr:nvCxnSpPr>
        <xdr:cNvPr id="139" name="直線コネクタ 138"/>
        <xdr:cNvCxnSpPr/>
      </xdr:nvCxnSpPr>
      <xdr:spPr>
        <a:xfrm>
          <a:off x="14706600" y="551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29280</xdr:rowOff>
    </xdr:from>
    <xdr:ext cx="469744" cy="259045"/>
    <xdr:sp macro="" textlink="">
      <xdr:nvSpPr>
        <xdr:cNvPr id="140" name="債務償還比率平均値テキスト"/>
        <xdr:cNvSpPr txBox="1"/>
      </xdr:nvSpPr>
      <xdr:spPr>
        <a:xfrm>
          <a:off x="14846300" y="6115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50853</xdr:rowOff>
    </xdr:from>
    <xdr:to>
      <xdr:col>76</xdr:col>
      <xdr:colOff>73025</xdr:colOff>
      <xdr:row>31</xdr:row>
      <xdr:rowOff>152453</xdr:rowOff>
    </xdr:to>
    <xdr:sp macro="" textlink="">
      <xdr:nvSpPr>
        <xdr:cNvPr id="141" name="フローチャート: 判断 140"/>
        <xdr:cNvSpPr/>
      </xdr:nvSpPr>
      <xdr:spPr>
        <a:xfrm>
          <a:off x="14744700" y="61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167079</xdr:rowOff>
    </xdr:from>
    <xdr:to>
      <xdr:col>72</xdr:col>
      <xdr:colOff>123825</xdr:colOff>
      <xdr:row>32</xdr:row>
      <xdr:rowOff>97229</xdr:rowOff>
    </xdr:to>
    <xdr:sp macro="" textlink="">
      <xdr:nvSpPr>
        <xdr:cNvPr id="142" name="フローチャート: 判断 141"/>
        <xdr:cNvSpPr/>
      </xdr:nvSpPr>
      <xdr:spPr>
        <a:xfrm>
          <a:off x="14033500" y="62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27654</xdr:rowOff>
    </xdr:from>
    <xdr:to>
      <xdr:col>68</xdr:col>
      <xdr:colOff>123825</xdr:colOff>
      <xdr:row>32</xdr:row>
      <xdr:rowOff>129254</xdr:rowOff>
    </xdr:to>
    <xdr:sp macro="" textlink="">
      <xdr:nvSpPr>
        <xdr:cNvPr id="143" name="フローチャート: 判断 142"/>
        <xdr:cNvSpPr/>
      </xdr:nvSpPr>
      <xdr:spPr>
        <a:xfrm>
          <a:off x="13271500" y="62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47445</xdr:rowOff>
    </xdr:from>
    <xdr:to>
      <xdr:col>64</xdr:col>
      <xdr:colOff>123825</xdr:colOff>
      <xdr:row>32</xdr:row>
      <xdr:rowOff>149045</xdr:rowOff>
    </xdr:to>
    <xdr:sp macro="" textlink="">
      <xdr:nvSpPr>
        <xdr:cNvPr id="144" name="フローチャート: 判断 143"/>
        <xdr:cNvSpPr/>
      </xdr:nvSpPr>
      <xdr:spPr>
        <a:xfrm>
          <a:off x="12509500" y="630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57880</xdr:rowOff>
    </xdr:from>
    <xdr:to>
      <xdr:col>60</xdr:col>
      <xdr:colOff>123825</xdr:colOff>
      <xdr:row>32</xdr:row>
      <xdr:rowOff>159480</xdr:rowOff>
    </xdr:to>
    <xdr:sp macro="" textlink="">
      <xdr:nvSpPr>
        <xdr:cNvPr id="145" name="フローチャート: 判断 144"/>
        <xdr:cNvSpPr/>
      </xdr:nvSpPr>
      <xdr:spPr>
        <a:xfrm>
          <a:off x="11747500" y="631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42735</xdr:rowOff>
    </xdr:from>
    <xdr:to>
      <xdr:col>76</xdr:col>
      <xdr:colOff>73025</xdr:colOff>
      <xdr:row>29</xdr:row>
      <xdr:rowOff>144335</xdr:rowOff>
    </xdr:to>
    <xdr:sp macro="" textlink="">
      <xdr:nvSpPr>
        <xdr:cNvPr id="151" name="楕円 150"/>
        <xdr:cNvSpPr/>
      </xdr:nvSpPr>
      <xdr:spPr>
        <a:xfrm>
          <a:off x="14744700" y="57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65612</xdr:rowOff>
    </xdr:from>
    <xdr:ext cx="469744" cy="259045"/>
    <xdr:sp macro="" textlink="">
      <xdr:nvSpPr>
        <xdr:cNvPr id="152" name="債務償還比率該当値テキスト"/>
        <xdr:cNvSpPr txBox="1"/>
      </xdr:nvSpPr>
      <xdr:spPr>
        <a:xfrm>
          <a:off x="14846300" y="563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6223</xdr:rowOff>
    </xdr:from>
    <xdr:to>
      <xdr:col>72</xdr:col>
      <xdr:colOff>123825</xdr:colOff>
      <xdr:row>30</xdr:row>
      <xdr:rowOff>107823</xdr:rowOff>
    </xdr:to>
    <xdr:sp macro="" textlink="">
      <xdr:nvSpPr>
        <xdr:cNvPr id="153" name="楕円 152"/>
        <xdr:cNvSpPr/>
      </xdr:nvSpPr>
      <xdr:spPr>
        <a:xfrm>
          <a:off x="14033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93535</xdr:rowOff>
    </xdr:from>
    <xdr:to>
      <xdr:col>76</xdr:col>
      <xdr:colOff>22225</xdr:colOff>
      <xdr:row>30</xdr:row>
      <xdr:rowOff>57023</xdr:rowOff>
    </xdr:to>
    <xdr:cxnSp macro="">
      <xdr:nvCxnSpPr>
        <xdr:cNvPr id="154" name="直線コネクタ 153"/>
        <xdr:cNvCxnSpPr/>
      </xdr:nvCxnSpPr>
      <xdr:spPr>
        <a:xfrm flipV="1">
          <a:off x="14084300" y="5837110"/>
          <a:ext cx="711200" cy="1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19717</xdr:rowOff>
    </xdr:from>
    <xdr:to>
      <xdr:col>68</xdr:col>
      <xdr:colOff>123825</xdr:colOff>
      <xdr:row>30</xdr:row>
      <xdr:rowOff>121317</xdr:rowOff>
    </xdr:to>
    <xdr:sp macro="" textlink="">
      <xdr:nvSpPr>
        <xdr:cNvPr id="155" name="楕円 154"/>
        <xdr:cNvSpPr/>
      </xdr:nvSpPr>
      <xdr:spPr>
        <a:xfrm>
          <a:off x="13271500" y="59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57023</xdr:rowOff>
    </xdr:from>
    <xdr:to>
      <xdr:col>72</xdr:col>
      <xdr:colOff>73025</xdr:colOff>
      <xdr:row>30</xdr:row>
      <xdr:rowOff>70517</xdr:rowOff>
    </xdr:to>
    <xdr:cxnSp macro="">
      <xdr:nvCxnSpPr>
        <xdr:cNvPr id="156" name="直線コネクタ 155"/>
        <xdr:cNvCxnSpPr/>
      </xdr:nvCxnSpPr>
      <xdr:spPr>
        <a:xfrm flipV="1">
          <a:off x="13322300" y="5972048"/>
          <a:ext cx="7620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135932</xdr:rowOff>
    </xdr:from>
    <xdr:to>
      <xdr:col>64</xdr:col>
      <xdr:colOff>123825</xdr:colOff>
      <xdr:row>30</xdr:row>
      <xdr:rowOff>66082</xdr:rowOff>
    </xdr:to>
    <xdr:sp macro="" textlink="">
      <xdr:nvSpPr>
        <xdr:cNvPr id="157" name="楕円 156"/>
        <xdr:cNvSpPr/>
      </xdr:nvSpPr>
      <xdr:spPr>
        <a:xfrm>
          <a:off x="12509500" y="58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15282</xdr:rowOff>
    </xdr:from>
    <xdr:to>
      <xdr:col>68</xdr:col>
      <xdr:colOff>73025</xdr:colOff>
      <xdr:row>30</xdr:row>
      <xdr:rowOff>70517</xdr:rowOff>
    </xdr:to>
    <xdr:cxnSp macro="">
      <xdr:nvCxnSpPr>
        <xdr:cNvPr id="158" name="直線コネクタ 157"/>
        <xdr:cNvCxnSpPr/>
      </xdr:nvCxnSpPr>
      <xdr:spPr>
        <a:xfrm>
          <a:off x="12560300" y="5930307"/>
          <a:ext cx="762000" cy="5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147807</xdr:rowOff>
    </xdr:from>
    <xdr:to>
      <xdr:col>60</xdr:col>
      <xdr:colOff>123825</xdr:colOff>
      <xdr:row>30</xdr:row>
      <xdr:rowOff>77957</xdr:rowOff>
    </xdr:to>
    <xdr:sp macro="" textlink="">
      <xdr:nvSpPr>
        <xdr:cNvPr id="159" name="楕円 158"/>
        <xdr:cNvSpPr/>
      </xdr:nvSpPr>
      <xdr:spPr>
        <a:xfrm>
          <a:off x="11747500" y="589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15282</xdr:rowOff>
    </xdr:from>
    <xdr:to>
      <xdr:col>64</xdr:col>
      <xdr:colOff>73025</xdr:colOff>
      <xdr:row>30</xdr:row>
      <xdr:rowOff>27157</xdr:rowOff>
    </xdr:to>
    <xdr:cxnSp macro="">
      <xdr:nvCxnSpPr>
        <xdr:cNvPr id="160" name="直線コネクタ 159"/>
        <xdr:cNvCxnSpPr/>
      </xdr:nvCxnSpPr>
      <xdr:spPr>
        <a:xfrm flipV="1">
          <a:off x="11798300" y="5930307"/>
          <a:ext cx="7620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88356</xdr:rowOff>
    </xdr:from>
    <xdr:ext cx="469744" cy="259045"/>
    <xdr:sp macro="" textlink="">
      <xdr:nvSpPr>
        <xdr:cNvPr id="161" name="n_1aveValue債務償還比率"/>
        <xdr:cNvSpPr txBox="1"/>
      </xdr:nvSpPr>
      <xdr:spPr>
        <a:xfrm>
          <a:off x="13836727" y="634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120381</xdr:rowOff>
    </xdr:from>
    <xdr:ext cx="469744" cy="259045"/>
    <xdr:sp macro="" textlink="">
      <xdr:nvSpPr>
        <xdr:cNvPr id="162" name="n_2aveValue債務償還比率"/>
        <xdr:cNvSpPr txBox="1"/>
      </xdr:nvSpPr>
      <xdr:spPr>
        <a:xfrm>
          <a:off x="13087427" y="637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140172</xdr:rowOff>
    </xdr:from>
    <xdr:ext cx="469744" cy="259045"/>
    <xdr:sp macro="" textlink="">
      <xdr:nvSpPr>
        <xdr:cNvPr id="163" name="n_3aveValue債務償還比率"/>
        <xdr:cNvSpPr txBox="1"/>
      </xdr:nvSpPr>
      <xdr:spPr>
        <a:xfrm>
          <a:off x="12325427" y="63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150607</xdr:rowOff>
    </xdr:from>
    <xdr:ext cx="469744" cy="259045"/>
    <xdr:sp macro="" textlink="">
      <xdr:nvSpPr>
        <xdr:cNvPr id="164" name="n_4aveValue債務償還比率"/>
        <xdr:cNvSpPr txBox="1"/>
      </xdr:nvSpPr>
      <xdr:spPr>
        <a:xfrm>
          <a:off x="11563427" y="640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124350</xdr:rowOff>
    </xdr:from>
    <xdr:ext cx="469744" cy="259045"/>
    <xdr:sp macro="" textlink="">
      <xdr:nvSpPr>
        <xdr:cNvPr id="165" name="n_1mainValue債務償還比率"/>
        <xdr:cNvSpPr txBox="1"/>
      </xdr:nvSpPr>
      <xdr:spPr>
        <a:xfrm>
          <a:off x="13836727" y="569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137844</xdr:rowOff>
    </xdr:from>
    <xdr:ext cx="469744" cy="259045"/>
    <xdr:sp macro="" textlink="">
      <xdr:nvSpPr>
        <xdr:cNvPr id="166" name="n_2mainValue債務償還比率"/>
        <xdr:cNvSpPr txBox="1"/>
      </xdr:nvSpPr>
      <xdr:spPr>
        <a:xfrm>
          <a:off x="13087427" y="570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82609</xdr:rowOff>
    </xdr:from>
    <xdr:ext cx="469744" cy="259045"/>
    <xdr:sp macro="" textlink="">
      <xdr:nvSpPr>
        <xdr:cNvPr id="167" name="n_3mainValue債務償還比率"/>
        <xdr:cNvSpPr txBox="1"/>
      </xdr:nvSpPr>
      <xdr:spPr>
        <a:xfrm>
          <a:off x="12325427" y="565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94484</xdr:rowOff>
    </xdr:from>
    <xdr:ext cx="469744" cy="259045"/>
    <xdr:sp macro="" textlink="">
      <xdr:nvSpPr>
        <xdr:cNvPr id="168" name="n_4mainValue債務償還比率"/>
        <xdr:cNvSpPr txBox="1"/>
      </xdr:nvSpPr>
      <xdr:spPr>
        <a:xfrm>
          <a:off x="11563427" y="566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15,698
15,539
192.78
11,058,683
10,162,751
788,581
5,956,536
8,264,122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xdr:cNvCxnSpPr/>
      </xdr:nvCxnSpPr>
      <xdr:spPr>
        <a:xfrm flipV="1">
          <a:off x="4634865" y="57588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xdr:cNvSpPr txBox="1"/>
      </xdr:nvSpPr>
      <xdr:spPr>
        <a:xfrm>
          <a:off x="46736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41927</xdr:rowOff>
    </xdr:from>
    <xdr:ext cx="405111" cy="259045"/>
    <xdr:sp macro="" textlink="">
      <xdr:nvSpPr>
        <xdr:cNvPr id="62" name="【道路】&#10;有形固定資産減価償却率平均値テキスト"/>
        <xdr:cNvSpPr txBox="1"/>
      </xdr:nvSpPr>
      <xdr:spPr>
        <a:xfrm>
          <a:off x="4673600" y="655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xdr:cNvSpPr/>
      </xdr:nvSpPr>
      <xdr:spPr>
        <a:xfrm>
          <a:off x="2857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xdr:cNvSpPr/>
      </xdr:nvSpPr>
      <xdr:spPr>
        <a:xfrm>
          <a:off x="107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27305</xdr:rowOff>
    </xdr:from>
    <xdr:to>
      <xdr:col>24</xdr:col>
      <xdr:colOff>114300</xdr:colOff>
      <xdr:row>36</xdr:row>
      <xdr:rowOff>128905</xdr:rowOff>
    </xdr:to>
    <xdr:sp macro="" textlink="">
      <xdr:nvSpPr>
        <xdr:cNvPr id="73" name="楕円 72"/>
        <xdr:cNvSpPr/>
      </xdr:nvSpPr>
      <xdr:spPr>
        <a:xfrm>
          <a:off x="45847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50182</xdr:rowOff>
    </xdr:from>
    <xdr:ext cx="405111" cy="259045"/>
    <xdr:sp macro="" textlink="">
      <xdr:nvSpPr>
        <xdr:cNvPr id="74" name="【道路】&#10;有形固定資産減価償却率該当値テキスト"/>
        <xdr:cNvSpPr txBox="1"/>
      </xdr:nvSpPr>
      <xdr:spPr>
        <a:xfrm>
          <a:off x="4673600"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xdr:rowOff>
    </xdr:from>
    <xdr:to>
      <xdr:col>20</xdr:col>
      <xdr:colOff>38100</xdr:colOff>
      <xdr:row>36</xdr:row>
      <xdr:rowOff>102235</xdr:rowOff>
    </xdr:to>
    <xdr:sp macro="" textlink="">
      <xdr:nvSpPr>
        <xdr:cNvPr id="75" name="楕円 74"/>
        <xdr:cNvSpPr/>
      </xdr:nvSpPr>
      <xdr:spPr>
        <a:xfrm>
          <a:off x="3746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51435</xdr:rowOff>
    </xdr:from>
    <xdr:to>
      <xdr:col>24</xdr:col>
      <xdr:colOff>63500</xdr:colOff>
      <xdr:row>36</xdr:row>
      <xdr:rowOff>78105</xdr:rowOff>
    </xdr:to>
    <xdr:cxnSp macro="">
      <xdr:nvCxnSpPr>
        <xdr:cNvPr id="76" name="直線コネクタ 75"/>
        <xdr:cNvCxnSpPr/>
      </xdr:nvCxnSpPr>
      <xdr:spPr>
        <a:xfrm>
          <a:off x="3797300" y="62236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151130</xdr:rowOff>
    </xdr:from>
    <xdr:to>
      <xdr:col>15</xdr:col>
      <xdr:colOff>101600</xdr:colOff>
      <xdr:row>36</xdr:row>
      <xdr:rowOff>81280</xdr:rowOff>
    </xdr:to>
    <xdr:sp macro="" textlink="">
      <xdr:nvSpPr>
        <xdr:cNvPr id="77" name="楕円 76"/>
        <xdr:cNvSpPr/>
      </xdr:nvSpPr>
      <xdr:spPr>
        <a:xfrm>
          <a:off x="2857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30480</xdr:rowOff>
    </xdr:from>
    <xdr:to>
      <xdr:col>19</xdr:col>
      <xdr:colOff>177800</xdr:colOff>
      <xdr:row>36</xdr:row>
      <xdr:rowOff>51435</xdr:rowOff>
    </xdr:to>
    <xdr:cxnSp macro="">
      <xdr:nvCxnSpPr>
        <xdr:cNvPr id="78" name="直線コネクタ 77"/>
        <xdr:cNvCxnSpPr/>
      </xdr:nvCxnSpPr>
      <xdr:spPr>
        <a:xfrm>
          <a:off x="2908300" y="62026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130175</xdr:rowOff>
    </xdr:from>
    <xdr:to>
      <xdr:col>10</xdr:col>
      <xdr:colOff>165100</xdr:colOff>
      <xdr:row>36</xdr:row>
      <xdr:rowOff>60325</xdr:rowOff>
    </xdr:to>
    <xdr:sp macro="" textlink="">
      <xdr:nvSpPr>
        <xdr:cNvPr id="79" name="楕円 78"/>
        <xdr:cNvSpPr/>
      </xdr:nvSpPr>
      <xdr:spPr>
        <a:xfrm>
          <a:off x="1968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9525</xdr:rowOff>
    </xdr:from>
    <xdr:to>
      <xdr:col>15</xdr:col>
      <xdr:colOff>50800</xdr:colOff>
      <xdr:row>36</xdr:row>
      <xdr:rowOff>30480</xdr:rowOff>
    </xdr:to>
    <xdr:cxnSp macro="">
      <xdr:nvCxnSpPr>
        <xdr:cNvPr id="80" name="直線コネクタ 79"/>
        <xdr:cNvCxnSpPr/>
      </xdr:nvCxnSpPr>
      <xdr:spPr>
        <a:xfrm>
          <a:off x="2019300" y="61817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107315</xdr:rowOff>
    </xdr:from>
    <xdr:to>
      <xdr:col>6</xdr:col>
      <xdr:colOff>38100</xdr:colOff>
      <xdr:row>36</xdr:row>
      <xdr:rowOff>37465</xdr:rowOff>
    </xdr:to>
    <xdr:sp macro="" textlink="">
      <xdr:nvSpPr>
        <xdr:cNvPr id="81" name="楕円 80"/>
        <xdr:cNvSpPr/>
      </xdr:nvSpPr>
      <xdr:spPr>
        <a:xfrm>
          <a:off x="1079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158115</xdr:rowOff>
    </xdr:from>
    <xdr:to>
      <xdr:col>10</xdr:col>
      <xdr:colOff>114300</xdr:colOff>
      <xdr:row>36</xdr:row>
      <xdr:rowOff>9525</xdr:rowOff>
    </xdr:to>
    <xdr:cxnSp macro="">
      <xdr:nvCxnSpPr>
        <xdr:cNvPr id="82" name="直線コネクタ 81"/>
        <xdr:cNvCxnSpPr/>
      </xdr:nvCxnSpPr>
      <xdr:spPr>
        <a:xfrm>
          <a:off x="1130300" y="61588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17162</xdr:rowOff>
    </xdr:from>
    <xdr:ext cx="405111" cy="259045"/>
    <xdr:sp macro="" textlink="">
      <xdr:nvSpPr>
        <xdr:cNvPr id="83" name="n_1aveValue【道路】&#10;有形固定資産減価償却率"/>
        <xdr:cNvSpPr txBox="1"/>
      </xdr:nvSpPr>
      <xdr:spPr>
        <a:xfrm>
          <a:off x="3582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84" name="n_2aveValue【道路】&#10;有形固定資産減価償却率"/>
        <xdr:cNvSpPr txBox="1"/>
      </xdr:nvSpPr>
      <xdr:spPr>
        <a:xfrm>
          <a:off x="2705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5"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86" name="n_4aveValue【道路】&#10;有形固定資産減価償却率"/>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118762</xdr:rowOff>
    </xdr:from>
    <xdr:ext cx="405111" cy="259045"/>
    <xdr:sp macro="" textlink="">
      <xdr:nvSpPr>
        <xdr:cNvPr id="87" name="n_1mainValue【道路】&#10;有形固定資産減価償却率"/>
        <xdr:cNvSpPr txBox="1"/>
      </xdr:nvSpPr>
      <xdr:spPr>
        <a:xfrm>
          <a:off x="35820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8" name="n_2mainValue【道路】&#10;有形固定資産減価償却率"/>
        <xdr:cNvSpPr txBox="1"/>
      </xdr:nvSpPr>
      <xdr:spPr>
        <a:xfrm>
          <a:off x="2705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76852</xdr:rowOff>
    </xdr:from>
    <xdr:ext cx="405111" cy="259045"/>
    <xdr:sp macro="" textlink="">
      <xdr:nvSpPr>
        <xdr:cNvPr id="89" name="n_3mainValue【道路】&#10;有形固定資産減価償却率"/>
        <xdr:cNvSpPr txBox="1"/>
      </xdr:nvSpPr>
      <xdr:spPr>
        <a:xfrm>
          <a:off x="18167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53992</xdr:rowOff>
    </xdr:from>
    <xdr:ext cx="405111" cy="259045"/>
    <xdr:sp macro="" textlink="">
      <xdr:nvSpPr>
        <xdr:cNvPr id="90" name="n_4mainValue【道路】&#10;有形固定資産減価償却率"/>
        <xdr:cNvSpPr txBox="1"/>
      </xdr:nvSpPr>
      <xdr:spPr>
        <a:xfrm>
          <a:off x="927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14" name="直線コネクタ 113"/>
        <xdr:cNvCxnSpPr/>
      </xdr:nvCxnSpPr>
      <xdr:spPr>
        <a:xfrm flipV="1">
          <a:off x="10476865" y="5918892"/>
          <a:ext cx="0" cy="1211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15" name="【道路】&#10;一人当たり延長最小値テキスト"/>
        <xdr:cNvSpPr txBox="1"/>
      </xdr:nvSpPr>
      <xdr:spPr>
        <a:xfrm>
          <a:off x="10515600"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6" name="直線コネクタ 115"/>
        <xdr:cNvCxnSpPr/>
      </xdr:nvCxnSpPr>
      <xdr:spPr>
        <a:xfrm>
          <a:off x="10388600" y="71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7" name="【道路】&#10;一人当たり延長最大値テキスト"/>
        <xdr:cNvSpPr txBox="1"/>
      </xdr:nvSpPr>
      <xdr:spPr>
        <a:xfrm>
          <a:off x="10515600" y="56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8" name="直線コネクタ 117"/>
        <xdr:cNvCxnSpPr/>
      </xdr:nvCxnSpPr>
      <xdr:spPr>
        <a:xfrm>
          <a:off x="10388600" y="591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142174</xdr:rowOff>
    </xdr:from>
    <xdr:ext cx="534377" cy="259045"/>
    <xdr:sp macro="" textlink="">
      <xdr:nvSpPr>
        <xdr:cNvPr id="119" name="【道路】&#10;一人当たり延長平均値テキスト"/>
        <xdr:cNvSpPr txBox="1"/>
      </xdr:nvSpPr>
      <xdr:spPr>
        <a:xfrm>
          <a:off x="10515600" y="648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20" name="フローチャート: 判断 119"/>
        <xdr:cNvSpPr/>
      </xdr:nvSpPr>
      <xdr:spPr>
        <a:xfrm>
          <a:off x="10426700" y="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134328</xdr:rowOff>
    </xdr:from>
    <xdr:to>
      <xdr:col>50</xdr:col>
      <xdr:colOff>165100</xdr:colOff>
      <xdr:row>39</xdr:row>
      <xdr:rowOff>64478</xdr:rowOff>
    </xdr:to>
    <xdr:sp macro="" textlink="">
      <xdr:nvSpPr>
        <xdr:cNvPr id="121" name="フローチャート: 判断 120"/>
        <xdr:cNvSpPr/>
      </xdr:nvSpPr>
      <xdr:spPr>
        <a:xfrm>
          <a:off x="9588500" y="664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145244</xdr:rowOff>
    </xdr:from>
    <xdr:to>
      <xdr:col>46</xdr:col>
      <xdr:colOff>38100</xdr:colOff>
      <xdr:row>39</xdr:row>
      <xdr:rowOff>75394</xdr:rowOff>
    </xdr:to>
    <xdr:sp macro="" textlink="">
      <xdr:nvSpPr>
        <xdr:cNvPr id="122" name="フローチャート: 判断 121"/>
        <xdr:cNvSpPr/>
      </xdr:nvSpPr>
      <xdr:spPr>
        <a:xfrm>
          <a:off x="8699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155740</xdr:rowOff>
    </xdr:from>
    <xdr:to>
      <xdr:col>41</xdr:col>
      <xdr:colOff>101600</xdr:colOff>
      <xdr:row>39</xdr:row>
      <xdr:rowOff>85890</xdr:rowOff>
    </xdr:to>
    <xdr:sp macro="" textlink="">
      <xdr:nvSpPr>
        <xdr:cNvPr id="123" name="フローチャート: 判断 122"/>
        <xdr:cNvSpPr/>
      </xdr:nvSpPr>
      <xdr:spPr>
        <a:xfrm>
          <a:off x="7810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35554</xdr:rowOff>
    </xdr:from>
    <xdr:to>
      <xdr:col>36</xdr:col>
      <xdr:colOff>165100</xdr:colOff>
      <xdr:row>39</xdr:row>
      <xdr:rowOff>137154</xdr:rowOff>
    </xdr:to>
    <xdr:sp macro="" textlink="">
      <xdr:nvSpPr>
        <xdr:cNvPr id="124" name="フローチャート: 判断 123"/>
        <xdr:cNvSpPr/>
      </xdr:nvSpPr>
      <xdr:spPr>
        <a:xfrm>
          <a:off x="6921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113164</xdr:rowOff>
    </xdr:from>
    <xdr:to>
      <xdr:col>55</xdr:col>
      <xdr:colOff>50800</xdr:colOff>
      <xdr:row>40</xdr:row>
      <xdr:rowOff>43314</xdr:rowOff>
    </xdr:to>
    <xdr:sp macro="" textlink="">
      <xdr:nvSpPr>
        <xdr:cNvPr id="130" name="楕円 129"/>
        <xdr:cNvSpPr/>
      </xdr:nvSpPr>
      <xdr:spPr>
        <a:xfrm>
          <a:off x="10426700" y="679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91591</xdr:rowOff>
    </xdr:from>
    <xdr:ext cx="534377" cy="259045"/>
    <xdr:sp macro="" textlink="">
      <xdr:nvSpPr>
        <xdr:cNvPr id="131" name="【道路】&#10;一人当たり延長該当値テキスト"/>
        <xdr:cNvSpPr txBox="1"/>
      </xdr:nvSpPr>
      <xdr:spPr>
        <a:xfrm>
          <a:off x="10515600" y="677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138043</xdr:rowOff>
    </xdr:from>
    <xdr:to>
      <xdr:col>50</xdr:col>
      <xdr:colOff>165100</xdr:colOff>
      <xdr:row>39</xdr:row>
      <xdr:rowOff>68193</xdr:rowOff>
    </xdr:to>
    <xdr:sp macro="" textlink="">
      <xdr:nvSpPr>
        <xdr:cNvPr id="132" name="楕円 131"/>
        <xdr:cNvSpPr/>
      </xdr:nvSpPr>
      <xdr:spPr>
        <a:xfrm>
          <a:off x="9588500" y="66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17393</xdr:rowOff>
    </xdr:from>
    <xdr:to>
      <xdr:col>55</xdr:col>
      <xdr:colOff>0</xdr:colOff>
      <xdr:row>39</xdr:row>
      <xdr:rowOff>163964</xdr:rowOff>
    </xdr:to>
    <xdr:cxnSp macro="">
      <xdr:nvCxnSpPr>
        <xdr:cNvPr id="133" name="直線コネクタ 132"/>
        <xdr:cNvCxnSpPr/>
      </xdr:nvCxnSpPr>
      <xdr:spPr>
        <a:xfrm>
          <a:off x="9639300" y="6703943"/>
          <a:ext cx="838200" cy="14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149320</xdr:rowOff>
    </xdr:from>
    <xdr:to>
      <xdr:col>46</xdr:col>
      <xdr:colOff>38100</xdr:colOff>
      <xdr:row>39</xdr:row>
      <xdr:rowOff>79470</xdr:rowOff>
    </xdr:to>
    <xdr:sp macro="" textlink="">
      <xdr:nvSpPr>
        <xdr:cNvPr id="134" name="楕円 133"/>
        <xdr:cNvSpPr/>
      </xdr:nvSpPr>
      <xdr:spPr>
        <a:xfrm>
          <a:off x="8699500" y="66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17393</xdr:rowOff>
    </xdr:from>
    <xdr:to>
      <xdr:col>50</xdr:col>
      <xdr:colOff>114300</xdr:colOff>
      <xdr:row>39</xdr:row>
      <xdr:rowOff>28670</xdr:rowOff>
    </xdr:to>
    <xdr:cxnSp macro="">
      <xdr:nvCxnSpPr>
        <xdr:cNvPr id="135" name="直線コネクタ 134"/>
        <xdr:cNvCxnSpPr/>
      </xdr:nvCxnSpPr>
      <xdr:spPr>
        <a:xfrm flipV="1">
          <a:off x="8750300" y="6703943"/>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161074</xdr:rowOff>
    </xdr:from>
    <xdr:to>
      <xdr:col>41</xdr:col>
      <xdr:colOff>101600</xdr:colOff>
      <xdr:row>39</xdr:row>
      <xdr:rowOff>91224</xdr:rowOff>
    </xdr:to>
    <xdr:sp macro="" textlink="">
      <xdr:nvSpPr>
        <xdr:cNvPr id="136" name="楕円 135"/>
        <xdr:cNvSpPr/>
      </xdr:nvSpPr>
      <xdr:spPr>
        <a:xfrm>
          <a:off x="7810500" y="66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28670</xdr:rowOff>
    </xdr:from>
    <xdr:to>
      <xdr:col>45</xdr:col>
      <xdr:colOff>177800</xdr:colOff>
      <xdr:row>39</xdr:row>
      <xdr:rowOff>40424</xdr:rowOff>
    </xdr:to>
    <xdr:cxnSp macro="">
      <xdr:nvCxnSpPr>
        <xdr:cNvPr id="137" name="直線コネクタ 136"/>
        <xdr:cNvCxnSpPr/>
      </xdr:nvCxnSpPr>
      <xdr:spPr>
        <a:xfrm flipV="1">
          <a:off x="7861300" y="6715220"/>
          <a:ext cx="8890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2236</xdr:rowOff>
    </xdr:from>
    <xdr:to>
      <xdr:col>36</xdr:col>
      <xdr:colOff>165100</xdr:colOff>
      <xdr:row>39</xdr:row>
      <xdr:rowOff>103836</xdr:rowOff>
    </xdr:to>
    <xdr:sp macro="" textlink="">
      <xdr:nvSpPr>
        <xdr:cNvPr id="138" name="楕円 137"/>
        <xdr:cNvSpPr/>
      </xdr:nvSpPr>
      <xdr:spPr>
        <a:xfrm>
          <a:off x="6921500" y="6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40424</xdr:rowOff>
    </xdr:from>
    <xdr:to>
      <xdr:col>41</xdr:col>
      <xdr:colOff>50800</xdr:colOff>
      <xdr:row>39</xdr:row>
      <xdr:rowOff>53036</xdr:rowOff>
    </xdr:to>
    <xdr:cxnSp macro="">
      <xdr:nvCxnSpPr>
        <xdr:cNvPr id="139" name="直線コネクタ 138"/>
        <xdr:cNvCxnSpPr/>
      </xdr:nvCxnSpPr>
      <xdr:spPr>
        <a:xfrm flipV="1">
          <a:off x="6972300" y="6726974"/>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81005</xdr:rowOff>
    </xdr:from>
    <xdr:ext cx="534377" cy="259045"/>
    <xdr:sp macro="" textlink="">
      <xdr:nvSpPr>
        <xdr:cNvPr id="140" name="n_1aveValue【道路】&#10;一人当たり延長"/>
        <xdr:cNvSpPr txBox="1"/>
      </xdr:nvSpPr>
      <xdr:spPr>
        <a:xfrm>
          <a:off x="9359411" y="642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91920</xdr:rowOff>
    </xdr:from>
    <xdr:ext cx="534377" cy="259045"/>
    <xdr:sp macro="" textlink="">
      <xdr:nvSpPr>
        <xdr:cNvPr id="141" name="n_2aveValue【道路】&#10;一人当たり延長"/>
        <xdr:cNvSpPr txBox="1"/>
      </xdr:nvSpPr>
      <xdr:spPr>
        <a:xfrm>
          <a:off x="8483111" y="643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102417</xdr:rowOff>
    </xdr:from>
    <xdr:ext cx="534377" cy="259045"/>
    <xdr:sp macro="" textlink="">
      <xdr:nvSpPr>
        <xdr:cNvPr id="142" name="n_3aveValue【道路】&#10;一人当たり延長"/>
        <xdr:cNvSpPr txBox="1"/>
      </xdr:nvSpPr>
      <xdr:spPr>
        <a:xfrm>
          <a:off x="75941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128281</xdr:rowOff>
    </xdr:from>
    <xdr:ext cx="534377" cy="259045"/>
    <xdr:sp macro="" textlink="">
      <xdr:nvSpPr>
        <xdr:cNvPr id="143" name="n_4aveValue【道路】&#10;一人当たり延長"/>
        <xdr:cNvSpPr txBox="1"/>
      </xdr:nvSpPr>
      <xdr:spPr>
        <a:xfrm>
          <a:off x="6705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59320</xdr:rowOff>
    </xdr:from>
    <xdr:ext cx="534377" cy="259045"/>
    <xdr:sp macro="" textlink="">
      <xdr:nvSpPr>
        <xdr:cNvPr id="144" name="n_1mainValue【道路】&#10;一人当たり延長"/>
        <xdr:cNvSpPr txBox="1"/>
      </xdr:nvSpPr>
      <xdr:spPr>
        <a:xfrm>
          <a:off x="9359411" y="674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70597</xdr:rowOff>
    </xdr:from>
    <xdr:ext cx="534377" cy="259045"/>
    <xdr:sp macro="" textlink="">
      <xdr:nvSpPr>
        <xdr:cNvPr id="145" name="n_2mainValue【道路】&#10;一人当たり延長"/>
        <xdr:cNvSpPr txBox="1"/>
      </xdr:nvSpPr>
      <xdr:spPr>
        <a:xfrm>
          <a:off x="8483111" y="67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82351</xdr:rowOff>
    </xdr:from>
    <xdr:ext cx="534377" cy="259045"/>
    <xdr:sp macro="" textlink="">
      <xdr:nvSpPr>
        <xdr:cNvPr id="146" name="n_3mainValue【道路】&#10;一人当たり延長"/>
        <xdr:cNvSpPr txBox="1"/>
      </xdr:nvSpPr>
      <xdr:spPr>
        <a:xfrm>
          <a:off x="7594111" y="67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120362</xdr:rowOff>
    </xdr:from>
    <xdr:ext cx="534377" cy="259045"/>
    <xdr:sp macro="" textlink="">
      <xdr:nvSpPr>
        <xdr:cNvPr id="147" name="n_4mainValue【道路】&#10;一人当たり延長"/>
        <xdr:cNvSpPr txBox="1"/>
      </xdr:nvSpPr>
      <xdr:spPr>
        <a:xfrm>
          <a:off x="6705111" y="646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72" name="直線コネクタ 171"/>
        <xdr:cNvCxnSpPr/>
      </xdr:nvCxnSpPr>
      <xdr:spPr>
        <a:xfrm flipV="1">
          <a:off x="4634865" y="954024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73" name="【橋りょう・トンネル】&#10;有形固定資産減価償却率最小値テキスト"/>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74" name="直線コネクタ 173"/>
        <xdr:cNvCxnSpPr/>
      </xdr:nvCxnSpPr>
      <xdr:spPr>
        <a:xfrm>
          <a:off x="4546600" y="1079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75" name="【橋りょう・トンネル】&#10;有形固定資産減価償却率最大値テキスト"/>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6" name="直線コネクタ 175"/>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7" name="【橋りょう・トンネ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8" name="フローチャート: 判断 177"/>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79" name="フローチャート: 判断 178"/>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0" name="フローチャート: 判断 179"/>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84455</xdr:rowOff>
    </xdr:from>
    <xdr:to>
      <xdr:col>10</xdr:col>
      <xdr:colOff>165100</xdr:colOff>
      <xdr:row>60</xdr:row>
      <xdr:rowOff>14605</xdr:rowOff>
    </xdr:to>
    <xdr:sp macro="" textlink="">
      <xdr:nvSpPr>
        <xdr:cNvPr id="181" name="フローチャート: 判断 180"/>
        <xdr:cNvSpPr/>
      </xdr:nvSpPr>
      <xdr:spPr>
        <a:xfrm>
          <a:off x="1968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33020</xdr:rowOff>
    </xdr:from>
    <xdr:to>
      <xdr:col>24</xdr:col>
      <xdr:colOff>114300</xdr:colOff>
      <xdr:row>57</xdr:row>
      <xdr:rowOff>134620</xdr:rowOff>
    </xdr:to>
    <xdr:sp macro="" textlink="">
      <xdr:nvSpPr>
        <xdr:cNvPr id="188" name="楕円 187"/>
        <xdr:cNvSpPr/>
      </xdr:nvSpPr>
      <xdr:spPr>
        <a:xfrm>
          <a:off x="45847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55897</xdr:rowOff>
    </xdr:from>
    <xdr:ext cx="405111" cy="259045"/>
    <xdr:sp macro="" textlink="">
      <xdr:nvSpPr>
        <xdr:cNvPr id="189" name="【橋りょう・トンネル】&#10;有形固定資産減価償却率該当値テキスト"/>
        <xdr:cNvSpPr txBox="1"/>
      </xdr:nvSpPr>
      <xdr:spPr>
        <a:xfrm>
          <a:off x="4673600"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36830</xdr:rowOff>
    </xdr:from>
    <xdr:to>
      <xdr:col>20</xdr:col>
      <xdr:colOff>38100</xdr:colOff>
      <xdr:row>57</xdr:row>
      <xdr:rowOff>138430</xdr:rowOff>
    </xdr:to>
    <xdr:sp macro="" textlink="">
      <xdr:nvSpPr>
        <xdr:cNvPr id="190" name="楕円 189"/>
        <xdr:cNvSpPr/>
      </xdr:nvSpPr>
      <xdr:spPr>
        <a:xfrm>
          <a:off x="3746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83820</xdr:rowOff>
    </xdr:from>
    <xdr:to>
      <xdr:col>24</xdr:col>
      <xdr:colOff>63500</xdr:colOff>
      <xdr:row>57</xdr:row>
      <xdr:rowOff>87630</xdr:rowOff>
    </xdr:to>
    <xdr:cxnSp macro="">
      <xdr:nvCxnSpPr>
        <xdr:cNvPr id="191" name="直線コネクタ 190"/>
        <xdr:cNvCxnSpPr/>
      </xdr:nvCxnSpPr>
      <xdr:spPr>
        <a:xfrm flipV="1">
          <a:off x="3797300" y="98564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90170</xdr:rowOff>
    </xdr:from>
    <xdr:to>
      <xdr:col>15</xdr:col>
      <xdr:colOff>101600</xdr:colOff>
      <xdr:row>58</xdr:row>
      <xdr:rowOff>20320</xdr:rowOff>
    </xdr:to>
    <xdr:sp macro="" textlink="">
      <xdr:nvSpPr>
        <xdr:cNvPr id="192" name="楕円 191"/>
        <xdr:cNvSpPr/>
      </xdr:nvSpPr>
      <xdr:spPr>
        <a:xfrm>
          <a:off x="2857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87630</xdr:rowOff>
    </xdr:from>
    <xdr:to>
      <xdr:col>19</xdr:col>
      <xdr:colOff>177800</xdr:colOff>
      <xdr:row>57</xdr:row>
      <xdr:rowOff>140970</xdr:rowOff>
    </xdr:to>
    <xdr:cxnSp macro="">
      <xdr:nvCxnSpPr>
        <xdr:cNvPr id="193" name="直線コネクタ 192"/>
        <xdr:cNvCxnSpPr/>
      </xdr:nvCxnSpPr>
      <xdr:spPr>
        <a:xfrm flipV="1">
          <a:off x="2908300" y="9860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116840</xdr:rowOff>
    </xdr:from>
    <xdr:to>
      <xdr:col>10</xdr:col>
      <xdr:colOff>165100</xdr:colOff>
      <xdr:row>58</xdr:row>
      <xdr:rowOff>46990</xdr:rowOff>
    </xdr:to>
    <xdr:sp macro="" textlink="">
      <xdr:nvSpPr>
        <xdr:cNvPr id="194" name="楕円 193"/>
        <xdr:cNvSpPr/>
      </xdr:nvSpPr>
      <xdr:spPr>
        <a:xfrm>
          <a:off x="1968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140970</xdr:rowOff>
    </xdr:from>
    <xdr:to>
      <xdr:col>15</xdr:col>
      <xdr:colOff>50800</xdr:colOff>
      <xdr:row>57</xdr:row>
      <xdr:rowOff>167640</xdr:rowOff>
    </xdr:to>
    <xdr:cxnSp macro="">
      <xdr:nvCxnSpPr>
        <xdr:cNvPr id="195" name="直線コネクタ 194"/>
        <xdr:cNvCxnSpPr/>
      </xdr:nvCxnSpPr>
      <xdr:spPr>
        <a:xfrm flipV="1">
          <a:off x="2019300" y="99136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84455</xdr:rowOff>
    </xdr:from>
    <xdr:to>
      <xdr:col>6</xdr:col>
      <xdr:colOff>38100</xdr:colOff>
      <xdr:row>58</xdr:row>
      <xdr:rowOff>14605</xdr:rowOff>
    </xdr:to>
    <xdr:sp macro="" textlink="">
      <xdr:nvSpPr>
        <xdr:cNvPr id="196" name="楕円 195"/>
        <xdr:cNvSpPr/>
      </xdr:nvSpPr>
      <xdr:spPr>
        <a:xfrm>
          <a:off x="1079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135255</xdr:rowOff>
    </xdr:from>
    <xdr:to>
      <xdr:col>10</xdr:col>
      <xdr:colOff>114300</xdr:colOff>
      <xdr:row>57</xdr:row>
      <xdr:rowOff>167640</xdr:rowOff>
    </xdr:to>
    <xdr:cxnSp macro="">
      <xdr:nvCxnSpPr>
        <xdr:cNvPr id="197" name="直線コネクタ 196"/>
        <xdr:cNvCxnSpPr/>
      </xdr:nvCxnSpPr>
      <xdr:spPr>
        <a:xfrm>
          <a:off x="1130300" y="99079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47642</xdr:rowOff>
    </xdr:from>
    <xdr:ext cx="405111" cy="259045"/>
    <xdr:sp macro="" textlink="">
      <xdr:nvSpPr>
        <xdr:cNvPr id="198" name="n_1aveValue【橋りょう・トンネル】&#10;有形固定資産減価償却率"/>
        <xdr:cNvSpPr txBox="1"/>
      </xdr:nvSpPr>
      <xdr:spPr>
        <a:xfrm>
          <a:off x="35820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99" name="n_2aveValue【橋りょう・トンネ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5732</xdr:rowOff>
    </xdr:from>
    <xdr:ext cx="405111" cy="259045"/>
    <xdr:sp macro="" textlink="">
      <xdr:nvSpPr>
        <xdr:cNvPr id="200" name="n_3aveValue【橋りょう・トンネル】&#10;有形固定資産減価償却率"/>
        <xdr:cNvSpPr txBox="1"/>
      </xdr:nvSpPr>
      <xdr:spPr>
        <a:xfrm>
          <a:off x="18167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135272</xdr:rowOff>
    </xdr:from>
    <xdr:ext cx="405111" cy="259045"/>
    <xdr:sp macro="" textlink="">
      <xdr:nvSpPr>
        <xdr:cNvPr id="201" name="n_4aveValue【橋りょう・トンネル】&#10;有形固定資産減価償却率"/>
        <xdr:cNvSpPr txBox="1"/>
      </xdr:nvSpPr>
      <xdr:spPr>
        <a:xfrm>
          <a:off x="927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154957</xdr:rowOff>
    </xdr:from>
    <xdr:ext cx="405111" cy="259045"/>
    <xdr:sp macro="" textlink="">
      <xdr:nvSpPr>
        <xdr:cNvPr id="202" name="n_1mainValue【橋りょう・トンネル】&#10;有形固定資産減価償却率"/>
        <xdr:cNvSpPr txBox="1"/>
      </xdr:nvSpPr>
      <xdr:spPr>
        <a:xfrm>
          <a:off x="35820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36847</xdr:rowOff>
    </xdr:from>
    <xdr:ext cx="405111" cy="259045"/>
    <xdr:sp macro="" textlink="">
      <xdr:nvSpPr>
        <xdr:cNvPr id="203" name="n_2mainValue【橋りょう・トンネル】&#10;有形固定資産減価償却率"/>
        <xdr:cNvSpPr txBox="1"/>
      </xdr:nvSpPr>
      <xdr:spPr>
        <a:xfrm>
          <a:off x="27057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63517</xdr:rowOff>
    </xdr:from>
    <xdr:ext cx="405111" cy="259045"/>
    <xdr:sp macro="" textlink="">
      <xdr:nvSpPr>
        <xdr:cNvPr id="204" name="n_3mainValue【橋りょう・トンネル】&#10;有形固定資産減価償却率"/>
        <xdr:cNvSpPr txBox="1"/>
      </xdr:nvSpPr>
      <xdr:spPr>
        <a:xfrm>
          <a:off x="1816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31132</xdr:rowOff>
    </xdr:from>
    <xdr:ext cx="405111" cy="259045"/>
    <xdr:sp macro="" textlink="">
      <xdr:nvSpPr>
        <xdr:cNvPr id="205" name="n_4mainValue【橋りょう・トンネル】&#10;有形固定資産減価償却率"/>
        <xdr:cNvSpPr txBox="1"/>
      </xdr:nvSpPr>
      <xdr:spPr>
        <a:xfrm>
          <a:off x="927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29" name="直線コネクタ 228"/>
        <xdr:cNvCxnSpPr/>
      </xdr:nvCxnSpPr>
      <xdr:spPr>
        <a:xfrm flipV="1">
          <a:off x="10476865" y="9613756"/>
          <a:ext cx="0" cy="138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30" name="【橋りょう・トンネル】&#10;一人当たり有形固定資産（償却資産）額最小値テキスト"/>
        <xdr:cNvSpPr txBox="1"/>
      </xdr:nvSpPr>
      <xdr:spPr>
        <a:xfrm>
          <a:off x="10515600" y="110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31" name="直線コネクタ 230"/>
        <xdr:cNvCxnSpPr/>
      </xdr:nvCxnSpPr>
      <xdr:spPr>
        <a:xfrm>
          <a:off x="10388600" y="1099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32" name="【橋りょう・トンネル】&#10;一人当たり有形固定資産（償却資産）額最大値テキスト"/>
        <xdr:cNvSpPr txBox="1"/>
      </xdr:nvSpPr>
      <xdr:spPr>
        <a:xfrm>
          <a:off x="10515600" y="93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33" name="直線コネクタ 232"/>
        <xdr:cNvCxnSpPr/>
      </xdr:nvCxnSpPr>
      <xdr:spPr>
        <a:xfrm>
          <a:off x="10388600" y="961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44021</xdr:rowOff>
    </xdr:from>
    <xdr:ext cx="599010" cy="259045"/>
    <xdr:sp macro="" textlink="">
      <xdr:nvSpPr>
        <xdr:cNvPr id="234" name="【橋りょう・トンネル】&#10;一人当たり有形固定資産（償却資産）額平均値テキスト"/>
        <xdr:cNvSpPr txBox="1"/>
      </xdr:nvSpPr>
      <xdr:spPr>
        <a:xfrm>
          <a:off x="10515600" y="10331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35" name="フローチャート: 判断 234"/>
        <xdr:cNvSpPr/>
      </xdr:nvSpPr>
      <xdr:spPr>
        <a:xfrm>
          <a:off x="10426700" y="104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49003</xdr:rowOff>
    </xdr:from>
    <xdr:to>
      <xdr:col>50</xdr:col>
      <xdr:colOff>165100</xdr:colOff>
      <xdr:row>61</xdr:row>
      <xdr:rowOff>150603</xdr:rowOff>
    </xdr:to>
    <xdr:sp macro="" textlink="">
      <xdr:nvSpPr>
        <xdr:cNvPr id="236" name="フローチャート: 判断 235"/>
        <xdr:cNvSpPr/>
      </xdr:nvSpPr>
      <xdr:spPr>
        <a:xfrm>
          <a:off x="9588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80235</xdr:rowOff>
    </xdr:from>
    <xdr:to>
      <xdr:col>46</xdr:col>
      <xdr:colOff>38100</xdr:colOff>
      <xdr:row>62</xdr:row>
      <xdr:rowOff>10385</xdr:rowOff>
    </xdr:to>
    <xdr:sp macro="" textlink="">
      <xdr:nvSpPr>
        <xdr:cNvPr id="237" name="フローチャート: 判断 236"/>
        <xdr:cNvSpPr/>
      </xdr:nvSpPr>
      <xdr:spPr>
        <a:xfrm>
          <a:off x="8699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67811</xdr:rowOff>
    </xdr:from>
    <xdr:to>
      <xdr:col>41</xdr:col>
      <xdr:colOff>101600</xdr:colOff>
      <xdr:row>61</xdr:row>
      <xdr:rowOff>169411</xdr:rowOff>
    </xdr:to>
    <xdr:sp macro="" textlink="">
      <xdr:nvSpPr>
        <xdr:cNvPr id="238" name="フローチャート: 判断 237"/>
        <xdr:cNvSpPr/>
      </xdr:nvSpPr>
      <xdr:spPr>
        <a:xfrm>
          <a:off x="7810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631</xdr:rowOff>
    </xdr:from>
    <xdr:to>
      <xdr:col>36</xdr:col>
      <xdr:colOff>165100</xdr:colOff>
      <xdr:row>61</xdr:row>
      <xdr:rowOff>102231</xdr:rowOff>
    </xdr:to>
    <xdr:sp macro="" textlink="">
      <xdr:nvSpPr>
        <xdr:cNvPr id="239" name="フローチャート: 判断 238"/>
        <xdr:cNvSpPr/>
      </xdr:nvSpPr>
      <xdr:spPr>
        <a:xfrm>
          <a:off x="6921500" y="10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111999</xdr:rowOff>
    </xdr:from>
    <xdr:to>
      <xdr:col>55</xdr:col>
      <xdr:colOff>50800</xdr:colOff>
      <xdr:row>64</xdr:row>
      <xdr:rowOff>42149</xdr:rowOff>
    </xdr:to>
    <xdr:sp macro="" textlink="">
      <xdr:nvSpPr>
        <xdr:cNvPr id="245" name="楕円 244"/>
        <xdr:cNvSpPr/>
      </xdr:nvSpPr>
      <xdr:spPr>
        <a:xfrm>
          <a:off x="10426700" y="1091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26926</xdr:rowOff>
    </xdr:from>
    <xdr:ext cx="534377" cy="259045"/>
    <xdr:sp macro="" textlink="">
      <xdr:nvSpPr>
        <xdr:cNvPr id="246" name="【橋りょう・トンネル】&#10;一人当たり有形固定資産（償却資産）額該当値テキスト"/>
        <xdr:cNvSpPr txBox="1"/>
      </xdr:nvSpPr>
      <xdr:spPr>
        <a:xfrm>
          <a:off x="10515600" y="108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117737</xdr:rowOff>
    </xdr:from>
    <xdr:to>
      <xdr:col>50</xdr:col>
      <xdr:colOff>165100</xdr:colOff>
      <xdr:row>64</xdr:row>
      <xdr:rowOff>47887</xdr:rowOff>
    </xdr:to>
    <xdr:sp macro="" textlink="">
      <xdr:nvSpPr>
        <xdr:cNvPr id="247" name="楕円 246"/>
        <xdr:cNvSpPr/>
      </xdr:nvSpPr>
      <xdr:spPr>
        <a:xfrm>
          <a:off x="9588500" y="1091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162799</xdr:rowOff>
    </xdr:from>
    <xdr:to>
      <xdr:col>55</xdr:col>
      <xdr:colOff>0</xdr:colOff>
      <xdr:row>63</xdr:row>
      <xdr:rowOff>168537</xdr:rowOff>
    </xdr:to>
    <xdr:cxnSp macro="">
      <xdr:nvCxnSpPr>
        <xdr:cNvPr id="248" name="直線コネクタ 247"/>
        <xdr:cNvCxnSpPr/>
      </xdr:nvCxnSpPr>
      <xdr:spPr>
        <a:xfrm flipV="1">
          <a:off x="9639300" y="10964149"/>
          <a:ext cx="8382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115284</xdr:rowOff>
    </xdr:from>
    <xdr:to>
      <xdr:col>46</xdr:col>
      <xdr:colOff>38100</xdr:colOff>
      <xdr:row>64</xdr:row>
      <xdr:rowOff>45434</xdr:rowOff>
    </xdr:to>
    <xdr:sp macro="" textlink="">
      <xdr:nvSpPr>
        <xdr:cNvPr id="249" name="楕円 248"/>
        <xdr:cNvSpPr/>
      </xdr:nvSpPr>
      <xdr:spPr>
        <a:xfrm>
          <a:off x="8699500" y="1091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166084</xdr:rowOff>
    </xdr:from>
    <xdr:to>
      <xdr:col>50</xdr:col>
      <xdr:colOff>114300</xdr:colOff>
      <xdr:row>63</xdr:row>
      <xdr:rowOff>168537</xdr:rowOff>
    </xdr:to>
    <xdr:cxnSp macro="">
      <xdr:nvCxnSpPr>
        <xdr:cNvPr id="250" name="直線コネクタ 249"/>
        <xdr:cNvCxnSpPr/>
      </xdr:nvCxnSpPr>
      <xdr:spPr>
        <a:xfrm>
          <a:off x="8750300" y="10967434"/>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122938</xdr:rowOff>
    </xdr:from>
    <xdr:to>
      <xdr:col>41</xdr:col>
      <xdr:colOff>101600</xdr:colOff>
      <xdr:row>64</xdr:row>
      <xdr:rowOff>53088</xdr:rowOff>
    </xdr:to>
    <xdr:sp macro="" textlink="">
      <xdr:nvSpPr>
        <xdr:cNvPr id="251" name="楕円 250"/>
        <xdr:cNvSpPr/>
      </xdr:nvSpPr>
      <xdr:spPr>
        <a:xfrm>
          <a:off x="7810500" y="10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166084</xdr:rowOff>
    </xdr:from>
    <xdr:to>
      <xdr:col>45</xdr:col>
      <xdr:colOff>177800</xdr:colOff>
      <xdr:row>64</xdr:row>
      <xdr:rowOff>2288</xdr:rowOff>
    </xdr:to>
    <xdr:cxnSp macro="">
      <xdr:nvCxnSpPr>
        <xdr:cNvPr id="252" name="直線コネクタ 251"/>
        <xdr:cNvCxnSpPr/>
      </xdr:nvCxnSpPr>
      <xdr:spPr>
        <a:xfrm flipV="1">
          <a:off x="7861300" y="10967434"/>
          <a:ext cx="8890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124563</xdr:rowOff>
    </xdr:from>
    <xdr:to>
      <xdr:col>36</xdr:col>
      <xdr:colOff>165100</xdr:colOff>
      <xdr:row>64</xdr:row>
      <xdr:rowOff>54713</xdr:rowOff>
    </xdr:to>
    <xdr:sp macro="" textlink="">
      <xdr:nvSpPr>
        <xdr:cNvPr id="253" name="楕円 252"/>
        <xdr:cNvSpPr/>
      </xdr:nvSpPr>
      <xdr:spPr>
        <a:xfrm>
          <a:off x="6921500" y="109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2288</xdr:rowOff>
    </xdr:from>
    <xdr:to>
      <xdr:col>41</xdr:col>
      <xdr:colOff>50800</xdr:colOff>
      <xdr:row>64</xdr:row>
      <xdr:rowOff>3913</xdr:rowOff>
    </xdr:to>
    <xdr:cxnSp macro="">
      <xdr:nvCxnSpPr>
        <xdr:cNvPr id="254" name="直線コネクタ 253"/>
        <xdr:cNvCxnSpPr/>
      </xdr:nvCxnSpPr>
      <xdr:spPr>
        <a:xfrm flipV="1">
          <a:off x="6972300" y="10975088"/>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167130</xdr:rowOff>
    </xdr:from>
    <xdr:ext cx="599010" cy="259045"/>
    <xdr:sp macro="" textlink="">
      <xdr:nvSpPr>
        <xdr:cNvPr id="255" name="n_1aveValue【橋りょう・トンネル】&#10;一人当たり有形固定資産（償却資産）額"/>
        <xdr:cNvSpPr txBox="1"/>
      </xdr:nvSpPr>
      <xdr:spPr>
        <a:xfrm>
          <a:off x="9327095" y="1028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26912</xdr:rowOff>
    </xdr:from>
    <xdr:ext cx="599010" cy="259045"/>
    <xdr:sp macro="" textlink="">
      <xdr:nvSpPr>
        <xdr:cNvPr id="256" name="n_2aveValue【橋りょう・トンネル】&#10;一人当たり有形固定資産（償却資産）額"/>
        <xdr:cNvSpPr txBox="1"/>
      </xdr:nvSpPr>
      <xdr:spPr>
        <a:xfrm>
          <a:off x="8450795" y="1031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14488</xdr:rowOff>
    </xdr:from>
    <xdr:ext cx="599010" cy="259045"/>
    <xdr:sp macro="" textlink="">
      <xdr:nvSpPr>
        <xdr:cNvPr id="257" name="n_3aveValue【橋りょう・トンネル】&#10;一人当たり有形固定資産（償却資産）額"/>
        <xdr:cNvSpPr txBox="1"/>
      </xdr:nvSpPr>
      <xdr:spPr>
        <a:xfrm>
          <a:off x="7561795" y="1030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118758</xdr:rowOff>
    </xdr:from>
    <xdr:ext cx="599010" cy="259045"/>
    <xdr:sp macro="" textlink="">
      <xdr:nvSpPr>
        <xdr:cNvPr id="258" name="n_4aveValue【橋りょう・トンネル】&#10;一人当たり有形固定資産（償却資産）額"/>
        <xdr:cNvSpPr txBox="1"/>
      </xdr:nvSpPr>
      <xdr:spPr>
        <a:xfrm>
          <a:off x="6672795" y="1023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39014</xdr:rowOff>
    </xdr:from>
    <xdr:ext cx="534377" cy="259045"/>
    <xdr:sp macro="" textlink="">
      <xdr:nvSpPr>
        <xdr:cNvPr id="259" name="n_1mainValue【橋りょう・トンネル】&#10;一人当たり有形固定資産（償却資産）額"/>
        <xdr:cNvSpPr txBox="1"/>
      </xdr:nvSpPr>
      <xdr:spPr>
        <a:xfrm>
          <a:off x="9359411" y="1101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36561</xdr:rowOff>
    </xdr:from>
    <xdr:ext cx="534377" cy="259045"/>
    <xdr:sp macro="" textlink="">
      <xdr:nvSpPr>
        <xdr:cNvPr id="260" name="n_2mainValue【橋りょう・トンネル】&#10;一人当たり有形固定資産（償却資産）額"/>
        <xdr:cNvSpPr txBox="1"/>
      </xdr:nvSpPr>
      <xdr:spPr>
        <a:xfrm>
          <a:off x="8483111" y="1100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44215</xdr:rowOff>
    </xdr:from>
    <xdr:ext cx="534377" cy="259045"/>
    <xdr:sp macro="" textlink="">
      <xdr:nvSpPr>
        <xdr:cNvPr id="261" name="n_3mainValue【橋りょう・トンネル】&#10;一人当たり有形固定資産（償却資産）額"/>
        <xdr:cNvSpPr txBox="1"/>
      </xdr:nvSpPr>
      <xdr:spPr>
        <a:xfrm>
          <a:off x="7594111" y="1101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45840</xdr:rowOff>
    </xdr:from>
    <xdr:ext cx="534377" cy="259045"/>
    <xdr:sp macro="" textlink="">
      <xdr:nvSpPr>
        <xdr:cNvPr id="262" name="n_4mainValue【橋りょう・トンネル】&#10;一人当たり有形固定資産（償却資産）額"/>
        <xdr:cNvSpPr txBox="1"/>
      </xdr:nvSpPr>
      <xdr:spPr>
        <a:xfrm>
          <a:off x="6705111" y="110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76200</xdr:rowOff>
    </xdr:to>
    <xdr:cxnSp macro="">
      <xdr:nvCxnSpPr>
        <xdr:cNvPr id="287" name="直線コネクタ 286"/>
        <xdr:cNvCxnSpPr/>
      </xdr:nvCxnSpPr>
      <xdr:spPr>
        <a:xfrm flipV="1">
          <a:off x="4634865" y="13272136"/>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88" name="【公営住宅】&#10;有形固定資産減価償却率最小値テキスト"/>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89" name="直線コネクタ 288"/>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90"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1" name="直線コネクタ 290"/>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143527</xdr:rowOff>
    </xdr:from>
    <xdr:ext cx="405111" cy="259045"/>
    <xdr:sp macro="" textlink="">
      <xdr:nvSpPr>
        <xdr:cNvPr id="292" name="【公営住宅】&#10;有形固定資産減価償却率平均値テキスト"/>
        <xdr:cNvSpPr txBox="1"/>
      </xdr:nvSpPr>
      <xdr:spPr>
        <a:xfrm>
          <a:off x="4673600" y="1403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3" name="フローチャート: 判断 292"/>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94" name="フローチャート: 判断 293"/>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95" name="フローチャート: 判断 294"/>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6" name="フローチャート: 判断 295"/>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7" name="フローチャート: 判断 296"/>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2539</xdr:rowOff>
    </xdr:from>
    <xdr:to>
      <xdr:col>24</xdr:col>
      <xdr:colOff>114300</xdr:colOff>
      <xdr:row>84</xdr:row>
      <xdr:rowOff>104139</xdr:rowOff>
    </xdr:to>
    <xdr:sp macro="" textlink="">
      <xdr:nvSpPr>
        <xdr:cNvPr id="303" name="楕円 302"/>
        <xdr:cNvSpPr/>
      </xdr:nvSpPr>
      <xdr:spPr>
        <a:xfrm>
          <a:off x="4584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152416</xdr:rowOff>
    </xdr:from>
    <xdr:ext cx="405111" cy="259045"/>
    <xdr:sp macro="" textlink="">
      <xdr:nvSpPr>
        <xdr:cNvPr id="304" name="【公営住宅】&#10;有形固定資産減価償却率該当値テキスト"/>
        <xdr:cNvSpPr txBox="1"/>
      </xdr:nvSpPr>
      <xdr:spPr>
        <a:xfrm>
          <a:off x="4673600"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137795</xdr:rowOff>
    </xdr:from>
    <xdr:to>
      <xdr:col>20</xdr:col>
      <xdr:colOff>38100</xdr:colOff>
      <xdr:row>84</xdr:row>
      <xdr:rowOff>67945</xdr:rowOff>
    </xdr:to>
    <xdr:sp macro="" textlink="">
      <xdr:nvSpPr>
        <xdr:cNvPr id="305" name="楕円 304"/>
        <xdr:cNvSpPr/>
      </xdr:nvSpPr>
      <xdr:spPr>
        <a:xfrm>
          <a:off x="3746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17145</xdr:rowOff>
    </xdr:from>
    <xdr:to>
      <xdr:col>24</xdr:col>
      <xdr:colOff>63500</xdr:colOff>
      <xdr:row>84</xdr:row>
      <xdr:rowOff>53339</xdr:rowOff>
    </xdr:to>
    <xdr:cxnSp macro="">
      <xdr:nvCxnSpPr>
        <xdr:cNvPr id="306" name="直線コネクタ 305"/>
        <xdr:cNvCxnSpPr/>
      </xdr:nvCxnSpPr>
      <xdr:spPr>
        <a:xfrm>
          <a:off x="3797300" y="144189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99695</xdr:rowOff>
    </xdr:from>
    <xdr:to>
      <xdr:col>15</xdr:col>
      <xdr:colOff>101600</xdr:colOff>
      <xdr:row>84</xdr:row>
      <xdr:rowOff>29845</xdr:rowOff>
    </xdr:to>
    <xdr:sp macro="" textlink="">
      <xdr:nvSpPr>
        <xdr:cNvPr id="307" name="楕円 306"/>
        <xdr:cNvSpPr/>
      </xdr:nvSpPr>
      <xdr:spPr>
        <a:xfrm>
          <a:off x="2857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150495</xdr:rowOff>
    </xdr:from>
    <xdr:to>
      <xdr:col>19</xdr:col>
      <xdr:colOff>177800</xdr:colOff>
      <xdr:row>84</xdr:row>
      <xdr:rowOff>17145</xdr:rowOff>
    </xdr:to>
    <xdr:cxnSp macro="">
      <xdr:nvCxnSpPr>
        <xdr:cNvPr id="308" name="直線コネクタ 307"/>
        <xdr:cNvCxnSpPr/>
      </xdr:nvCxnSpPr>
      <xdr:spPr>
        <a:xfrm>
          <a:off x="2908300" y="14380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59689</xdr:rowOff>
    </xdr:from>
    <xdr:to>
      <xdr:col>10</xdr:col>
      <xdr:colOff>165100</xdr:colOff>
      <xdr:row>83</xdr:row>
      <xdr:rowOff>161289</xdr:rowOff>
    </xdr:to>
    <xdr:sp macro="" textlink="">
      <xdr:nvSpPr>
        <xdr:cNvPr id="309" name="楕円 308"/>
        <xdr:cNvSpPr/>
      </xdr:nvSpPr>
      <xdr:spPr>
        <a:xfrm>
          <a:off x="1968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110489</xdr:rowOff>
    </xdr:from>
    <xdr:to>
      <xdr:col>15</xdr:col>
      <xdr:colOff>50800</xdr:colOff>
      <xdr:row>83</xdr:row>
      <xdr:rowOff>150495</xdr:rowOff>
    </xdr:to>
    <xdr:cxnSp macro="">
      <xdr:nvCxnSpPr>
        <xdr:cNvPr id="310" name="直線コネクタ 309"/>
        <xdr:cNvCxnSpPr/>
      </xdr:nvCxnSpPr>
      <xdr:spPr>
        <a:xfrm>
          <a:off x="2019300" y="143408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17780</xdr:rowOff>
    </xdr:from>
    <xdr:to>
      <xdr:col>6</xdr:col>
      <xdr:colOff>38100</xdr:colOff>
      <xdr:row>83</xdr:row>
      <xdr:rowOff>119380</xdr:rowOff>
    </xdr:to>
    <xdr:sp macro="" textlink="">
      <xdr:nvSpPr>
        <xdr:cNvPr id="311" name="楕円 310"/>
        <xdr:cNvSpPr/>
      </xdr:nvSpPr>
      <xdr:spPr>
        <a:xfrm>
          <a:off x="1079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68580</xdr:rowOff>
    </xdr:from>
    <xdr:to>
      <xdr:col>10</xdr:col>
      <xdr:colOff>114300</xdr:colOff>
      <xdr:row>83</xdr:row>
      <xdr:rowOff>110489</xdr:rowOff>
    </xdr:to>
    <xdr:cxnSp macro="">
      <xdr:nvCxnSpPr>
        <xdr:cNvPr id="312" name="直線コネクタ 311"/>
        <xdr:cNvCxnSpPr/>
      </xdr:nvCxnSpPr>
      <xdr:spPr>
        <a:xfrm>
          <a:off x="1130300" y="142989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313"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314"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15" name="n_3aveValue【公営住宅】&#10;有形固定資産減価償却率"/>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6" name="n_4aveValue【公営住宅】&#10;有形固定資産減価償却率"/>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59072</xdr:rowOff>
    </xdr:from>
    <xdr:ext cx="405111" cy="259045"/>
    <xdr:sp macro="" textlink="">
      <xdr:nvSpPr>
        <xdr:cNvPr id="317" name="n_1mainValue【公営住宅】&#10;有形固定資産減価償却率"/>
        <xdr:cNvSpPr txBox="1"/>
      </xdr:nvSpPr>
      <xdr:spPr>
        <a:xfrm>
          <a:off x="358204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20972</xdr:rowOff>
    </xdr:from>
    <xdr:ext cx="405111" cy="259045"/>
    <xdr:sp macro="" textlink="">
      <xdr:nvSpPr>
        <xdr:cNvPr id="318" name="n_2mainValue【公営住宅】&#10;有形固定資産減価償却率"/>
        <xdr:cNvSpPr txBox="1"/>
      </xdr:nvSpPr>
      <xdr:spPr>
        <a:xfrm>
          <a:off x="2705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152416</xdr:rowOff>
    </xdr:from>
    <xdr:ext cx="405111" cy="259045"/>
    <xdr:sp macro="" textlink="">
      <xdr:nvSpPr>
        <xdr:cNvPr id="319" name="n_3mainValue【公営住宅】&#10;有形固定資産減価償却率"/>
        <xdr:cNvSpPr txBox="1"/>
      </xdr:nvSpPr>
      <xdr:spPr>
        <a:xfrm>
          <a:off x="1816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110507</xdr:rowOff>
    </xdr:from>
    <xdr:ext cx="405111" cy="259045"/>
    <xdr:sp macro="" textlink="">
      <xdr:nvSpPr>
        <xdr:cNvPr id="320" name="n_4mainValue【公営住宅】&#10;有形固定資産減価償却率"/>
        <xdr:cNvSpPr txBox="1"/>
      </xdr:nvSpPr>
      <xdr:spPr>
        <a:xfrm>
          <a:off x="927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34100</xdr:rowOff>
    </xdr:from>
    <xdr:to>
      <xdr:col>54</xdr:col>
      <xdr:colOff>189865</xdr:colOff>
      <xdr:row>85</xdr:row>
      <xdr:rowOff>84392</xdr:rowOff>
    </xdr:to>
    <xdr:cxnSp macro="">
      <xdr:nvCxnSpPr>
        <xdr:cNvPr id="340" name="直線コネクタ 339"/>
        <xdr:cNvCxnSpPr/>
      </xdr:nvCxnSpPr>
      <xdr:spPr>
        <a:xfrm flipV="1">
          <a:off x="10476865" y="13407200"/>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88219</xdr:rowOff>
    </xdr:from>
    <xdr:ext cx="469744" cy="259045"/>
    <xdr:sp macro="" textlink="">
      <xdr:nvSpPr>
        <xdr:cNvPr id="341" name="【公営住宅】&#10;一人当たり面積最小値テキスト"/>
        <xdr:cNvSpPr txBox="1"/>
      </xdr:nvSpPr>
      <xdr:spPr>
        <a:xfrm>
          <a:off x="10515600" y="146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84392</xdr:rowOff>
    </xdr:from>
    <xdr:to>
      <xdr:col>55</xdr:col>
      <xdr:colOff>88900</xdr:colOff>
      <xdr:row>85</xdr:row>
      <xdr:rowOff>84392</xdr:rowOff>
    </xdr:to>
    <xdr:cxnSp macro="">
      <xdr:nvCxnSpPr>
        <xdr:cNvPr id="342" name="直線コネクタ 341"/>
        <xdr:cNvCxnSpPr/>
      </xdr:nvCxnSpPr>
      <xdr:spPr>
        <a:xfrm>
          <a:off x="10388600" y="1465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152227</xdr:rowOff>
    </xdr:from>
    <xdr:ext cx="469744" cy="259045"/>
    <xdr:sp macro="" textlink="">
      <xdr:nvSpPr>
        <xdr:cNvPr id="343" name="【公営住宅】&#10;一人当たり面積最大値テキスト"/>
        <xdr:cNvSpPr txBox="1"/>
      </xdr:nvSpPr>
      <xdr:spPr>
        <a:xfrm>
          <a:off x="10515600" y="131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34100</xdr:rowOff>
    </xdr:from>
    <xdr:to>
      <xdr:col>55</xdr:col>
      <xdr:colOff>88900</xdr:colOff>
      <xdr:row>78</xdr:row>
      <xdr:rowOff>34100</xdr:rowOff>
    </xdr:to>
    <xdr:cxnSp macro="">
      <xdr:nvCxnSpPr>
        <xdr:cNvPr id="344" name="直線コネクタ 343"/>
        <xdr:cNvCxnSpPr/>
      </xdr:nvCxnSpPr>
      <xdr:spPr>
        <a:xfrm>
          <a:off x="10388600" y="1340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105618</xdr:rowOff>
    </xdr:from>
    <xdr:ext cx="469744" cy="259045"/>
    <xdr:sp macro="" textlink="">
      <xdr:nvSpPr>
        <xdr:cNvPr id="345" name="【公営住宅】&#10;一人当たり面積平均値テキスト"/>
        <xdr:cNvSpPr txBox="1"/>
      </xdr:nvSpPr>
      <xdr:spPr>
        <a:xfrm>
          <a:off x="10515600" y="13993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82741</xdr:rowOff>
    </xdr:from>
    <xdr:to>
      <xdr:col>55</xdr:col>
      <xdr:colOff>50800</xdr:colOff>
      <xdr:row>83</xdr:row>
      <xdr:rowOff>12891</xdr:rowOff>
    </xdr:to>
    <xdr:sp macro="" textlink="">
      <xdr:nvSpPr>
        <xdr:cNvPr id="346" name="フローチャート: 判断 345"/>
        <xdr:cNvSpPr/>
      </xdr:nvSpPr>
      <xdr:spPr>
        <a:xfrm>
          <a:off x="10426700" y="1414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98171</xdr:rowOff>
    </xdr:from>
    <xdr:to>
      <xdr:col>50</xdr:col>
      <xdr:colOff>165100</xdr:colOff>
      <xdr:row>83</xdr:row>
      <xdr:rowOff>28321</xdr:rowOff>
    </xdr:to>
    <xdr:sp macro="" textlink="">
      <xdr:nvSpPr>
        <xdr:cNvPr id="347" name="フローチャート: 判断 346"/>
        <xdr:cNvSpPr/>
      </xdr:nvSpPr>
      <xdr:spPr>
        <a:xfrm>
          <a:off x="9588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115888</xdr:rowOff>
    </xdr:from>
    <xdr:to>
      <xdr:col>46</xdr:col>
      <xdr:colOff>38100</xdr:colOff>
      <xdr:row>83</xdr:row>
      <xdr:rowOff>46038</xdr:rowOff>
    </xdr:to>
    <xdr:sp macro="" textlink="">
      <xdr:nvSpPr>
        <xdr:cNvPr id="348" name="フローチャート: 判断 347"/>
        <xdr:cNvSpPr/>
      </xdr:nvSpPr>
      <xdr:spPr>
        <a:xfrm>
          <a:off x="8699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84455</xdr:rowOff>
    </xdr:from>
    <xdr:to>
      <xdr:col>41</xdr:col>
      <xdr:colOff>101600</xdr:colOff>
      <xdr:row>83</xdr:row>
      <xdr:rowOff>14605</xdr:rowOff>
    </xdr:to>
    <xdr:sp macro="" textlink="">
      <xdr:nvSpPr>
        <xdr:cNvPr id="349" name="フローチャート: 判断 348"/>
        <xdr:cNvSpPr/>
      </xdr:nvSpPr>
      <xdr:spPr>
        <a:xfrm>
          <a:off x="781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30735</xdr:rowOff>
    </xdr:from>
    <xdr:to>
      <xdr:col>36</xdr:col>
      <xdr:colOff>165100</xdr:colOff>
      <xdr:row>83</xdr:row>
      <xdr:rowOff>132335</xdr:rowOff>
    </xdr:to>
    <xdr:sp macro="" textlink="">
      <xdr:nvSpPr>
        <xdr:cNvPr id="350" name="フローチャート: 判断 349"/>
        <xdr:cNvSpPr/>
      </xdr:nvSpPr>
      <xdr:spPr>
        <a:xfrm>
          <a:off x="6921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112458</xdr:rowOff>
    </xdr:from>
    <xdr:to>
      <xdr:col>55</xdr:col>
      <xdr:colOff>50800</xdr:colOff>
      <xdr:row>83</xdr:row>
      <xdr:rowOff>42608</xdr:rowOff>
    </xdr:to>
    <xdr:sp macro="" textlink="">
      <xdr:nvSpPr>
        <xdr:cNvPr id="356" name="楕円 355"/>
        <xdr:cNvSpPr/>
      </xdr:nvSpPr>
      <xdr:spPr>
        <a:xfrm>
          <a:off x="10426700" y="1417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90885</xdr:rowOff>
    </xdr:from>
    <xdr:ext cx="469744" cy="259045"/>
    <xdr:sp macro="" textlink="">
      <xdr:nvSpPr>
        <xdr:cNvPr id="357" name="【公営住宅】&#10;一人当たり面積該当値テキスト"/>
        <xdr:cNvSpPr txBox="1"/>
      </xdr:nvSpPr>
      <xdr:spPr>
        <a:xfrm>
          <a:off x="10515600" y="1414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121031</xdr:rowOff>
    </xdr:from>
    <xdr:to>
      <xdr:col>50</xdr:col>
      <xdr:colOff>165100</xdr:colOff>
      <xdr:row>83</xdr:row>
      <xdr:rowOff>51181</xdr:rowOff>
    </xdr:to>
    <xdr:sp macro="" textlink="">
      <xdr:nvSpPr>
        <xdr:cNvPr id="358" name="楕円 357"/>
        <xdr:cNvSpPr/>
      </xdr:nvSpPr>
      <xdr:spPr>
        <a:xfrm>
          <a:off x="9588500" y="1417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163258</xdr:rowOff>
    </xdr:from>
    <xdr:to>
      <xdr:col>55</xdr:col>
      <xdr:colOff>0</xdr:colOff>
      <xdr:row>83</xdr:row>
      <xdr:rowOff>381</xdr:rowOff>
    </xdr:to>
    <xdr:cxnSp macro="">
      <xdr:nvCxnSpPr>
        <xdr:cNvPr id="359" name="直線コネクタ 358"/>
        <xdr:cNvCxnSpPr/>
      </xdr:nvCxnSpPr>
      <xdr:spPr>
        <a:xfrm flipV="1">
          <a:off x="9639300" y="14222158"/>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132462</xdr:rowOff>
    </xdr:from>
    <xdr:to>
      <xdr:col>46</xdr:col>
      <xdr:colOff>38100</xdr:colOff>
      <xdr:row>83</xdr:row>
      <xdr:rowOff>62612</xdr:rowOff>
    </xdr:to>
    <xdr:sp macro="" textlink="">
      <xdr:nvSpPr>
        <xdr:cNvPr id="360" name="楕円 359"/>
        <xdr:cNvSpPr/>
      </xdr:nvSpPr>
      <xdr:spPr>
        <a:xfrm>
          <a:off x="8699500" y="141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381</xdr:rowOff>
    </xdr:from>
    <xdr:to>
      <xdr:col>50</xdr:col>
      <xdr:colOff>114300</xdr:colOff>
      <xdr:row>83</xdr:row>
      <xdr:rowOff>11812</xdr:rowOff>
    </xdr:to>
    <xdr:cxnSp macro="">
      <xdr:nvCxnSpPr>
        <xdr:cNvPr id="361" name="直線コネクタ 360"/>
        <xdr:cNvCxnSpPr/>
      </xdr:nvCxnSpPr>
      <xdr:spPr>
        <a:xfrm flipV="1">
          <a:off x="8750300" y="1423073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148462</xdr:rowOff>
    </xdr:from>
    <xdr:to>
      <xdr:col>41</xdr:col>
      <xdr:colOff>101600</xdr:colOff>
      <xdr:row>83</xdr:row>
      <xdr:rowOff>78612</xdr:rowOff>
    </xdr:to>
    <xdr:sp macro="" textlink="">
      <xdr:nvSpPr>
        <xdr:cNvPr id="362" name="楕円 361"/>
        <xdr:cNvSpPr/>
      </xdr:nvSpPr>
      <xdr:spPr>
        <a:xfrm>
          <a:off x="7810500" y="142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11812</xdr:rowOff>
    </xdr:from>
    <xdr:to>
      <xdr:col>45</xdr:col>
      <xdr:colOff>177800</xdr:colOff>
      <xdr:row>83</xdr:row>
      <xdr:rowOff>27812</xdr:rowOff>
    </xdr:to>
    <xdr:cxnSp macro="">
      <xdr:nvCxnSpPr>
        <xdr:cNvPr id="363" name="直線コネクタ 362"/>
        <xdr:cNvCxnSpPr/>
      </xdr:nvCxnSpPr>
      <xdr:spPr>
        <a:xfrm flipV="1">
          <a:off x="7861300" y="14242162"/>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157035</xdr:rowOff>
    </xdr:from>
    <xdr:to>
      <xdr:col>36</xdr:col>
      <xdr:colOff>165100</xdr:colOff>
      <xdr:row>83</xdr:row>
      <xdr:rowOff>87185</xdr:rowOff>
    </xdr:to>
    <xdr:sp macro="" textlink="">
      <xdr:nvSpPr>
        <xdr:cNvPr id="364" name="楕円 363"/>
        <xdr:cNvSpPr/>
      </xdr:nvSpPr>
      <xdr:spPr>
        <a:xfrm>
          <a:off x="6921500" y="1421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27812</xdr:rowOff>
    </xdr:from>
    <xdr:to>
      <xdr:col>41</xdr:col>
      <xdr:colOff>50800</xdr:colOff>
      <xdr:row>83</xdr:row>
      <xdr:rowOff>36385</xdr:rowOff>
    </xdr:to>
    <xdr:cxnSp macro="">
      <xdr:nvCxnSpPr>
        <xdr:cNvPr id="365" name="直線コネクタ 364"/>
        <xdr:cNvCxnSpPr/>
      </xdr:nvCxnSpPr>
      <xdr:spPr>
        <a:xfrm flipV="1">
          <a:off x="6972300" y="1425816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44848</xdr:rowOff>
    </xdr:from>
    <xdr:ext cx="469744" cy="259045"/>
    <xdr:sp macro="" textlink="">
      <xdr:nvSpPr>
        <xdr:cNvPr id="366" name="n_1aveValue【公営住宅】&#10;一人当たり面積"/>
        <xdr:cNvSpPr txBox="1"/>
      </xdr:nvSpPr>
      <xdr:spPr>
        <a:xfrm>
          <a:off x="9391727" y="1393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62565</xdr:rowOff>
    </xdr:from>
    <xdr:ext cx="469744" cy="259045"/>
    <xdr:sp macro="" textlink="">
      <xdr:nvSpPr>
        <xdr:cNvPr id="367" name="n_2aveValue【公営住宅】&#10;一人当たり面積"/>
        <xdr:cNvSpPr txBox="1"/>
      </xdr:nvSpPr>
      <xdr:spPr>
        <a:xfrm>
          <a:off x="8515427" y="1395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31132</xdr:rowOff>
    </xdr:from>
    <xdr:ext cx="469744" cy="259045"/>
    <xdr:sp macro="" textlink="">
      <xdr:nvSpPr>
        <xdr:cNvPr id="368" name="n_3aveValue【公営住宅】&#10;一人当たり面積"/>
        <xdr:cNvSpPr txBox="1"/>
      </xdr:nvSpPr>
      <xdr:spPr>
        <a:xfrm>
          <a:off x="7626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123462</xdr:rowOff>
    </xdr:from>
    <xdr:ext cx="469744" cy="259045"/>
    <xdr:sp macro="" textlink="">
      <xdr:nvSpPr>
        <xdr:cNvPr id="369" name="n_4aveValue【公営住宅】&#10;一人当たり面積"/>
        <xdr:cNvSpPr txBox="1"/>
      </xdr:nvSpPr>
      <xdr:spPr>
        <a:xfrm>
          <a:off x="6737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42308</xdr:rowOff>
    </xdr:from>
    <xdr:ext cx="469744" cy="259045"/>
    <xdr:sp macro="" textlink="">
      <xdr:nvSpPr>
        <xdr:cNvPr id="370" name="n_1mainValue【公営住宅】&#10;一人当たり面積"/>
        <xdr:cNvSpPr txBox="1"/>
      </xdr:nvSpPr>
      <xdr:spPr>
        <a:xfrm>
          <a:off x="9391727" y="1427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53739</xdr:rowOff>
    </xdr:from>
    <xdr:ext cx="469744" cy="259045"/>
    <xdr:sp macro="" textlink="">
      <xdr:nvSpPr>
        <xdr:cNvPr id="371" name="n_2mainValue【公営住宅】&#10;一人当たり面積"/>
        <xdr:cNvSpPr txBox="1"/>
      </xdr:nvSpPr>
      <xdr:spPr>
        <a:xfrm>
          <a:off x="8515427" y="14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69739</xdr:rowOff>
    </xdr:from>
    <xdr:ext cx="469744" cy="259045"/>
    <xdr:sp macro="" textlink="">
      <xdr:nvSpPr>
        <xdr:cNvPr id="372" name="n_3mainValue【公営住宅】&#10;一人当たり面積"/>
        <xdr:cNvSpPr txBox="1"/>
      </xdr:nvSpPr>
      <xdr:spPr>
        <a:xfrm>
          <a:off x="7626427" y="1430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103712</xdr:rowOff>
    </xdr:from>
    <xdr:ext cx="469744" cy="259045"/>
    <xdr:sp macro="" textlink="">
      <xdr:nvSpPr>
        <xdr:cNvPr id="373" name="n_4mainValue【公営住宅】&#10;一人当たり面積"/>
        <xdr:cNvSpPr txBox="1"/>
      </xdr:nvSpPr>
      <xdr:spPr>
        <a:xfrm>
          <a:off x="6737427" y="139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4" name="直線コネクタ 413"/>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17"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18" name="直線コネクタ 417"/>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19" name="【認定こども園・幼稚園・保育所】&#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20" name="フローチャート: 判断 419"/>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421" name="フローチャート: 判断 420"/>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22" name="フローチャート: 判断 421"/>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423" name="フローチャート: 判断 422"/>
        <xdr:cNvSpPr/>
      </xdr:nvSpPr>
      <xdr:spPr>
        <a:xfrm>
          <a:off x="13652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424" name="フローチャート: 判断 423"/>
        <xdr:cNvSpPr/>
      </xdr:nvSpPr>
      <xdr:spPr>
        <a:xfrm>
          <a:off x="12763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52070</xdr:rowOff>
    </xdr:from>
    <xdr:to>
      <xdr:col>85</xdr:col>
      <xdr:colOff>177800</xdr:colOff>
      <xdr:row>36</xdr:row>
      <xdr:rowOff>153670</xdr:rowOff>
    </xdr:to>
    <xdr:sp macro="" textlink="">
      <xdr:nvSpPr>
        <xdr:cNvPr id="430" name="楕円 429"/>
        <xdr:cNvSpPr/>
      </xdr:nvSpPr>
      <xdr:spPr>
        <a:xfrm>
          <a:off x="162687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74947</xdr:rowOff>
    </xdr:from>
    <xdr:ext cx="405111" cy="259045"/>
    <xdr:sp macro="" textlink="">
      <xdr:nvSpPr>
        <xdr:cNvPr id="431" name="【認定こども園・幼稚園・保育所】&#10;有形固定資産減価償却率該当値テキスト"/>
        <xdr:cNvSpPr txBox="1"/>
      </xdr:nvSpPr>
      <xdr:spPr>
        <a:xfrm>
          <a:off x="16357600"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143510</xdr:rowOff>
    </xdr:from>
    <xdr:to>
      <xdr:col>81</xdr:col>
      <xdr:colOff>101600</xdr:colOff>
      <xdr:row>36</xdr:row>
      <xdr:rowOff>73660</xdr:rowOff>
    </xdr:to>
    <xdr:sp macro="" textlink="">
      <xdr:nvSpPr>
        <xdr:cNvPr id="432" name="楕円 431"/>
        <xdr:cNvSpPr/>
      </xdr:nvSpPr>
      <xdr:spPr>
        <a:xfrm>
          <a:off x="15430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22860</xdr:rowOff>
    </xdr:from>
    <xdr:to>
      <xdr:col>85</xdr:col>
      <xdr:colOff>127000</xdr:colOff>
      <xdr:row>36</xdr:row>
      <xdr:rowOff>102870</xdr:rowOff>
    </xdr:to>
    <xdr:cxnSp macro="">
      <xdr:nvCxnSpPr>
        <xdr:cNvPr id="433" name="直線コネクタ 432"/>
        <xdr:cNvCxnSpPr/>
      </xdr:nvCxnSpPr>
      <xdr:spPr>
        <a:xfrm>
          <a:off x="15481300" y="619506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63500</xdr:rowOff>
    </xdr:from>
    <xdr:to>
      <xdr:col>76</xdr:col>
      <xdr:colOff>165100</xdr:colOff>
      <xdr:row>35</xdr:row>
      <xdr:rowOff>165100</xdr:rowOff>
    </xdr:to>
    <xdr:sp macro="" textlink="">
      <xdr:nvSpPr>
        <xdr:cNvPr id="434" name="楕円 433"/>
        <xdr:cNvSpPr/>
      </xdr:nvSpPr>
      <xdr:spPr>
        <a:xfrm>
          <a:off x="14541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114300</xdr:rowOff>
    </xdr:from>
    <xdr:to>
      <xdr:col>81</xdr:col>
      <xdr:colOff>50800</xdr:colOff>
      <xdr:row>36</xdr:row>
      <xdr:rowOff>22860</xdr:rowOff>
    </xdr:to>
    <xdr:cxnSp macro="">
      <xdr:nvCxnSpPr>
        <xdr:cNvPr id="435" name="直線コネクタ 434"/>
        <xdr:cNvCxnSpPr/>
      </xdr:nvCxnSpPr>
      <xdr:spPr>
        <a:xfrm>
          <a:off x="14592300" y="61150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154940</xdr:rowOff>
    </xdr:from>
    <xdr:to>
      <xdr:col>72</xdr:col>
      <xdr:colOff>38100</xdr:colOff>
      <xdr:row>35</xdr:row>
      <xdr:rowOff>85090</xdr:rowOff>
    </xdr:to>
    <xdr:sp macro="" textlink="">
      <xdr:nvSpPr>
        <xdr:cNvPr id="436" name="楕円 435"/>
        <xdr:cNvSpPr/>
      </xdr:nvSpPr>
      <xdr:spPr>
        <a:xfrm>
          <a:off x="13652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34290</xdr:rowOff>
    </xdr:from>
    <xdr:to>
      <xdr:col>76</xdr:col>
      <xdr:colOff>114300</xdr:colOff>
      <xdr:row>35</xdr:row>
      <xdr:rowOff>114300</xdr:rowOff>
    </xdr:to>
    <xdr:cxnSp macro="">
      <xdr:nvCxnSpPr>
        <xdr:cNvPr id="437" name="直線コネクタ 436"/>
        <xdr:cNvCxnSpPr/>
      </xdr:nvCxnSpPr>
      <xdr:spPr>
        <a:xfrm>
          <a:off x="13703300" y="60350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151130</xdr:rowOff>
    </xdr:from>
    <xdr:to>
      <xdr:col>67</xdr:col>
      <xdr:colOff>101600</xdr:colOff>
      <xdr:row>36</xdr:row>
      <xdr:rowOff>81280</xdr:rowOff>
    </xdr:to>
    <xdr:sp macro="" textlink="">
      <xdr:nvSpPr>
        <xdr:cNvPr id="438" name="楕円 437"/>
        <xdr:cNvSpPr/>
      </xdr:nvSpPr>
      <xdr:spPr>
        <a:xfrm>
          <a:off x="12763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34290</xdr:rowOff>
    </xdr:from>
    <xdr:to>
      <xdr:col>71</xdr:col>
      <xdr:colOff>177800</xdr:colOff>
      <xdr:row>36</xdr:row>
      <xdr:rowOff>30480</xdr:rowOff>
    </xdr:to>
    <xdr:cxnSp macro="">
      <xdr:nvCxnSpPr>
        <xdr:cNvPr id="439" name="直線コネクタ 438"/>
        <xdr:cNvCxnSpPr/>
      </xdr:nvCxnSpPr>
      <xdr:spPr>
        <a:xfrm flipV="1">
          <a:off x="12814300" y="60350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156227</xdr:rowOff>
    </xdr:from>
    <xdr:ext cx="405111" cy="259045"/>
    <xdr:sp macro="" textlink="">
      <xdr:nvSpPr>
        <xdr:cNvPr id="440" name="n_1aveValue【認定こども園・幼稚園・保育所】&#10;有形固定資産減価償却率"/>
        <xdr:cNvSpPr txBox="1"/>
      </xdr:nvSpPr>
      <xdr:spPr>
        <a:xfrm>
          <a:off x="15266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81932</xdr:rowOff>
    </xdr:from>
    <xdr:ext cx="405111" cy="259045"/>
    <xdr:sp macro="" textlink="">
      <xdr:nvSpPr>
        <xdr:cNvPr id="441" name="n_2aveValue【認定こども園・幼稚園・保育所】&#10;有形固定資産減価償却率"/>
        <xdr:cNvSpPr txBox="1"/>
      </xdr:nvSpPr>
      <xdr:spPr>
        <a:xfrm>
          <a:off x="14389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112412</xdr:rowOff>
    </xdr:from>
    <xdr:ext cx="405111" cy="259045"/>
    <xdr:sp macro="" textlink="">
      <xdr:nvSpPr>
        <xdr:cNvPr id="442" name="n_3aveValue【認定こども園・幼稚園・保育所】&#10;有形固定資産減価償却率"/>
        <xdr:cNvSpPr txBox="1"/>
      </xdr:nvSpPr>
      <xdr:spPr>
        <a:xfrm>
          <a:off x="13500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142892</xdr:rowOff>
    </xdr:from>
    <xdr:ext cx="405111" cy="259045"/>
    <xdr:sp macro="" textlink="">
      <xdr:nvSpPr>
        <xdr:cNvPr id="443" name="n_4aveValue【認定こども園・幼稚園・保育所】&#10;有形固定資産減価償却率"/>
        <xdr:cNvSpPr txBox="1"/>
      </xdr:nvSpPr>
      <xdr:spPr>
        <a:xfrm>
          <a:off x="12611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90187</xdr:rowOff>
    </xdr:from>
    <xdr:ext cx="405111" cy="259045"/>
    <xdr:sp macro="" textlink="">
      <xdr:nvSpPr>
        <xdr:cNvPr id="444" name="n_1mainValue【認定こども園・幼稚園・保育所】&#10;有形固定資産減価償却率"/>
        <xdr:cNvSpPr txBox="1"/>
      </xdr:nvSpPr>
      <xdr:spPr>
        <a:xfrm>
          <a:off x="152660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10177</xdr:rowOff>
    </xdr:from>
    <xdr:ext cx="405111" cy="259045"/>
    <xdr:sp macro="" textlink="">
      <xdr:nvSpPr>
        <xdr:cNvPr id="445" name="n_2mainValue【認定こども園・幼稚園・保育所】&#10;有形固定資産減価償却率"/>
        <xdr:cNvSpPr txBox="1"/>
      </xdr:nvSpPr>
      <xdr:spPr>
        <a:xfrm>
          <a:off x="14389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101617</xdr:rowOff>
    </xdr:from>
    <xdr:ext cx="405111" cy="259045"/>
    <xdr:sp macro="" textlink="">
      <xdr:nvSpPr>
        <xdr:cNvPr id="446" name="n_3mainValue【認定こども園・幼稚園・保育所】&#10;有形固定資産減価償却率"/>
        <xdr:cNvSpPr txBox="1"/>
      </xdr:nvSpPr>
      <xdr:spPr>
        <a:xfrm>
          <a:off x="1350074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97807</xdr:rowOff>
    </xdr:from>
    <xdr:ext cx="405111" cy="259045"/>
    <xdr:sp macro="" textlink="">
      <xdr:nvSpPr>
        <xdr:cNvPr id="447" name="n_4mainValue【認定こども園・幼稚園・保育所】&#10;有形固定資産減価償却率"/>
        <xdr:cNvSpPr txBox="1"/>
      </xdr:nvSpPr>
      <xdr:spPr>
        <a:xfrm>
          <a:off x="12611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9" name="テキスト ボックス 45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1" name="テキスト ボックス 46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3" name="テキスト ボックス 46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5" name="テキスト ボックス 46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7" name="テキスト ボックス 46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9" name="テキスト ボックス 46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473" name="直線コネクタ 472"/>
        <xdr:cNvCxnSpPr/>
      </xdr:nvCxnSpPr>
      <xdr:spPr>
        <a:xfrm flipV="1">
          <a:off x="22160864" y="565730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474" name="【認定こども園・幼稚園・保育所】&#10;一人当たり面積最小値テキスト"/>
        <xdr:cNvSpPr txBox="1"/>
      </xdr:nvSpPr>
      <xdr:spPr>
        <a:xfrm>
          <a:off x="22199600" y="71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475" name="直線コネクタ 474"/>
        <xdr:cNvCxnSpPr/>
      </xdr:nvCxnSpPr>
      <xdr:spPr>
        <a:xfrm>
          <a:off x="22072600" y="713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476" name="【認定こども園・幼稚園・保育所】&#10;一人当たり面積最大値テキスト"/>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477" name="直線コネクタ 476"/>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78" name="【認定こども園・幼稚園・保育所】&#10;一人当たり面積平均値テキスト"/>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79" name="フローチャート: 判断 478"/>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85816</xdr:rowOff>
    </xdr:from>
    <xdr:to>
      <xdr:col>112</xdr:col>
      <xdr:colOff>38100</xdr:colOff>
      <xdr:row>38</xdr:row>
      <xdr:rowOff>15966</xdr:rowOff>
    </xdr:to>
    <xdr:sp macro="" textlink="">
      <xdr:nvSpPr>
        <xdr:cNvPr id="480" name="フローチャート: 判断 479"/>
        <xdr:cNvSpPr/>
      </xdr:nvSpPr>
      <xdr:spPr>
        <a:xfrm>
          <a:off x="21272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108676</xdr:rowOff>
    </xdr:from>
    <xdr:to>
      <xdr:col>107</xdr:col>
      <xdr:colOff>101600</xdr:colOff>
      <xdr:row>38</xdr:row>
      <xdr:rowOff>38826</xdr:rowOff>
    </xdr:to>
    <xdr:sp macro="" textlink="">
      <xdr:nvSpPr>
        <xdr:cNvPr id="481" name="フローチャート: 判断 480"/>
        <xdr:cNvSpPr/>
      </xdr:nvSpPr>
      <xdr:spPr>
        <a:xfrm>
          <a:off x="20383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89081</xdr:rowOff>
    </xdr:from>
    <xdr:to>
      <xdr:col>102</xdr:col>
      <xdr:colOff>165100</xdr:colOff>
      <xdr:row>38</xdr:row>
      <xdr:rowOff>19231</xdr:rowOff>
    </xdr:to>
    <xdr:sp macro="" textlink="">
      <xdr:nvSpPr>
        <xdr:cNvPr id="482" name="フローチャート: 判断 481"/>
        <xdr:cNvSpPr/>
      </xdr:nvSpPr>
      <xdr:spPr>
        <a:xfrm>
          <a:off x="19494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83" name="フローチャート: 判断 482"/>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72753</xdr:rowOff>
    </xdr:from>
    <xdr:to>
      <xdr:col>116</xdr:col>
      <xdr:colOff>114300</xdr:colOff>
      <xdr:row>38</xdr:row>
      <xdr:rowOff>2903</xdr:rowOff>
    </xdr:to>
    <xdr:sp macro="" textlink="">
      <xdr:nvSpPr>
        <xdr:cNvPr id="489" name="楕円 488"/>
        <xdr:cNvSpPr/>
      </xdr:nvSpPr>
      <xdr:spPr>
        <a:xfrm>
          <a:off x="22110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95630</xdr:rowOff>
    </xdr:from>
    <xdr:ext cx="469744" cy="259045"/>
    <xdr:sp macro="" textlink="">
      <xdr:nvSpPr>
        <xdr:cNvPr id="490" name="【認定こども園・幼稚園・保育所】&#10;一人当たり面積該当値テキスト"/>
        <xdr:cNvSpPr txBox="1"/>
      </xdr:nvSpPr>
      <xdr:spPr>
        <a:xfrm>
          <a:off x="22199600" y="626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89081</xdr:rowOff>
    </xdr:from>
    <xdr:to>
      <xdr:col>112</xdr:col>
      <xdr:colOff>38100</xdr:colOff>
      <xdr:row>38</xdr:row>
      <xdr:rowOff>19231</xdr:rowOff>
    </xdr:to>
    <xdr:sp macro="" textlink="">
      <xdr:nvSpPr>
        <xdr:cNvPr id="491" name="楕円 490"/>
        <xdr:cNvSpPr/>
      </xdr:nvSpPr>
      <xdr:spPr>
        <a:xfrm>
          <a:off x="21272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123553</xdr:rowOff>
    </xdr:from>
    <xdr:to>
      <xdr:col>116</xdr:col>
      <xdr:colOff>63500</xdr:colOff>
      <xdr:row>37</xdr:row>
      <xdr:rowOff>139881</xdr:rowOff>
    </xdr:to>
    <xdr:cxnSp macro="">
      <xdr:nvCxnSpPr>
        <xdr:cNvPr id="492" name="直線コネクタ 491"/>
        <xdr:cNvCxnSpPr/>
      </xdr:nvCxnSpPr>
      <xdr:spPr>
        <a:xfrm flipV="1">
          <a:off x="21323300" y="646720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108676</xdr:rowOff>
    </xdr:from>
    <xdr:to>
      <xdr:col>107</xdr:col>
      <xdr:colOff>101600</xdr:colOff>
      <xdr:row>38</xdr:row>
      <xdr:rowOff>38826</xdr:rowOff>
    </xdr:to>
    <xdr:sp macro="" textlink="">
      <xdr:nvSpPr>
        <xdr:cNvPr id="493" name="楕円 492"/>
        <xdr:cNvSpPr/>
      </xdr:nvSpPr>
      <xdr:spPr>
        <a:xfrm>
          <a:off x="20383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139881</xdr:rowOff>
    </xdr:from>
    <xdr:to>
      <xdr:col>111</xdr:col>
      <xdr:colOff>177800</xdr:colOff>
      <xdr:row>37</xdr:row>
      <xdr:rowOff>159476</xdr:rowOff>
    </xdr:to>
    <xdr:cxnSp macro="">
      <xdr:nvCxnSpPr>
        <xdr:cNvPr id="494" name="直線コネクタ 493"/>
        <xdr:cNvCxnSpPr/>
      </xdr:nvCxnSpPr>
      <xdr:spPr>
        <a:xfrm flipV="1">
          <a:off x="20434300" y="64835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128270</xdr:rowOff>
    </xdr:from>
    <xdr:to>
      <xdr:col>102</xdr:col>
      <xdr:colOff>165100</xdr:colOff>
      <xdr:row>38</xdr:row>
      <xdr:rowOff>58420</xdr:rowOff>
    </xdr:to>
    <xdr:sp macro="" textlink="">
      <xdr:nvSpPr>
        <xdr:cNvPr id="495" name="楕円 494"/>
        <xdr:cNvSpPr/>
      </xdr:nvSpPr>
      <xdr:spPr>
        <a:xfrm>
          <a:off x="19494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159476</xdr:rowOff>
    </xdr:from>
    <xdr:to>
      <xdr:col>107</xdr:col>
      <xdr:colOff>50800</xdr:colOff>
      <xdr:row>38</xdr:row>
      <xdr:rowOff>7620</xdr:rowOff>
    </xdr:to>
    <xdr:cxnSp macro="">
      <xdr:nvCxnSpPr>
        <xdr:cNvPr id="496" name="直線コネクタ 495"/>
        <xdr:cNvCxnSpPr/>
      </xdr:nvCxnSpPr>
      <xdr:spPr>
        <a:xfrm flipV="1">
          <a:off x="19545300" y="65031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74386</xdr:rowOff>
    </xdr:from>
    <xdr:to>
      <xdr:col>98</xdr:col>
      <xdr:colOff>38100</xdr:colOff>
      <xdr:row>37</xdr:row>
      <xdr:rowOff>4536</xdr:rowOff>
    </xdr:to>
    <xdr:sp macro="" textlink="">
      <xdr:nvSpPr>
        <xdr:cNvPr id="497" name="楕円 496"/>
        <xdr:cNvSpPr/>
      </xdr:nvSpPr>
      <xdr:spPr>
        <a:xfrm>
          <a:off x="18605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125186</xdr:rowOff>
    </xdr:from>
    <xdr:to>
      <xdr:col>102</xdr:col>
      <xdr:colOff>114300</xdr:colOff>
      <xdr:row>38</xdr:row>
      <xdr:rowOff>7620</xdr:rowOff>
    </xdr:to>
    <xdr:cxnSp macro="">
      <xdr:nvCxnSpPr>
        <xdr:cNvPr id="498" name="直線コネクタ 497"/>
        <xdr:cNvCxnSpPr/>
      </xdr:nvCxnSpPr>
      <xdr:spPr>
        <a:xfrm>
          <a:off x="18656300" y="6297386"/>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32493</xdr:rowOff>
    </xdr:from>
    <xdr:ext cx="469744" cy="259045"/>
    <xdr:sp macro="" textlink="">
      <xdr:nvSpPr>
        <xdr:cNvPr id="499" name="n_1aveValue【認定こども園・幼稚園・保育所】&#10;一人当たり面積"/>
        <xdr:cNvSpPr txBox="1"/>
      </xdr:nvSpPr>
      <xdr:spPr>
        <a:xfrm>
          <a:off x="21075727" y="620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29953</xdr:rowOff>
    </xdr:from>
    <xdr:ext cx="469744" cy="259045"/>
    <xdr:sp macro="" textlink="">
      <xdr:nvSpPr>
        <xdr:cNvPr id="500" name="n_2aveValue【認定こども園・幼稚園・保育所】&#10;一人当たり面積"/>
        <xdr:cNvSpPr txBox="1"/>
      </xdr:nvSpPr>
      <xdr:spPr>
        <a:xfrm>
          <a:off x="20199427" y="654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35758</xdr:rowOff>
    </xdr:from>
    <xdr:ext cx="469744" cy="259045"/>
    <xdr:sp macro="" textlink="">
      <xdr:nvSpPr>
        <xdr:cNvPr id="501" name="n_3aveValue【認定こども園・幼稚園・保育所】&#10;一人当たり面積"/>
        <xdr:cNvSpPr txBox="1"/>
      </xdr:nvSpPr>
      <xdr:spPr>
        <a:xfrm>
          <a:off x="19310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82204</xdr:rowOff>
    </xdr:from>
    <xdr:ext cx="469744" cy="259045"/>
    <xdr:sp macro="" textlink="">
      <xdr:nvSpPr>
        <xdr:cNvPr id="502" name="n_4aveValue【認定こども園・幼稚園・保育所】&#10;一人当たり面積"/>
        <xdr:cNvSpPr txBox="1"/>
      </xdr:nvSpPr>
      <xdr:spPr>
        <a:xfrm>
          <a:off x="18421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10358</xdr:rowOff>
    </xdr:from>
    <xdr:ext cx="469744" cy="259045"/>
    <xdr:sp macro="" textlink="">
      <xdr:nvSpPr>
        <xdr:cNvPr id="503" name="n_1mainValue【認定こども園・幼稚園・保育所】&#10;一人当たり面積"/>
        <xdr:cNvSpPr txBox="1"/>
      </xdr:nvSpPr>
      <xdr:spPr>
        <a:xfrm>
          <a:off x="210757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55353</xdr:rowOff>
    </xdr:from>
    <xdr:ext cx="469744" cy="259045"/>
    <xdr:sp macro="" textlink="">
      <xdr:nvSpPr>
        <xdr:cNvPr id="504" name="n_2mainValue【認定こども園・幼稚園・保育所】&#10;一人当たり面積"/>
        <xdr:cNvSpPr txBox="1"/>
      </xdr:nvSpPr>
      <xdr:spPr>
        <a:xfrm>
          <a:off x="2019942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49547</xdr:rowOff>
    </xdr:from>
    <xdr:ext cx="469744" cy="259045"/>
    <xdr:sp macro="" textlink="">
      <xdr:nvSpPr>
        <xdr:cNvPr id="505" name="n_3mainValue【認定こども園・幼稚園・保育所】&#10;一人当たり面積"/>
        <xdr:cNvSpPr txBox="1"/>
      </xdr:nvSpPr>
      <xdr:spPr>
        <a:xfrm>
          <a:off x="19310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21063</xdr:rowOff>
    </xdr:from>
    <xdr:ext cx="469744" cy="259045"/>
    <xdr:sp macro="" textlink="">
      <xdr:nvSpPr>
        <xdr:cNvPr id="506" name="n_4mainValue【認定こども園・幼稚園・保育所】&#10;一人当たり面積"/>
        <xdr:cNvSpPr txBox="1"/>
      </xdr:nvSpPr>
      <xdr:spPr>
        <a:xfrm>
          <a:off x="18421427" y="60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26126</xdr:rowOff>
    </xdr:to>
    <xdr:cxnSp macro="">
      <xdr:nvCxnSpPr>
        <xdr:cNvPr id="533" name="直線コネクタ 532"/>
        <xdr:cNvCxnSpPr/>
      </xdr:nvCxnSpPr>
      <xdr:spPr>
        <a:xfrm flipV="1">
          <a:off x="16318864" y="9519557"/>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34"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35" name="直線コネクタ 534"/>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405111" cy="259045"/>
    <xdr:sp macro="" textlink="">
      <xdr:nvSpPr>
        <xdr:cNvPr id="536" name="【学校施設】&#10;有形固定資産減価償却率最大値テキスト"/>
        <xdr:cNvSpPr txBox="1"/>
      </xdr:nvSpPr>
      <xdr:spPr>
        <a:xfrm>
          <a:off x="163576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37" name="直線コネクタ 536"/>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538" name="【学校施設】&#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39" name="フローチャート: 判断 538"/>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171269</xdr:rowOff>
    </xdr:from>
    <xdr:to>
      <xdr:col>81</xdr:col>
      <xdr:colOff>101600</xdr:colOff>
      <xdr:row>59</xdr:row>
      <xdr:rowOff>101419</xdr:rowOff>
    </xdr:to>
    <xdr:sp macro="" textlink="">
      <xdr:nvSpPr>
        <xdr:cNvPr id="540" name="フローチャート: 判断 539"/>
        <xdr:cNvSpPr/>
      </xdr:nvSpPr>
      <xdr:spPr>
        <a:xfrm>
          <a:off x="15430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19413</xdr:rowOff>
    </xdr:from>
    <xdr:to>
      <xdr:col>76</xdr:col>
      <xdr:colOff>165100</xdr:colOff>
      <xdr:row>59</xdr:row>
      <xdr:rowOff>121013</xdr:rowOff>
    </xdr:to>
    <xdr:sp macro="" textlink="">
      <xdr:nvSpPr>
        <xdr:cNvPr id="541" name="フローチャート: 判断 540"/>
        <xdr:cNvSpPr/>
      </xdr:nvSpPr>
      <xdr:spPr>
        <a:xfrm>
          <a:off x="14541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99423</xdr:rowOff>
    </xdr:from>
    <xdr:to>
      <xdr:col>72</xdr:col>
      <xdr:colOff>38100</xdr:colOff>
      <xdr:row>59</xdr:row>
      <xdr:rowOff>29573</xdr:rowOff>
    </xdr:to>
    <xdr:sp macro="" textlink="">
      <xdr:nvSpPr>
        <xdr:cNvPr id="542" name="フローチャート: 判断 541"/>
        <xdr:cNvSpPr/>
      </xdr:nvSpPr>
      <xdr:spPr>
        <a:xfrm>
          <a:off x="13652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73297</xdr:rowOff>
    </xdr:from>
    <xdr:to>
      <xdr:col>67</xdr:col>
      <xdr:colOff>101600</xdr:colOff>
      <xdr:row>59</xdr:row>
      <xdr:rowOff>3447</xdr:rowOff>
    </xdr:to>
    <xdr:sp macro="" textlink="">
      <xdr:nvSpPr>
        <xdr:cNvPr id="543" name="フローチャート: 判断 542"/>
        <xdr:cNvSpPr/>
      </xdr:nvSpPr>
      <xdr:spPr>
        <a:xfrm>
          <a:off x="12763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45538</xdr:rowOff>
    </xdr:from>
    <xdr:to>
      <xdr:col>85</xdr:col>
      <xdr:colOff>177800</xdr:colOff>
      <xdr:row>61</xdr:row>
      <xdr:rowOff>147138</xdr:rowOff>
    </xdr:to>
    <xdr:sp macro="" textlink="">
      <xdr:nvSpPr>
        <xdr:cNvPr id="549" name="楕円 548"/>
        <xdr:cNvSpPr/>
      </xdr:nvSpPr>
      <xdr:spPr>
        <a:xfrm>
          <a:off x="16268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23965</xdr:rowOff>
    </xdr:from>
    <xdr:ext cx="405111" cy="259045"/>
    <xdr:sp macro="" textlink="">
      <xdr:nvSpPr>
        <xdr:cNvPr id="550" name="【学校施設】&#10;有形固定資産減価償却率該当値テキスト"/>
        <xdr:cNvSpPr txBox="1"/>
      </xdr:nvSpPr>
      <xdr:spPr>
        <a:xfrm>
          <a:off x="16357600"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42273</xdr:rowOff>
    </xdr:from>
    <xdr:to>
      <xdr:col>81</xdr:col>
      <xdr:colOff>101600</xdr:colOff>
      <xdr:row>61</xdr:row>
      <xdr:rowOff>143873</xdr:rowOff>
    </xdr:to>
    <xdr:sp macro="" textlink="">
      <xdr:nvSpPr>
        <xdr:cNvPr id="551" name="楕円 550"/>
        <xdr:cNvSpPr/>
      </xdr:nvSpPr>
      <xdr:spPr>
        <a:xfrm>
          <a:off x="15430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93073</xdr:rowOff>
    </xdr:from>
    <xdr:to>
      <xdr:col>85</xdr:col>
      <xdr:colOff>127000</xdr:colOff>
      <xdr:row>61</xdr:row>
      <xdr:rowOff>96338</xdr:rowOff>
    </xdr:to>
    <xdr:cxnSp macro="">
      <xdr:nvCxnSpPr>
        <xdr:cNvPr id="552" name="直線コネクタ 551"/>
        <xdr:cNvCxnSpPr/>
      </xdr:nvCxnSpPr>
      <xdr:spPr>
        <a:xfrm>
          <a:off x="15481300" y="105515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553" name="楕円 552"/>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93073</xdr:rowOff>
    </xdr:to>
    <xdr:cxnSp macro="">
      <xdr:nvCxnSpPr>
        <xdr:cNvPr id="554" name="直線コネクタ 553"/>
        <xdr:cNvCxnSpPr/>
      </xdr:nvCxnSpPr>
      <xdr:spPr>
        <a:xfrm>
          <a:off x="14592300" y="105156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55" name="楕円 554"/>
        <xdr:cNvSpPr/>
      </xdr:nvSpPr>
      <xdr:spPr>
        <a:xfrm>
          <a:off x="1365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62</xdr:row>
      <xdr:rowOff>68580</xdr:rowOff>
    </xdr:to>
    <xdr:cxnSp macro="">
      <xdr:nvCxnSpPr>
        <xdr:cNvPr id="556" name="直線コネクタ 555"/>
        <xdr:cNvCxnSpPr/>
      </xdr:nvCxnSpPr>
      <xdr:spPr>
        <a:xfrm flipV="1">
          <a:off x="13703300" y="105156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104322</xdr:rowOff>
    </xdr:from>
    <xdr:to>
      <xdr:col>67</xdr:col>
      <xdr:colOff>101600</xdr:colOff>
      <xdr:row>64</xdr:row>
      <xdr:rowOff>34472</xdr:rowOff>
    </xdr:to>
    <xdr:sp macro="" textlink="">
      <xdr:nvSpPr>
        <xdr:cNvPr id="557" name="楕円 556"/>
        <xdr:cNvSpPr/>
      </xdr:nvSpPr>
      <xdr:spPr>
        <a:xfrm>
          <a:off x="12763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68580</xdr:rowOff>
    </xdr:from>
    <xdr:to>
      <xdr:col>71</xdr:col>
      <xdr:colOff>177800</xdr:colOff>
      <xdr:row>63</xdr:row>
      <xdr:rowOff>155122</xdr:rowOff>
    </xdr:to>
    <xdr:cxnSp macro="">
      <xdr:nvCxnSpPr>
        <xdr:cNvPr id="558" name="直線コネクタ 557"/>
        <xdr:cNvCxnSpPr/>
      </xdr:nvCxnSpPr>
      <xdr:spPr>
        <a:xfrm flipV="1">
          <a:off x="12814300" y="10698480"/>
          <a:ext cx="889000" cy="2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117946</xdr:rowOff>
    </xdr:from>
    <xdr:ext cx="405111" cy="259045"/>
    <xdr:sp macro="" textlink="">
      <xdr:nvSpPr>
        <xdr:cNvPr id="559" name="n_1aveValue【学校施設】&#10;有形固定資産減価償却率"/>
        <xdr:cNvSpPr txBox="1"/>
      </xdr:nvSpPr>
      <xdr:spPr>
        <a:xfrm>
          <a:off x="15266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560" name="n_2aveValue【学校施設】&#10;有形固定資産減価償却率"/>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46100</xdr:rowOff>
    </xdr:from>
    <xdr:ext cx="405111" cy="259045"/>
    <xdr:sp macro="" textlink="">
      <xdr:nvSpPr>
        <xdr:cNvPr id="561" name="n_3aveValue【学校施設】&#10;有形固定資産減価償却率"/>
        <xdr:cNvSpPr txBox="1"/>
      </xdr:nvSpPr>
      <xdr:spPr>
        <a:xfrm>
          <a:off x="13500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19974</xdr:rowOff>
    </xdr:from>
    <xdr:ext cx="405111" cy="259045"/>
    <xdr:sp macro="" textlink="">
      <xdr:nvSpPr>
        <xdr:cNvPr id="562" name="n_4aveValue【学校施設】&#10;有形固定資産減価償却率"/>
        <xdr:cNvSpPr txBox="1"/>
      </xdr:nvSpPr>
      <xdr:spPr>
        <a:xfrm>
          <a:off x="12611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135000</xdr:rowOff>
    </xdr:from>
    <xdr:ext cx="405111" cy="259045"/>
    <xdr:sp macro="" textlink="">
      <xdr:nvSpPr>
        <xdr:cNvPr id="563" name="n_1mainValue【学校施設】&#10;有形固定資産減価償却率"/>
        <xdr:cNvSpPr txBox="1"/>
      </xdr:nvSpPr>
      <xdr:spPr>
        <a:xfrm>
          <a:off x="152660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64" name="n_2mainValue【学校施設】&#10;有形固定資産減価償却率"/>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565" name="n_3mainValue【学校施設】&#10;有形固定資産減価償却率"/>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25599</xdr:rowOff>
    </xdr:from>
    <xdr:ext cx="405111" cy="259045"/>
    <xdr:sp macro="" textlink="">
      <xdr:nvSpPr>
        <xdr:cNvPr id="566" name="n_4mainValue【学校施設】&#10;有形固定資産減価償却率"/>
        <xdr:cNvSpPr txBox="1"/>
      </xdr:nvSpPr>
      <xdr:spPr>
        <a:xfrm>
          <a:off x="12611744" y="1099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79030</xdr:rowOff>
    </xdr:from>
    <xdr:to>
      <xdr:col>116</xdr:col>
      <xdr:colOff>62864</xdr:colOff>
      <xdr:row>63</xdr:row>
      <xdr:rowOff>64335</xdr:rowOff>
    </xdr:to>
    <xdr:cxnSp macro="">
      <xdr:nvCxnSpPr>
        <xdr:cNvPr id="593" name="直線コネクタ 592"/>
        <xdr:cNvCxnSpPr/>
      </xdr:nvCxnSpPr>
      <xdr:spPr>
        <a:xfrm flipV="1">
          <a:off x="22160864" y="9680230"/>
          <a:ext cx="0" cy="1185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68162</xdr:rowOff>
    </xdr:from>
    <xdr:ext cx="469744" cy="259045"/>
    <xdr:sp macro="" textlink="">
      <xdr:nvSpPr>
        <xdr:cNvPr id="594" name="【学校施設】&#10;一人当たり面積最小値テキスト"/>
        <xdr:cNvSpPr txBox="1"/>
      </xdr:nvSpPr>
      <xdr:spPr>
        <a:xfrm>
          <a:off x="22199600" y="10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64335</xdr:rowOff>
    </xdr:from>
    <xdr:to>
      <xdr:col>116</xdr:col>
      <xdr:colOff>152400</xdr:colOff>
      <xdr:row>63</xdr:row>
      <xdr:rowOff>64335</xdr:rowOff>
    </xdr:to>
    <xdr:cxnSp macro="">
      <xdr:nvCxnSpPr>
        <xdr:cNvPr id="595" name="直線コネクタ 594"/>
        <xdr:cNvCxnSpPr/>
      </xdr:nvCxnSpPr>
      <xdr:spPr>
        <a:xfrm>
          <a:off x="22072600" y="1086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25707</xdr:rowOff>
    </xdr:from>
    <xdr:ext cx="469744" cy="259045"/>
    <xdr:sp macro="" textlink="">
      <xdr:nvSpPr>
        <xdr:cNvPr id="596" name="【学校施設】&#10;一人当たり面積最大値テキスト"/>
        <xdr:cNvSpPr txBox="1"/>
      </xdr:nvSpPr>
      <xdr:spPr>
        <a:xfrm>
          <a:off x="22199600" y="94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79030</xdr:rowOff>
    </xdr:from>
    <xdr:to>
      <xdr:col>116</xdr:col>
      <xdr:colOff>152400</xdr:colOff>
      <xdr:row>56</xdr:row>
      <xdr:rowOff>79030</xdr:rowOff>
    </xdr:to>
    <xdr:cxnSp macro="">
      <xdr:nvCxnSpPr>
        <xdr:cNvPr id="597" name="直線コネクタ 596"/>
        <xdr:cNvCxnSpPr/>
      </xdr:nvCxnSpPr>
      <xdr:spPr>
        <a:xfrm>
          <a:off x="22072600" y="96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157570</xdr:rowOff>
    </xdr:from>
    <xdr:ext cx="469744" cy="259045"/>
    <xdr:sp macro="" textlink="">
      <xdr:nvSpPr>
        <xdr:cNvPr id="598" name="【学校施設】&#10;一人当たり面積平均値テキスト"/>
        <xdr:cNvSpPr txBox="1"/>
      </xdr:nvSpPr>
      <xdr:spPr>
        <a:xfrm>
          <a:off x="22199600" y="1027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134693</xdr:rowOff>
    </xdr:from>
    <xdr:to>
      <xdr:col>116</xdr:col>
      <xdr:colOff>114300</xdr:colOff>
      <xdr:row>61</xdr:row>
      <xdr:rowOff>64843</xdr:rowOff>
    </xdr:to>
    <xdr:sp macro="" textlink="">
      <xdr:nvSpPr>
        <xdr:cNvPr id="599" name="フローチャート: 判断 598"/>
        <xdr:cNvSpPr/>
      </xdr:nvSpPr>
      <xdr:spPr>
        <a:xfrm>
          <a:off x="22110700" y="104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111179</xdr:rowOff>
    </xdr:from>
    <xdr:to>
      <xdr:col>112</xdr:col>
      <xdr:colOff>38100</xdr:colOff>
      <xdr:row>61</xdr:row>
      <xdr:rowOff>41329</xdr:rowOff>
    </xdr:to>
    <xdr:sp macro="" textlink="">
      <xdr:nvSpPr>
        <xdr:cNvPr id="600" name="フローチャート: 判断 599"/>
        <xdr:cNvSpPr/>
      </xdr:nvSpPr>
      <xdr:spPr>
        <a:xfrm>
          <a:off x="21272500" y="1039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135999</xdr:rowOff>
    </xdr:from>
    <xdr:to>
      <xdr:col>107</xdr:col>
      <xdr:colOff>101600</xdr:colOff>
      <xdr:row>61</xdr:row>
      <xdr:rowOff>66149</xdr:rowOff>
    </xdr:to>
    <xdr:sp macro="" textlink="">
      <xdr:nvSpPr>
        <xdr:cNvPr id="601" name="フローチャート: 判断 600"/>
        <xdr:cNvSpPr/>
      </xdr:nvSpPr>
      <xdr:spPr>
        <a:xfrm>
          <a:off x="20383500" y="1042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11249</xdr:rowOff>
    </xdr:from>
    <xdr:to>
      <xdr:col>102</xdr:col>
      <xdr:colOff>165100</xdr:colOff>
      <xdr:row>60</xdr:row>
      <xdr:rowOff>112849</xdr:rowOff>
    </xdr:to>
    <xdr:sp macro="" textlink="">
      <xdr:nvSpPr>
        <xdr:cNvPr id="602" name="フローチャート: 判断 601"/>
        <xdr:cNvSpPr/>
      </xdr:nvSpPr>
      <xdr:spPr>
        <a:xfrm>
          <a:off x="19494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21372</xdr:rowOff>
    </xdr:from>
    <xdr:to>
      <xdr:col>98</xdr:col>
      <xdr:colOff>38100</xdr:colOff>
      <xdr:row>61</xdr:row>
      <xdr:rowOff>122972</xdr:rowOff>
    </xdr:to>
    <xdr:sp macro="" textlink="">
      <xdr:nvSpPr>
        <xdr:cNvPr id="603" name="フローチャート: 判断 602"/>
        <xdr:cNvSpPr/>
      </xdr:nvSpPr>
      <xdr:spPr>
        <a:xfrm>
          <a:off x="18605500" y="1047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609" name="楕円 608"/>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610" name="【学校施設】&#10;一人当たり面積該当値テキスト"/>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61540</xdr:rowOff>
    </xdr:from>
    <xdr:to>
      <xdr:col>112</xdr:col>
      <xdr:colOff>38100</xdr:colOff>
      <xdr:row>62</xdr:row>
      <xdr:rowOff>163140</xdr:rowOff>
    </xdr:to>
    <xdr:sp macro="" textlink="">
      <xdr:nvSpPr>
        <xdr:cNvPr id="611" name="楕円 610"/>
        <xdr:cNvSpPr/>
      </xdr:nvSpPr>
      <xdr:spPr>
        <a:xfrm>
          <a:off x="21272500" y="106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112340</xdr:rowOff>
    </xdr:to>
    <xdr:cxnSp macro="">
      <xdr:nvCxnSpPr>
        <xdr:cNvPr id="612" name="直線コネクタ 611"/>
        <xdr:cNvCxnSpPr/>
      </xdr:nvCxnSpPr>
      <xdr:spPr>
        <a:xfrm flipV="1">
          <a:off x="21323300" y="10721340"/>
          <a:ext cx="8382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87666</xdr:rowOff>
    </xdr:from>
    <xdr:to>
      <xdr:col>107</xdr:col>
      <xdr:colOff>101600</xdr:colOff>
      <xdr:row>63</xdr:row>
      <xdr:rowOff>17816</xdr:rowOff>
    </xdr:to>
    <xdr:sp macro="" textlink="">
      <xdr:nvSpPr>
        <xdr:cNvPr id="613" name="楕円 612"/>
        <xdr:cNvSpPr/>
      </xdr:nvSpPr>
      <xdr:spPr>
        <a:xfrm>
          <a:off x="20383500" y="1071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112340</xdr:rowOff>
    </xdr:from>
    <xdr:to>
      <xdr:col>111</xdr:col>
      <xdr:colOff>177800</xdr:colOff>
      <xdr:row>62</xdr:row>
      <xdr:rowOff>138466</xdr:rowOff>
    </xdr:to>
    <xdr:cxnSp macro="">
      <xdr:nvCxnSpPr>
        <xdr:cNvPr id="614" name="直線コネクタ 613"/>
        <xdr:cNvCxnSpPr/>
      </xdr:nvCxnSpPr>
      <xdr:spPr>
        <a:xfrm flipV="1">
          <a:off x="20434300" y="107422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109873</xdr:rowOff>
    </xdr:from>
    <xdr:to>
      <xdr:col>102</xdr:col>
      <xdr:colOff>165100</xdr:colOff>
      <xdr:row>63</xdr:row>
      <xdr:rowOff>40023</xdr:rowOff>
    </xdr:to>
    <xdr:sp macro="" textlink="">
      <xdr:nvSpPr>
        <xdr:cNvPr id="615" name="楕円 614"/>
        <xdr:cNvSpPr/>
      </xdr:nvSpPr>
      <xdr:spPr>
        <a:xfrm>
          <a:off x="19494500" y="1073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138466</xdr:rowOff>
    </xdr:from>
    <xdr:to>
      <xdr:col>107</xdr:col>
      <xdr:colOff>50800</xdr:colOff>
      <xdr:row>62</xdr:row>
      <xdr:rowOff>160673</xdr:rowOff>
    </xdr:to>
    <xdr:cxnSp macro="">
      <xdr:nvCxnSpPr>
        <xdr:cNvPr id="616" name="直線コネクタ 615"/>
        <xdr:cNvCxnSpPr/>
      </xdr:nvCxnSpPr>
      <xdr:spPr>
        <a:xfrm flipV="1">
          <a:off x="19545300" y="10768366"/>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130773</xdr:rowOff>
    </xdr:from>
    <xdr:to>
      <xdr:col>98</xdr:col>
      <xdr:colOff>38100</xdr:colOff>
      <xdr:row>63</xdr:row>
      <xdr:rowOff>60923</xdr:rowOff>
    </xdr:to>
    <xdr:sp macro="" textlink="">
      <xdr:nvSpPr>
        <xdr:cNvPr id="617" name="楕円 616"/>
        <xdr:cNvSpPr/>
      </xdr:nvSpPr>
      <xdr:spPr>
        <a:xfrm>
          <a:off x="18605500" y="107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160673</xdr:rowOff>
    </xdr:from>
    <xdr:to>
      <xdr:col>102</xdr:col>
      <xdr:colOff>114300</xdr:colOff>
      <xdr:row>63</xdr:row>
      <xdr:rowOff>10123</xdr:rowOff>
    </xdr:to>
    <xdr:cxnSp macro="">
      <xdr:nvCxnSpPr>
        <xdr:cNvPr id="618" name="直線コネクタ 617"/>
        <xdr:cNvCxnSpPr/>
      </xdr:nvCxnSpPr>
      <xdr:spPr>
        <a:xfrm flipV="1">
          <a:off x="18656300" y="10790573"/>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57856</xdr:rowOff>
    </xdr:from>
    <xdr:ext cx="469744" cy="259045"/>
    <xdr:sp macro="" textlink="">
      <xdr:nvSpPr>
        <xdr:cNvPr id="619" name="n_1aveValue【学校施設】&#10;一人当たり面積"/>
        <xdr:cNvSpPr txBox="1"/>
      </xdr:nvSpPr>
      <xdr:spPr>
        <a:xfrm>
          <a:off x="21075727" y="1017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82676</xdr:rowOff>
    </xdr:from>
    <xdr:ext cx="469744" cy="259045"/>
    <xdr:sp macro="" textlink="">
      <xdr:nvSpPr>
        <xdr:cNvPr id="620" name="n_2aveValue【学校施設】&#10;一人当たり面積"/>
        <xdr:cNvSpPr txBox="1"/>
      </xdr:nvSpPr>
      <xdr:spPr>
        <a:xfrm>
          <a:off x="20199427" y="101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129376</xdr:rowOff>
    </xdr:from>
    <xdr:ext cx="469744" cy="259045"/>
    <xdr:sp macro="" textlink="">
      <xdr:nvSpPr>
        <xdr:cNvPr id="621" name="n_3aveValue【学校施設】&#10;一人当たり面積"/>
        <xdr:cNvSpPr txBox="1"/>
      </xdr:nvSpPr>
      <xdr:spPr>
        <a:xfrm>
          <a:off x="19310427" y="1007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139499</xdr:rowOff>
    </xdr:from>
    <xdr:ext cx="469744" cy="259045"/>
    <xdr:sp macro="" textlink="">
      <xdr:nvSpPr>
        <xdr:cNvPr id="622" name="n_4aveValue【学校施設】&#10;一人当たり面積"/>
        <xdr:cNvSpPr txBox="1"/>
      </xdr:nvSpPr>
      <xdr:spPr>
        <a:xfrm>
          <a:off x="18421427" y="1025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154267</xdr:rowOff>
    </xdr:from>
    <xdr:ext cx="469744" cy="259045"/>
    <xdr:sp macro="" textlink="">
      <xdr:nvSpPr>
        <xdr:cNvPr id="623" name="n_1mainValue【学校施設】&#10;一人当たり面積"/>
        <xdr:cNvSpPr txBox="1"/>
      </xdr:nvSpPr>
      <xdr:spPr>
        <a:xfrm>
          <a:off x="21075727" y="1078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8943</xdr:rowOff>
    </xdr:from>
    <xdr:ext cx="469744" cy="259045"/>
    <xdr:sp macro="" textlink="">
      <xdr:nvSpPr>
        <xdr:cNvPr id="624" name="n_2mainValue【学校施設】&#10;一人当たり面積"/>
        <xdr:cNvSpPr txBox="1"/>
      </xdr:nvSpPr>
      <xdr:spPr>
        <a:xfrm>
          <a:off x="20199427" y="1081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31150</xdr:rowOff>
    </xdr:from>
    <xdr:ext cx="469744" cy="259045"/>
    <xdr:sp macro="" textlink="">
      <xdr:nvSpPr>
        <xdr:cNvPr id="625" name="n_3mainValue【学校施設】&#10;一人当たり面積"/>
        <xdr:cNvSpPr txBox="1"/>
      </xdr:nvSpPr>
      <xdr:spPr>
        <a:xfrm>
          <a:off x="19310427" y="1083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52050</xdr:rowOff>
    </xdr:from>
    <xdr:ext cx="469744" cy="259045"/>
    <xdr:sp macro="" textlink="">
      <xdr:nvSpPr>
        <xdr:cNvPr id="626" name="n_4mainValue【学校施設】&#10;一人当たり面積"/>
        <xdr:cNvSpPr txBox="1"/>
      </xdr:nvSpPr>
      <xdr:spPr>
        <a:xfrm>
          <a:off x="18421427" y="1085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108</xdr:row>
      <xdr:rowOff>149679</xdr:rowOff>
    </xdr:to>
    <xdr:cxnSp macro="">
      <xdr:nvCxnSpPr>
        <xdr:cNvPr id="668" name="直線コネクタ 667"/>
        <xdr:cNvCxnSpPr/>
      </xdr:nvCxnSpPr>
      <xdr:spPr>
        <a:xfrm flipV="1">
          <a:off x="16318864" y="17296312"/>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669" name="【公民館】&#10;有形固定資産減価償却率最小値テキスト"/>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670" name="直線コネクタ 669"/>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671" name="【公民館】&#10;有形固定資産減価償却率最大値テキスト"/>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672" name="直線コネクタ 671"/>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121756</xdr:rowOff>
    </xdr:from>
    <xdr:ext cx="405111" cy="259045"/>
    <xdr:sp macro="" textlink="">
      <xdr:nvSpPr>
        <xdr:cNvPr id="673" name="【公民館】&#10;有形固定資産減価償却率平均値テキスト"/>
        <xdr:cNvSpPr txBox="1"/>
      </xdr:nvSpPr>
      <xdr:spPr>
        <a:xfrm>
          <a:off x="16357600" y="17952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74" name="フローチャート: 判断 673"/>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144599</xdr:rowOff>
    </xdr:from>
    <xdr:to>
      <xdr:col>81</xdr:col>
      <xdr:colOff>101600</xdr:colOff>
      <xdr:row>106</xdr:row>
      <xdr:rowOff>74749</xdr:rowOff>
    </xdr:to>
    <xdr:sp macro="" textlink="">
      <xdr:nvSpPr>
        <xdr:cNvPr id="675" name="フローチャート: 判断 674"/>
        <xdr:cNvSpPr/>
      </xdr:nvSpPr>
      <xdr:spPr>
        <a:xfrm>
          <a:off x="15430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676" name="フローチャート: 判断 675"/>
        <xdr:cNvSpPr/>
      </xdr:nvSpPr>
      <xdr:spPr>
        <a:xfrm>
          <a:off x="14541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677" name="フローチャート: 判断 676"/>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678" name="フローチャート: 判断 677"/>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136434</xdr:rowOff>
    </xdr:from>
    <xdr:to>
      <xdr:col>85</xdr:col>
      <xdr:colOff>177800</xdr:colOff>
      <xdr:row>108</xdr:row>
      <xdr:rowOff>66584</xdr:rowOff>
    </xdr:to>
    <xdr:sp macro="" textlink="">
      <xdr:nvSpPr>
        <xdr:cNvPr id="684" name="楕円 683"/>
        <xdr:cNvSpPr/>
      </xdr:nvSpPr>
      <xdr:spPr>
        <a:xfrm>
          <a:off x="162687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114861</xdr:rowOff>
    </xdr:from>
    <xdr:ext cx="405111" cy="259045"/>
    <xdr:sp macro="" textlink="">
      <xdr:nvSpPr>
        <xdr:cNvPr id="685" name="【公民館】&#10;有形固定資産減価償却率該当値テキスト"/>
        <xdr:cNvSpPr txBox="1"/>
      </xdr:nvSpPr>
      <xdr:spPr>
        <a:xfrm>
          <a:off x="16357600"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113574</xdr:rowOff>
    </xdr:from>
    <xdr:to>
      <xdr:col>81</xdr:col>
      <xdr:colOff>101600</xdr:colOff>
      <xdr:row>108</xdr:row>
      <xdr:rowOff>43724</xdr:rowOff>
    </xdr:to>
    <xdr:sp macro="" textlink="">
      <xdr:nvSpPr>
        <xdr:cNvPr id="686" name="楕円 685"/>
        <xdr:cNvSpPr/>
      </xdr:nvSpPr>
      <xdr:spPr>
        <a:xfrm>
          <a:off x="15430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164374</xdr:rowOff>
    </xdr:from>
    <xdr:to>
      <xdr:col>85</xdr:col>
      <xdr:colOff>127000</xdr:colOff>
      <xdr:row>108</xdr:row>
      <xdr:rowOff>15784</xdr:rowOff>
    </xdr:to>
    <xdr:cxnSp macro="">
      <xdr:nvCxnSpPr>
        <xdr:cNvPr id="687" name="直線コネクタ 686"/>
        <xdr:cNvCxnSpPr/>
      </xdr:nvCxnSpPr>
      <xdr:spPr>
        <a:xfrm>
          <a:off x="15481300" y="185095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89081</xdr:rowOff>
    </xdr:from>
    <xdr:to>
      <xdr:col>76</xdr:col>
      <xdr:colOff>165100</xdr:colOff>
      <xdr:row>108</xdr:row>
      <xdr:rowOff>19231</xdr:rowOff>
    </xdr:to>
    <xdr:sp macro="" textlink="">
      <xdr:nvSpPr>
        <xdr:cNvPr id="688" name="楕円 687"/>
        <xdr:cNvSpPr/>
      </xdr:nvSpPr>
      <xdr:spPr>
        <a:xfrm>
          <a:off x="14541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139881</xdr:rowOff>
    </xdr:from>
    <xdr:to>
      <xdr:col>81</xdr:col>
      <xdr:colOff>50800</xdr:colOff>
      <xdr:row>107</xdr:row>
      <xdr:rowOff>164374</xdr:rowOff>
    </xdr:to>
    <xdr:cxnSp macro="">
      <xdr:nvCxnSpPr>
        <xdr:cNvPr id="689" name="直線コネクタ 688"/>
        <xdr:cNvCxnSpPr/>
      </xdr:nvCxnSpPr>
      <xdr:spPr>
        <a:xfrm>
          <a:off x="14592300" y="184850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62956</xdr:rowOff>
    </xdr:from>
    <xdr:to>
      <xdr:col>72</xdr:col>
      <xdr:colOff>38100</xdr:colOff>
      <xdr:row>107</xdr:row>
      <xdr:rowOff>164556</xdr:rowOff>
    </xdr:to>
    <xdr:sp macro="" textlink="">
      <xdr:nvSpPr>
        <xdr:cNvPr id="690" name="楕円 689"/>
        <xdr:cNvSpPr/>
      </xdr:nvSpPr>
      <xdr:spPr>
        <a:xfrm>
          <a:off x="13652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113756</xdr:rowOff>
    </xdr:from>
    <xdr:to>
      <xdr:col>76</xdr:col>
      <xdr:colOff>114300</xdr:colOff>
      <xdr:row>107</xdr:row>
      <xdr:rowOff>139881</xdr:rowOff>
    </xdr:to>
    <xdr:cxnSp macro="">
      <xdr:nvCxnSpPr>
        <xdr:cNvPr id="691" name="直線コネクタ 690"/>
        <xdr:cNvCxnSpPr/>
      </xdr:nvCxnSpPr>
      <xdr:spPr>
        <a:xfrm>
          <a:off x="13703300" y="184589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27032</xdr:rowOff>
    </xdr:from>
    <xdr:to>
      <xdr:col>67</xdr:col>
      <xdr:colOff>101600</xdr:colOff>
      <xdr:row>107</xdr:row>
      <xdr:rowOff>128632</xdr:rowOff>
    </xdr:to>
    <xdr:sp macro="" textlink="">
      <xdr:nvSpPr>
        <xdr:cNvPr id="692" name="楕円 691"/>
        <xdr:cNvSpPr/>
      </xdr:nvSpPr>
      <xdr:spPr>
        <a:xfrm>
          <a:off x="12763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77832</xdr:rowOff>
    </xdr:from>
    <xdr:to>
      <xdr:col>71</xdr:col>
      <xdr:colOff>177800</xdr:colOff>
      <xdr:row>107</xdr:row>
      <xdr:rowOff>113756</xdr:rowOff>
    </xdr:to>
    <xdr:cxnSp macro="">
      <xdr:nvCxnSpPr>
        <xdr:cNvPr id="693" name="直線コネクタ 692"/>
        <xdr:cNvCxnSpPr/>
      </xdr:nvCxnSpPr>
      <xdr:spPr>
        <a:xfrm>
          <a:off x="12814300" y="184229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91276</xdr:rowOff>
    </xdr:from>
    <xdr:ext cx="405111" cy="259045"/>
    <xdr:sp macro="" textlink="">
      <xdr:nvSpPr>
        <xdr:cNvPr id="694" name="n_1aveValue【公民館】&#10;有形固定資産減価償却率"/>
        <xdr:cNvSpPr txBox="1"/>
      </xdr:nvSpPr>
      <xdr:spPr>
        <a:xfrm>
          <a:off x="152660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88009</xdr:rowOff>
    </xdr:from>
    <xdr:ext cx="405111" cy="259045"/>
    <xdr:sp macro="" textlink="">
      <xdr:nvSpPr>
        <xdr:cNvPr id="695" name="n_2aveValue【公民館】&#10;有形固定資産減価償却率"/>
        <xdr:cNvSpPr txBox="1"/>
      </xdr:nvSpPr>
      <xdr:spPr>
        <a:xfrm>
          <a:off x="14389744" y="1791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696" name="n_3aveValue【公民館】&#10;有形固定資産減価償却率"/>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697" name="n_4aveValue【公民館】&#10;有形固定資産減価償却率"/>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34851</xdr:rowOff>
    </xdr:from>
    <xdr:ext cx="405111" cy="259045"/>
    <xdr:sp macro="" textlink="">
      <xdr:nvSpPr>
        <xdr:cNvPr id="698" name="n_1mainValue【公民館】&#10;有形固定資産減価償却率"/>
        <xdr:cNvSpPr txBox="1"/>
      </xdr:nvSpPr>
      <xdr:spPr>
        <a:xfrm>
          <a:off x="15266044"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10358</xdr:rowOff>
    </xdr:from>
    <xdr:ext cx="405111" cy="259045"/>
    <xdr:sp macro="" textlink="">
      <xdr:nvSpPr>
        <xdr:cNvPr id="699" name="n_2mainValue【公民館】&#10;有形固定資産減価償却率"/>
        <xdr:cNvSpPr txBox="1"/>
      </xdr:nvSpPr>
      <xdr:spPr>
        <a:xfrm>
          <a:off x="143897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155683</xdr:rowOff>
    </xdr:from>
    <xdr:ext cx="405111" cy="259045"/>
    <xdr:sp macro="" textlink="">
      <xdr:nvSpPr>
        <xdr:cNvPr id="700" name="n_3mainValue【公民館】&#10;有形固定資産減価償却率"/>
        <xdr:cNvSpPr txBox="1"/>
      </xdr:nvSpPr>
      <xdr:spPr>
        <a:xfrm>
          <a:off x="13500744"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119759</xdr:rowOff>
    </xdr:from>
    <xdr:ext cx="405111" cy="259045"/>
    <xdr:sp macro="" textlink="">
      <xdr:nvSpPr>
        <xdr:cNvPr id="701" name="n_4mainValue【公民館】&#10;有形固定資産減価償却率"/>
        <xdr:cNvSpPr txBox="1"/>
      </xdr:nvSpPr>
      <xdr:spPr>
        <a:xfrm>
          <a:off x="126117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84364</xdr:rowOff>
    </xdr:to>
    <xdr:cxnSp macro="">
      <xdr:nvCxnSpPr>
        <xdr:cNvPr id="727" name="直線コネクタ 726"/>
        <xdr:cNvCxnSpPr/>
      </xdr:nvCxnSpPr>
      <xdr:spPr>
        <a:xfrm flipV="1">
          <a:off x="22160864" y="17139557"/>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88191</xdr:rowOff>
    </xdr:from>
    <xdr:ext cx="469744" cy="259045"/>
    <xdr:sp macro="" textlink="">
      <xdr:nvSpPr>
        <xdr:cNvPr id="728" name="【公民館】&#10;一人当たり面積最小値テキスト"/>
        <xdr:cNvSpPr txBox="1"/>
      </xdr:nvSpPr>
      <xdr:spPr>
        <a:xfrm>
          <a:off x="22199600" y="18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84364</xdr:rowOff>
    </xdr:from>
    <xdr:to>
      <xdr:col>116</xdr:col>
      <xdr:colOff>152400</xdr:colOff>
      <xdr:row>108</xdr:row>
      <xdr:rowOff>84364</xdr:rowOff>
    </xdr:to>
    <xdr:cxnSp macro="">
      <xdr:nvCxnSpPr>
        <xdr:cNvPr id="729" name="直線コネクタ 728"/>
        <xdr:cNvCxnSpPr/>
      </xdr:nvCxnSpPr>
      <xdr:spPr>
        <a:xfrm>
          <a:off x="22072600" y="1860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730" name="【公民館】&#10;一人当たり面積最大値テキスト"/>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731" name="直線コネクタ 730"/>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23784</xdr:rowOff>
    </xdr:from>
    <xdr:ext cx="469744" cy="259045"/>
    <xdr:sp macro="" textlink="">
      <xdr:nvSpPr>
        <xdr:cNvPr id="732" name="【公民館】&#10;一人当たり面積平均値テキスト"/>
        <xdr:cNvSpPr txBox="1"/>
      </xdr:nvSpPr>
      <xdr:spPr>
        <a:xfrm>
          <a:off x="22199600" y="18026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733" name="フローチャート: 判断 732"/>
        <xdr:cNvSpPr/>
      </xdr:nvSpPr>
      <xdr:spPr>
        <a:xfrm>
          <a:off x="22110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5806</xdr:rowOff>
    </xdr:from>
    <xdr:to>
      <xdr:col>112</xdr:col>
      <xdr:colOff>38100</xdr:colOff>
      <xdr:row>106</xdr:row>
      <xdr:rowOff>107406</xdr:rowOff>
    </xdr:to>
    <xdr:sp macro="" textlink="">
      <xdr:nvSpPr>
        <xdr:cNvPr id="734" name="フローチャート: 判断 733"/>
        <xdr:cNvSpPr/>
      </xdr:nvSpPr>
      <xdr:spPr>
        <a:xfrm>
          <a:off x="212725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170724</xdr:rowOff>
    </xdr:from>
    <xdr:to>
      <xdr:col>107</xdr:col>
      <xdr:colOff>101600</xdr:colOff>
      <xdr:row>106</xdr:row>
      <xdr:rowOff>100874</xdr:rowOff>
    </xdr:to>
    <xdr:sp macro="" textlink="">
      <xdr:nvSpPr>
        <xdr:cNvPr id="735" name="フローチャート: 判断 734"/>
        <xdr:cNvSpPr/>
      </xdr:nvSpPr>
      <xdr:spPr>
        <a:xfrm>
          <a:off x="20383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129902</xdr:rowOff>
    </xdr:from>
    <xdr:to>
      <xdr:col>102</xdr:col>
      <xdr:colOff>165100</xdr:colOff>
      <xdr:row>106</xdr:row>
      <xdr:rowOff>60052</xdr:rowOff>
    </xdr:to>
    <xdr:sp macro="" textlink="">
      <xdr:nvSpPr>
        <xdr:cNvPr id="736" name="フローチャート: 判断 735"/>
        <xdr:cNvSpPr/>
      </xdr:nvSpPr>
      <xdr:spPr>
        <a:xfrm>
          <a:off x="19494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165826</xdr:rowOff>
    </xdr:from>
    <xdr:to>
      <xdr:col>98</xdr:col>
      <xdr:colOff>38100</xdr:colOff>
      <xdr:row>106</xdr:row>
      <xdr:rowOff>95976</xdr:rowOff>
    </xdr:to>
    <xdr:sp macro="" textlink="">
      <xdr:nvSpPr>
        <xdr:cNvPr id="737" name="フローチャート: 判断 736"/>
        <xdr:cNvSpPr/>
      </xdr:nvSpPr>
      <xdr:spPr>
        <a:xfrm>
          <a:off x="186055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138068</xdr:rowOff>
    </xdr:from>
    <xdr:to>
      <xdr:col>116</xdr:col>
      <xdr:colOff>114300</xdr:colOff>
      <xdr:row>108</xdr:row>
      <xdr:rowOff>68218</xdr:rowOff>
    </xdr:to>
    <xdr:sp macro="" textlink="">
      <xdr:nvSpPr>
        <xdr:cNvPr id="743" name="楕円 742"/>
        <xdr:cNvSpPr/>
      </xdr:nvSpPr>
      <xdr:spPr>
        <a:xfrm>
          <a:off x="22110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52995</xdr:rowOff>
    </xdr:from>
    <xdr:ext cx="469744" cy="259045"/>
    <xdr:sp macro="" textlink="">
      <xdr:nvSpPr>
        <xdr:cNvPr id="744" name="【公民館】&#10;一人当たり面積該当値テキスト"/>
        <xdr:cNvSpPr txBox="1"/>
      </xdr:nvSpPr>
      <xdr:spPr>
        <a:xfrm>
          <a:off x="22199600" y="1839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141332</xdr:rowOff>
    </xdr:from>
    <xdr:to>
      <xdr:col>112</xdr:col>
      <xdr:colOff>38100</xdr:colOff>
      <xdr:row>108</xdr:row>
      <xdr:rowOff>71482</xdr:rowOff>
    </xdr:to>
    <xdr:sp macro="" textlink="">
      <xdr:nvSpPr>
        <xdr:cNvPr id="745" name="楕円 744"/>
        <xdr:cNvSpPr/>
      </xdr:nvSpPr>
      <xdr:spPr>
        <a:xfrm>
          <a:off x="21272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17418</xdr:rowOff>
    </xdr:from>
    <xdr:to>
      <xdr:col>116</xdr:col>
      <xdr:colOff>63500</xdr:colOff>
      <xdr:row>108</xdr:row>
      <xdr:rowOff>20682</xdr:rowOff>
    </xdr:to>
    <xdr:cxnSp macro="">
      <xdr:nvCxnSpPr>
        <xdr:cNvPr id="746" name="直線コネクタ 745"/>
        <xdr:cNvCxnSpPr/>
      </xdr:nvCxnSpPr>
      <xdr:spPr>
        <a:xfrm flipV="1">
          <a:off x="21323300" y="185340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146231</xdr:rowOff>
    </xdr:from>
    <xdr:to>
      <xdr:col>107</xdr:col>
      <xdr:colOff>101600</xdr:colOff>
      <xdr:row>108</xdr:row>
      <xdr:rowOff>76381</xdr:rowOff>
    </xdr:to>
    <xdr:sp macro="" textlink="">
      <xdr:nvSpPr>
        <xdr:cNvPr id="747" name="楕円 746"/>
        <xdr:cNvSpPr/>
      </xdr:nvSpPr>
      <xdr:spPr>
        <a:xfrm>
          <a:off x="203835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20682</xdr:rowOff>
    </xdr:from>
    <xdr:to>
      <xdr:col>111</xdr:col>
      <xdr:colOff>177800</xdr:colOff>
      <xdr:row>108</xdr:row>
      <xdr:rowOff>25581</xdr:rowOff>
    </xdr:to>
    <xdr:cxnSp macro="">
      <xdr:nvCxnSpPr>
        <xdr:cNvPr id="748" name="直線コネクタ 747"/>
        <xdr:cNvCxnSpPr/>
      </xdr:nvCxnSpPr>
      <xdr:spPr>
        <a:xfrm flipV="1">
          <a:off x="20434300" y="1853728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749" name="楕円 748"/>
        <xdr:cNvSpPr/>
      </xdr:nvSpPr>
      <xdr:spPr>
        <a:xfrm>
          <a:off x="19494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25581</xdr:rowOff>
    </xdr:from>
    <xdr:to>
      <xdr:col>107</xdr:col>
      <xdr:colOff>50800</xdr:colOff>
      <xdr:row>108</xdr:row>
      <xdr:rowOff>30480</xdr:rowOff>
    </xdr:to>
    <xdr:cxnSp macro="">
      <xdr:nvCxnSpPr>
        <xdr:cNvPr id="750" name="直線コネクタ 749"/>
        <xdr:cNvCxnSpPr/>
      </xdr:nvCxnSpPr>
      <xdr:spPr>
        <a:xfrm flipV="1">
          <a:off x="19545300" y="1854218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154395</xdr:rowOff>
    </xdr:from>
    <xdr:to>
      <xdr:col>98</xdr:col>
      <xdr:colOff>38100</xdr:colOff>
      <xdr:row>108</xdr:row>
      <xdr:rowOff>84545</xdr:rowOff>
    </xdr:to>
    <xdr:sp macro="" textlink="">
      <xdr:nvSpPr>
        <xdr:cNvPr id="751" name="楕円 750"/>
        <xdr:cNvSpPr/>
      </xdr:nvSpPr>
      <xdr:spPr>
        <a:xfrm>
          <a:off x="18605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30480</xdr:rowOff>
    </xdr:from>
    <xdr:to>
      <xdr:col>102</xdr:col>
      <xdr:colOff>114300</xdr:colOff>
      <xdr:row>108</xdr:row>
      <xdr:rowOff>33745</xdr:rowOff>
    </xdr:to>
    <xdr:cxnSp macro="">
      <xdr:nvCxnSpPr>
        <xdr:cNvPr id="752" name="直線コネクタ 751"/>
        <xdr:cNvCxnSpPr/>
      </xdr:nvCxnSpPr>
      <xdr:spPr>
        <a:xfrm flipV="1">
          <a:off x="18656300" y="185470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123933</xdr:rowOff>
    </xdr:from>
    <xdr:ext cx="469744" cy="259045"/>
    <xdr:sp macro="" textlink="">
      <xdr:nvSpPr>
        <xdr:cNvPr id="753" name="n_1aveValue【公民館】&#10;一人当たり面積"/>
        <xdr:cNvSpPr txBox="1"/>
      </xdr:nvSpPr>
      <xdr:spPr>
        <a:xfrm>
          <a:off x="210757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117401</xdr:rowOff>
    </xdr:from>
    <xdr:ext cx="469744" cy="259045"/>
    <xdr:sp macro="" textlink="">
      <xdr:nvSpPr>
        <xdr:cNvPr id="754" name="n_2aveValue【公民館】&#10;一人当たり面積"/>
        <xdr:cNvSpPr txBox="1"/>
      </xdr:nvSpPr>
      <xdr:spPr>
        <a:xfrm>
          <a:off x="20199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76579</xdr:rowOff>
    </xdr:from>
    <xdr:ext cx="469744" cy="259045"/>
    <xdr:sp macro="" textlink="">
      <xdr:nvSpPr>
        <xdr:cNvPr id="755" name="n_3aveValue【公民館】&#10;一人当たり面積"/>
        <xdr:cNvSpPr txBox="1"/>
      </xdr:nvSpPr>
      <xdr:spPr>
        <a:xfrm>
          <a:off x="19310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112503</xdr:rowOff>
    </xdr:from>
    <xdr:ext cx="469744" cy="259045"/>
    <xdr:sp macro="" textlink="">
      <xdr:nvSpPr>
        <xdr:cNvPr id="756" name="n_4aveValue【公民館】&#10;一人当たり面積"/>
        <xdr:cNvSpPr txBox="1"/>
      </xdr:nvSpPr>
      <xdr:spPr>
        <a:xfrm>
          <a:off x="18421427" y="1794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62609</xdr:rowOff>
    </xdr:from>
    <xdr:ext cx="469744" cy="259045"/>
    <xdr:sp macro="" textlink="">
      <xdr:nvSpPr>
        <xdr:cNvPr id="757" name="n_1mainValue【公民館】&#10;一人当たり面積"/>
        <xdr:cNvSpPr txBox="1"/>
      </xdr:nvSpPr>
      <xdr:spPr>
        <a:xfrm>
          <a:off x="210757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67508</xdr:rowOff>
    </xdr:from>
    <xdr:ext cx="469744" cy="259045"/>
    <xdr:sp macro="" textlink="">
      <xdr:nvSpPr>
        <xdr:cNvPr id="758" name="n_2mainValue【公民館】&#10;一人当たり面積"/>
        <xdr:cNvSpPr txBox="1"/>
      </xdr:nvSpPr>
      <xdr:spPr>
        <a:xfrm>
          <a:off x="20199427" y="1858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759" name="n_3mainValue【公民館】&#10;一人当たり面積"/>
        <xdr:cNvSpPr txBox="1"/>
      </xdr:nvSpPr>
      <xdr:spPr>
        <a:xfrm>
          <a:off x="19310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75672</xdr:rowOff>
    </xdr:from>
    <xdr:ext cx="469744" cy="259045"/>
    <xdr:sp macro="" textlink="">
      <xdr:nvSpPr>
        <xdr:cNvPr id="760" name="n_4mainValue【公民館】&#10;一人当たり面積"/>
        <xdr:cNvSpPr txBox="1"/>
      </xdr:nvSpPr>
      <xdr:spPr>
        <a:xfrm>
          <a:off x="18421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％を超えている施設の公民館については、老朽化対策などをする必要がある。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また、公営住宅など減価償却率が増加している施設がほとんどであるため、今後は公民館も含め、計画的にに施設の改修工事や取壊を検討する必要がある。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15,698
15,539
192.78
11,058,683
10,162,751
788,581
5,956,536
8,264,122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xdr:rowOff>
    </xdr:from>
    <xdr:to>
      <xdr:col>24</xdr:col>
      <xdr:colOff>62865</xdr:colOff>
      <xdr:row>42</xdr:row>
      <xdr:rowOff>131445</xdr:rowOff>
    </xdr:to>
    <xdr:cxnSp macro="">
      <xdr:nvCxnSpPr>
        <xdr:cNvPr id="56" name="直線コネクタ 55"/>
        <xdr:cNvCxnSpPr/>
      </xdr:nvCxnSpPr>
      <xdr:spPr>
        <a:xfrm flipV="1">
          <a:off x="4634865" y="584073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135272</xdr:rowOff>
    </xdr:from>
    <xdr:ext cx="405111" cy="259045"/>
    <xdr:sp macro="" textlink="">
      <xdr:nvSpPr>
        <xdr:cNvPr id="57" name="【図書館】&#10;有形固定資産減価償却率最小値テキスト"/>
        <xdr:cNvSpPr txBox="1"/>
      </xdr:nvSpPr>
      <xdr:spPr>
        <a:xfrm>
          <a:off x="4673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131445</xdr:rowOff>
    </xdr:from>
    <xdr:to>
      <xdr:col>24</xdr:col>
      <xdr:colOff>152400</xdr:colOff>
      <xdr:row>42</xdr:row>
      <xdr:rowOff>131445</xdr:rowOff>
    </xdr:to>
    <xdr:cxnSp macro="">
      <xdr:nvCxnSpPr>
        <xdr:cNvPr id="58" name="直線コネクタ 57"/>
        <xdr:cNvCxnSpPr/>
      </xdr:nvCxnSpPr>
      <xdr:spPr>
        <a:xfrm>
          <a:off x="4546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129557</xdr:rowOff>
    </xdr:from>
    <xdr:ext cx="340478" cy="259045"/>
    <xdr:sp macro="" textlink="">
      <xdr:nvSpPr>
        <xdr:cNvPr id="59" name="【図書館】&#10;有形固定資産減価償却率最大値テキスト"/>
        <xdr:cNvSpPr txBox="1"/>
      </xdr:nvSpPr>
      <xdr:spPr>
        <a:xfrm>
          <a:off x="4673600" y="561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xdr:rowOff>
    </xdr:from>
    <xdr:to>
      <xdr:col>24</xdr:col>
      <xdr:colOff>152400</xdr:colOff>
      <xdr:row>34</xdr:row>
      <xdr:rowOff>11430</xdr:rowOff>
    </xdr:to>
    <xdr:cxnSp macro="">
      <xdr:nvCxnSpPr>
        <xdr:cNvPr id="60" name="直線コネクタ 59"/>
        <xdr:cNvCxnSpPr/>
      </xdr:nvCxnSpPr>
      <xdr:spPr>
        <a:xfrm>
          <a:off x="4546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114952</xdr:rowOff>
    </xdr:from>
    <xdr:ext cx="405111" cy="259045"/>
    <xdr:sp macro="" textlink="">
      <xdr:nvSpPr>
        <xdr:cNvPr id="61" name="【図書館】&#10;有形固定資産減価償却率平均値テキスト"/>
        <xdr:cNvSpPr txBox="1"/>
      </xdr:nvSpPr>
      <xdr:spPr>
        <a:xfrm>
          <a:off x="4673600" y="645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62" name="フローチャート: 判断 61"/>
        <xdr:cNvSpPr/>
      </xdr:nvSpPr>
      <xdr:spPr>
        <a:xfrm>
          <a:off x="4584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17780</xdr:rowOff>
    </xdr:from>
    <xdr:to>
      <xdr:col>20</xdr:col>
      <xdr:colOff>38100</xdr:colOff>
      <xdr:row>38</xdr:row>
      <xdr:rowOff>119380</xdr:rowOff>
    </xdr:to>
    <xdr:sp macro="" textlink="">
      <xdr:nvSpPr>
        <xdr:cNvPr id="63" name="フローチャート: 判断 62"/>
        <xdr:cNvSpPr/>
      </xdr:nvSpPr>
      <xdr:spPr>
        <a:xfrm>
          <a:off x="3746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164465</xdr:rowOff>
    </xdr:from>
    <xdr:to>
      <xdr:col>10</xdr:col>
      <xdr:colOff>165100</xdr:colOff>
      <xdr:row>38</xdr:row>
      <xdr:rowOff>94615</xdr:rowOff>
    </xdr:to>
    <xdr:sp macro="" textlink="">
      <xdr:nvSpPr>
        <xdr:cNvPr id="65" name="フローチャート: 判断 64"/>
        <xdr:cNvSpPr/>
      </xdr:nvSpPr>
      <xdr:spPr>
        <a:xfrm>
          <a:off x="1968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151130</xdr:rowOff>
    </xdr:from>
    <xdr:to>
      <xdr:col>6</xdr:col>
      <xdr:colOff>38100</xdr:colOff>
      <xdr:row>38</xdr:row>
      <xdr:rowOff>81280</xdr:rowOff>
    </xdr:to>
    <xdr:sp macro="" textlink="">
      <xdr:nvSpPr>
        <xdr:cNvPr id="66" name="フローチャート: 判断 65"/>
        <xdr:cNvSpPr/>
      </xdr:nvSpPr>
      <xdr:spPr>
        <a:xfrm>
          <a:off x="107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80645</xdr:rowOff>
    </xdr:from>
    <xdr:to>
      <xdr:col>24</xdr:col>
      <xdr:colOff>114300</xdr:colOff>
      <xdr:row>43</xdr:row>
      <xdr:rowOff>10795</xdr:rowOff>
    </xdr:to>
    <xdr:sp macro="" textlink="">
      <xdr:nvSpPr>
        <xdr:cNvPr id="72" name="楕円 71"/>
        <xdr:cNvSpPr/>
      </xdr:nvSpPr>
      <xdr:spPr>
        <a:xfrm>
          <a:off x="4584700" y="728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167022</xdr:rowOff>
    </xdr:from>
    <xdr:ext cx="405111" cy="259045"/>
    <xdr:sp macro="" textlink="">
      <xdr:nvSpPr>
        <xdr:cNvPr id="73" name="【図書館】&#10;有形固定資産減価償却率該当値テキスト"/>
        <xdr:cNvSpPr txBox="1"/>
      </xdr:nvSpPr>
      <xdr:spPr>
        <a:xfrm>
          <a:off x="4673600" y="71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61595</xdr:rowOff>
    </xdr:from>
    <xdr:to>
      <xdr:col>20</xdr:col>
      <xdr:colOff>38100</xdr:colOff>
      <xdr:row>42</xdr:row>
      <xdr:rowOff>163195</xdr:rowOff>
    </xdr:to>
    <xdr:sp macro="" textlink="">
      <xdr:nvSpPr>
        <xdr:cNvPr id="74" name="楕円 73"/>
        <xdr:cNvSpPr/>
      </xdr:nvSpPr>
      <xdr:spPr>
        <a:xfrm>
          <a:off x="3746500" y="72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112395</xdr:rowOff>
    </xdr:from>
    <xdr:to>
      <xdr:col>24</xdr:col>
      <xdr:colOff>63500</xdr:colOff>
      <xdr:row>42</xdr:row>
      <xdr:rowOff>131445</xdr:rowOff>
    </xdr:to>
    <xdr:cxnSp macro="">
      <xdr:nvCxnSpPr>
        <xdr:cNvPr id="75" name="直線コネクタ 74"/>
        <xdr:cNvCxnSpPr/>
      </xdr:nvCxnSpPr>
      <xdr:spPr>
        <a:xfrm>
          <a:off x="3797300" y="73132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44450</xdr:rowOff>
    </xdr:from>
    <xdr:to>
      <xdr:col>15</xdr:col>
      <xdr:colOff>101600</xdr:colOff>
      <xdr:row>42</xdr:row>
      <xdr:rowOff>146050</xdr:rowOff>
    </xdr:to>
    <xdr:sp macro="" textlink="">
      <xdr:nvSpPr>
        <xdr:cNvPr id="76" name="楕円 75"/>
        <xdr:cNvSpPr/>
      </xdr:nvSpPr>
      <xdr:spPr>
        <a:xfrm>
          <a:off x="2857500" y="724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95250</xdr:rowOff>
    </xdr:from>
    <xdr:to>
      <xdr:col>19</xdr:col>
      <xdr:colOff>177800</xdr:colOff>
      <xdr:row>42</xdr:row>
      <xdr:rowOff>112395</xdr:rowOff>
    </xdr:to>
    <xdr:cxnSp macro="">
      <xdr:nvCxnSpPr>
        <xdr:cNvPr id="77" name="直線コネクタ 76"/>
        <xdr:cNvCxnSpPr/>
      </xdr:nvCxnSpPr>
      <xdr:spPr>
        <a:xfrm>
          <a:off x="2908300" y="72961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25400</xdr:rowOff>
    </xdr:from>
    <xdr:to>
      <xdr:col>10</xdr:col>
      <xdr:colOff>165100</xdr:colOff>
      <xdr:row>42</xdr:row>
      <xdr:rowOff>127000</xdr:rowOff>
    </xdr:to>
    <xdr:sp macro="" textlink="">
      <xdr:nvSpPr>
        <xdr:cNvPr id="78" name="楕円 77"/>
        <xdr:cNvSpPr/>
      </xdr:nvSpPr>
      <xdr:spPr>
        <a:xfrm>
          <a:off x="1968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76200</xdr:rowOff>
    </xdr:from>
    <xdr:to>
      <xdr:col>15</xdr:col>
      <xdr:colOff>50800</xdr:colOff>
      <xdr:row>42</xdr:row>
      <xdr:rowOff>95250</xdr:rowOff>
    </xdr:to>
    <xdr:cxnSp macro="">
      <xdr:nvCxnSpPr>
        <xdr:cNvPr id="79" name="直線コネクタ 78"/>
        <xdr:cNvCxnSpPr/>
      </xdr:nvCxnSpPr>
      <xdr:spPr>
        <a:xfrm>
          <a:off x="2019300" y="7277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4445</xdr:rowOff>
    </xdr:from>
    <xdr:to>
      <xdr:col>6</xdr:col>
      <xdr:colOff>38100</xdr:colOff>
      <xdr:row>42</xdr:row>
      <xdr:rowOff>106045</xdr:rowOff>
    </xdr:to>
    <xdr:sp macro="" textlink="">
      <xdr:nvSpPr>
        <xdr:cNvPr id="80" name="楕円 79"/>
        <xdr:cNvSpPr/>
      </xdr:nvSpPr>
      <xdr:spPr>
        <a:xfrm>
          <a:off x="1079500" y="72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55245</xdr:rowOff>
    </xdr:from>
    <xdr:to>
      <xdr:col>10</xdr:col>
      <xdr:colOff>114300</xdr:colOff>
      <xdr:row>42</xdr:row>
      <xdr:rowOff>76200</xdr:rowOff>
    </xdr:to>
    <xdr:cxnSp macro="">
      <xdr:nvCxnSpPr>
        <xdr:cNvPr id="81" name="直線コネクタ 80"/>
        <xdr:cNvCxnSpPr/>
      </xdr:nvCxnSpPr>
      <xdr:spPr>
        <a:xfrm>
          <a:off x="1130300" y="72561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135907</xdr:rowOff>
    </xdr:from>
    <xdr:ext cx="405111" cy="259045"/>
    <xdr:sp macro="" textlink="">
      <xdr:nvSpPr>
        <xdr:cNvPr id="82" name="n_1aveValue【図書館】&#10;有形固定資産減価償却率"/>
        <xdr:cNvSpPr txBox="1"/>
      </xdr:nvSpPr>
      <xdr:spPr>
        <a:xfrm>
          <a:off x="35820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3" name="n_2aveValue【図書館】&#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111142</xdr:rowOff>
    </xdr:from>
    <xdr:ext cx="405111" cy="259045"/>
    <xdr:sp macro="" textlink="">
      <xdr:nvSpPr>
        <xdr:cNvPr id="84" name="n_3aveValue【図書館】&#10;有形固定資産減価償却率"/>
        <xdr:cNvSpPr txBox="1"/>
      </xdr:nvSpPr>
      <xdr:spPr>
        <a:xfrm>
          <a:off x="1816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97807</xdr:rowOff>
    </xdr:from>
    <xdr:ext cx="405111" cy="259045"/>
    <xdr:sp macro="" textlink="">
      <xdr:nvSpPr>
        <xdr:cNvPr id="85" name="n_4aveValue【図書館】&#10;有形固定資産減価償却率"/>
        <xdr:cNvSpPr txBox="1"/>
      </xdr:nvSpPr>
      <xdr:spPr>
        <a:xfrm>
          <a:off x="927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154322</xdr:rowOff>
    </xdr:from>
    <xdr:ext cx="405111" cy="259045"/>
    <xdr:sp macro="" textlink="">
      <xdr:nvSpPr>
        <xdr:cNvPr id="86" name="n_1mainValue【図書館】&#10;有形固定資産減価償却率"/>
        <xdr:cNvSpPr txBox="1"/>
      </xdr:nvSpPr>
      <xdr:spPr>
        <a:xfrm>
          <a:off x="3582044" y="735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137177</xdr:rowOff>
    </xdr:from>
    <xdr:ext cx="405111" cy="259045"/>
    <xdr:sp macro="" textlink="">
      <xdr:nvSpPr>
        <xdr:cNvPr id="87" name="n_2mainValue【図書館】&#10;有形固定資産減価償却率"/>
        <xdr:cNvSpPr txBox="1"/>
      </xdr:nvSpPr>
      <xdr:spPr>
        <a:xfrm>
          <a:off x="2705744" y="733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118127</xdr:rowOff>
    </xdr:from>
    <xdr:ext cx="405111" cy="259045"/>
    <xdr:sp macro="" textlink="">
      <xdr:nvSpPr>
        <xdr:cNvPr id="88" name="n_3mainValue【図書館】&#10;有形固定資産減価償却率"/>
        <xdr:cNvSpPr txBox="1"/>
      </xdr:nvSpPr>
      <xdr:spPr>
        <a:xfrm>
          <a:off x="1816744" y="731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97172</xdr:rowOff>
    </xdr:from>
    <xdr:ext cx="405111" cy="259045"/>
    <xdr:sp macro="" textlink="">
      <xdr:nvSpPr>
        <xdr:cNvPr id="89" name="n_4mainValue【図書館】&#10;有形固定資産減価償却率"/>
        <xdr:cNvSpPr txBox="1"/>
      </xdr:nvSpPr>
      <xdr:spPr>
        <a:xfrm>
          <a:off x="927744" y="72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108857</xdr:rowOff>
    </xdr:from>
    <xdr:to>
      <xdr:col>54</xdr:col>
      <xdr:colOff>189865</xdr:colOff>
      <xdr:row>41</xdr:row>
      <xdr:rowOff>111578</xdr:rowOff>
    </xdr:to>
    <xdr:cxnSp macro="">
      <xdr:nvCxnSpPr>
        <xdr:cNvPr id="115" name="直線コネクタ 114"/>
        <xdr:cNvCxnSpPr/>
      </xdr:nvCxnSpPr>
      <xdr:spPr>
        <a:xfrm flipV="1">
          <a:off x="10476865" y="55952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6"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7" name="直線コネクタ 116"/>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55534</xdr:rowOff>
    </xdr:from>
    <xdr:ext cx="469744" cy="259045"/>
    <xdr:sp macro="" textlink="">
      <xdr:nvSpPr>
        <xdr:cNvPr id="118" name="【図書館】&#10;一人当たり面積最大値テキスト"/>
        <xdr:cNvSpPr txBox="1"/>
      </xdr:nvSpPr>
      <xdr:spPr>
        <a:xfrm>
          <a:off x="10515600" y="53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108857</xdr:rowOff>
    </xdr:from>
    <xdr:to>
      <xdr:col>55</xdr:col>
      <xdr:colOff>88900</xdr:colOff>
      <xdr:row>32</xdr:row>
      <xdr:rowOff>108857</xdr:rowOff>
    </xdr:to>
    <xdr:cxnSp macro="">
      <xdr:nvCxnSpPr>
        <xdr:cNvPr id="119" name="直線コネクタ 118"/>
        <xdr:cNvCxnSpPr/>
      </xdr:nvCxnSpPr>
      <xdr:spPr>
        <a:xfrm>
          <a:off x="10388600" y="559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93634</xdr:rowOff>
    </xdr:from>
    <xdr:ext cx="469744" cy="259045"/>
    <xdr:sp macro="" textlink="">
      <xdr:nvSpPr>
        <xdr:cNvPr id="120" name="【図書館】&#10;一人当たり面積平均値テキスト"/>
        <xdr:cNvSpPr txBox="1"/>
      </xdr:nvSpPr>
      <xdr:spPr>
        <a:xfrm>
          <a:off x="10515600" y="6437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21" name="フローチャート: 判断 120"/>
        <xdr:cNvSpPr/>
      </xdr:nvSpPr>
      <xdr:spPr>
        <a:xfrm>
          <a:off x="10426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22" name="フローチャート: 判断 121"/>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85272</xdr:rowOff>
    </xdr:from>
    <xdr:to>
      <xdr:col>46</xdr:col>
      <xdr:colOff>38100</xdr:colOff>
      <xdr:row>39</xdr:row>
      <xdr:rowOff>15422</xdr:rowOff>
    </xdr:to>
    <xdr:sp macro="" textlink="">
      <xdr:nvSpPr>
        <xdr:cNvPr id="123" name="フローチャート: 判断 122"/>
        <xdr:cNvSpPr/>
      </xdr:nvSpPr>
      <xdr:spPr>
        <a:xfrm>
          <a:off x="8699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19957</xdr:rowOff>
    </xdr:from>
    <xdr:to>
      <xdr:col>41</xdr:col>
      <xdr:colOff>101600</xdr:colOff>
      <xdr:row>38</xdr:row>
      <xdr:rowOff>121557</xdr:rowOff>
    </xdr:to>
    <xdr:sp macro="" textlink="">
      <xdr:nvSpPr>
        <xdr:cNvPr id="124" name="フローチャート: 判断 123"/>
        <xdr:cNvSpPr/>
      </xdr:nvSpPr>
      <xdr:spPr>
        <a:xfrm>
          <a:off x="7810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41728</xdr:rowOff>
    </xdr:from>
    <xdr:to>
      <xdr:col>36</xdr:col>
      <xdr:colOff>165100</xdr:colOff>
      <xdr:row>38</xdr:row>
      <xdr:rowOff>143328</xdr:rowOff>
    </xdr:to>
    <xdr:sp macro="" textlink="">
      <xdr:nvSpPr>
        <xdr:cNvPr id="125" name="フローチャート: 判断 124"/>
        <xdr:cNvSpPr/>
      </xdr:nvSpPr>
      <xdr:spPr>
        <a:xfrm>
          <a:off x="6921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166914</xdr:rowOff>
    </xdr:from>
    <xdr:to>
      <xdr:col>55</xdr:col>
      <xdr:colOff>50800</xdr:colOff>
      <xdr:row>37</xdr:row>
      <xdr:rowOff>97064</xdr:rowOff>
    </xdr:to>
    <xdr:sp macro="" textlink="">
      <xdr:nvSpPr>
        <xdr:cNvPr id="131" name="楕円 130"/>
        <xdr:cNvSpPr/>
      </xdr:nvSpPr>
      <xdr:spPr>
        <a:xfrm>
          <a:off x="10426700" y="63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18341</xdr:rowOff>
    </xdr:from>
    <xdr:ext cx="469744" cy="259045"/>
    <xdr:sp macro="" textlink="">
      <xdr:nvSpPr>
        <xdr:cNvPr id="132" name="【図書館】&#10;一人当たり面積該当値テキスト"/>
        <xdr:cNvSpPr txBox="1"/>
      </xdr:nvSpPr>
      <xdr:spPr>
        <a:xfrm>
          <a:off x="10515600"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17236</xdr:rowOff>
    </xdr:from>
    <xdr:to>
      <xdr:col>50</xdr:col>
      <xdr:colOff>165100</xdr:colOff>
      <xdr:row>37</xdr:row>
      <xdr:rowOff>118836</xdr:rowOff>
    </xdr:to>
    <xdr:sp macro="" textlink="">
      <xdr:nvSpPr>
        <xdr:cNvPr id="133" name="楕円 132"/>
        <xdr:cNvSpPr/>
      </xdr:nvSpPr>
      <xdr:spPr>
        <a:xfrm>
          <a:off x="9588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46264</xdr:rowOff>
    </xdr:from>
    <xdr:to>
      <xdr:col>55</xdr:col>
      <xdr:colOff>0</xdr:colOff>
      <xdr:row>37</xdr:row>
      <xdr:rowOff>68036</xdr:rowOff>
    </xdr:to>
    <xdr:cxnSp macro="">
      <xdr:nvCxnSpPr>
        <xdr:cNvPr id="134" name="直線コネクタ 133"/>
        <xdr:cNvCxnSpPr/>
      </xdr:nvCxnSpPr>
      <xdr:spPr>
        <a:xfrm flipV="1">
          <a:off x="9639300" y="63899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39007</xdr:rowOff>
    </xdr:from>
    <xdr:to>
      <xdr:col>46</xdr:col>
      <xdr:colOff>38100</xdr:colOff>
      <xdr:row>37</xdr:row>
      <xdr:rowOff>140607</xdr:rowOff>
    </xdr:to>
    <xdr:sp macro="" textlink="">
      <xdr:nvSpPr>
        <xdr:cNvPr id="135" name="楕円 134"/>
        <xdr:cNvSpPr/>
      </xdr:nvSpPr>
      <xdr:spPr>
        <a:xfrm>
          <a:off x="86995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68036</xdr:rowOff>
    </xdr:from>
    <xdr:to>
      <xdr:col>50</xdr:col>
      <xdr:colOff>114300</xdr:colOff>
      <xdr:row>37</xdr:row>
      <xdr:rowOff>89807</xdr:rowOff>
    </xdr:to>
    <xdr:cxnSp macro="">
      <xdr:nvCxnSpPr>
        <xdr:cNvPr id="136" name="直線コネクタ 135"/>
        <xdr:cNvCxnSpPr/>
      </xdr:nvCxnSpPr>
      <xdr:spPr>
        <a:xfrm flipV="1">
          <a:off x="8750300" y="64116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49893</xdr:rowOff>
    </xdr:from>
    <xdr:to>
      <xdr:col>41</xdr:col>
      <xdr:colOff>101600</xdr:colOff>
      <xdr:row>37</xdr:row>
      <xdr:rowOff>151493</xdr:rowOff>
    </xdr:to>
    <xdr:sp macro="" textlink="">
      <xdr:nvSpPr>
        <xdr:cNvPr id="137" name="楕円 136"/>
        <xdr:cNvSpPr/>
      </xdr:nvSpPr>
      <xdr:spPr>
        <a:xfrm>
          <a:off x="7810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89807</xdr:rowOff>
    </xdr:from>
    <xdr:to>
      <xdr:col>45</xdr:col>
      <xdr:colOff>177800</xdr:colOff>
      <xdr:row>37</xdr:row>
      <xdr:rowOff>100693</xdr:rowOff>
    </xdr:to>
    <xdr:cxnSp macro="">
      <xdr:nvCxnSpPr>
        <xdr:cNvPr id="138" name="直線コネクタ 137"/>
        <xdr:cNvCxnSpPr/>
      </xdr:nvCxnSpPr>
      <xdr:spPr>
        <a:xfrm flipV="1">
          <a:off x="7861300" y="64334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71664</xdr:rowOff>
    </xdr:from>
    <xdr:to>
      <xdr:col>36</xdr:col>
      <xdr:colOff>165100</xdr:colOff>
      <xdr:row>38</xdr:row>
      <xdr:rowOff>1814</xdr:rowOff>
    </xdr:to>
    <xdr:sp macro="" textlink="">
      <xdr:nvSpPr>
        <xdr:cNvPr id="139" name="楕円 138"/>
        <xdr:cNvSpPr/>
      </xdr:nvSpPr>
      <xdr:spPr>
        <a:xfrm>
          <a:off x="6921500" y="6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100693</xdr:rowOff>
    </xdr:from>
    <xdr:to>
      <xdr:col>41</xdr:col>
      <xdr:colOff>50800</xdr:colOff>
      <xdr:row>37</xdr:row>
      <xdr:rowOff>122464</xdr:rowOff>
    </xdr:to>
    <xdr:cxnSp macro="">
      <xdr:nvCxnSpPr>
        <xdr:cNvPr id="140" name="直線コネクタ 139"/>
        <xdr:cNvCxnSpPr/>
      </xdr:nvCxnSpPr>
      <xdr:spPr>
        <a:xfrm flipV="1">
          <a:off x="6972300" y="64443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145342</xdr:rowOff>
    </xdr:from>
    <xdr:ext cx="469744" cy="259045"/>
    <xdr:sp macro="" textlink="">
      <xdr:nvSpPr>
        <xdr:cNvPr id="141" name="n_1aveValue【図書館】&#10;一人当たり面積"/>
        <xdr:cNvSpPr txBox="1"/>
      </xdr:nvSpPr>
      <xdr:spPr>
        <a:xfrm>
          <a:off x="93917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6549</xdr:rowOff>
    </xdr:from>
    <xdr:ext cx="469744" cy="259045"/>
    <xdr:sp macro="" textlink="">
      <xdr:nvSpPr>
        <xdr:cNvPr id="142" name="n_2aveValue【図書館】&#10;一人当たり面積"/>
        <xdr:cNvSpPr txBox="1"/>
      </xdr:nvSpPr>
      <xdr:spPr>
        <a:xfrm>
          <a:off x="8515427" y="66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112684</xdr:rowOff>
    </xdr:from>
    <xdr:ext cx="469744" cy="259045"/>
    <xdr:sp macro="" textlink="">
      <xdr:nvSpPr>
        <xdr:cNvPr id="143" name="n_3aveValue【図書館】&#10;一人当たり面積"/>
        <xdr:cNvSpPr txBox="1"/>
      </xdr:nvSpPr>
      <xdr:spPr>
        <a:xfrm>
          <a:off x="7626427" y="66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134455</xdr:rowOff>
    </xdr:from>
    <xdr:ext cx="469744" cy="259045"/>
    <xdr:sp macro="" textlink="">
      <xdr:nvSpPr>
        <xdr:cNvPr id="144" name="n_4aveValue【図書館】&#10;一人当たり面積"/>
        <xdr:cNvSpPr txBox="1"/>
      </xdr:nvSpPr>
      <xdr:spPr>
        <a:xfrm>
          <a:off x="67374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135363</xdr:rowOff>
    </xdr:from>
    <xdr:ext cx="469744" cy="259045"/>
    <xdr:sp macro="" textlink="">
      <xdr:nvSpPr>
        <xdr:cNvPr id="145" name="n_1mainValue【図書館】&#10;一人当たり面積"/>
        <xdr:cNvSpPr txBox="1"/>
      </xdr:nvSpPr>
      <xdr:spPr>
        <a:xfrm>
          <a:off x="9391727" y="613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157134</xdr:rowOff>
    </xdr:from>
    <xdr:ext cx="469744" cy="259045"/>
    <xdr:sp macro="" textlink="">
      <xdr:nvSpPr>
        <xdr:cNvPr id="146" name="n_2mainValue【図書館】&#10;一人当たり面積"/>
        <xdr:cNvSpPr txBox="1"/>
      </xdr:nvSpPr>
      <xdr:spPr>
        <a:xfrm>
          <a:off x="8515427"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168020</xdr:rowOff>
    </xdr:from>
    <xdr:ext cx="469744" cy="259045"/>
    <xdr:sp macro="" textlink="">
      <xdr:nvSpPr>
        <xdr:cNvPr id="147" name="n_3mainValue【図書館】&#10;一人当たり面積"/>
        <xdr:cNvSpPr txBox="1"/>
      </xdr:nvSpPr>
      <xdr:spPr>
        <a:xfrm>
          <a:off x="76264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18341</xdr:rowOff>
    </xdr:from>
    <xdr:ext cx="469744" cy="259045"/>
    <xdr:sp macro="" textlink="">
      <xdr:nvSpPr>
        <xdr:cNvPr id="148" name="n_4mainValue【図書館】&#10;一人当たり面積"/>
        <xdr:cNvSpPr txBox="1"/>
      </xdr:nvSpPr>
      <xdr:spPr>
        <a:xfrm>
          <a:off x="6737427"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173" name="直線コネクタ 172"/>
        <xdr:cNvCxnSpPr/>
      </xdr:nvCxnSpPr>
      <xdr:spPr>
        <a:xfrm flipV="1">
          <a:off x="4634865" y="970026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405111" cy="259045"/>
    <xdr:sp macro="" textlink="">
      <xdr:nvSpPr>
        <xdr:cNvPr id="174" name="【体育館・プール】&#10;有形固定資産減価償却率最小値テキスト"/>
        <xdr:cNvSpPr txBox="1"/>
      </xdr:nvSpPr>
      <xdr:spPr>
        <a:xfrm>
          <a:off x="4673600"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75" name="直線コネクタ 174"/>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6" name="【体育館・プー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7" name="直線コネクタ 176"/>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145432</xdr:rowOff>
    </xdr:from>
    <xdr:ext cx="405111" cy="259045"/>
    <xdr:sp macro="" textlink="">
      <xdr:nvSpPr>
        <xdr:cNvPr id="178" name="【体育館・プール】&#10;有形固定資産減価償却率平均値テキスト"/>
        <xdr:cNvSpPr txBox="1"/>
      </xdr:nvSpPr>
      <xdr:spPr>
        <a:xfrm>
          <a:off x="4673600" y="1026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79" name="フローチャート: 判断 178"/>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80" name="フローチャート: 判断 179"/>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181" name="フローチャート: 判断 180"/>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2" name="フローチャート: 判断 181"/>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126365</xdr:rowOff>
    </xdr:from>
    <xdr:to>
      <xdr:col>6</xdr:col>
      <xdr:colOff>38100</xdr:colOff>
      <xdr:row>61</xdr:row>
      <xdr:rowOff>56515</xdr:rowOff>
    </xdr:to>
    <xdr:sp macro="" textlink="">
      <xdr:nvSpPr>
        <xdr:cNvPr id="183" name="フローチャート: 判断 182"/>
        <xdr:cNvSpPr/>
      </xdr:nvSpPr>
      <xdr:spPr>
        <a:xfrm>
          <a:off x="107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130175</xdr:rowOff>
    </xdr:from>
    <xdr:to>
      <xdr:col>24</xdr:col>
      <xdr:colOff>114300</xdr:colOff>
      <xdr:row>62</xdr:row>
      <xdr:rowOff>60325</xdr:rowOff>
    </xdr:to>
    <xdr:sp macro="" textlink="">
      <xdr:nvSpPr>
        <xdr:cNvPr id="189" name="楕円 188"/>
        <xdr:cNvSpPr/>
      </xdr:nvSpPr>
      <xdr:spPr>
        <a:xfrm>
          <a:off x="45847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108602</xdr:rowOff>
    </xdr:from>
    <xdr:ext cx="405111" cy="259045"/>
    <xdr:sp macro="" textlink="">
      <xdr:nvSpPr>
        <xdr:cNvPr id="190" name="【体育館・プール】&#10;有形固定資産減価償却率該当値テキスト"/>
        <xdr:cNvSpPr txBox="1"/>
      </xdr:nvSpPr>
      <xdr:spPr>
        <a:xfrm>
          <a:off x="4673600"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109220</xdr:rowOff>
    </xdr:from>
    <xdr:to>
      <xdr:col>20</xdr:col>
      <xdr:colOff>38100</xdr:colOff>
      <xdr:row>63</xdr:row>
      <xdr:rowOff>39370</xdr:rowOff>
    </xdr:to>
    <xdr:sp macro="" textlink="">
      <xdr:nvSpPr>
        <xdr:cNvPr id="191" name="楕円 190"/>
        <xdr:cNvSpPr/>
      </xdr:nvSpPr>
      <xdr:spPr>
        <a:xfrm>
          <a:off x="3746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9525</xdr:rowOff>
    </xdr:from>
    <xdr:to>
      <xdr:col>24</xdr:col>
      <xdr:colOff>63500</xdr:colOff>
      <xdr:row>62</xdr:row>
      <xdr:rowOff>160020</xdr:rowOff>
    </xdr:to>
    <xdr:cxnSp macro="">
      <xdr:nvCxnSpPr>
        <xdr:cNvPr id="192" name="直線コネクタ 191"/>
        <xdr:cNvCxnSpPr/>
      </xdr:nvCxnSpPr>
      <xdr:spPr>
        <a:xfrm flipV="1">
          <a:off x="3797300" y="10639425"/>
          <a:ext cx="8382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86360</xdr:rowOff>
    </xdr:from>
    <xdr:to>
      <xdr:col>15</xdr:col>
      <xdr:colOff>101600</xdr:colOff>
      <xdr:row>63</xdr:row>
      <xdr:rowOff>16510</xdr:rowOff>
    </xdr:to>
    <xdr:sp macro="" textlink="">
      <xdr:nvSpPr>
        <xdr:cNvPr id="193" name="楕円 192"/>
        <xdr:cNvSpPr/>
      </xdr:nvSpPr>
      <xdr:spPr>
        <a:xfrm>
          <a:off x="2857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137160</xdr:rowOff>
    </xdr:from>
    <xdr:to>
      <xdr:col>19</xdr:col>
      <xdr:colOff>177800</xdr:colOff>
      <xdr:row>62</xdr:row>
      <xdr:rowOff>160020</xdr:rowOff>
    </xdr:to>
    <xdr:cxnSp macro="">
      <xdr:nvCxnSpPr>
        <xdr:cNvPr id="194" name="直線コネクタ 193"/>
        <xdr:cNvCxnSpPr/>
      </xdr:nvCxnSpPr>
      <xdr:spPr>
        <a:xfrm>
          <a:off x="2908300" y="10767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57785</xdr:rowOff>
    </xdr:from>
    <xdr:to>
      <xdr:col>10</xdr:col>
      <xdr:colOff>165100</xdr:colOff>
      <xdr:row>62</xdr:row>
      <xdr:rowOff>159385</xdr:rowOff>
    </xdr:to>
    <xdr:sp macro="" textlink="">
      <xdr:nvSpPr>
        <xdr:cNvPr id="195" name="楕円 194"/>
        <xdr:cNvSpPr/>
      </xdr:nvSpPr>
      <xdr:spPr>
        <a:xfrm>
          <a:off x="1968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108585</xdr:rowOff>
    </xdr:from>
    <xdr:to>
      <xdr:col>15</xdr:col>
      <xdr:colOff>50800</xdr:colOff>
      <xdr:row>62</xdr:row>
      <xdr:rowOff>137160</xdr:rowOff>
    </xdr:to>
    <xdr:cxnSp macro="">
      <xdr:nvCxnSpPr>
        <xdr:cNvPr id="196" name="直線コネクタ 195"/>
        <xdr:cNvCxnSpPr/>
      </xdr:nvCxnSpPr>
      <xdr:spPr>
        <a:xfrm>
          <a:off x="2019300" y="107384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40640</xdr:rowOff>
    </xdr:from>
    <xdr:to>
      <xdr:col>6</xdr:col>
      <xdr:colOff>38100</xdr:colOff>
      <xdr:row>62</xdr:row>
      <xdr:rowOff>142240</xdr:rowOff>
    </xdr:to>
    <xdr:sp macro="" textlink="">
      <xdr:nvSpPr>
        <xdr:cNvPr id="197" name="楕円 196"/>
        <xdr:cNvSpPr/>
      </xdr:nvSpPr>
      <xdr:spPr>
        <a:xfrm>
          <a:off x="107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91440</xdr:rowOff>
    </xdr:from>
    <xdr:to>
      <xdr:col>10</xdr:col>
      <xdr:colOff>114300</xdr:colOff>
      <xdr:row>62</xdr:row>
      <xdr:rowOff>108585</xdr:rowOff>
    </xdr:to>
    <xdr:cxnSp macro="">
      <xdr:nvCxnSpPr>
        <xdr:cNvPr id="198" name="直線コネクタ 197"/>
        <xdr:cNvCxnSpPr/>
      </xdr:nvCxnSpPr>
      <xdr:spPr>
        <a:xfrm>
          <a:off x="1130300" y="107213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199" name="n_1aveValue【体育館・プール】&#10;有形固定資産減価償却率"/>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57802</xdr:rowOff>
    </xdr:from>
    <xdr:ext cx="405111" cy="259045"/>
    <xdr:sp macro="" textlink="">
      <xdr:nvSpPr>
        <xdr:cNvPr id="200" name="n_2aveValue【体育館・プール】&#10;有形固定資産減価償却率"/>
        <xdr:cNvSpPr txBox="1"/>
      </xdr:nvSpPr>
      <xdr:spPr>
        <a:xfrm>
          <a:off x="2705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201" name="n_3aveValue【体育館・プール】&#10;有形固定資産減価償却率"/>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73042</xdr:rowOff>
    </xdr:from>
    <xdr:ext cx="405111" cy="259045"/>
    <xdr:sp macro="" textlink="">
      <xdr:nvSpPr>
        <xdr:cNvPr id="202" name="n_4aveValue【体育館・プール】&#10;有形固定資産減価償却率"/>
        <xdr:cNvSpPr txBox="1"/>
      </xdr:nvSpPr>
      <xdr:spPr>
        <a:xfrm>
          <a:off x="9277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30497</xdr:rowOff>
    </xdr:from>
    <xdr:ext cx="405111" cy="259045"/>
    <xdr:sp macro="" textlink="">
      <xdr:nvSpPr>
        <xdr:cNvPr id="203" name="n_1mainValue【体育館・プール】&#10;有形固定資産減価償却率"/>
        <xdr:cNvSpPr txBox="1"/>
      </xdr:nvSpPr>
      <xdr:spPr>
        <a:xfrm>
          <a:off x="35820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7637</xdr:rowOff>
    </xdr:from>
    <xdr:ext cx="405111" cy="259045"/>
    <xdr:sp macro="" textlink="">
      <xdr:nvSpPr>
        <xdr:cNvPr id="204" name="n_2mainValue【体育館・プール】&#10;有形固定資産減価償却率"/>
        <xdr:cNvSpPr txBox="1"/>
      </xdr:nvSpPr>
      <xdr:spPr>
        <a:xfrm>
          <a:off x="2705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150512</xdr:rowOff>
    </xdr:from>
    <xdr:ext cx="405111" cy="259045"/>
    <xdr:sp macro="" textlink="">
      <xdr:nvSpPr>
        <xdr:cNvPr id="205" name="n_3mainValue【体育館・プール】&#10;有形固定資産減価償却率"/>
        <xdr:cNvSpPr txBox="1"/>
      </xdr:nvSpPr>
      <xdr:spPr>
        <a:xfrm>
          <a:off x="18167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133367</xdr:rowOff>
    </xdr:from>
    <xdr:ext cx="405111" cy="259045"/>
    <xdr:sp macro="" textlink="">
      <xdr:nvSpPr>
        <xdr:cNvPr id="206" name="n_4mainValue【体育館・プール】&#10;有形固定資産減価償却率"/>
        <xdr:cNvSpPr txBox="1"/>
      </xdr:nvSpPr>
      <xdr:spPr>
        <a:xfrm>
          <a:off x="927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8" name="テキスト ボックス 217"/>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2" name="テキスト ボックス 221"/>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6" name="テキスト ボックス 225"/>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8" name="テキスト ボックス 22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30" name="テキスト ボックス 229"/>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14288</xdr:rowOff>
    </xdr:from>
    <xdr:to>
      <xdr:col>54</xdr:col>
      <xdr:colOff>189865</xdr:colOff>
      <xdr:row>64</xdr:row>
      <xdr:rowOff>50006</xdr:rowOff>
    </xdr:to>
    <xdr:cxnSp macro="">
      <xdr:nvCxnSpPr>
        <xdr:cNvPr id="234" name="直線コネクタ 233"/>
        <xdr:cNvCxnSpPr/>
      </xdr:nvCxnSpPr>
      <xdr:spPr>
        <a:xfrm flipV="1">
          <a:off x="10476865" y="9615488"/>
          <a:ext cx="0" cy="140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53833</xdr:rowOff>
    </xdr:from>
    <xdr:ext cx="469744" cy="259045"/>
    <xdr:sp macro="" textlink="">
      <xdr:nvSpPr>
        <xdr:cNvPr id="235" name="【体育館・プール】&#10;一人当たり面積最小値テキスト"/>
        <xdr:cNvSpPr txBox="1"/>
      </xdr:nvSpPr>
      <xdr:spPr>
        <a:xfrm>
          <a:off x="10515600" y="110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50006</xdr:rowOff>
    </xdr:from>
    <xdr:to>
      <xdr:col>55</xdr:col>
      <xdr:colOff>88900</xdr:colOff>
      <xdr:row>64</xdr:row>
      <xdr:rowOff>50006</xdr:rowOff>
    </xdr:to>
    <xdr:cxnSp macro="">
      <xdr:nvCxnSpPr>
        <xdr:cNvPr id="236" name="直線コネクタ 235"/>
        <xdr:cNvCxnSpPr/>
      </xdr:nvCxnSpPr>
      <xdr:spPr>
        <a:xfrm>
          <a:off x="10388600" y="1102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132415</xdr:rowOff>
    </xdr:from>
    <xdr:ext cx="469744" cy="259045"/>
    <xdr:sp macro="" textlink="">
      <xdr:nvSpPr>
        <xdr:cNvPr id="237" name="【体育館・プール】&#10;一人当たり面積最大値テキスト"/>
        <xdr:cNvSpPr txBox="1"/>
      </xdr:nvSpPr>
      <xdr:spPr>
        <a:xfrm>
          <a:off x="10515600" y="93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14288</xdr:rowOff>
    </xdr:from>
    <xdr:to>
      <xdr:col>55</xdr:col>
      <xdr:colOff>88900</xdr:colOff>
      <xdr:row>56</xdr:row>
      <xdr:rowOff>14288</xdr:rowOff>
    </xdr:to>
    <xdr:cxnSp macro="">
      <xdr:nvCxnSpPr>
        <xdr:cNvPr id="238" name="直線コネクタ 237"/>
        <xdr:cNvCxnSpPr/>
      </xdr:nvCxnSpPr>
      <xdr:spPr>
        <a:xfrm>
          <a:off x="10388600" y="961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43356</xdr:rowOff>
    </xdr:from>
    <xdr:ext cx="469744" cy="259045"/>
    <xdr:sp macro="" textlink="">
      <xdr:nvSpPr>
        <xdr:cNvPr id="239" name="【体育館・プール】&#10;一人当たり面積平均値テキスト"/>
        <xdr:cNvSpPr txBox="1"/>
      </xdr:nvSpPr>
      <xdr:spPr>
        <a:xfrm>
          <a:off x="10515600" y="10501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240" name="フローチャート: 判断 239"/>
        <xdr:cNvSpPr/>
      </xdr:nvSpPr>
      <xdr:spPr>
        <a:xfrm>
          <a:off x="10426700" y="1052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116363</xdr:rowOff>
    </xdr:from>
    <xdr:to>
      <xdr:col>50</xdr:col>
      <xdr:colOff>165100</xdr:colOff>
      <xdr:row>62</xdr:row>
      <xdr:rowOff>46513</xdr:rowOff>
    </xdr:to>
    <xdr:sp macro="" textlink="">
      <xdr:nvSpPr>
        <xdr:cNvPr id="241" name="フローチャート: 判断 240"/>
        <xdr:cNvSpPr/>
      </xdr:nvSpPr>
      <xdr:spPr>
        <a:xfrm>
          <a:off x="9588500" y="105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152082</xdr:rowOff>
    </xdr:from>
    <xdr:to>
      <xdr:col>46</xdr:col>
      <xdr:colOff>38100</xdr:colOff>
      <xdr:row>62</xdr:row>
      <xdr:rowOff>82232</xdr:rowOff>
    </xdr:to>
    <xdr:sp macro="" textlink="">
      <xdr:nvSpPr>
        <xdr:cNvPr id="242" name="フローチャート: 判断 241"/>
        <xdr:cNvSpPr/>
      </xdr:nvSpPr>
      <xdr:spPr>
        <a:xfrm>
          <a:off x="8699500" y="106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160655</xdr:rowOff>
    </xdr:from>
    <xdr:to>
      <xdr:col>41</xdr:col>
      <xdr:colOff>101600</xdr:colOff>
      <xdr:row>62</xdr:row>
      <xdr:rowOff>90805</xdr:rowOff>
    </xdr:to>
    <xdr:sp macro="" textlink="">
      <xdr:nvSpPr>
        <xdr:cNvPr id="243" name="フローチャート: 判断 242"/>
        <xdr:cNvSpPr/>
      </xdr:nvSpPr>
      <xdr:spPr>
        <a:xfrm>
          <a:off x="7810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19209</xdr:rowOff>
    </xdr:from>
    <xdr:to>
      <xdr:col>36</xdr:col>
      <xdr:colOff>165100</xdr:colOff>
      <xdr:row>62</xdr:row>
      <xdr:rowOff>120809</xdr:rowOff>
    </xdr:to>
    <xdr:sp macro="" textlink="">
      <xdr:nvSpPr>
        <xdr:cNvPr id="244" name="フローチャート: 判断 243"/>
        <xdr:cNvSpPr/>
      </xdr:nvSpPr>
      <xdr:spPr>
        <a:xfrm>
          <a:off x="6921500" y="10649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133509</xdr:rowOff>
    </xdr:from>
    <xdr:to>
      <xdr:col>55</xdr:col>
      <xdr:colOff>50800</xdr:colOff>
      <xdr:row>60</xdr:row>
      <xdr:rowOff>63659</xdr:rowOff>
    </xdr:to>
    <xdr:sp macro="" textlink="">
      <xdr:nvSpPr>
        <xdr:cNvPr id="250" name="楕円 249"/>
        <xdr:cNvSpPr/>
      </xdr:nvSpPr>
      <xdr:spPr>
        <a:xfrm>
          <a:off x="10426700" y="1024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156386</xdr:rowOff>
    </xdr:from>
    <xdr:ext cx="469744" cy="259045"/>
    <xdr:sp macro="" textlink="">
      <xdr:nvSpPr>
        <xdr:cNvPr id="251" name="【体育館・プール】&#10;一人当たり面積該当値テキスト"/>
        <xdr:cNvSpPr txBox="1"/>
      </xdr:nvSpPr>
      <xdr:spPr>
        <a:xfrm>
          <a:off x="10515600" y="1010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150654</xdr:rowOff>
    </xdr:from>
    <xdr:to>
      <xdr:col>50</xdr:col>
      <xdr:colOff>165100</xdr:colOff>
      <xdr:row>60</xdr:row>
      <xdr:rowOff>80804</xdr:rowOff>
    </xdr:to>
    <xdr:sp macro="" textlink="">
      <xdr:nvSpPr>
        <xdr:cNvPr id="252" name="楕円 251"/>
        <xdr:cNvSpPr/>
      </xdr:nvSpPr>
      <xdr:spPr>
        <a:xfrm>
          <a:off x="9588500" y="102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12859</xdr:rowOff>
    </xdr:from>
    <xdr:to>
      <xdr:col>55</xdr:col>
      <xdr:colOff>0</xdr:colOff>
      <xdr:row>60</xdr:row>
      <xdr:rowOff>30004</xdr:rowOff>
    </xdr:to>
    <xdr:cxnSp macro="">
      <xdr:nvCxnSpPr>
        <xdr:cNvPr id="253" name="直線コネクタ 252"/>
        <xdr:cNvCxnSpPr/>
      </xdr:nvCxnSpPr>
      <xdr:spPr>
        <a:xfrm flipV="1">
          <a:off x="9639300" y="10299859"/>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170656</xdr:rowOff>
    </xdr:from>
    <xdr:to>
      <xdr:col>46</xdr:col>
      <xdr:colOff>38100</xdr:colOff>
      <xdr:row>60</xdr:row>
      <xdr:rowOff>100806</xdr:rowOff>
    </xdr:to>
    <xdr:sp macro="" textlink="">
      <xdr:nvSpPr>
        <xdr:cNvPr id="254" name="楕円 253"/>
        <xdr:cNvSpPr/>
      </xdr:nvSpPr>
      <xdr:spPr>
        <a:xfrm>
          <a:off x="8699500" y="102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30004</xdr:rowOff>
    </xdr:from>
    <xdr:to>
      <xdr:col>50</xdr:col>
      <xdr:colOff>114300</xdr:colOff>
      <xdr:row>60</xdr:row>
      <xdr:rowOff>50006</xdr:rowOff>
    </xdr:to>
    <xdr:cxnSp macro="">
      <xdr:nvCxnSpPr>
        <xdr:cNvPr id="255" name="直線コネクタ 254"/>
        <xdr:cNvCxnSpPr/>
      </xdr:nvCxnSpPr>
      <xdr:spPr>
        <a:xfrm flipV="1">
          <a:off x="8750300" y="10317004"/>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17780</xdr:rowOff>
    </xdr:from>
    <xdr:to>
      <xdr:col>41</xdr:col>
      <xdr:colOff>101600</xdr:colOff>
      <xdr:row>60</xdr:row>
      <xdr:rowOff>119380</xdr:rowOff>
    </xdr:to>
    <xdr:sp macro="" textlink="">
      <xdr:nvSpPr>
        <xdr:cNvPr id="256" name="楕円 255"/>
        <xdr:cNvSpPr/>
      </xdr:nvSpPr>
      <xdr:spPr>
        <a:xfrm>
          <a:off x="781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50006</xdr:rowOff>
    </xdr:from>
    <xdr:to>
      <xdr:col>45</xdr:col>
      <xdr:colOff>177800</xdr:colOff>
      <xdr:row>60</xdr:row>
      <xdr:rowOff>68580</xdr:rowOff>
    </xdr:to>
    <xdr:cxnSp macro="">
      <xdr:nvCxnSpPr>
        <xdr:cNvPr id="257" name="直線コネクタ 256"/>
        <xdr:cNvCxnSpPr/>
      </xdr:nvCxnSpPr>
      <xdr:spPr>
        <a:xfrm flipV="1">
          <a:off x="7861300" y="10337006"/>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34925</xdr:rowOff>
    </xdr:from>
    <xdr:to>
      <xdr:col>36</xdr:col>
      <xdr:colOff>165100</xdr:colOff>
      <xdr:row>60</xdr:row>
      <xdr:rowOff>136525</xdr:rowOff>
    </xdr:to>
    <xdr:sp macro="" textlink="">
      <xdr:nvSpPr>
        <xdr:cNvPr id="258" name="楕円 257"/>
        <xdr:cNvSpPr/>
      </xdr:nvSpPr>
      <xdr:spPr>
        <a:xfrm>
          <a:off x="6921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68580</xdr:rowOff>
    </xdr:from>
    <xdr:to>
      <xdr:col>41</xdr:col>
      <xdr:colOff>50800</xdr:colOff>
      <xdr:row>60</xdr:row>
      <xdr:rowOff>85725</xdr:rowOff>
    </xdr:to>
    <xdr:cxnSp macro="">
      <xdr:nvCxnSpPr>
        <xdr:cNvPr id="259" name="直線コネクタ 258"/>
        <xdr:cNvCxnSpPr/>
      </xdr:nvCxnSpPr>
      <xdr:spPr>
        <a:xfrm flipV="1">
          <a:off x="6972300" y="103555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37640</xdr:rowOff>
    </xdr:from>
    <xdr:ext cx="469744" cy="259045"/>
    <xdr:sp macro="" textlink="">
      <xdr:nvSpPr>
        <xdr:cNvPr id="260" name="n_1aveValue【体育館・プール】&#10;一人当たり面積"/>
        <xdr:cNvSpPr txBox="1"/>
      </xdr:nvSpPr>
      <xdr:spPr>
        <a:xfrm>
          <a:off x="9391727" y="1066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73359</xdr:rowOff>
    </xdr:from>
    <xdr:ext cx="469744" cy="259045"/>
    <xdr:sp macro="" textlink="">
      <xdr:nvSpPr>
        <xdr:cNvPr id="261" name="n_2aveValue【体育館・プール】&#10;一人当たり面積"/>
        <xdr:cNvSpPr txBox="1"/>
      </xdr:nvSpPr>
      <xdr:spPr>
        <a:xfrm>
          <a:off x="8515427" y="1070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81932</xdr:rowOff>
    </xdr:from>
    <xdr:ext cx="469744" cy="259045"/>
    <xdr:sp macro="" textlink="">
      <xdr:nvSpPr>
        <xdr:cNvPr id="262" name="n_3aveValue【体育館・プール】&#10;一人当たり面積"/>
        <xdr:cNvSpPr txBox="1"/>
      </xdr:nvSpPr>
      <xdr:spPr>
        <a:xfrm>
          <a:off x="7626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111936</xdr:rowOff>
    </xdr:from>
    <xdr:ext cx="469744" cy="259045"/>
    <xdr:sp macro="" textlink="">
      <xdr:nvSpPr>
        <xdr:cNvPr id="263" name="n_4aveValue【体育館・プール】&#10;一人当たり面積"/>
        <xdr:cNvSpPr txBox="1"/>
      </xdr:nvSpPr>
      <xdr:spPr>
        <a:xfrm>
          <a:off x="6737427" y="1074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97331</xdr:rowOff>
    </xdr:from>
    <xdr:ext cx="469744" cy="259045"/>
    <xdr:sp macro="" textlink="">
      <xdr:nvSpPr>
        <xdr:cNvPr id="264" name="n_1mainValue【体育館・プール】&#10;一人当たり面積"/>
        <xdr:cNvSpPr txBox="1"/>
      </xdr:nvSpPr>
      <xdr:spPr>
        <a:xfrm>
          <a:off x="9391727" y="1004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117333</xdr:rowOff>
    </xdr:from>
    <xdr:ext cx="469744" cy="259045"/>
    <xdr:sp macro="" textlink="">
      <xdr:nvSpPr>
        <xdr:cNvPr id="265" name="n_2mainValue【体育館・プール】&#10;一人当たり面積"/>
        <xdr:cNvSpPr txBox="1"/>
      </xdr:nvSpPr>
      <xdr:spPr>
        <a:xfrm>
          <a:off x="8515427" y="1006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135907</xdr:rowOff>
    </xdr:from>
    <xdr:ext cx="469744" cy="259045"/>
    <xdr:sp macro="" textlink="">
      <xdr:nvSpPr>
        <xdr:cNvPr id="266" name="n_3mainValue【体育館・プール】&#10;一人当たり面積"/>
        <xdr:cNvSpPr txBox="1"/>
      </xdr:nvSpPr>
      <xdr:spPr>
        <a:xfrm>
          <a:off x="7626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153052</xdr:rowOff>
    </xdr:from>
    <xdr:ext cx="469744" cy="259045"/>
    <xdr:sp macro="" textlink="">
      <xdr:nvSpPr>
        <xdr:cNvPr id="267" name="n_4mainValue【体育館・プール】&#10;一人当たり面積"/>
        <xdr:cNvSpPr txBox="1"/>
      </xdr:nvSpPr>
      <xdr:spPr>
        <a:xfrm>
          <a:off x="6737427" y="100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292" name="直線コネクタ 291"/>
        <xdr:cNvCxnSpPr/>
      </xdr:nvCxnSpPr>
      <xdr:spPr>
        <a:xfrm flipV="1">
          <a:off x="4634865" y="134092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93" name="【福祉施設】&#10;有形固定資産減価償却率最小値テキスト"/>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94" name="直線コネクタ 293"/>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154322</xdr:rowOff>
    </xdr:from>
    <xdr:ext cx="405111" cy="259045"/>
    <xdr:sp macro="" textlink="">
      <xdr:nvSpPr>
        <xdr:cNvPr id="295" name="【福祉施設】&#10;有形固定資産減価償却率最大値テキスト"/>
        <xdr:cNvSpPr txBox="1"/>
      </xdr:nvSpPr>
      <xdr:spPr>
        <a:xfrm>
          <a:off x="4673600" y="1318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296" name="直線コネクタ 295"/>
        <xdr:cNvCxnSpPr/>
      </xdr:nvCxnSpPr>
      <xdr:spPr>
        <a:xfrm>
          <a:off x="4546600" y="134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97" name="【福祉施設】&#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98" name="フローチャート: 判断 297"/>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99" name="フローチャート: 判断 298"/>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300" name="フローチャート: 判断 299"/>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301" name="フローチャート: 判断 300"/>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21589</xdr:rowOff>
    </xdr:from>
    <xdr:to>
      <xdr:col>6</xdr:col>
      <xdr:colOff>38100</xdr:colOff>
      <xdr:row>81</xdr:row>
      <xdr:rowOff>123189</xdr:rowOff>
    </xdr:to>
    <xdr:sp macro="" textlink="">
      <xdr:nvSpPr>
        <xdr:cNvPr id="302" name="フローチャート: 判断 301"/>
        <xdr:cNvSpPr/>
      </xdr:nvSpPr>
      <xdr:spPr>
        <a:xfrm>
          <a:off x="1079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308" name="楕円 307"/>
        <xdr:cNvSpPr/>
      </xdr:nvSpPr>
      <xdr:spPr>
        <a:xfrm>
          <a:off x="45847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92091</xdr:rowOff>
    </xdr:from>
    <xdr:ext cx="405111" cy="259045"/>
    <xdr:sp macro="" textlink="">
      <xdr:nvSpPr>
        <xdr:cNvPr id="309" name="【福祉施設】&#10;有形固定資産減価償却率該当値テキスト"/>
        <xdr:cNvSpPr txBox="1"/>
      </xdr:nvSpPr>
      <xdr:spPr>
        <a:xfrm>
          <a:off x="4673600"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29211</xdr:rowOff>
    </xdr:from>
    <xdr:to>
      <xdr:col>20</xdr:col>
      <xdr:colOff>38100</xdr:colOff>
      <xdr:row>81</xdr:row>
      <xdr:rowOff>130811</xdr:rowOff>
    </xdr:to>
    <xdr:sp macro="" textlink="">
      <xdr:nvSpPr>
        <xdr:cNvPr id="310" name="楕円 309"/>
        <xdr:cNvSpPr/>
      </xdr:nvSpPr>
      <xdr:spPr>
        <a:xfrm>
          <a:off x="3746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80011</xdr:rowOff>
    </xdr:from>
    <xdr:to>
      <xdr:col>24</xdr:col>
      <xdr:colOff>63500</xdr:colOff>
      <xdr:row>81</xdr:row>
      <xdr:rowOff>120014</xdr:rowOff>
    </xdr:to>
    <xdr:cxnSp macro="">
      <xdr:nvCxnSpPr>
        <xdr:cNvPr id="311" name="直線コネクタ 310"/>
        <xdr:cNvCxnSpPr/>
      </xdr:nvCxnSpPr>
      <xdr:spPr>
        <a:xfrm>
          <a:off x="3797300" y="139674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156845</xdr:rowOff>
    </xdr:from>
    <xdr:to>
      <xdr:col>15</xdr:col>
      <xdr:colOff>101600</xdr:colOff>
      <xdr:row>81</xdr:row>
      <xdr:rowOff>86995</xdr:rowOff>
    </xdr:to>
    <xdr:sp macro="" textlink="">
      <xdr:nvSpPr>
        <xdr:cNvPr id="312" name="楕円 311"/>
        <xdr:cNvSpPr/>
      </xdr:nvSpPr>
      <xdr:spPr>
        <a:xfrm>
          <a:off x="2857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36195</xdr:rowOff>
    </xdr:from>
    <xdr:to>
      <xdr:col>19</xdr:col>
      <xdr:colOff>177800</xdr:colOff>
      <xdr:row>81</xdr:row>
      <xdr:rowOff>80011</xdr:rowOff>
    </xdr:to>
    <xdr:cxnSp macro="">
      <xdr:nvCxnSpPr>
        <xdr:cNvPr id="313" name="直線コネクタ 312"/>
        <xdr:cNvCxnSpPr/>
      </xdr:nvCxnSpPr>
      <xdr:spPr>
        <a:xfrm>
          <a:off x="2908300" y="139236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128270</xdr:rowOff>
    </xdr:from>
    <xdr:to>
      <xdr:col>10</xdr:col>
      <xdr:colOff>165100</xdr:colOff>
      <xdr:row>81</xdr:row>
      <xdr:rowOff>58420</xdr:rowOff>
    </xdr:to>
    <xdr:sp macro="" textlink="">
      <xdr:nvSpPr>
        <xdr:cNvPr id="314" name="楕円 313"/>
        <xdr:cNvSpPr/>
      </xdr:nvSpPr>
      <xdr:spPr>
        <a:xfrm>
          <a:off x="1968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7620</xdr:rowOff>
    </xdr:from>
    <xdr:to>
      <xdr:col>15</xdr:col>
      <xdr:colOff>50800</xdr:colOff>
      <xdr:row>81</xdr:row>
      <xdr:rowOff>36195</xdr:rowOff>
    </xdr:to>
    <xdr:cxnSp macro="">
      <xdr:nvCxnSpPr>
        <xdr:cNvPr id="315" name="直線コネクタ 314"/>
        <xdr:cNvCxnSpPr/>
      </xdr:nvCxnSpPr>
      <xdr:spPr>
        <a:xfrm>
          <a:off x="2019300" y="138950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88264</xdr:rowOff>
    </xdr:from>
    <xdr:to>
      <xdr:col>6</xdr:col>
      <xdr:colOff>38100</xdr:colOff>
      <xdr:row>81</xdr:row>
      <xdr:rowOff>18414</xdr:rowOff>
    </xdr:to>
    <xdr:sp macro="" textlink="">
      <xdr:nvSpPr>
        <xdr:cNvPr id="316" name="楕円 315"/>
        <xdr:cNvSpPr/>
      </xdr:nvSpPr>
      <xdr:spPr>
        <a:xfrm>
          <a:off x="1079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139064</xdr:rowOff>
    </xdr:from>
    <xdr:to>
      <xdr:col>10</xdr:col>
      <xdr:colOff>114300</xdr:colOff>
      <xdr:row>81</xdr:row>
      <xdr:rowOff>7620</xdr:rowOff>
    </xdr:to>
    <xdr:cxnSp macro="">
      <xdr:nvCxnSpPr>
        <xdr:cNvPr id="317" name="直線コネクタ 316"/>
        <xdr:cNvCxnSpPr/>
      </xdr:nvCxnSpPr>
      <xdr:spPr>
        <a:xfrm>
          <a:off x="1130300" y="138550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318" name="n_1aveValue【福祉施設】&#10;有形固定資産減価償却率"/>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9" name="n_2aveValue【福祉施設】&#10;有形固定資産減価償却率"/>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142891</xdr:rowOff>
    </xdr:from>
    <xdr:ext cx="405111" cy="259045"/>
    <xdr:sp macro="" textlink="">
      <xdr:nvSpPr>
        <xdr:cNvPr id="320" name="n_3aveValue【福祉施設】&#10;有形固定資産減価償却率"/>
        <xdr:cNvSpPr txBox="1"/>
      </xdr:nvSpPr>
      <xdr:spPr>
        <a:xfrm>
          <a:off x="1816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114316</xdr:rowOff>
    </xdr:from>
    <xdr:ext cx="405111" cy="259045"/>
    <xdr:sp macro="" textlink="">
      <xdr:nvSpPr>
        <xdr:cNvPr id="321" name="n_4aveValue【福祉施設】&#10;有形固定資産減価償却率"/>
        <xdr:cNvSpPr txBox="1"/>
      </xdr:nvSpPr>
      <xdr:spPr>
        <a:xfrm>
          <a:off x="927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147338</xdr:rowOff>
    </xdr:from>
    <xdr:ext cx="405111" cy="259045"/>
    <xdr:sp macro="" textlink="">
      <xdr:nvSpPr>
        <xdr:cNvPr id="322" name="n_1mainValue【福祉施設】&#10;有形固定資産減価償却率"/>
        <xdr:cNvSpPr txBox="1"/>
      </xdr:nvSpPr>
      <xdr:spPr>
        <a:xfrm>
          <a:off x="35820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103522</xdr:rowOff>
    </xdr:from>
    <xdr:ext cx="405111" cy="259045"/>
    <xdr:sp macro="" textlink="">
      <xdr:nvSpPr>
        <xdr:cNvPr id="323" name="n_2mainValue【福祉施設】&#10;有形固定資産減価償却率"/>
        <xdr:cNvSpPr txBox="1"/>
      </xdr:nvSpPr>
      <xdr:spPr>
        <a:xfrm>
          <a:off x="2705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74947</xdr:rowOff>
    </xdr:from>
    <xdr:ext cx="405111" cy="259045"/>
    <xdr:sp macro="" textlink="">
      <xdr:nvSpPr>
        <xdr:cNvPr id="324" name="n_3mainValue【福祉施設】&#10;有形固定資産減価償却率"/>
        <xdr:cNvSpPr txBox="1"/>
      </xdr:nvSpPr>
      <xdr:spPr>
        <a:xfrm>
          <a:off x="1816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34941</xdr:rowOff>
    </xdr:from>
    <xdr:ext cx="405111" cy="259045"/>
    <xdr:sp macro="" textlink="">
      <xdr:nvSpPr>
        <xdr:cNvPr id="325" name="n_4mainValue【福祉施設】&#10;有形固定資産減価償却率"/>
        <xdr:cNvSpPr txBox="1"/>
      </xdr:nvSpPr>
      <xdr:spPr>
        <a:xfrm>
          <a:off x="927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113212</xdr:rowOff>
    </xdr:to>
    <xdr:cxnSp macro="">
      <xdr:nvCxnSpPr>
        <xdr:cNvPr id="351" name="直線コネクタ 350"/>
        <xdr:cNvCxnSpPr/>
      </xdr:nvCxnSpPr>
      <xdr:spPr>
        <a:xfrm flipV="1">
          <a:off x="10476865" y="13352418"/>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52" name="【福祉施設】&#10;一人当たり面積最小値テキスト"/>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53" name="直線コネクタ 352"/>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354" name="【福祉施設】&#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355" name="直線コネクタ 35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356" name="【福祉施設】&#10;一人当たり面積平均値テキスト"/>
        <xdr:cNvSpPr txBox="1"/>
      </xdr:nvSpPr>
      <xdr:spPr>
        <a:xfrm>
          <a:off x="10515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57" name="フローチャート: 判断 356"/>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358" name="フローチャート: 判断 357"/>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37919</xdr:rowOff>
    </xdr:from>
    <xdr:to>
      <xdr:col>46</xdr:col>
      <xdr:colOff>38100</xdr:colOff>
      <xdr:row>83</xdr:row>
      <xdr:rowOff>139519</xdr:rowOff>
    </xdr:to>
    <xdr:sp macro="" textlink="">
      <xdr:nvSpPr>
        <xdr:cNvPr id="359" name="フローチャート: 判断 358"/>
        <xdr:cNvSpPr/>
      </xdr:nvSpPr>
      <xdr:spPr>
        <a:xfrm>
          <a:off x="8699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170180</xdr:rowOff>
    </xdr:from>
    <xdr:to>
      <xdr:col>41</xdr:col>
      <xdr:colOff>101600</xdr:colOff>
      <xdr:row>83</xdr:row>
      <xdr:rowOff>100330</xdr:rowOff>
    </xdr:to>
    <xdr:sp macro="" textlink="">
      <xdr:nvSpPr>
        <xdr:cNvPr id="360" name="フローチャート: 判断 359"/>
        <xdr:cNvSpPr/>
      </xdr:nvSpPr>
      <xdr:spPr>
        <a:xfrm>
          <a:off x="781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61" name="フローチャート: 判断 360"/>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54248</xdr:rowOff>
    </xdr:from>
    <xdr:to>
      <xdr:col>55</xdr:col>
      <xdr:colOff>50800</xdr:colOff>
      <xdr:row>81</xdr:row>
      <xdr:rowOff>155848</xdr:rowOff>
    </xdr:to>
    <xdr:sp macro="" textlink="">
      <xdr:nvSpPr>
        <xdr:cNvPr id="367" name="楕円 366"/>
        <xdr:cNvSpPr/>
      </xdr:nvSpPr>
      <xdr:spPr>
        <a:xfrm>
          <a:off x="104267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77125</xdr:rowOff>
    </xdr:from>
    <xdr:ext cx="469744" cy="259045"/>
    <xdr:sp macro="" textlink="">
      <xdr:nvSpPr>
        <xdr:cNvPr id="368" name="【福祉施設】&#10;一人当たり面積該当値テキスト"/>
        <xdr:cNvSpPr txBox="1"/>
      </xdr:nvSpPr>
      <xdr:spPr>
        <a:xfrm>
          <a:off x="10515600" y="1379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73842</xdr:rowOff>
    </xdr:from>
    <xdr:to>
      <xdr:col>50</xdr:col>
      <xdr:colOff>165100</xdr:colOff>
      <xdr:row>82</xdr:row>
      <xdr:rowOff>3992</xdr:rowOff>
    </xdr:to>
    <xdr:sp macro="" textlink="">
      <xdr:nvSpPr>
        <xdr:cNvPr id="369" name="楕円 368"/>
        <xdr:cNvSpPr/>
      </xdr:nvSpPr>
      <xdr:spPr>
        <a:xfrm>
          <a:off x="9588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105048</xdr:rowOff>
    </xdr:from>
    <xdr:to>
      <xdr:col>55</xdr:col>
      <xdr:colOff>0</xdr:colOff>
      <xdr:row>81</xdr:row>
      <xdr:rowOff>124642</xdr:rowOff>
    </xdr:to>
    <xdr:cxnSp macro="">
      <xdr:nvCxnSpPr>
        <xdr:cNvPr id="370" name="直線コネクタ 369"/>
        <xdr:cNvCxnSpPr/>
      </xdr:nvCxnSpPr>
      <xdr:spPr>
        <a:xfrm flipV="1">
          <a:off x="9639300" y="1399249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96701</xdr:rowOff>
    </xdr:from>
    <xdr:to>
      <xdr:col>46</xdr:col>
      <xdr:colOff>38100</xdr:colOff>
      <xdr:row>82</xdr:row>
      <xdr:rowOff>26851</xdr:rowOff>
    </xdr:to>
    <xdr:sp macro="" textlink="">
      <xdr:nvSpPr>
        <xdr:cNvPr id="371" name="楕円 370"/>
        <xdr:cNvSpPr/>
      </xdr:nvSpPr>
      <xdr:spPr>
        <a:xfrm>
          <a:off x="8699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124642</xdr:rowOff>
    </xdr:from>
    <xdr:to>
      <xdr:col>50</xdr:col>
      <xdr:colOff>114300</xdr:colOff>
      <xdr:row>81</xdr:row>
      <xdr:rowOff>147501</xdr:rowOff>
    </xdr:to>
    <xdr:cxnSp macro="">
      <xdr:nvCxnSpPr>
        <xdr:cNvPr id="372" name="直線コネクタ 371"/>
        <xdr:cNvCxnSpPr/>
      </xdr:nvCxnSpPr>
      <xdr:spPr>
        <a:xfrm flipV="1">
          <a:off x="8750300" y="1401209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119562</xdr:rowOff>
    </xdr:from>
    <xdr:to>
      <xdr:col>41</xdr:col>
      <xdr:colOff>101600</xdr:colOff>
      <xdr:row>82</xdr:row>
      <xdr:rowOff>49712</xdr:rowOff>
    </xdr:to>
    <xdr:sp macro="" textlink="">
      <xdr:nvSpPr>
        <xdr:cNvPr id="373" name="楕円 372"/>
        <xdr:cNvSpPr/>
      </xdr:nvSpPr>
      <xdr:spPr>
        <a:xfrm>
          <a:off x="7810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147501</xdr:rowOff>
    </xdr:from>
    <xdr:to>
      <xdr:col>45</xdr:col>
      <xdr:colOff>177800</xdr:colOff>
      <xdr:row>81</xdr:row>
      <xdr:rowOff>170362</xdr:rowOff>
    </xdr:to>
    <xdr:cxnSp macro="">
      <xdr:nvCxnSpPr>
        <xdr:cNvPr id="374" name="直線コネクタ 373"/>
        <xdr:cNvCxnSpPr/>
      </xdr:nvCxnSpPr>
      <xdr:spPr>
        <a:xfrm flipV="1">
          <a:off x="7861300" y="140349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139156</xdr:rowOff>
    </xdr:from>
    <xdr:to>
      <xdr:col>36</xdr:col>
      <xdr:colOff>165100</xdr:colOff>
      <xdr:row>82</xdr:row>
      <xdr:rowOff>69306</xdr:rowOff>
    </xdr:to>
    <xdr:sp macro="" textlink="">
      <xdr:nvSpPr>
        <xdr:cNvPr id="375" name="楕円 374"/>
        <xdr:cNvSpPr/>
      </xdr:nvSpPr>
      <xdr:spPr>
        <a:xfrm>
          <a:off x="6921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170362</xdr:rowOff>
    </xdr:from>
    <xdr:to>
      <xdr:col>41</xdr:col>
      <xdr:colOff>50800</xdr:colOff>
      <xdr:row>82</xdr:row>
      <xdr:rowOff>18506</xdr:rowOff>
    </xdr:to>
    <xdr:cxnSp macro="">
      <xdr:nvCxnSpPr>
        <xdr:cNvPr id="376" name="直線コネクタ 375"/>
        <xdr:cNvCxnSpPr/>
      </xdr:nvCxnSpPr>
      <xdr:spPr>
        <a:xfrm flipV="1">
          <a:off x="6972300" y="140578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71863</xdr:rowOff>
    </xdr:from>
    <xdr:ext cx="469744" cy="259045"/>
    <xdr:sp macro="" textlink="">
      <xdr:nvSpPr>
        <xdr:cNvPr id="377" name="n_1aveValue【福祉施設】&#10;一人当たり面積"/>
        <xdr:cNvSpPr txBox="1"/>
      </xdr:nvSpPr>
      <xdr:spPr>
        <a:xfrm>
          <a:off x="93917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130646</xdr:rowOff>
    </xdr:from>
    <xdr:ext cx="469744" cy="259045"/>
    <xdr:sp macro="" textlink="">
      <xdr:nvSpPr>
        <xdr:cNvPr id="378" name="n_2aveValue【福祉施設】&#10;一人当たり面積"/>
        <xdr:cNvSpPr txBox="1"/>
      </xdr:nvSpPr>
      <xdr:spPr>
        <a:xfrm>
          <a:off x="8515427" y="1436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91457</xdr:rowOff>
    </xdr:from>
    <xdr:ext cx="469744" cy="259045"/>
    <xdr:sp macro="" textlink="">
      <xdr:nvSpPr>
        <xdr:cNvPr id="379" name="n_3aveValue【福祉施設】&#10;一人当たり面積"/>
        <xdr:cNvSpPr txBox="1"/>
      </xdr:nvSpPr>
      <xdr:spPr>
        <a:xfrm>
          <a:off x="7626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104520</xdr:rowOff>
    </xdr:from>
    <xdr:ext cx="469744" cy="259045"/>
    <xdr:sp macro="" textlink="">
      <xdr:nvSpPr>
        <xdr:cNvPr id="380" name="n_4aveValue【福祉施設】&#10;一人当たり面積"/>
        <xdr:cNvSpPr txBox="1"/>
      </xdr:nvSpPr>
      <xdr:spPr>
        <a:xfrm>
          <a:off x="6737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20519</xdr:rowOff>
    </xdr:from>
    <xdr:ext cx="469744" cy="259045"/>
    <xdr:sp macro="" textlink="">
      <xdr:nvSpPr>
        <xdr:cNvPr id="381" name="n_1mainValue【福祉施設】&#10;一人当たり面積"/>
        <xdr:cNvSpPr txBox="1"/>
      </xdr:nvSpPr>
      <xdr:spPr>
        <a:xfrm>
          <a:off x="9391727" y="1373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43378</xdr:rowOff>
    </xdr:from>
    <xdr:ext cx="469744" cy="259045"/>
    <xdr:sp macro="" textlink="">
      <xdr:nvSpPr>
        <xdr:cNvPr id="382" name="n_2mainValue【福祉施設】&#10;一人当たり面積"/>
        <xdr:cNvSpPr txBox="1"/>
      </xdr:nvSpPr>
      <xdr:spPr>
        <a:xfrm>
          <a:off x="8515427" y="1375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66239</xdr:rowOff>
    </xdr:from>
    <xdr:ext cx="469744" cy="259045"/>
    <xdr:sp macro="" textlink="">
      <xdr:nvSpPr>
        <xdr:cNvPr id="383" name="n_3mainValue【福祉施設】&#10;一人当たり面積"/>
        <xdr:cNvSpPr txBox="1"/>
      </xdr:nvSpPr>
      <xdr:spPr>
        <a:xfrm>
          <a:off x="7626427" y="1378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85833</xdr:rowOff>
    </xdr:from>
    <xdr:ext cx="469744" cy="259045"/>
    <xdr:sp macro="" textlink="">
      <xdr:nvSpPr>
        <xdr:cNvPr id="384" name="n_4mainValue【福祉施設】&#10;一人当たり面積"/>
        <xdr:cNvSpPr txBox="1"/>
      </xdr:nvSpPr>
      <xdr:spPr>
        <a:xfrm>
          <a:off x="6737427" y="138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30480</xdr:rowOff>
    </xdr:to>
    <xdr:cxnSp macro="">
      <xdr:nvCxnSpPr>
        <xdr:cNvPr id="410" name="直線コネクタ 409"/>
        <xdr:cNvCxnSpPr/>
      </xdr:nvCxnSpPr>
      <xdr:spPr>
        <a:xfrm flipV="1">
          <a:off x="4634865" y="17162418"/>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34307</xdr:rowOff>
    </xdr:from>
    <xdr:ext cx="405111" cy="259045"/>
    <xdr:sp macro="" textlink="">
      <xdr:nvSpPr>
        <xdr:cNvPr id="411" name="【市民会館】&#10;有形固定資産減価償却率最小値テキスト"/>
        <xdr:cNvSpPr txBox="1"/>
      </xdr:nvSpPr>
      <xdr:spPr>
        <a:xfrm>
          <a:off x="4673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30480</xdr:rowOff>
    </xdr:from>
    <xdr:to>
      <xdr:col>24</xdr:col>
      <xdr:colOff>152400</xdr:colOff>
      <xdr:row>108</xdr:row>
      <xdr:rowOff>30480</xdr:rowOff>
    </xdr:to>
    <xdr:cxnSp macro="">
      <xdr:nvCxnSpPr>
        <xdr:cNvPr id="412" name="直線コネクタ 411"/>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15"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16" name="フローチャート: 判断 415"/>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417" name="フローチャート: 判断 416"/>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46627</xdr:rowOff>
    </xdr:from>
    <xdr:to>
      <xdr:col>15</xdr:col>
      <xdr:colOff>101600</xdr:colOff>
      <xdr:row>104</xdr:row>
      <xdr:rowOff>148227</xdr:rowOff>
    </xdr:to>
    <xdr:sp macro="" textlink="">
      <xdr:nvSpPr>
        <xdr:cNvPr id="418" name="フローチャート: 判断 417"/>
        <xdr:cNvSpPr/>
      </xdr:nvSpPr>
      <xdr:spPr>
        <a:xfrm>
          <a:off x="2857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419" name="フローチャート: 判断 418"/>
        <xdr:cNvSpPr/>
      </xdr:nvSpPr>
      <xdr:spPr>
        <a:xfrm>
          <a:off x="1968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20" name="フローチャート: 判断 419"/>
        <xdr:cNvSpPr/>
      </xdr:nvSpPr>
      <xdr:spPr>
        <a:xfrm>
          <a:off x="1079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79284</xdr:rowOff>
    </xdr:from>
    <xdr:to>
      <xdr:col>24</xdr:col>
      <xdr:colOff>114300</xdr:colOff>
      <xdr:row>105</xdr:row>
      <xdr:rowOff>9434</xdr:rowOff>
    </xdr:to>
    <xdr:sp macro="" textlink="">
      <xdr:nvSpPr>
        <xdr:cNvPr id="426" name="楕円 425"/>
        <xdr:cNvSpPr/>
      </xdr:nvSpPr>
      <xdr:spPr>
        <a:xfrm>
          <a:off x="45847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57711</xdr:rowOff>
    </xdr:from>
    <xdr:ext cx="405111" cy="259045"/>
    <xdr:sp macro="" textlink="">
      <xdr:nvSpPr>
        <xdr:cNvPr id="427" name="【市民会館】&#10;有形固定資産減価償却率該当値テキスト"/>
        <xdr:cNvSpPr txBox="1"/>
      </xdr:nvSpPr>
      <xdr:spPr>
        <a:xfrm>
          <a:off x="4673600" y="1788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12337</xdr:rowOff>
    </xdr:from>
    <xdr:to>
      <xdr:col>20</xdr:col>
      <xdr:colOff>38100</xdr:colOff>
      <xdr:row>104</xdr:row>
      <xdr:rowOff>113937</xdr:rowOff>
    </xdr:to>
    <xdr:sp macro="" textlink="">
      <xdr:nvSpPr>
        <xdr:cNvPr id="428" name="楕円 427"/>
        <xdr:cNvSpPr/>
      </xdr:nvSpPr>
      <xdr:spPr>
        <a:xfrm>
          <a:off x="3746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63137</xdr:rowOff>
    </xdr:from>
    <xdr:to>
      <xdr:col>24</xdr:col>
      <xdr:colOff>63500</xdr:colOff>
      <xdr:row>104</xdr:row>
      <xdr:rowOff>130084</xdr:rowOff>
    </xdr:to>
    <xdr:cxnSp macro="">
      <xdr:nvCxnSpPr>
        <xdr:cNvPr id="429" name="直線コネクタ 428"/>
        <xdr:cNvCxnSpPr/>
      </xdr:nvCxnSpPr>
      <xdr:spPr>
        <a:xfrm>
          <a:off x="3797300" y="17893937"/>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116839</xdr:rowOff>
    </xdr:from>
    <xdr:to>
      <xdr:col>15</xdr:col>
      <xdr:colOff>101600</xdr:colOff>
      <xdr:row>104</xdr:row>
      <xdr:rowOff>46989</xdr:rowOff>
    </xdr:to>
    <xdr:sp macro="" textlink="">
      <xdr:nvSpPr>
        <xdr:cNvPr id="430" name="楕円 429"/>
        <xdr:cNvSpPr/>
      </xdr:nvSpPr>
      <xdr:spPr>
        <a:xfrm>
          <a:off x="2857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167639</xdr:rowOff>
    </xdr:from>
    <xdr:to>
      <xdr:col>19</xdr:col>
      <xdr:colOff>177800</xdr:colOff>
      <xdr:row>104</xdr:row>
      <xdr:rowOff>63137</xdr:rowOff>
    </xdr:to>
    <xdr:cxnSp macro="">
      <xdr:nvCxnSpPr>
        <xdr:cNvPr id="431" name="直線コネクタ 430"/>
        <xdr:cNvCxnSpPr/>
      </xdr:nvCxnSpPr>
      <xdr:spPr>
        <a:xfrm>
          <a:off x="2908300" y="17826989"/>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432" name="楕円 431"/>
        <xdr:cNvSpPr/>
      </xdr:nvSpPr>
      <xdr:spPr>
        <a:xfrm>
          <a:off x="1968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117021</xdr:rowOff>
    </xdr:from>
    <xdr:to>
      <xdr:col>15</xdr:col>
      <xdr:colOff>50800</xdr:colOff>
      <xdr:row>103</xdr:row>
      <xdr:rowOff>167639</xdr:rowOff>
    </xdr:to>
    <xdr:cxnSp macro="">
      <xdr:nvCxnSpPr>
        <xdr:cNvPr id="433" name="直線コネクタ 432"/>
        <xdr:cNvCxnSpPr/>
      </xdr:nvCxnSpPr>
      <xdr:spPr>
        <a:xfrm>
          <a:off x="2019300" y="17776371"/>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107043</xdr:rowOff>
    </xdr:from>
    <xdr:to>
      <xdr:col>6</xdr:col>
      <xdr:colOff>38100</xdr:colOff>
      <xdr:row>103</xdr:row>
      <xdr:rowOff>37193</xdr:rowOff>
    </xdr:to>
    <xdr:sp macro="" textlink="">
      <xdr:nvSpPr>
        <xdr:cNvPr id="434" name="楕円 433"/>
        <xdr:cNvSpPr/>
      </xdr:nvSpPr>
      <xdr:spPr>
        <a:xfrm>
          <a:off x="1079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157843</xdr:rowOff>
    </xdr:from>
    <xdr:to>
      <xdr:col>10</xdr:col>
      <xdr:colOff>114300</xdr:colOff>
      <xdr:row>103</xdr:row>
      <xdr:rowOff>117021</xdr:rowOff>
    </xdr:to>
    <xdr:cxnSp macro="">
      <xdr:nvCxnSpPr>
        <xdr:cNvPr id="435" name="直線コネクタ 434"/>
        <xdr:cNvCxnSpPr/>
      </xdr:nvCxnSpPr>
      <xdr:spPr>
        <a:xfrm>
          <a:off x="1130300" y="176457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36" name="n_1aveValue【市民会館】&#10;有形固定資産減価償却率"/>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139354</xdr:rowOff>
    </xdr:from>
    <xdr:ext cx="405111" cy="259045"/>
    <xdr:sp macro="" textlink="">
      <xdr:nvSpPr>
        <xdr:cNvPr id="437" name="n_2aveValue【市民会館】&#10;有形固定資産減価償却率"/>
        <xdr:cNvSpPr txBox="1"/>
      </xdr:nvSpPr>
      <xdr:spPr>
        <a:xfrm>
          <a:off x="2705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96900</xdr:rowOff>
    </xdr:from>
    <xdr:ext cx="405111" cy="259045"/>
    <xdr:sp macro="" textlink="">
      <xdr:nvSpPr>
        <xdr:cNvPr id="438" name="n_3aveValue【市民会館】&#10;有形固定資産減価償却率"/>
        <xdr:cNvSpPr txBox="1"/>
      </xdr:nvSpPr>
      <xdr:spPr>
        <a:xfrm>
          <a:off x="1816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52813</xdr:rowOff>
    </xdr:from>
    <xdr:ext cx="405111" cy="259045"/>
    <xdr:sp macro="" textlink="">
      <xdr:nvSpPr>
        <xdr:cNvPr id="439" name="n_4aveValue【市民会館】&#10;有形固定資産減価償却率"/>
        <xdr:cNvSpPr txBox="1"/>
      </xdr:nvSpPr>
      <xdr:spPr>
        <a:xfrm>
          <a:off x="927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130464</xdr:rowOff>
    </xdr:from>
    <xdr:ext cx="405111" cy="259045"/>
    <xdr:sp macro="" textlink="">
      <xdr:nvSpPr>
        <xdr:cNvPr id="440" name="n_1mainValue【市民会館】&#10;有形固定資産減価償却率"/>
        <xdr:cNvSpPr txBox="1"/>
      </xdr:nvSpPr>
      <xdr:spPr>
        <a:xfrm>
          <a:off x="35820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441" name="n_2main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442" name="n_3mainValue【市民会館】&#10;有形固定資産減価償却率"/>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53720</xdr:rowOff>
    </xdr:from>
    <xdr:ext cx="405111" cy="259045"/>
    <xdr:sp macro="" textlink="">
      <xdr:nvSpPr>
        <xdr:cNvPr id="443" name="n_4mainValue【市民会館】&#10;有形固定資産減価償却率"/>
        <xdr:cNvSpPr txBox="1"/>
      </xdr:nvSpPr>
      <xdr:spPr>
        <a:xfrm>
          <a:off x="927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4" name="直線コネクタ 4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5" name="テキスト ボックス 4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6" name="直線コネクタ 4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7" name="テキスト ボックス 4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8" name="直線コネクタ 4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9" name="テキスト ボックス 4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60" name="直線コネクタ 4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61" name="テキスト ボックス 4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62" name="直線コネクタ 4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3" name="テキスト ボックス 4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4" name="直線コネクタ 4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5" name="テキスト ボックス 4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6" name="直線コネクタ 4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7" name="テキスト ボックス 4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30480</xdr:rowOff>
    </xdr:to>
    <xdr:cxnSp macro="">
      <xdr:nvCxnSpPr>
        <xdr:cNvPr id="469" name="直線コネクタ 468"/>
        <xdr:cNvCxnSpPr/>
      </xdr:nvCxnSpPr>
      <xdr:spPr>
        <a:xfrm flipV="1">
          <a:off x="10476865" y="172440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34307</xdr:rowOff>
    </xdr:from>
    <xdr:ext cx="469744" cy="259045"/>
    <xdr:sp macro="" textlink="">
      <xdr:nvSpPr>
        <xdr:cNvPr id="470" name="【市民会館】&#10;一人当たり面積最小値テキスト"/>
        <xdr:cNvSpPr txBox="1"/>
      </xdr:nvSpPr>
      <xdr:spPr>
        <a:xfrm>
          <a:off x="10515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30480</xdr:rowOff>
    </xdr:from>
    <xdr:to>
      <xdr:col>55</xdr:col>
      <xdr:colOff>88900</xdr:colOff>
      <xdr:row>108</xdr:row>
      <xdr:rowOff>30480</xdr:rowOff>
    </xdr:to>
    <xdr:cxnSp macro="">
      <xdr:nvCxnSpPr>
        <xdr:cNvPr id="471" name="直線コネクタ 470"/>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472"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473" name="直線コネクタ 472"/>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137721</xdr:rowOff>
    </xdr:from>
    <xdr:ext cx="469744" cy="259045"/>
    <xdr:sp macro="" textlink="">
      <xdr:nvSpPr>
        <xdr:cNvPr id="474" name="【市民会館】&#10;一人当たり面積平均値テキスト"/>
        <xdr:cNvSpPr txBox="1"/>
      </xdr:nvSpPr>
      <xdr:spPr>
        <a:xfrm>
          <a:off x="10515600" y="1796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475" name="フローチャート: 判断 474"/>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152763</xdr:rowOff>
    </xdr:from>
    <xdr:to>
      <xdr:col>50</xdr:col>
      <xdr:colOff>165100</xdr:colOff>
      <xdr:row>105</xdr:row>
      <xdr:rowOff>82913</xdr:rowOff>
    </xdr:to>
    <xdr:sp macro="" textlink="">
      <xdr:nvSpPr>
        <xdr:cNvPr id="476" name="フローチャート: 判断 475"/>
        <xdr:cNvSpPr/>
      </xdr:nvSpPr>
      <xdr:spPr>
        <a:xfrm>
          <a:off x="9588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7438</xdr:rowOff>
    </xdr:from>
    <xdr:to>
      <xdr:col>46</xdr:col>
      <xdr:colOff>38100</xdr:colOff>
      <xdr:row>105</xdr:row>
      <xdr:rowOff>109038</xdr:rowOff>
    </xdr:to>
    <xdr:sp macro="" textlink="">
      <xdr:nvSpPr>
        <xdr:cNvPr id="477" name="フローチャート: 判断 476"/>
        <xdr:cNvSpPr/>
      </xdr:nvSpPr>
      <xdr:spPr>
        <a:xfrm>
          <a:off x="8699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146231</xdr:rowOff>
    </xdr:from>
    <xdr:to>
      <xdr:col>41</xdr:col>
      <xdr:colOff>101600</xdr:colOff>
      <xdr:row>105</xdr:row>
      <xdr:rowOff>76381</xdr:rowOff>
    </xdr:to>
    <xdr:sp macro="" textlink="">
      <xdr:nvSpPr>
        <xdr:cNvPr id="478" name="フローチャート: 判断 477"/>
        <xdr:cNvSpPr/>
      </xdr:nvSpPr>
      <xdr:spPr>
        <a:xfrm>
          <a:off x="7810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79" name="フローチャート: 判断 478"/>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80" name="テキスト ボックス 4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81" name="テキスト ボックス 4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2" name="テキスト ボックス 4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3" name="テキスト ボックス 4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4" name="テキスト ボックス 4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38463</xdr:rowOff>
    </xdr:from>
    <xdr:to>
      <xdr:col>55</xdr:col>
      <xdr:colOff>50800</xdr:colOff>
      <xdr:row>104</xdr:row>
      <xdr:rowOff>140063</xdr:rowOff>
    </xdr:to>
    <xdr:sp macro="" textlink="">
      <xdr:nvSpPr>
        <xdr:cNvPr id="485" name="楕円 484"/>
        <xdr:cNvSpPr/>
      </xdr:nvSpPr>
      <xdr:spPr>
        <a:xfrm>
          <a:off x="104267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61340</xdr:rowOff>
    </xdr:from>
    <xdr:ext cx="469744" cy="259045"/>
    <xdr:sp macro="" textlink="">
      <xdr:nvSpPr>
        <xdr:cNvPr id="486" name="【市民会館】&#10;一人当たり面積該当値テキスト"/>
        <xdr:cNvSpPr txBox="1"/>
      </xdr:nvSpPr>
      <xdr:spPr>
        <a:xfrm>
          <a:off x="10515600" y="177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54792</xdr:rowOff>
    </xdr:from>
    <xdr:to>
      <xdr:col>50</xdr:col>
      <xdr:colOff>165100</xdr:colOff>
      <xdr:row>104</xdr:row>
      <xdr:rowOff>156392</xdr:rowOff>
    </xdr:to>
    <xdr:sp macro="" textlink="">
      <xdr:nvSpPr>
        <xdr:cNvPr id="487" name="楕円 486"/>
        <xdr:cNvSpPr/>
      </xdr:nvSpPr>
      <xdr:spPr>
        <a:xfrm>
          <a:off x="9588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89263</xdr:rowOff>
    </xdr:from>
    <xdr:to>
      <xdr:col>55</xdr:col>
      <xdr:colOff>0</xdr:colOff>
      <xdr:row>104</xdr:row>
      <xdr:rowOff>105592</xdr:rowOff>
    </xdr:to>
    <xdr:cxnSp macro="">
      <xdr:nvCxnSpPr>
        <xdr:cNvPr id="488" name="直線コネクタ 487"/>
        <xdr:cNvCxnSpPr/>
      </xdr:nvCxnSpPr>
      <xdr:spPr>
        <a:xfrm flipV="1">
          <a:off x="9639300" y="1792006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74386</xdr:rowOff>
    </xdr:from>
    <xdr:to>
      <xdr:col>46</xdr:col>
      <xdr:colOff>38100</xdr:colOff>
      <xdr:row>105</xdr:row>
      <xdr:rowOff>4536</xdr:rowOff>
    </xdr:to>
    <xdr:sp macro="" textlink="">
      <xdr:nvSpPr>
        <xdr:cNvPr id="489" name="楕円 488"/>
        <xdr:cNvSpPr/>
      </xdr:nvSpPr>
      <xdr:spPr>
        <a:xfrm>
          <a:off x="8699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105592</xdr:rowOff>
    </xdr:from>
    <xdr:to>
      <xdr:col>50</xdr:col>
      <xdr:colOff>114300</xdr:colOff>
      <xdr:row>104</xdr:row>
      <xdr:rowOff>125186</xdr:rowOff>
    </xdr:to>
    <xdr:cxnSp macro="">
      <xdr:nvCxnSpPr>
        <xdr:cNvPr id="490" name="直線コネクタ 489"/>
        <xdr:cNvCxnSpPr/>
      </xdr:nvCxnSpPr>
      <xdr:spPr>
        <a:xfrm flipV="1">
          <a:off x="8750300" y="1793639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90714</xdr:rowOff>
    </xdr:from>
    <xdr:to>
      <xdr:col>41</xdr:col>
      <xdr:colOff>101600</xdr:colOff>
      <xdr:row>105</xdr:row>
      <xdr:rowOff>20864</xdr:rowOff>
    </xdr:to>
    <xdr:sp macro="" textlink="">
      <xdr:nvSpPr>
        <xdr:cNvPr id="491" name="楕円 490"/>
        <xdr:cNvSpPr/>
      </xdr:nvSpPr>
      <xdr:spPr>
        <a:xfrm>
          <a:off x="781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125186</xdr:rowOff>
    </xdr:from>
    <xdr:to>
      <xdr:col>45</xdr:col>
      <xdr:colOff>177800</xdr:colOff>
      <xdr:row>104</xdr:row>
      <xdr:rowOff>141514</xdr:rowOff>
    </xdr:to>
    <xdr:cxnSp macro="">
      <xdr:nvCxnSpPr>
        <xdr:cNvPr id="492" name="直線コネクタ 491"/>
        <xdr:cNvCxnSpPr/>
      </xdr:nvCxnSpPr>
      <xdr:spPr>
        <a:xfrm flipV="1">
          <a:off x="7861300" y="179559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107043</xdr:rowOff>
    </xdr:from>
    <xdr:to>
      <xdr:col>36</xdr:col>
      <xdr:colOff>165100</xdr:colOff>
      <xdr:row>105</xdr:row>
      <xdr:rowOff>37193</xdr:rowOff>
    </xdr:to>
    <xdr:sp macro="" textlink="">
      <xdr:nvSpPr>
        <xdr:cNvPr id="493" name="楕円 492"/>
        <xdr:cNvSpPr/>
      </xdr:nvSpPr>
      <xdr:spPr>
        <a:xfrm>
          <a:off x="6921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141514</xdr:rowOff>
    </xdr:from>
    <xdr:to>
      <xdr:col>41</xdr:col>
      <xdr:colOff>50800</xdr:colOff>
      <xdr:row>104</xdr:row>
      <xdr:rowOff>157843</xdr:rowOff>
    </xdr:to>
    <xdr:cxnSp macro="">
      <xdr:nvCxnSpPr>
        <xdr:cNvPr id="494" name="直線コネクタ 493"/>
        <xdr:cNvCxnSpPr/>
      </xdr:nvCxnSpPr>
      <xdr:spPr>
        <a:xfrm flipV="1">
          <a:off x="6972300" y="179723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74040</xdr:rowOff>
    </xdr:from>
    <xdr:ext cx="469744" cy="259045"/>
    <xdr:sp macro="" textlink="">
      <xdr:nvSpPr>
        <xdr:cNvPr id="495" name="n_1aveValue【市民会館】&#10;一人当たり面積"/>
        <xdr:cNvSpPr txBox="1"/>
      </xdr:nvSpPr>
      <xdr:spPr>
        <a:xfrm>
          <a:off x="9391727" y="180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100165</xdr:rowOff>
    </xdr:from>
    <xdr:ext cx="469744" cy="259045"/>
    <xdr:sp macro="" textlink="">
      <xdr:nvSpPr>
        <xdr:cNvPr id="496" name="n_2aveValue【市民会館】&#10;一人当たり面積"/>
        <xdr:cNvSpPr txBox="1"/>
      </xdr:nvSpPr>
      <xdr:spPr>
        <a:xfrm>
          <a:off x="85154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67508</xdr:rowOff>
    </xdr:from>
    <xdr:ext cx="469744" cy="259045"/>
    <xdr:sp macro="" textlink="">
      <xdr:nvSpPr>
        <xdr:cNvPr id="497" name="n_3aveValue【市民会館】&#10;一人当たり面積"/>
        <xdr:cNvSpPr txBox="1"/>
      </xdr:nvSpPr>
      <xdr:spPr>
        <a:xfrm>
          <a:off x="7626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83838</xdr:rowOff>
    </xdr:from>
    <xdr:ext cx="469744" cy="259045"/>
    <xdr:sp macro="" textlink="">
      <xdr:nvSpPr>
        <xdr:cNvPr id="498" name="n_4aveValue【市民会館】&#10;一人当たり面積"/>
        <xdr:cNvSpPr txBox="1"/>
      </xdr:nvSpPr>
      <xdr:spPr>
        <a:xfrm>
          <a:off x="6737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1469</xdr:rowOff>
    </xdr:from>
    <xdr:ext cx="469744" cy="259045"/>
    <xdr:sp macro="" textlink="">
      <xdr:nvSpPr>
        <xdr:cNvPr id="499" name="n_1mainValue【市民会館】&#10;一人当たり面積"/>
        <xdr:cNvSpPr txBox="1"/>
      </xdr:nvSpPr>
      <xdr:spPr>
        <a:xfrm>
          <a:off x="9391727" y="1766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21063</xdr:rowOff>
    </xdr:from>
    <xdr:ext cx="469744" cy="259045"/>
    <xdr:sp macro="" textlink="">
      <xdr:nvSpPr>
        <xdr:cNvPr id="500" name="n_2mainValue【市民会館】&#10;一人当たり面積"/>
        <xdr:cNvSpPr txBox="1"/>
      </xdr:nvSpPr>
      <xdr:spPr>
        <a:xfrm>
          <a:off x="8515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37391</xdr:rowOff>
    </xdr:from>
    <xdr:ext cx="469744" cy="259045"/>
    <xdr:sp macro="" textlink="">
      <xdr:nvSpPr>
        <xdr:cNvPr id="501" name="n_3mainValue【市民会館】&#10;一人当たり面積"/>
        <xdr:cNvSpPr txBox="1"/>
      </xdr:nvSpPr>
      <xdr:spPr>
        <a:xfrm>
          <a:off x="7626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53720</xdr:rowOff>
    </xdr:from>
    <xdr:ext cx="469744" cy="259045"/>
    <xdr:sp macro="" textlink="">
      <xdr:nvSpPr>
        <xdr:cNvPr id="502" name="n_4mainValue【市民会館】&#10;一人当たり面積"/>
        <xdr:cNvSpPr txBox="1"/>
      </xdr:nvSpPr>
      <xdr:spPr>
        <a:xfrm>
          <a:off x="67374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3" name="正方形/長方形 5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4" name="正方形/長方形 5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5" name="正方形/長方形 5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6" name="正方形/長方形 5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7" name="正方形/長方形 5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8" name="正方形/長方形 5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9" name="正方形/長方形 5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正方形/長方形 50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11" name="正方形/長方形 5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2" name="正方形/長方形 5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3" name="正方形/長方形 5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4" name="正方形/長方形 5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5" name="正方形/長方形 5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6" name="正方形/長方形 5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7" name="正方形/長方形 5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8" name="正方形/長方形 51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9" name="正方形/長方形 5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0" name="正方形/長方形 5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1" name="正方形/長方形 5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2" name="正方形/長方形 5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3" name="正方形/長方形 5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4" name="正方形/長方形 5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5" name="正方形/長方形 5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6" name="正方形/長方形 5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7" name="テキスト ボックス 5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8" name="直線コネクタ 5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9" name="テキスト ボックス 52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0" name="直線コネクタ 52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31" name="テキスト ボックス 53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2" name="直線コネクタ 53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3" name="テキスト ボックス 53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4" name="直線コネクタ 53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5" name="テキスト ボックス 53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6" name="直線コネクタ 53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7" name="テキスト ボックス 53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9" name="テキスト ボックス 53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98298</xdr:rowOff>
    </xdr:from>
    <xdr:to>
      <xdr:col>85</xdr:col>
      <xdr:colOff>126364</xdr:colOff>
      <xdr:row>62</xdr:row>
      <xdr:rowOff>84582</xdr:rowOff>
    </xdr:to>
    <xdr:cxnSp macro="">
      <xdr:nvCxnSpPr>
        <xdr:cNvPr id="541" name="直線コネクタ 540"/>
        <xdr:cNvCxnSpPr/>
      </xdr:nvCxnSpPr>
      <xdr:spPr>
        <a:xfrm flipV="1">
          <a:off x="16318864" y="95280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542" name="【保健センター・保健所】&#10;有形固定資産減価償却率最小値テキスト"/>
        <xdr:cNvSpPr txBox="1"/>
      </xdr:nvSpPr>
      <xdr:spPr>
        <a:xfrm>
          <a:off x="16357600"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543" name="直線コネクタ 542"/>
        <xdr:cNvCxnSpPr/>
      </xdr:nvCxnSpPr>
      <xdr:spPr>
        <a:xfrm>
          <a:off x="16230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44975</xdr:rowOff>
    </xdr:from>
    <xdr:ext cx="405111" cy="259045"/>
    <xdr:sp macro="" textlink="">
      <xdr:nvSpPr>
        <xdr:cNvPr id="544" name="【保健センター・保健所】&#10;有形固定資産減価償却率最大値テキスト"/>
        <xdr:cNvSpPr txBox="1"/>
      </xdr:nvSpPr>
      <xdr:spPr>
        <a:xfrm>
          <a:off x="16357600" y="930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98298</xdr:rowOff>
    </xdr:from>
    <xdr:to>
      <xdr:col>86</xdr:col>
      <xdr:colOff>25400</xdr:colOff>
      <xdr:row>55</xdr:row>
      <xdr:rowOff>98298</xdr:rowOff>
    </xdr:to>
    <xdr:cxnSp macro="">
      <xdr:nvCxnSpPr>
        <xdr:cNvPr id="545" name="直線コネクタ 544"/>
        <xdr:cNvCxnSpPr/>
      </xdr:nvCxnSpPr>
      <xdr:spPr>
        <a:xfrm>
          <a:off x="16230600" y="95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111523</xdr:rowOff>
    </xdr:from>
    <xdr:ext cx="405111" cy="259045"/>
    <xdr:sp macro="" textlink="">
      <xdr:nvSpPr>
        <xdr:cNvPr id="546" name="【保健センター・保健所】&#10;有形固定資産減価償却率平均値テキスト"/>
        <xdr:cNvSpPr txBox="1"/>
      </xdr:nvSpPr>
      <xdr:spPr>
        <a:xfrm>
          <a:off x="16357600" y="9712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88646</xdr:rowOff>
    </xdr:from>
    <xdr:to>
      <xdr:col>85</xdr:col>
      <xdr:colOff>177800</xdr:colOff>
      <xdr:row>58</xdr:row>
      <xdr:rowOff>18796</xdr:rowOff>
    </xdr:to>
    <xdr:sp macro="" textlink="">
      <xdr:nvSpPr>
        <xdr:cNvPr id="547" name="フローチャート: 判断 546"/>
        <xdr:cNvSpPr/>
      </xdr:nvSpPr>
      <xdr:spPr>
        <a:xfrm>
          <a:off x="16268700" y="986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136652</xdr:rowOff>
    </xdr:from>
    <xdr:to>
      <xdr:col>81</xdr:col>
      <xdr:colOff>101600</xdr:colOff>
      <xdr:row>57</xdr:row>
      <xdr:rowOff>66802</xdr:rowOff>
    </xdr:to>
    <xdr:sp macro="" textlink="">
      <xdr:nvSpPr>
        <xdr:cNvPr id="548" name="フローチャート: 判断 547"/>
        <xdr:cNvSpPr/>
      </xdr:nvSpPr>
      <xdr:spPr>
        <a:xfrm>
          <a:off x="15430500" y="97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102362</xdr:rowOff>
    </xdr:from>
    <xdr:to>
      <xdr:col>76</xdr:col>
      <xdr:colOff>165100</xdr:colOff>
      <xdr:row>57</xdr:row>
      <xdr:rowOff>32512</xdr:rowOff>
    </xdr:to>
    <xdr:sp macro="" textlink="">
      <xdr:nvSpPr>
        <xdr:cNvPr id="549" name="フローチャート: 判断 548"/>
        <xdr:cNvSpPr/>
      </xdr:nvSpPr>
      <xdr:spPr>
        <a:xfrm>
          <a:off x="14541500" y="97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56642</xdr:rowOff>
    </xdr:from>
    <xdr:to>
      <xdr:col>72</xdr:col>
      <xdr:colOff>38100</xdr:colOff>
      <xdr:row>56</xdr:row>
      <xdr:rowOff>158242</xdr:rowOff>
    </xdr:to>
    <xdr:sp macro="" textlink="">
      <xdr:nvSpPr>
        <xdr:cNvPr id="550" name="フローチャート: 判断 549"/>
        <xdr:cNvSpPr/>
      </xdr:nvSpPr>
      <xdr:spPr>
        <a:xfrm>
          <a:off x="13652500" y="96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40640</xdr:rowOff>
    </xdr:from>
    <xdr:to>
      <xdr:col>67</xdr:col>
      <xdr:colOff>101600</xdr:colOff>
      <xdr:row>56</xdr:row>
      <xdr:rowOff>142240</xdr:rowOff>
    </xdr:to>
    <xdr:sp macro="" textlink="">
      <xdr:nvSpPr>
        <xdr:cNvPr id="551" name="フローチャート: 判断 550"/>
        <xdr:cNvSpPr/>
      </xdr:nvSpPr>
      <xdr:spPr>
        <a:xfrm>
          <a:off x="12763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33782</xdr:rowOff>
    </xdr:from>
    <xdr:to>
      <xdr:col>85</xdr:col>
      <xdr:colOff>177800</xdr:colOff>
      <xdr:row>62</xdr:row>
      <xdr:rowOff>135382</xdr:rowOff>
    </xdr:to>
    <xdr:sp macro="" textlink="">
      <xdr:nvSpPr>
        <xdr:cNvPr id="557" name="楕円 556"/>
        <xdr:cNvSpPr/>
      </xdr:nvSpPr>
      <xdr:spPr>
        <a:xfrm>
          <a:off x="162687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120159</xdr:rowOff>
    </xdr:from>
    <xdr:ext cx="405111" cy="259045"/>
    <xdr:sp macro="" textlink="">
      <xdr:nvSpPr>
        <xdr:cNvPr id="558" name="【保健センター・保健所】&#10;有形固定資産減価償却率該当値テキスト"/>
        <xdr:cNvSpPr txBox="1"/>
      </xdr:nvSpPr>
      <xdr:spPr>
        <a:xfrm>
          <a:off x="16357600" y="10578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83329</xdr:rowOff>
    </xdr:from>
    <xdr:ext cx="405111" cy="259045"/>
    <xdr:sp macro="" textlink="">
      <xdr:nvSpPr>
        <xdr:cNvPr id="559" name="n_1aveValue【保健センター・保健所】&#10;有形固定資産減価償却率"/>
        <xdr:cNvSpPr txBox="1"/>
      </xdr:nvSpPr>
      <xdr:spPr>
        <a:xfrm>
          <a:off x="15266044" y="951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49039</xdr:rowOff>
    </xdr:from>
    <xdr:ext cx="405111" cy="259045"/>
    <xdr:sp macro="" textlink="">
      <xdr:nvSpPr>
        <xdr:cNvPr id="560" name="n_2aveValue【保健センター・保健所】&#10;有形固定資産減価償却率"/>
        <xdr:cNvSpPr txBox="1"/>
      </xdr:nvSpPr>
      <xdr:spPr>
        <a:xfrm>
          <a:off x="14389744" y="947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3319</xdr:rowOff>
    </xdr:from>
    <xdr:ext cx="405111" cy="259045"/>
    <xdr:sp macro="" textlink="">
      <xdr:nvSpPr>
        <xdr:cNvPr id="561" name="n_3aveValue【保健センター・保健所】&#10;有形固定資産減価償却率"/>
        <xdr:cNvSpPr txBox="1"/>
      </xdr:nvSpPr>
      <xdr:spPr>
        <a:xfrm>
          <a:off x="13500744" y="943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158767</xdr:rowOff>
    </xdr:from>
    <xdr:ext cx="405111" cy="259045"/>
    <xdr:sp macro="" textlink="">
      <xdr:nvSpPr>
        <xdr:cNvPr id="562" name="n_4aveValue【保健センター・保健所】&#10;有形固定資産減価償却率"/>
        <xdr:cNvSpPr txBox="1"/>
      </xdr:nvSpPr>
      <xdr:spPr>
        <a:xfrm>
          <a:off x="12611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0</xdr:rowOff>
    </xdr:to>
    <xdr:cxnSp macro="">
      <xdr:nvCxnSpPr>
        <xdr:cNvPr id="586" name="直線コネクタ 585"/>
        <xdr:cNvCxnSpPr/>
      </xdr:nvCxnSpPr>
      <xdr:spPr>
        <a:xfrm flipV="1">
          <a:off x="22160864" y="95859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87"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88" name="直線コネクタ 587"/>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589" name="【保健センター・保健所】&#10;一人当たり面積最大値テキスト"/>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590" name="直線コネクタ 589"/>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591" name="【保健センター・保健所】&#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92" name="フローチャート: 判断 591"/>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93" name="フローチャート: 判断 592"/>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xdr:rowOff>
    </xdr:from>
    <xdr:to>
      <xdr:col>107</xdr:col>
      <xdr:colOff>101600</xdr:colOff>
      <xdr:row>62</xdr:row>
      <xdr:rowOff>107950</xdr:rowOff>
    </xdr:to>
    <xdr:sp macro="" textlink="">
      <xdr:nvSpPr>
        <xdr:cNvPr id="594" name="フローチャート: 判断 593"/>
        <xdr:cNvSpPr/>
      </xdr:nvSpPr>
      <xdr:spPr>
        <a:xfrm>
          <a:off x="20383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595" name="フローチャート: 判断 594"/>
        <xdr:cNvSpPr/>
      </xdr:nvSpPr>
      <xdr:spPr>
        <a:xfrm>
          <a:off x="19494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596" name="フローチャート: 判断 595"/>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132080</xdr:rowOff>
    </xdr:from>
    <xdr:to>
      <xdr:col>116</xdr:col>
      <xdr:colOff>114300</xdr:colOff>
      <xdr:row>62</xdr:row>
      <xdr:rowOff>62230</xdr:rowOff>
    </xdr:to>
    <xdr:sp macro="" textlink="">
      <xdr:nvSpPr>
        <xdr:cNvPr id="602" name="楕円 601"/>
        <xdr:cNvSpPr/>
      </xdr:nvSpPr>
      <xdr:spPr>
        <a:xfrm>
          <a:off x="22110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154957</xdr:rowOff>
    </xdr:from>
    <xdr:ext cx="469744" cy="259045"/>
    <xdr:sp macro="" textlink="">
      <xdr:nvSpPr>
        <xdr:cNvPr id="603" name="【保健センター・保健所】&#10;一人当たり面積該当値テキスト"/>
        <xdr:cNvSpPr txBox="1"/>
      </xdr:nvSpPr>
      <xdr:spPr>
        <a:xfrm>
          <a:off x="22199600"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128287</xdr:rowOff>
    </xdr:from>
    <xdr:ext cx="469744" cy="259045"/>
    <xdr:sp macro="" textlink="">
      <xdr:nvSpPr>
        <xdr:cNvPr id="604" name="n_1aveValue【保健センター・保健所】&#10;一人当たり面積"/>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124477</xdr:rowOff>
    </xdr:from>
    <xdr:ext cx="469744" cy="259045"/>
    <xdr:sp macro="" textlink="">
      <xdr:nvSpPr>
        <xdr:cNvPr id="605" name="n_2aveValue【保健センター・保健所】&#10;一人当たり面積"/>
        <xdr:cNvSpPr txBox="1"/>
      </xdr:nvSpPr>
      <xdr:spPr>
        <a:xfrm>
          <a:off x="20199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93997</xdr:rowOff>
    </xdr:from>
    <xdr:ext cx="469744" cy="259045"/>
    <xdr:sp macro="" textlink="">
      <xdr:nvSpPr>
        <xdr:cNvPr id="606" name="n_3aveValue【保健センター・保健所】&#10;一人当たり面積"/>
        <xdr:cNvSpPr txBox="1"/>
      </xdr:nvSpPr>
      <xdr:spPr>
        <a:xfrm>
          <a:off x="19310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607"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9" name="正方形/長方形 6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0" name="正方形/長方形 6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1" name="正方形/長方形 6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2" name="正方形/長方形 6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3" name="正方形/長方形 6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4" name="正方形/長方形 6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正方形/長方形 61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6" name="正方形/長方形 6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7" name="正方形/長方形 6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8" name="正方形/長方形 6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9" name="正方形/長方形 6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0" name="正方形/長方形 6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1" name="正方形/長方形 6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2" name="正方形/長方形 6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3" name="正方形/長方形 62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4" name="テキスト ボックス 63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5" name="直線コネクタ 6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6" name="テキスト ボックス 63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7" name="直線コネクタ 6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8" name="テキスト ボックス 6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9" name="直線コネクタ 6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0" name="テキスト ボックス 6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1" name="直線コネクタ 6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2" name="テキスト ボックス 6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3" name="直線コネクタ 6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4" name="テキスト ボックス 6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5" name="直線コネクタ 6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6" name="テキスト ボックス 64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7" name="直線コネクタ 6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649" name="直線コネクタ 648"/>
        <xdr:cNvCxnSpPr/>
      </xdr:nvCxnSpPr>
      <xdr:spPr>
        <a:xfrm flipV="1">
          <a:off x="16318864" y="17229364"/>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650" name="【庁舎】&#10;有形固定資産減価償却率最小値テキスト"/>
        <xdr:cNvSpPr txBox="1"/>
      </xdr:nvSpPr>
      <xdr:spPr>
        <a:xfrm>
          <a:off x="16357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651" name="直線コネクタ 650"/>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652" name="【庁舎】&#10;有形固定資産減価償却率最大値テキスト"/>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653" name="直線コネクタ 652"/>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13625</xdr:rowOff>
    </xdr:from>
    <xdr:ext cx="405111" cy="259045"/>
    <xdr:sp macro="" textlink="">
      <xdr:nvSpPr>
        <xdr:cNvPr id="654" name="【庁舎】&#10;有形固定資産減価償却率平均値テキスト"/>
        <xdr:cNvSpPr txBox="1"/>
      </xdr:nvSpPr>
      <xdr:spPr>
        <a:xfrm>
          <a:off x="16357600" y="17844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655" name="フローチャート: 判断 654"/>
        <xdr:cNvSpPr/>
      </xdr:nvSpPr>
      <xdr:spPr>
        <a:xfrm>
          <a:off x="16268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110308</xdr:rowOff>
    </xdr:from>
    <xdr:to>
      <xdr:col>81</xdr:col>
      <xdr:colOff>101600</xdr:colOff>
      <xdr:row>105</xdr:row>
      <xdr:rowOff>40458</xdr:rowOff>
    </xdr:to>
    <xdr:sp macro="" textlink="">
      <xdr:nvSpPr>
        <xdr:cNvPr id="656" name="フローチャート: 判断 655"/>
        <xdr:cNvSpPr/>
      </xdr:nvSpPr>
      <xdr:spPr>
        <a:xfrm>
          <a:off x="15430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657" name="フローチャート: 判断 656"/>
        <xdr:cNvSpPr/>
      </xdr:nvSpPr>
      <xdr:spPr>
        <a:xfrm>
          <a:off x="14541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658" name="フローチャート: 判断 657"/>
        <xdr:cNvSpPr/>
      </xdr:nvSpPr>
      <xdr:spPr>
        <a:xfrm>
          <a:off x="13652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18869</xdr:rowOff>
    </xdr:from>
    <xdr:to>
      <xdr:col>67</xdr:col>
      <xdr:colOff>101600</xdr:colOff>
      <xdr:row>105</xdr:row>
      <xdr:rowOff>120469</xdr:rowOff>
    </xdr:to>
    <xdr:sp macro="" textlink="">
      <xdr:nvSpPr>
        <xdr:cNvPr id="659" name="フローチャート: 判断 658"/>
        <xdr:cNvSpPr/>
      </xdr:nvSpPr>
      <xdr:spPr>
        <a:xfrm>
          <a:off x="12763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0" name="テキスト ボックス 6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1" name="テキスト ボックス 6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2" name="テキスト ボックス 6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3" name="テキスト ボックス 6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4" name="テキスト ボックス 6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33564</xdr:rowOff>
    </xdr:from>
    <xdr:to>
      <xdr:col>85</xdr:col>
      <xdr:colOff>177800</xdr:colOff>
      <xdr:row>100</xdr:row>
      <xdr:rowOff>135164</xdr:rowOff>
    </xdr:to>
    <xdr:sp macro="" textlink="">
      <xdr:nvSpPr>
        <xdr:cNvPr id="665" name="楕円 664"/>
        <xdr:cNvSpPr/>
      </xdr:nvSpPr>
      <xdr:spPr>
        <a:xfrm>
          <a:off x="16268700" y="171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158041</xdr:rowOff>
    </xdr:from>
    <xdr:ext cx="340478" cy="259045"/>
    <xdr:sp macro="" textlink="">
      <xdr:nvSpPr>
        <xdr:cNvPr id="666" name="【庁舎】&#10;有形固定資産減価償却率該当値テキスト"/>
        <xdr:cNvSpPr txBox="1"/>
      </xdr:nvSpPr>
      <xdr:spPr>
        <a:xfrm>
          <a:off x="16357600" y="17131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169092</xdr:rowOff>
    </xdr:from>
    <xdr:to>
      <xdr:col>81</xdr:col>
      <xdr:colOff>101600</xdr:colOff>
      <xdr:row>100</xdr:row>
      <xdr:rowOff>99242</xdr:rowOff>
    </xdr:to>
    <xdr:sp macro="" textlink="">
      <xdr:nvSpPr>
        <xdr:cNvPr id="667" name="楕円 666"/>
        <xdr:cNvSpPr/>
      </xdr:nvSpPr>
      <xdr:spPr>
        <a:xfrm>
          <a:off x="15430500" y="171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48442</xdr:rowOff>
    </xdr:from>
    <xdr:to>
      <xdr:col>85</xdr:col>
      <xdr:colOff>127000</xdr:colOff>
      <xdr:row>100</xdr:row>
      <xdr:rowOff>84364</xdr:rowOff>
    </xdr:to>
    <xdr:cxnSp macro="">
      <xdr:nvCxnSpPr>
        <xdr:cNvPr id="668" name="直線コネクタ 667"/>
        <xdr:cNvCxnSpPr/>
      </xdr:nvCxnSpPr>
      <xdr:spPr>
        <a:xfrm>
          <a:off x="15481300" y="1719344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134801</xdr:rowOff>
    </xdr:from>
    <xdr:to>
      <xdr:col>76</xdr:col>
      <xdr:colOff>165100</xdr:colOff>
      <xdr:row>100</xdr:row>
      <xdr:rowOff>64951</xdr:rowOff>
    </xdr:to>
    <xdr:sp macro="" textlink="">
      <xdr:nvSpPr>
        <xdr:cNvPr id="669" name="楕円 668"/>
        <xdr:cNvSpPr/>
      </xdr:nvSpPr>
      <xdr:spPr>
        <a:xfrm>
          <a:off x="14541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14151</xdr:rowOff>
    </xdr:from>
    <xdr:to>
      <xdr:col>81</xdr:col>
      <xdr:colOff>50800</xdr:colOff>
      <xdr:row>100</xdr:row>
      <xdr:rowOff>48442</xdr:rowOff>
    </xdr:to>
    <xdr:cxnSp macro="">
      <xdr:nvCxnSpPr>
        <xdr:cNvPr id="670" name="直線コネクタ 669"/>
        <xdr:cNvCxnSpPr/>
      </xdr:nvCxnSpPr>
      <xdr:spPr>
        <a:xfrm>
          <a:off x="14592300" y="171591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133169</xdr:rowOff>
    </xdr:from>
    <xdr:to>
      <xdr:col>72</xdr:col>
      <xdr:colOff>38100</xdr:colOff>
      <xdr:row>100</xdr:row>
      <xdr:rowOff>63319</xdr:rowOff>
    </xdr:to>
    <xdr:sp macro="" textlink="">
      <xdr:nvSpPr>
        <xdr:cNvPr id="671" name="楕円 670"/>
        <xdr:cNvSpPr/>
      </xdr:nvSpPr>
      <xdr:spPr>
        <a:xfrm>
          <a:off x="13652500" y="1710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12519</xdr:rowOff>
    </xdr:from>
    <xdr:to>
      <xdr:col>76</xdr:col>
      <xdr:colOff>114300</xdr:colOff>
      <xdr:row>100</xdr:row>
      <xdr:rowOff>14151</xdr:rowOff>
    </xdr:to>
    <xdr:cxnSp macro="">
      <xdr:nvCxnSpPr>
        <xdr:cNvPr id="672" name="直線コネクタ 671"/>
        <xdr:cNvCxnSpPr/>
      </xdr:nvCxnSpPr>
      <xdr:spPr>
        <a:xfrm>
          <a:off x="13703300" y="171575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20501</xdr:rowOff>
    </xdr:from>
    <xdr:to>
      <xdr:col>67</xdr:col>
      <xdr:colOff>101600</xdr:colOff>
      <xdr:row>108</xdr:row>
      <xdr:rowOff>122101</xdr:rowOff>
    </xdr:to>
    <xdr:sp macro="" textlink="">
      <xdr:nvSpPr>
        <xdr:cNvPr id="673" name="楕円 672"/>
        <xdr:cNvSpPr/>
      </xdr:nvSpPr>
      <xdr:spPr>
        <a:xfrm>
          <a:off x="12763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12519</xdr:rowOff>
    </xdr:from>
    <xdr:to>
      <xdr:col>71</xdr:col>
      <xdr:colOff>177800</xdr:colOff>
      <xdr:row>108</xdr:row>
      <xdr:rowOff>71301</xdr:rowOff>
    </xdr:to>
    <xdr:cxnSp macro="">
      <xdr:nvCxnSpPr>
        <xdr:cNvPr id="674" name="直線コネクタ 673"/>
        <xdr:cNvCxnSpPr/>
      </xdr:nvCxnSpPr>
      <xdr:spPr>
        <a:xfrm flipV="1">
          <a:off x="12814300" y="17157519"/>
          <a:ext cx="889000" cy="143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31585</xdr:rowOff>
    </xdr:from>
    <xdr:ext cx="405111" cy="259045"/>
    <xdr:sp macro="" textlink="">
      <xdr:nvSpPr>
        <xdr:cNvPr id="675" name="n_1aveValue【庁舎】&#10;有形固定資産減価償却率"/>
        <xdr:cNvSpPr txBox="1"/>
      </xdr:nvSpPr>
      <xdr:spPr>
        <a:xfrm>
          <a:off x="15266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158948</xdr:rowOff>
    </xdr:from>
    <xdr:ext cx="405111" cy="259045"/>
    <xdr:sp macro="" textlink="">
      <xdr:nvSpPr>
        <xdr:cNvPr id="676" name="n_2aveValue【庁舎】&#10;有形固定資産減価償却率"/>
        <xdr:cNvSpPr txBox="1"/>
      </xdr:nvSpPr>
      <xdr:spPr>
        <a:xfrm>
          <a:off x="14389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131190</xdr:rowOff>
    </xdr:from>
    <xdr:ext cx="405111" cy="259045"/>
    <xdr:sp macro="" textlink="">
      <xdr:nvSpPr>
        <xdr:cNvPr id="677" name="n_3aveValue【庁舎】&#10;有形固定資産減価償却率"/>
        <xdr:cNvSpPr txBox="1"/>
      </xdr:nvSpPr>
      <xdr:spPr>
        <a:xfrm>
          <a:off x="13500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136996</xdr:rowOff>
    </xdr:from>
    <xdr:ext cx="405111" cy="259045"/>
    <xdr:sp macro="" textlink="">
      <xdr:nvSpPr>
        <xdr:cNvPr id="678" name="n_4aveValue【庁舎】&#10;有形固定資産減価償却率"/>
        <xdr:cNvSpPr txBox="1"/>
      </xdr:nvSpPr>
      <xdr:spPr>
        <a:xfrm>
          <a:off x="12611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115769</xdr:rowOff>
    </xdr:from>
    <xdr:ext cx="340478" cy="259045"/>
    <xdr:sp macro="" textlink="">
      <xdr:nvSpPr>
        <xdr:cNvPr id="679" name="n_1mainValue【庁舎】&#10;有形固定資産減価償却率"/>
        <xdr:cNvSpPr txBox="1"/>
      </xdr:nvSpPr>
      <xdr:spPr>
        <a:xfrm>
          <a:off x="15298361" y="16917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81478</xdr:rowOff>
    </xdr:from>
    <xdr:ext cx="340478" cy="259045"/>
    <xdr:sp macro="" textlink="">
      <xdr:nvSpPr>
        <xdr:cNvPr id="680" name="n_2mainValue【庁舎】&#10;有形固定資産減価償却率"/>
        <xdr:cNvSpPr txBox="1"/>
      </xdr:nvSpPr>
      <xdr:spPr>
        <a:xfrm>
          <a:off x="14422061" y="1688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79846</xdr:rowOff>
    </xdr:from>
    <xdr:ext cx="340478" cy="259045"/>
    <xdr:sp macro="" textlink="">
      <xdr:nvSpPr>
        <xdr:cNvPr id="681" name="n_3mainValue【庁舎】&#10;有形固定資産減価償却率"/>
        <xdr:cNvSpPr txBox="1"/>
      </xdr:nvSpPr>
      <xdr:spPr>
        <a:xfrm>
          <a:off x="13533061" y="168819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113228</xdr:rowOff>
    </xdr:from>
    <xdr:ext cx="405111" cy="259045"/>
    <xdr:sp macro="" textlink="">
      <xdr:nvSpPr>
        <xdr:cNvPr id="682" name="n_4mainValue【庁舎】&#10;有形固定資産減価償却率"/>
        <xdr:cNvSpPr txBox="1"/>
      </xdr:nvSpPr>
      <xdr:spPr>
        <a:xfrm>
          <a:off x="126117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3" name="正方形/長方形 6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4" name="正方形/長方形 6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5" name="正方形/長方形 6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6" name="正方形/長方形 6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7" name="正方形/長方形 6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8" name="正方形/長方形 6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9" name="正方形/長方形 6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1" name="テキスト ボックス 6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2" name="直線コネクタ 6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93" name="テキスト ボックス 69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94" name="直線コネクタ 6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5" name="テキスト ボックス 6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6" name="直線コネクタ 6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7" name="テキスト ボックス 6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8" name="直線コネクタ 6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9" name="テキスト ボックス 6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0" name="直線コネクタ 6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1" name="テキスト ボックス 7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2" name="直線コネクタ 7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3" name="テキスト ボックス 7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4" name="直線コネクタ 7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5" name="テキスト ボックス 7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707" name="直線コネクタ 706"/>
        <xdr:cNvCxnSpPr/>
      </xdr:nvCxnSpPr>
      <xdr:spPr>
        <a:xfrm flipV="1">
          <a:off x="22160864" y="171907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708" name="【庁舎】&#10;一人当たり面積最小値テキスト"/>
        <xdr:cNvSpPr txBox="1"/>
      </xdr:nvSpPr>
      <xdr:spPr>
        <a:xfrm>
          <a:off x="22199600"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709" name="直線コネクタ 708"/>
        <xdr:cNvCxnSpPr/>
      </xdr:nvCxnSpPr>
      <xdr:spPr>
        <a:xfrm>
          <a:off x="22072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710" name="【庁舎】&#10;一人当たり面積最大値テキスト"/>
        <xdr:cNvSpPr txBox="1"/>
      </xdr:nvSpPr>
      <xdr:spPr>
        <a:xfrm>
          <a:off x="22199600" y="1696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711" name="直線コネクタ 710"/>
        <xdr:cNvCxnSpPr/>
      </xdr:nvCxnSpPr>
      <xdr:spPr>
        <a:xfrm>
          <a:off x="22072600" y="1719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137813</xdr:rowOff>
    </xdr:from>
    <xdr:ext cx="469744" cy="259045"/>
    <xdr:sp macro="" textlink="">
      <xdr:nvSpPr>
        <xdr:cNvPr id="712" name="【庁舎】&#10;一人当たり面積平均値テキスト"/>
        <xdr:cNvSpPr txBox="1"/>
      </xdr:nvSpPr>
      <xdr:spPr>
        <a:xfrm>
          <a:off x="22199600" y="1814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713" name="フローチャート: 判断 712"/>
        <xdr:cNvSpPr/>
      </xdr:nvSpPr>
      <xdr:spPr>
        <a:xfrm>
          <a:off x="22110700" y="1828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31114</xdr:rowOff>
    </xdr:from>
    <xdr:to>
      <xdr:col>112</xdr:col>
      <xdr:colOff>38100</xdr:colOff>
      <xdr:row>107</xdr:row>
      <xdr:rowOff>132714</xdr:rowOff>
    </xdr:to>
    <xdr:sp macro="" textlink="">
      <xdr:nvSpPr>
        <xdr:cNvPr id="714" name="フローチャート: 判断 713"/>
        <xdr:cNvSpPr/>
      </xdr:nvSpPr>
      <xdr:spPr>
        <a:xfrm>
          <a:off x="21272500" y="183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38736</xdr:rowOff>
    </xdr:from>
    <xdr:to>
      <xdr:col>107</xdr:col>
      <xdr:colOff>101600</xdr:colOff>
      <xdr:row>107</xdr:row>
      <xdr:rowOff>140336</xdr:rowOff>
    </xdr:to>
    <xdr:sp macro="" textlink="">
      <xdr:nvSpPr>
        <xdr:cNvPr id="715" name="フローチャート: 判断 714"/>
        <xdr:cNvSpPr/>
      </xdr:nvSpPr>
      <xdr:spPr>
        <a:xfrm>
          <a:off x="20383500" y="1838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636</xdr:rowOff>
    </xdr:from>
    <xdr:to>
      <xdr:col>102</xdr:col>
      <xdr:colOff>165100</xdr:colOff>
      <xdr:row>107</xdr:row>
      <xdr:rowOff>102236</xdr:rowOff>
    </xdr:to>
    <xdr:sp macro="" textlink="">
      <xdr:nvSpPr>
        <xdr:cNvPr id="716" name="フローチャート: 判断 715"/>
        <xdr:cNvSpPr/>
      </xdr:nvSpPr>
      <xdr:spPr>
        <a:xfrm>
          <a:off x="19494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717" name="フローチャート: 判断 716"/>
        <xdr:cNvSpPr/>
      </xdr:nvSpPr>
      <xdr:spPr>
        <a:xfrm>
          <a:off x="18605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8" name="テキスト ボックス 7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9" name="テキスト ボックス 7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0" name="テキスト ボックス 7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1" name="テキスト ボックス 7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2" name="テキスト ボックス 7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723" name="楕円 722"/>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106697</xdr:rowOff>
    </xdr:from>
    <xdr:ext cx="469744" cy="259045"/>
    <xdr:sp macro="" textlink="">
      <xdr:nvSpPr>
        <xdr:cNvPr id="724" name="【庁舎】&#10;一人当たり面積該当値テキスト"/>
        <xdr:cNvSpPr txBox="1"/>
      </xdr:nvSpPr>
      <xdr:spPr>
        <a:xfrm>
          <a:off x="2219960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137795</xdr:rowOff>
    </xdr:from>
    <xdr:to>
      <xdr:col>112</xdr:col>
      <xdr:colOff>38100</xdr:colOff>
      <xdr:row>108</xdr:row>
      <xdr:rowOff>67945</xdr:rowOff>
    </xdr:to>
    <xdr:sp macro="" textlink="">
      <xdr:nvSpPr>
        <xdr:cNvPr id="725" name="楕円 724"/>
        <xdr:cNvSpPr/>
      </xdr:nvSpPr>
      <xdr:spPr>
        <a:xfrm>
          <a:off x="21272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xdr:rowOff>
    </xdr:from>
    <xdr:to>
      <xdr:col>116</xdr:col>
      <xdr:colOff>63500</xdr:colOff>
      <xdr:row>108</xdr:row>
      <xdr:rowOff>17145</xdr:rowOff>
    </xdr:to>
    <xdr:cxnSp macro="">
      <xdr:nvCxnSpPr>
        <xdr:cNvPr id="726" name="直線コネクタ 725"/>
        <xdr:cNvCxnSpPr/>
      </xdr:nvCxnSpPr>
      <xdr:spPr>
        <a:xfrm flipV="1">
          <a:off x="21323300" y="185242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727" name="楕円 726"/>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17145</xdr:rowOff>
    </xdr:from>
    <xdr:to>
      <xdr:col>111</xdr:col>
      <xdr:colOff>177800</xdr:colOff>
      <xdr:row>108</xdr:row>
      <xdr:rowOff>30480</xdr:rowOff>
    </xdr:to>
    <xdr:cxnSp macro="">
      <xdr:nvCxnSpPr>
        <xdr:cNvPr id="728" name="直線コネクタ 727"/>
        <xdr:cNvCxnSpPr/>
      </xdr:nvCxnSpPr>
      <xdr:spPr>
        <a:xfrm flipV="1">
          <a:off x="20434300" y="185337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729" name="楕円 728"/>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108</xdr:row>
      <xdr:rowOff>30480</xdr:rowOff>
    </xdr:to>
    <xdr:cxnSp macro="">
      <xdr:nvCxnSpPr>
        <xdr:cNvPr id="730" name="直線コネクタ 729"/>
        <xdr:cNvCxnSpPr/>
      </xdr:nvCxnSpPr>
      <xdr:spPr>
        <a:xfrm>
          <a:off x="19545300" y="18409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149225</xdr:rowOff>
    </xdr:from>
    <xdr:to>
      <xdr:col>98</xdr:col>
      <xdr:colOff>38100</xdr:colOff>
      <xdr:row>109</xdr:row>
      <xdr:rowOff>79375</xdr:rowOff>
    </xdr:to>
    <xdr:sp macro="" textlink="">
      <xdr:nvSpPr>
        <xdr:cNvPr id="731" name="楕円 730"/>
        <xdr:cNvSpPr/>
      </xdr:nvSpPr>
      <xdr:spPr>
        <a:xfrm>
          <a:off x="18605500" y="186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64770</xdr:rowOff>
    </xdr:from>
    <xdr:to>
      <xdr:col>102</xdr:col>
      <xdr:colOff>114300</xdr:colOff>
      <xdr:row>109</xdr:row>
      <xdr:rowOff>28575</xdr:rowOff>
    </xdr:to>
    <xdr:cxnSp macro="">
      <xdr:nvCxnSpPr>
        <xdr:cNvPr id="732" name="直線コネクタ 731"/>
        <xdr:cNvCxnSpPr/>
      </xdr:nvCxnSpPr>
      <xdr:spPr>
        <a:xfrm flipV="1">
          <a:off x="18656300" y="18409920"/>
          <a:ext cx="8890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149241</xdr:rowOff>
    </xdr:from>
    <xdr:ext cx="469744" cy="259045"/>
    <xdr:sp macro="" textlink="">
      <xdr:nvSpPr>
        <xdr:cNvPr id="733" name="n_1aveValue【庁舎】&#10;一人当たり面積"/>
        <xdr:cNvSpPr txBox="1"/>
      </xdr:nvSpPr>
      <xdr:spPr>
        <a:xfrm>
          <a:off x="21075727" y="181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156863</xdr:rowOff>
    </xdr:from>
    <xdr:ext cx="469744" cy="259045"/>
    <xdr:sp macro="" textlink="">
      <xdr:nvSpPr>
        <xdr:cNvPr id="734" name="n_2aveValue【庁舎】&#10;一人当たり面積"/>
        <xdr:cNvSpPr txBox="1"/>
      </xdr:nvSpPr>
      <xdr:spPr>
        <a:xfrm>
          <a:off x="20199427" y="1815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118763</xdr:rowOff>
    </xdr:from>
    <xdr:ext cx="469744" cy="259045"/>
    <xdr:sp macro="" textlink="">
      <xdr:nvSpPr>
        <xdr:cNvPr id="735" name="n_3aveValue【庁舎】&#10;一人当たり面積"/>
        <xdr:cNvSpPr txBox="1"/>
      </xdr:nvSpPr>
      <xdr:spPr>
        <a:xfrm>
          <a:off x="19310427"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36847</xdr:rowOff>
    </xdr:from>
    <xdr:ext cx="469744" cy="259045"/>
    <xdr:sp macro="" textlink="">
      <xdr:nvSpPr>
        <xdr:cNvPr id="736" name="n_4aveValue【庁舎】&#10;一人当たり面積"/>
        <xdr:cNvSpPr txBox="1"/>
      </xdr:nvSpPr>
      <xdr:spPr>
        <a:xfrm>
          <a:off x="18421427" y="182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59072</xdr:rowOff>
    </xdr:from>
    <xdr:ext cx="469744" cy="259045"/>
    <xdr:sp macro="" textlink="">
      <xdr:nvSpPr>
        <xdr:cNvPr id="737" name="n_1mainValue【庁舎】&#10;一人当たり面積"/>
        <xdr:cNvSpPr txBox="1"/>
      </xdr:nvSpPr>
      <xdr:spPr>
        <a:xfrm>
          <a:off x="21075727" y="1857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738" name="n_2mainValue【庁舎】&#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739" name="n_3mainValue【庁舎】&#10;一人当たり面積"/>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70502</xdr:rowOff>
    </xdr:from>
    <xdr:ext cx="469744" cy="259045"/>
    <xdr:sp macro="" textlink="">
      <xdr:nvSpPr>
        <xdr:cNvPr id="740" name="n_4mainValue【庁舎】&#10;一人当たり面積"/>
        <xdr:cNvSpPr txBox="1"/>
      </xdr:nvSpPr>
      <xdr:spPr>
        <a:xfrm>
          <a:off x="18421427" y="1875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有形固定資産減価償却率が図書館において、</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％を超えている。計画的に統廃合等を行う必要がある。プールについては、既存のものを取り壊したため、回復した。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15,698
15,539
192.78
11,058,683
10,162,751
788,581
5,956,536
8,264,122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高齢化が進むとともに、町内に中心となる産業がないことに加え、大規模な事業所も少なく、税収を含めた自主財源の割合が低い。これらのことから財政基盤が弱いため、類似団体の平均を下回っている。今後とも、行財政の効率化を図り、経常的経費の削減や定員管理の適正化、地方税の徴収強化等の取り組みを通じて、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1" name="直線コネクタ 70"/>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94542</xdr:rowOff>
    </xdr:from>
    <xdr:ext cx="762000" cy="259045"/>
    <xdr:sp macro="" textlink="">
      <xdr:nvSpPr>
        <xdr:cNvPr id="72"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112485</xdr:rowOff>
    </xdr:to>
    <xdr:cxnSp macro="">
      <xdr:nvCxnSpPr>
        <xdr:cNvPr id="74" name="直線コネクタ 73"/>
        <xdr:cNvCxnSpPr/>
      </xdr:nvCxnSpPr>
      <xdr:spPr>
        <a:xfrm flipV="1">
          <a:off x="3225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76" name="テキスト ボックス 75"/>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129722</xdr:rowOff>
    </xdr:to>
    <xdr:cxnSp macro="">
      <xdr:nvCxnSpPr>
        <xdr:cNvPr id="77" name="直線コネクタ 76"/>
        <xdr:cNvCxnSpPr/>
      </xdr:nvCxnSpPr>
      <xdr:spPr>
        <a:xfrm flipV="1">
          <a:off x="2336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146957</xdr:rowOff>
    </xdr:to>
    <xdr:cxnSp macro="">
      <xdr:nvCxnSpPr>
        <xdr:cNvPr id="80" name="直線コネクタ 79"/>
        <xdr:cNvCxnSpPr/>
      </xdr:nvCxnSpPr>
      <xdr:spPr>
        <a:xfrm flipV="1">
          <a:off x="1447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4" name="テキスト ボックス 83"/>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1"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2" name="楕円 91"/>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3" name="テキスト ボックス 92"/>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4" name="楕円 93"/>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5" name="テキスト ボックス 94"/>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96157</xdr:rowOff>
    </xdr:from>
    <xdr:to>
      <xdr:col>7</xdr:col>
      <xdr:colOff>31750</xdr:colOff>
      <xdr:row>44</xdr:row>
      <xdr:rowOff>26307</xdr:rowOff>
    </xdr:to>
    <xdr:sp macro="" textlink="">
      <xdr:nvSpPr>
        <xdr:cNvPr id="98" name="楕円 97"/>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11084</xdr:rowOff>
    </xdr:from>
    <xdr:ext cx="762000" cy="259045"/>
    <xdr:sp macro="" textlink="">
      <xdr:nvSpPr>
        <xdr:cNvPr id="99" name="テキスト ボックス 98"/>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経常収入である、地方消費税交付金（</a:t>
          </a:r>
          <a:r>
            <a:rPr kumimoji="1" lang="en-US" altLang="ja-JP" sz="1300">
              <a:latin typeface="ＭＳ Ｐゴシック" panose="020B0600070205080204" pitchFamily="50" charset="-128"/>
              <a:ea typeface="ＭＳ Ｐゴシック" panose="020B0600070205080204" pitchFamily="50" charset="-128"/>
            </a:rPr>
            <a:t>68,901</a:t>
          </a:r>
          <a:r>
            <a:rPr kumimoji="1" lang="ja-JP" altLang="en-US" sz="1300">
              <a:latin typeface="ＭＳ Ｐゴシック" panose="020B0600070205080204" pitchFamily="50" charset="-128"/>
              <a:ea typeface="ＭＳ Ｐゴシック" panose="020B0600070205080204" pitchFamily="50" charset="-128"/>
            </a:rPr>
            <a:t>増）及び地方交付税（</a:t>
          </a:r>
          <a:r>
            <a:rPr kumimoji="1" lang="en-US" altLang="ja-JP" sz="1300">
              <a:latin typeface="ＭＳ Ｐゴシック" panose="020B0600070205080204" pitchFamily="50" charset="-128"/>
              <a:ea typeface="ＭＳ Ｐゴシック" panose="020B0600070205080204" pitchFamily="50" charset="-128"/>
            </a:rPr>
            <a:t>234,278</a:t>
          </a:r>
          <a:r>
            <a:rPr kumimoji="1" lang="ja-JP" altLang="en-US" sz="1300">
              <a:latin typeface="ＭＳ Ｐゴシック" panose="020B0600070205080204" pitchFamily="50" charset="-128"/>
              <a:ea typeface="ＭＳ Ｐゴシック" panose="020B0600070205080204" pitchFamily="50" charset="-128"/>
            </a:rPr>
            <a:t>増）が増額したため、減少した。</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128778</xdr:rowOff>
    </xdr:to>
    <xdr:cxnSp macro="">
      <xdr:nvCxnSpPr>
        <xdr:cNvPr id="132" name="直線コネクタ 131"/>
        <xdr:cNvCxnSpPr/>
      </xdr:nvCxnSpPr>
      <xdr:spPr>
        <a:xfrm flipV="1">
          <a:off x="4114800" y="10819130"/>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3"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63</xdr:row>
      <xdr:rowOff>128778</xdr:rowOff>
    </xdr:to>
    <xdr:cxnSp macro="">
      <xdr:nvCxnSpPr>
        <xdr:cNvPr id="135" name="直線コネクタ 134"/>
        <xdr:cNvCxnSpPr/>
      </xdr:nvCxnSpPr>
      <xdr:spPr>
        <a:xfrm>
          <a:off x="3225800" y="108915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6" name="フローチャート: 判断 135"/>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7" name="テキスト ボックス 136"/>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56388</xdr:rowOff>
    </xdr:from>
    <xdr:to>
      <xdr:col>15</xdr:col>
      <xdr:colOff>82550</xdr:colOff>
      <xdr:row>63</xdr:row>
      <xdr:rowOff>90170</xdr:rowOff>
    </xdr:to>
    <xdr:cxnSp macro="">
      <xdr:nvCxnSpPr>
        <xdr:cNvPr id="138" name="直線コネクタ 137"/>
        <xdr:cNvCxnSpPr/>
      </xdr:nvCxnSpPr>
      <xdr:spPr>
        <a:xfrm>
          <a:off x="2336800" y="1085773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73152</xdr:rowOff>
    </xdr:from>
    <xdr:to>
      <xdr:col>15</xdr:col>
      <xdr:colOff>133350</xdr:colOff>
      <xdr:row>64</xdr:row>
      <xdr:rowOff>3302</xdr:rowOff>
    </xdr:to>
    <xdr:sp macro="" textlink="">
      <xdr:nvSpPr>
        <xdr:cNvPr id="139" name="フローチャート: 判断 138"/>
        <xdr:cNvSpPr/>
      </xdr:nvSpPr>
      <xdr:spPr>
        <a:xfrm>
          <a:off x="3175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40" name="テキスト ボックス 139"/>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63</xdr:row>
      <xdr:rowOff>56388</xdr:rowOff>
    </xdr:to>
    <xdr:cxnSp macro="">
      <xdr:nvCxnSpPr>
        <xdr:cNvPr id="141" name="直線コネクタ 140"/>
        <xdr:cNvCxnSpPr/>
      </xdr:nvCxnSpPr>
      <xdr:spPr>
        <a:xfrm>
          <a:off x="1447800" y="108336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53848</xdr:rowOff>
    </xdr:from>
    <xdr:to>
      <xdr:col>11</xdr:col>
      <xdr:colOff>82550</xdr:colOff>
      <xdr:row>63</xdr:row>
      <xdr:rowOff>155448</xdr:rowOff>
    </xdr:to>
    <xdr:sp macro="" textlink="">
      <xdr:nvSpPr>
        <xdr:cNvPr id="142" name="フローチャート: 判断 141"/>
        <xdr:cNvSpPr/>
      </xdr:nvSpPr>
      <xdr:spPr>
        <a:xfrm>
          <a:off x="2286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43" name="テキスト ボックス 142"/>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44" name="フローチャート: 判断 143"/>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45" name="テキスト ボックス 144"/>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1" name="楕円 150"/>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52"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77978</xdr:rowOff>
    </xdr:from>
    <xdr:to>
      <xdr:col>19</xdr:col>
      <xdr:colOff>184150</xdr:colOff>
      <xdr:row>64</xdr:row>
      <xdr:rowOff>8128</xdr:rowOff>
    </xdr:to>
    <xdr:sp macro="" textlink="">
      <xdr:nvSpPr>
        <xdr:cNvPr id="153" name="楕円 152"/>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54" name="テキスト ボックス 153"/>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5" name="楕円 154"/>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6" name="テキスト ボックス 155"/>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5588</xdr:rowOff>
    </xdr:from>
    <xdr:to>
      <xdr:col>11</xdr:col>
      <xdr:colOff>82550</xdr:colOff>
      <xdr:row>63</xdr:row>
      <xdr:rowOff>107188</xdr:rowOff>
    </xdr:to>
    <xdr:sp macro="" textlink="">
      <xdr:nvSpPr>
        <xdr:cNvPr id="157" name="楕円 156"/>
        <xdr:cNvSpPr/>
      </xdr:nvSpPr>
      <xdr:spPr>
        <a:xfrm>
          <a:off x="2286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58" name="テキスト ボックス 157"/>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9" name="楕円 158"/>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60" name="テキスト ボックス 159"/>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の給与が、人件費から支出されることになったことに伴い、人件費が増額した。また、新型コロナウイルス対策経費等により、物件費についも増額したことに伴い、大幅に増額した。今後は民間でも実施可能な部分については、指定管理の導入などにより、委託化を推進するとともに、コスト削減を図ることと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165523</xdr:rowOff>
    </xdr:from>
    <xdr:to>
      <xdr:col>23</xdr:col>
      <xdr:colOff>133350</xdr:colOff>
      <xdr:row>84</xdr:row>
      <xdr:rowOff>135556</xdr:rowOff>
    </xdr:to>
    <xdr:cxnSp macro="">
      <xdr:nvCxnSpPr>
        <xdr:cNvPr id="195" name="直線コネクタ 194"/>
        <xdr:cNvCxnSpPr/>
      </xdr:nvCxnSpPr>
      <xdr:spPr>
        <a:xfrm>
          <a:off x="4114800" y="14395873"/>
          <a:ext cx="838200" cy="14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66527</xdr:rowOff>
    </xdr:from>
    <xdr:ext cx="762000" cy="259045"/>
    <xdr:sp macro="" textlink="">
      <xdr:nvSpPr>
        <xdr:cNvPr id="196" name="人件費・物件費等の状況平均値テキスト"/>
        <xdr:cNvSpPr txBox="1"/>
      </xdr:nvSpPr>
      <xdr:spPr>
        <a:xfrm>
          <a:off x="5041900" y="1429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151946</xdr:rowOff>
    </xdr:from>
    <xdr:to>
      <xdr:col>19</xdr:col>
      <xdr:colOff>133350</xdr:colOff>
      <xdr:row>83</xdr:row>
      <xdr:rowOff>165523</xdr:rowOff>
    </xdr:to>
    <xdr:cxnSp macro="">
      <xdr:nvCxnSpPr>
        <xdr:cNvPr id="198" name="直線コネクタ 197"/>
        <xdr:cNvCxnSpPr/>
      </xdr:nvCxnSpPr>
      <xdr:spPr>
        <a:xfrm>
          <a:off x="3225800" y="14382296"/>
          <a:ext cx="889000" cy="1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85784</xdr:rowOff>
    </xdr:from>
    <xdr:to>
      <xdr:col>19</xdr:col>
      <xdr:colOff>184150</xdr:colOff>
      <xdr:row>84</xdr:row>
      <xdr:rowOff>15934</xdr:rowOff>
    </xdr:to>
    <xdr:sp macro="" textlink="">
      <xdr:nvSpPr>
        <xdr:cNvPr id="199" name="フローチャート: 判断 198"/>
        <xdr:cNvSpPr/>
      </xdr:nvSpPr>
      <xdr:spPr>
        <a:xfrm>
          <a:off x="4064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26111</xdr:rowOff>
    </xdr:from>
    <xdr:ext cx="736600" cy="259045"/>
    <xdr:sp macro="" textlink="">
      <xdr:nvSpPr>
        <xdr:cNvPr id="200" name="テキスト ボックス 199"/>
        <xdr:cNvSpPr txBox="1"/>
      </xdr:nvSpPr>
      <xdr:spPr>
        <a:xfrm>
          <a:off x="3733800" y="140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151946</xdr:rowOff>
    </xdr:from>
    <xdr:to>
      <xdr:col>15</xdr:col>
      <xdr:colOff>82550</xdr:colOff>
      <xdr:row>83</xdr:row>
      <xdr:rowOff>153450</xdr:rowOff>
    </xdr:to>
    <xdr:cxnSp macro="">
      <xdr:nvCxnSpPr>
        <xdr:cNvPr id="201" name="直線コネクタ 200"/>
        <xdr:cNvCxnSpPr/>
      </xdr:nvCxnSpPr>
      <xdr:spPr>
        <a:xfrm flipV="1">
          <a:off x="2336800" y="14382296"/>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33727</xdr:rowOff>
    </xdr:from>
    <xdr:to>
      <xdr:col>15</xdr:col>
      <xdr:colOff>133350</xdr:colOff>
      <xdr:row>83</xdr:row>
      <xdr:rowOff>135327</xdr:rowOff>
    </xdr:to>
    <xdr:sp macro="" textlink="">
      <xdr:nvSpPr>
        <xdr:cNvPr id="202" name="フローチャート: 判断 201"/>
        <xdr:cNvSpPr/>
      </xdr:nvSpPr>
      <xdr:spPr>
        <a:xfrm>
          <a:off x="3175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145504</xdr:rowOff>
    </xdr:from>
    <xdr:ext cx="762000" cy="259045"/>
    <xdr:sp macro="" textlink="">
      <xdr:nvSpPr>
        <xdr:cNvPr id="203" name="テキスト ボックス 202"/>
        <xdr:cNvSpPr txBox="1"/>
      </xdr:nvSpPr>
      <xdr:spPr>
        <a:xfrm>
          <a:off x="2844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143959</xdr:rowOff>
    </xdr:from>
    <xdr:to>
      <xdr:col>11</xdr:col>
      <xdr:colOff>31750</xdr:colOff>
      <xdr:row>83</xdr:row>
      <xdr:rowOff>153450</xdr:rowOff>
    </xdr:to>
    <xdr:cxnSp macro="">
      <xdr:nvCxnSpPr>
        <xdr:cNvPr id="204" name="直線コネクタ 203"/>
        <xdr:cNvCxnSpPr/>
      </xdr:nvCxnSpPr>
      <xdr:spPr>
        <a:xfrm>
          <a:off x="1447800" y="14374309"/>
          <a:ext cx="889000" cy="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23439</xdr:rowOff>
    </xdr:from>
    <xdr:to>
      <xdr:col>11</xdr:col>
      <xdr:colOff>82550</xdr:colOff>
      <xdr:row>83</xdr:row>
      <xdr:rowOff>125039</xdr:rowOff>
    </xdr:to>
    <xdr:sp macro="" textlink="">
      <xdr:nvSpPr>
        <xdr:cNvPr id="205" name="フローチャート: 判断 204"/>
        <xdr:cNvSpPr/>
      </xdr:nvSpPr>
      <xdr:spPr>
        <a:xfrm>
          <a:off x="2286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135216</xdr:rowOff>
    </xdr:from>
    <xdr:ext cx="762000" cy="259045"/>
    <xdr:sp macro="" textlink="">
      <xdr:nvSpPr>
        <xdr:cNvPr id="206" name="テキスト ボックス 205"/>
        <xdr:cNvSpPr txBox="1"/>
      </xdr:nvSpPr>
      <xdr:spPr>
        <a:xfrm>
          <a:off x="1955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12846</xdr:rowOff>
    </xdr:from>
    <xdr:to>
      <xdr:col>7</xdr:col>
      <xdr:colOff>31750</xdr:colOff>
      <xdr:row>83</xdr:row>
      <xdr:rowOff>114446</xdr:rowOff>
    </xdr:to>
    <xdr:sp macro="" textlink="">
      <xdr:nvSpPr>
        <xdr:cNvPr id="207" name="フローチャート: 判断 206"/>
        <xdr:cNvSpPr/>
      </xdr:nvSpPr>
      <xdr:spPr>
        <a:xfrm>
          <a:off x="1397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124623</xdr:rowOff>
    </xdr:from>
    <xdr:ext cx="762000" cy="259045"/>
    <xdr:sp macro="" textlink="">
      <xdr:nvSpPr>
        <xdr:cNvPr id="208" name="テキスト ボックス 207"/>
        <xdr:cNvSpPr txBox="1"/>
      </xdr:nvSpPr>
      <xdr:spPr>
        <a:xfrm>
          <a:off x="1066800" y="140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84756</xdr:rowOff>
    </xdr:from>
    <xdr:to>
      <xdr:col>23</xdr:col>
      <xdr:colOff>184150</xdr:colOff>
      <xdr:row>85</xdr:row>
      <xdr:rowOff>14906</xdr:rowOff>
    </xdr:to>
    <xdr:sp macro="" textlink="">
      <xdr:nvSpPr>
        <xdr:cNvPr id="214" name="楕円 213"/>
        <xdr:cNvSpPr/>
      </xdr:nvSpPr>
      <xdr:spPr>
        <a:xfrm>
          <a:off x="4902200" y="1448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56833</xdr:rowOff>
    </xdr:from>
    <xdr:ext cx="762000" cy="259045"/>
    <xdr:sp macro="" textlink="">
      <xdr:nvSpPr>
        <xdr:cNvPr id="215" name="人件費・物件費等の状況該当値テキスト"/>
        <xdr:cNvSpPr txBox="1"/>
      </xdr:nvSpPr>
      <xdr:spPr>
        <a:xfrm>
          <a:off x="5041900" y="1445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114723</xdr:rowOff>
    </xdr:from>
    <xdr:to>
      <xdr:col>19</xdr:col>
      <xdr:colOff>184150</xdr:colOff>
      <xdr:row>84</xdr:row>
      <xdr:rowOff>44873</xdr:rowOff>
    </xdr:to>
    <xdr:sp macro="" textlink="">
      <xdr:nvSpPr>
        <xdr:cNvPr id="216" name="楕円 215"/>
        <xdr:cNvSpPr/>
      </xdr:nvSpPr>
      <xdr:spPr>
        <a:xfrm>
          <a:off x="4064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29650</xdr:rowOff>
    </xdr:from>
    <xdr:ext cx="736600" cy="259045"/>
    <xdr:sp macro="" textlink="">
      <xdr:nvSpPr>
        <xdr:cNvPr id="217" name="テキスト ボックス 216"/>
        <xdr:cNvSpPr txBox="1"/>
      </xdr:nvSpPr>
      <xdr:spPr>
        <a:xfrm>
          <a:off x="3733800" y="1443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101146</xdr:rowOff>
    </xdr:from>
    <xdr:to>
      <xdr:col>15</xdr:col>
      <xdr:colOff>133350</xdr:colOff>
      <xdr:row>84</xdr:row>
      <xdr:rowOff>31296</xdr:rowOff>
    </xdr:to>
    <xdr:sp macro="" textlink="">
      <xdr:nvSpPr>
        <xdr:cNvPr id="218" name="楕円 217"/>
        <xdr:cNvSpPr/>
      </xdr:nvSpPr>
      <xdr:spPr>
        <a:xfrm>
          <a:off x="3175000" y="143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16073</xdr:rowOff>
    </xdr:from>
    <xdr:ext cx="762000" cy="259045"/>
    <xdr:sp macro="" textlink="">
      <xdr:nvSpPr>
        <xdr:cNvPr id="219" name="テキスト ボックス 218"/>
        <xdr:cNvSpPr txBox="1"/>
      </xdr:nvSpPr>
      <xdr:spPr>
        <a:xfrm>
          <a:off x="2844800" y="1441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102650</xdr:rowOff>
    </xdr:from>
    <xdr:to>
      <xdr:col>11</xdr:col>
      <xdr:colOff>82550</xdr:colOff>
      <xdr:row>84</xdr:row>
      <xdr:rowOff>32800</xdr:rowOff>
    </xdr:to>
    <xdr:sp macro="" textlink="">
      <xdr:nvSpPr>
        <xdr:cNvPr id="220" name="楕円 219"/>
        <xdr:cNvSpPr/>
      </xdr:nvSpPr>
      <xdr:spPr>
        <a:xfrm>
          <a:off x="2286000" y="143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17577</xdr:rowOff>
    </xdr:from>
    <xdr:ext cx="762000" cy="259045"/>
    <xdr:sp macro="" textlink="">
      <xdr:nvSpPr>
        <xdr:cNvPr id="221" name="テキスト ボックス 220"/>
        <xdr:cNvSpPr txBox="1"/>
      </xdr:nvSpPr>
      <xdr:spPr>
        <a:xfrm>
          <a:off x="1955800" y="144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93159</xdr:rowOff>
    </xdr:from>
    <xdr:to>
      <xdr:col>7</xdr:col>
      <xdr:colOff>31750</xdr:colOff>
      <xdr:row>84</xdr:row>
      <xdr:rowOff>23309</xdr:rowOff>
    </xdr:to>
    <xdr:sp macro="" textlink="">
      <xdr:nvSpPr>
        <xdr:cNvPr id="222" name="楕円 221"/>
        <xdr:cNvSpPr/>
      </xdr:nvSpPr>
      <xdr:spPr>
        <a:xfrm>
          <a:off x="1397000" y="1432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8086</xdr:rowOff>
    </xdr:from>
    <xdr:ext cx="762000" cy="259045"/>
    <xdr:sp macro="" textlink="">
      <xdr:nvSpPr>
        <xdr:cNvPr id="223" name="テキスト ボックス 222"/>
        <xdr:cNvSpPr txBox="1"/>
      </xdr:nvSpPr>
      <xdr:spPr>
        <a:xfrm>
          <a:off x="1066800" y="1440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給与制度の年功序列的運用から人事評価制の導入を図るとともに、職務・職責に応じた給与制度へ転換していくこととし、給与の適正化に努める。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67129</xdr:rowOff>
    </xdr:to>
    <xdr:cxnSp macro="">
      <xdr:nvCxnSpPr>
        <xdr:cNvPr id="259" name="直線コネクタ 258"/>
        <xdr:cNvCxnSpPr/>
      </xdr:nvCxnSpPr>
      <xdr:spPr>
        <a:xfrm>
          <a:off x="16179800" y="147428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0" name="給与水準   （国との比較）平均値テキスト"/>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85</xdr:row>
      <xdr:rowOff>169636</xdr:rowOff>
    </xdr:to>
    <xdr:cxnSp macro="">
      <xdr:nvCxnSpPr>
        <xdr:cNvPr id="262" name="直線コネクタ 261"/>
        <xdr:cNvCxnSpPr/>
      </xdr:nvCxnSpPr>
      <xdr:spPr>
        <a:xfrm>
          <a:off x="15290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4" name="テキスト ボックス 263"/>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136071</xdr:rowOff>
    </xdr:to>
    <xdr:cxnSp macro="">
      <xdr:nvCxnSpPr>
        <xdr:cNvPr id="265" name="直線コネクタ 264"/>
        <xdr:cNvCxnSpPr/>
      </xdr:nvCxnSpPr>
      <xdr:spPr>
        <a:xfrm flipV="1">
          <a:off x="14401800" y="1470841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6" name="フローチャート: 判断 265"/>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7" name="テキスト ボックス 266"/>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136071</xdr:rowOff>
    </xdr:to>
    <xdr:cxnSp macro="">
      <xdr:nvCxnSpPr>
        <xdr:cNvPr id="268" name="直線コネクタ 267"/>
        <xdr:cNvCxnSpPr/>
      </xdr:nvCxnSpPr>
      <xdr:spPr>
        <a:xfrm>
          <a:off x="13512800" y="147945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72" name="テキスト ボックス 271"/>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8" name="楕円 277"/>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32856</xdr:rowOff>
    </xdr:from>
    <xdr:ext cx="762000" cy="259045"/>
    <xdr:sp macro="" textlink="">
      <xdr:nvSpPr>
        <xdr:cNvPr id="279" name="給与水準   （国との比較）該当値テキスト"/>
        <xdr:cNvSpPr txBox="1"/>
      </xdr:nvSpPr>
      <xdr:spPr>
        <a:xfrm>
          <a:off x="171069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0" name="楕円 279"/>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81" name="テキスト ボックス 280"/>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2" name="楕円 281"/>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3" name="テキスト ボックス 282"/>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4" name="楕円 283"/>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85" name="テキスト ボックス 284"/>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6" name="楕円 285"/>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87" name="テキスト ボックス 286"/>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職員数が多いのは、認定こども園や美術館、なす風土記の丘資料館などの施設を直営で運営しているため、相応の職員数が必要となっているからである。民間委託等を検討しつつ、適切な人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95673</xdr:rowOff>
    </xdr:from>
    <xdr:to>
      <xdr:col>81</xdr:col>
      <xdr:colOff>44450</xdr:colOff>
      <xdr:row>65</xdr:row>
      <xdr:rowOff>34819</xdr:rowOff>
    </xdr:to>
    <xdr:cxnSp macro="">
      <xdr:nvCxnSpPr>
        <xdr:cNvPr id="322" name="直線コネクタ 321"/>
        <xdr:cNvCxnSpPr/>
      </xdr:nvCxnSpPr>
      <xdr:spPr>
        <a:xfrm>
          <a:off x="16179800" y="11068473"/>
          <a:ext cx="8382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24253</xdr:rowOff>
    </xdr:from>
    <xdr:ext cx="762000" cy="259045"/>
    <xdr:sp macro="" textlink="">
      <xdr:nvSpPr>
        <xdr:cNvPr id="323" name="定員管理の状況平均値テキスト"/>
        <xdr:cNvSpPr txBox="1"/>
      </xdr:nvSpPr>
      <xdr:spPr>
        <a:xfrm>
          <a:off x="17106900" y="10482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1164</xdr:rowOff>
    </xdr:from>
    <xdr:to>
      <xdr:col>77</xdr:col>
      <xdr:colOff>44450</xdr:colOff>
      <xdr:row>64</xdr:row>
      <xdr:rowOff>95673</xdr:rowOff>
    </xdr:to>
    <xdr:cxnSp macro="">
      <xdr:nvCxnSpPr>
        <xdr:cNvPr id="325" name="直線コネクタ 324"/>
        <xdr:cNvCxnSpPr/>
      </xdr:nvCxnSpPr>
      <xdr:spPr>
        <a:xfrm>
          <a:off x="15290800" y="10973964"/>
          <a:ext cx="8890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47943</xdr:rowOff>
    </xdr:from>
    <xdr:to>
      <xdr:col>77</xdr:col>
      <xdr:colOff>95250</xdr:colOff>
      <xdr:row>62</xdr:row>
      <xdr:rowOff>149543</xdr:rowOff>
    </xdr:to>
    <xdr:sp macro="" textlink="">
      <xdr:nvSpPr>
        <xdr:cNvPr id="326" name="フローチャート: 判断 325"/>
        <xdr:cNvSpPr/>
      </xdr:nvSpPr>
      <xdr:spPr>
        <a:xfrm>
          <a:off x="16129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159720</xdr:rowOff>
    </xdr:from>
    <xdr:ext cx="736600" cy="259045"/>
    <xdr:sp macro="" textlink="">
      <xdr:nvSpPr>
        <xdr:cNvPr id="327" name="テキスト ボックス 326"/>
        <xdr:cNvSpPr txBox="1"/>
      </xdr:nvSpPr>
      <xdr:spPr>
        <a:xfrm>
          <a:off x="15798800" y="1044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100224</xdr:rowOff>
    </xdr:from>
    <xdr:to>
      <xdr:col>72</xdr:col>
      <xdr:colOff>203200</xdr:colOff>
      <xdr:row>64</xdr:row>
      <xdr:rowOff>1164</xdr:rowOff>
    </xdr:to>
    <xdr:cxnSp macro="">
      <xdr:nvCxnSpPr>
        <xdr:cNvPr id="328" name="直線コネクタ 327"/>
        <xdr:cNvCxnSpPr/>
      </xdr:nvCxnSpPr>
      <xdr:spPr>
        <a:xfrm>
          <a:off x="14401800" y="1090157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19791</xdr:rowOff>
    </xdr:from>
    <xdr:to>
      <xdr:col>73</xdr:col>
      <xdr:colOff>44450</xdr:colOff>
      <xdr:row>62</xdr:row>
      <xdr:rowOff>121391</xdr:rowOff>
    </xdr:to>
    <xdr:sp macro="" textlink="">
      <xdr:nvSpPr>
        <xdr:cNvPr id="329" name="フローチャート: 判断 328"/>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131568</xdr:rowOff>
    </xdr:from>
    <xdr:ext cx="762000" cy="259045"/>
    <xdr:sp macro="" textlink="">
      <xdr:nvSpPr>
        <xdr:cNvPr id="330" name="テキスト ボックス 329"/>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88159</xdr:rowOff>
    </xdr:from>
    <xdr:to>
      <xdr:col>68</xdr:col>
      <xdr:colOff>152400</xdr:colOff>
      <xdr:row>63</xdr:row>
      <xdr:rowOff>100224</xdr:rowOff>
    </xdr:to>
    <xdr:cxnSp macro="">
      <xdr:nvCxnSpPr>
        <xdr:cNvPr id="331" name="直線コネクタ 330"/>
        <xdr:cNvCxnSpPr/>
      </xdr:nvCxnSpPr>
      <xdr:spPr>
        <a:xfrm>
          <a:off x="13512800" y="108895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33" name="テキスト ボックス 332"/>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34" name="フローチャート: 判断 333"/>
        <xdr:cNvSpPr/>
      </xdr:nvSpPr>
      <xdr:spPr>
        <a:xfrm>
          <a:off x="13462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87330</xdr:rowOff>
    </xdr:from>
    <xdr:ext cx="762000" cy="259045"/>
    <xdr:sp macro="" textlink="">
      <xdr:nvSpPr>
        <xdr:cNvPr id="335" name="テキスト ボックス 334"/>
        <xdr:cNvSpPr txBox="1"/>
      </xdr:nvSpPr>
      <xdr:spPr>
        <a:xfrm>
          <a:off x="13131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155469</xdr:rowOff>
    </xdr:from>
    <xdr:to>
      <xdr:col>81</xdr:col>
      <xdr:colOff>95250</xdr:colOff>
      <xdr:row>65</xdr:row>
      <xdr:rowOff>85619</xdr:rowOff>
    </xdr:to>
    <xdr:sp macro="" textlink="">
      <xdr:nvSpPr>
        <xdr:cNvPr id="341" name="楕円 340"/>
        <xdr:cNvSpPr/>
      </xdr:nvSpPr>
      <xdr:spPr>
        <a:xfrm>
          <a:off x="16967200" y="111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127546</xdr:rowOff>
    </xdr:from>
    <xdr:ext cx="762000" cy="259045"/>
    <xdr:sp macro="" textlink="">
      <xdr:nvSpPr>
        <xdr:cNvPr id="342" name="定員管理の状況該当値テキスト"/>
        <xdr:cNvSpPr txBox="1"/>
      </xdr:nvSpPr>
      <xdr:spPr>
        <a:xfrm>
          <a:off x="17106900" y="1110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44873</xdr:rowOff>
    </xdr:from>
    <xdr:to>
      <xdr:col>77</xdr:col>
      <xdr:colOff>95250</xdr:colOff>
      <xdr:row>64</xdr:row>
      <xdr:rowOff>146473</xdr:rowOff>
    </xdr:to>
    <xdr:sp macro="" textlink="">
      <xdr:nvSpPr>
        <xdr:cNvPr id="343" name="楕円 342"/>
        <xdr:cNvSpPr/>
      </xdr:nvSpPr>
      <xdr:spPr>
        <a:xfrm>
          <a:off x="16129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131250</xdr:rowOff>
    </xdr:from>
    <xdr:ext cx="736600" cy="259045"/>
    <xdr:sp macro="" textlink="">
      <xdr:nvSpPr>
        <xdr:cNvPr id="344" name="テキスト ボックス 343"/>
        <xdr:cNvSpPr txBox="1"/>
      </xdr:nvSpPr>
      <xdr:spPr>
        <a:xfrm>
          <a:off x="15798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121814</xdr:rowOff>
    </xdr:from>
    <xdr:to>
      <xdr:col>73</xdr:col>
      <xdr:colOff>44450</xdr:colOff>
      <xdr:row>64</xdr:row>
      <xdr:rowOff>51964</xdr:rowOff>
    </xdr:to>
    <xdr:sp macro="" textlink="">
      <xdr:nvSpPr>
        <xdr:cNvPr id="345" name="楕円 344"/>
        <xdr:cNvSpPr/>
      </xdr:nvSpPr>
      <xdr:spPr>
        <a:xfrm>
          <a:off x="15240000" y="109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36741</xdr:rowOff>
    </xdr:from>
    <xdr:ext cx="762000" cy="259045"/>
    <xdr:sp macro="" textlink="">
      <xdr:nvSpPr>
        <xdr:cNvPr id="346" name="テキスト ボックス 345"/>
        <xdr:cNvSpPr txBox="1"/>
      </xdr:nvSpPr>
      <xdr:spPr>
        <a:xfrm>
          <a:off x="14909800" y="1100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49424</xdr:rowOff>
    </xdr:from>
    <xdr:to>
      <xdr:col>68</xdr:col>
      <xdr:colOff>203200</xdr:colOff>
      <xdr:row>63</xdr:row>
      <xdr:rowOff>151024</xdr:rowOff>
    </xdr:to>
    <xdr:sp macro="" textlink="">
      <xdr:nvSpPr>
        <xdr:cNvPr id="347" name="楕円 346"/>
        <xdr:cNvSpPr/>
      </xdr:nvSpPr>
      <xdr:spPr>
        <a:xfrm>
          <a:off x="143510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135801</xdr:rowOff>
    </xdr:from>
    <xdr:ext cx="762000" cy="259045"/>
    <xdr:sp macro="" textlink="">
      <xdr:nvSpPr>
        <xdr:cNvPr id="348" name="テキスト ボックス 347"/>
        <xdr:cNvSpPr txBox="1"/>
      </xdr:nvSpPr>
      <xdr:spPr>
        <a:xfrm>
          <a:off x="14020800" y="109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37359</xdr:rowOff>
    </xdr:from>
    <xdr:to>
      <xdr:col>64</xdr:col>
      <xdr:colOff>152400</xdr:colOff>
      <xdr:row>63</xdr:row>
      <xdr:rowOff>138959</xdr:rowOff>
    </xdr:to>
    <xdr:sp macro="" textlink="">
      <xdr:nvSpPr>
        <xdr:cNvPr id="349" name="楕円 348"/>
        <xdr:cNvSpPr/>
      </xdr:nvSpPr>
      <xdr:spPr>
        <a:xfrm>
          <a:off x="13462000" y="108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123736</xdr:rowOff>
    </xdr:from>
    <xdr:ext cx="762000" cy="259045"/>
    <xdr:sp macro="" textlink="">
      <xdr:nvSpPr>
        <xdr:cNvPr id="350" name="テキスト ボックス 349"/>
        <xdr:cNvSpPr txBox="1"/>
      </xdr:nvSpPr>
      <xdr:spPr>
        <a:xfrm>
          <a:off x="13131800" y="1092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那珂川町総合振興計画のもと、地域住民との意見交換を図り、主に過疎対策事業債や合併特例債を活用した事業を実施しているところである。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今後も、緊急度・住民ニーズを的確に把握した事業の選択により、起債発行額の抑制に努めて、実質公債費率を抑えることとする。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13462</xdr:rowOff>
    </xdr:to>
    <xdr:cxnSp macro="">
      <xdr:nvCxnSpPr>
        <xdr:cNvPr id="382" name="直線コネクタ 381"/>
        <xdr:cNvCxnSpPr/>
      </xdr:nvCxnSpPr>
      <xdr:spPr>
        <a:xfrm>
          <a:off x="16179800" y="70236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3"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40</xdr:row>
      <xdr:rowOff>165608</xdr:rowOff>
    </xdr:to>
    <xdr:cxnSp macro="">
      <xdr:nvCxnSpPr>
        <xdr:cNvPr id="385" name="直線コネクタ 384"/>
        <xdr:cNvCxnSpPr/>
      </xdr:nvCxnSpPr>
      <xdr:spPr>
        <a:xfrm>
          <a:off x="15290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7" name="テキスト ボックス 386"/>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40</xdr:row>
      <xdr:rowOff>165608</xdr:rowOff>
    </xdr:to>
    <xdr:cxnSp macro="">
      <xdr:nvCxnSpPr>
        <xdr:cNvPr id="388" name="直線コネクタ 387"/>
        <xdr:cNvCxnSpPr/>
      </xdr:nvCxnSpPr>
      <xdr:spPr>
        <a:xfrm flipV="1">
          <a:off x="14401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0" name="テキスト ボックス 389"/>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13462</xdr:rowOff>
    </xdr:to>
    <xdr:cxnSp macro="">
      <xdr:nvCxnSpPr>
        <xdr:cNvPr id="391" name="直線コネクタ 390"/>
        <xdr:cNvCxnSpPr/>
      </xdr:nvCxnSpPr>
      <xdr:spPr>
        <a:xfrm flipV="1">
          <a:off x="13512800" y="70236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93" name="テキスト ボックス 392"/>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4" name="フローチャート: 判断 393"/>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5" name="テキスト ボックス 394"/>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401" name="楕円 400"/>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150639</xdr:rowOff>
    </xdr:from>
    <xdr:ext cx="762000" cy="259045"/>
    <xdr:sp macro="" textlink="">
      <xdr:nvSpPr>
        <xdr:cNvPr id="402" name="公債費負担の状況該当値テキスト"/>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3" name="楕円 402"/>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404" name="テキスト ボックス 403"/>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405" name="楕円 404"/>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406" name="テキスト ボックス 405"/>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7" name="楕円 406"/>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08" name="テキスト ボックス 407"/>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9" name="楕円 408"/>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410" name="テキスト ボックス 409"/>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当町においては、将来負担比率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％となっている。充当可能財源等の増及び将来負担額の減により、前年度比</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％減少している。（</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-27.3</a:t>
          </a:r>
          <a:r>
            <a:rPr kumimoji="1" lang="ja-JP" altLang="en-US" sz="1300">
              <a:latin typeface="ＭＳ Ｐゴシック" panose="020B0600070205080204" pitchFamily="50" charset="-128"/>
              <a:ea typeface="ＭＳ Ｐゴシック" panose="020B0600070205080204" pitchFamily="50" charset="-128"/>
            </a:rPr>
            <a:t>％）引き続き財政の健全化に努める。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66873</xdr:rowOff>
    </xdr:from>
    <xdr:ext cx="762000" cy="259045"/>
    <xdr:sp macro="" textlink="">
      <xdr:nvSpPr>
        <xdr:cNvPr id="446" name="将来負担の状況平均値テキスト"/>
        <xdr:cNvSpPr txBox="1"/>
      </xdr:nvSpPr>
      <xdr:spPr>
        <a:xfrm>
          <a:off x="17106900" y="246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7" name="フローチャート: 判断 446"/>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131082</xdr:rowOff>
    </xdr:from>
    <xdr:to>
      <xdr:col>77</xdr:col>
      <xdr:colOff>95250</xdr:colOff>
      <xdr:row>17</xdr:row>
      <xdr:rowOff>61232</xdr:rowOff>
    </xdr:to>
    <xdr:sp macro="" textlink="">
      <xdr:nvSpPr>
        <xdr:cNvPr id="448" name="フローチャート: 判断 447"/>
        <xdr:cNvSpPr/>
      </xdr:nvSpPr>
      <xdr:spPr>
        <a:xfrm>
          <a:off x="16129000" y="28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71409</xdr:rowOff>
    </xdr:from>
    <xdr:ext cx="736600" cy="259045"/>
    <xdr:sp macro="" textlink="">
      <xdr:nvSpPr>
        <xdr:cNvPr id="449" name="テキスト ボックス 448"/>
        <xdr:cNvSpPr txBox="1"/>
      </xdr:nvSpPr>
      <xdr:spPr>
        <a:xfrm>
          <a:off x="15798800" y="264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11339</xdr:rowOff>
    </xdr:from>
    <xdr:to>
      <xdr:col>73</xdr:col>
      <xdr:colOff>44450</xdr:colOff>
      <xdr:row>17</xdr:row>
      <xdr:rowOff>112939</xdr:rowOff>
    </xdr:to>
    <xdr:sp macro="" textlink="">
      <xdr:nvSpPr>
        <xdr:cNvPr id="450" name="フローチャート: 判断 449"/>
        <xdr:cNvSpPr/>
      </xdr:nvSpPr>
      <xdr:spPr>
        <a:xfrm>
          <a:off x="15240000" y="29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123116</xdr:rowOff>
    </xdr:from>
    <xdr:ext cx="762000" cy="259045"/>
    <xdr:sp macro="" textlink="">
      <xdr:nvSpPr>
        <xdr:cNvPr id="451" name="テキスト ボックス 450"/>
        <xdr:cNvSpPr txBox="1"/>
      </xdr:nvSpPr>
      <xdr:spPr>
        <a:xfrm>
          <a:off x="14909800" y="269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50981</xdr:rowOff>
    </xdr:from>
    <xdr:to>
      <xdr:col>68</xdr:col>
      <xdr:colOff>203200</xdr:colOff>
      <xdr:row>17</xdr:row>
      <xdr:rowOff>152581</xdr:rowOff>
    </xdr:to>
    <xdr:sp macro="" textlink="">
      <xdr:nvSpPr>
        <xdr:cNvPr id="452" name="フローチャート: 判断 451"/>
        <xdr:cNvSpPr/>
      </xdr:nvSpPr>
      <xdr:spPr>
        <a:xfrm>
          <a:off x="14351000" y="29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162758</xdr:rowOff>
    </xdr:from>
    <xdr:ext cx="762000" cy="259045"/>
    <xdr:sp macro="" textlink="">
      <xdr:nvSpPr>
        <xdr:cNvPr id="453" name="テキスト ボックス 452"/>
        <xdr:cNvSpPr txBox="1"/>
      </xdr:nvSpPr>
      <xdr:spPr>
        <a:xfrm>
          <a:off x="14020800" y="273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121648</xdr:rowOff>
    </xdr:from>
    <xdr:to>
      <xdr:col>64</xdr:col>
      <xdr:colOff>152400</xdr:colOff>
      <xdr:row>18</xdr:row>
      <xdr:rowOff>51798</xdr:rowOff>
    </xdr:to>
    <xdr:sp macro="" textlink="">
      <xdr:nvSpPr>
        <xdr:cNvPr id="454" name="フローチャート: 判断 453"/>
        <xdr:cNvSpPr/>
      </xdr:nvSpPr>
      <xdr:spPr>
        <a:xfrm>
          <a:off x="13462000" y="30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61975</xdr:rowOff>
    </xdr:from>
    <xdr:ext cx="762000" cy="259045"/>
    <xdr:sp macro="" textlink="">
      <xdr:nvSpPr>
        <xdr:cNvPr id="455" name="テキスト ボックス 454"/>
        <xdr:cNvSpPr txBox="1"/>
      </xdr:nvSpPr>
      <xdr:spPr>
        <a:xfrm>
          <a:off x="13131800" y="280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15,698
15,539
192.78
11,058,683
10,162,751
788,581
5,956,536
8,264,122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っているのは、認定こども園や美術館、なす風土記の丘資料館などの施設を直営で運営していることから、相応の職員数が必要であるため、職員数も多くなり、人件費の占める比率も高くなる傾向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10414</xdr:rowOff>
    </xdr:to>
    <xdr:cxnSp macro="">
      <xdr:nvCxnSpPr>
        <xdr:cNvPr id="64" name="直線コネクタ 63"/>
        <xdr:cNvCxnSpPr/>
      </xdr:nvCxnSpPr>
      <xdr:spPr>
        <a:xfrm>
          <a:off x="3987800" y="63220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36</xdr:row>
      <xdr:rowOff>149860</xdr:rowOff>
    </xdr:to>
    <xdr:cxnSp macro="">
      <xdr:nvCxnSpPr>
        <xdr:cNvPr id="67" name="直線コネクタ 66"/>
        <xdr:cNvCxnSpPr/>
      </xdr:nvCxnSpPr>
      <xdr:spPr>
        <a:xfrm>
          <a:off x="3098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36</xdr:row>
      <xdr:rowOff>159004</xdr:rowOff>
    </xdr:to>
    <xdr:cxnSp macro="">
      <xdr:nvCxnSpPr>
        <xdr:cNvPr id="70" name="直線コネクタ 69"/>
        <xdr:cNvCxnSpPr/>
      </xdr:nvCxnSpPr>
      <xdr:spPr>
        <a:xfrm flipV="1">
          <a:off x="2209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72" name="テキスト ボックス 71"/>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24130</xdr:rowOff>
    </xdr:to>
    <xdr:cxnSp macro="">
      <xdr:nvCxnSpPr>
        <xdr:cNvPr id="73" name="直線コネクタ 72"/>
        <xdr:cNvCxnSpPr/>
      </xdr:nvCxnSpPr>
      <xdr:spPr>
        <a:xfrm flipV="1">
          <a:off x="1320800" y="6331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75" name="テキスト ボックス 74"/>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77" name="テキスト ボックス 76"/>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103141</xdr:rowOff>
    </xdr:from>
    <xdr:ext cx="762000" cy="259045"/>
    <xdr:sp macro="" textlink="">
      <xdr:nvSpPr>
        <xdr:cNvPr id="84"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6" name="テキスト ボックス 85"/>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88" name="テキスト ボックス 87"/>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90" name="テキスト ボックス 89"/>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新型コロナウイルス感染症対策に伴うものが、主な増加の要因と考えられる。委託料の見直しなど、コスト削減に向けて、圧縮を図る。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18</xdr:row>
      <xdr:rowOff>63500</xdr:rowOff>
    </xdr:to>
    <xdr:cxnSp macro="">
      <xdr:nvCxnSpPr>
        <xdr:cNvPr id="125" name="直線コネクタ 124"/>
        <xdr:cNvCxnSpPr/>
      </xdr:nvCxnSpPr>
      <xdr:spPr>
        <a:xfrm>
          <a:off x="15671800" y="3022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6" name="物件費平均値テキスト"/>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107950</xdr:rowOff>
    </xdr:to>
    <xdr:cxnSp macro="">
      <xdr:nvCxnSpPr>
        <xdr:cNvPr id="128" name="直線コネクタ 127"/>
        <xdr:cNvCxnSpPr/>
      </xdr:nvCxnSpPr>
      <xdr:spPr>
        <a:xfrm>
          <a:off x="14782800" y="298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0" name="テキスト ボックス 129"/>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57150</xdr:rowOff>
    </xdr:from>
    <xdr:to>
      <xdr:col>73</xdr:col>
      <xdr:colOff>180975</xdr:colOff>
      <xdr:row>17</xdr:row>
      <xdr:rowOff>69850</xdr:rowOff>
    </xdr:to>
    <xdr:cxnSp macro="">
      <xdr:nvCxnSpPr>
        <xdr:cNvPr id="131" name="直線コネクタ 130"/>
        <xdr:cNvCxnSpPr/>
      </xdr:nvCxnSpPr>
      <xdr:spPr>
        <a:xfrm>
          <a:off x="13893800" y="297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3" name="テキスト ボックス 13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57150</xdr:rowOff>
    </xdr:from>
    <xdr:to>
      <xdr:col>69</xdr:col>
      <xdr:colOff>92075</xdr:colOff>
      <xdr:row>17</xdr:row>
      <xdr:rowOff>57150</xdr:rowOff>
    </xdr:to>
    <xdr:cxnSp macro="">
      <xdr:nvCxnSpPr>
        <xdr:cNvPr id="134" name="直線コネクタ 133"/>
        <xdr:cNvCxnSpPr/>
      </xdr:nvCxnSpPr>
      <xdr:spPr>
        <a:xfrm>
          <a:off x="13004800" y="297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36" name="テキスト ボックス 135"/>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xdr:rowOff>
    </xdr:from>
    <xdr:to>
      <xdr:col>82</xdr:col>
      <xdr:colOff>158750</xdr:colOff>
      <xdr:row>18</xdr:row>
      <xdr:rowOff>114300</xdr:rowOff>
    </xdr:to>
    <xdr:sp macro="" textlink="">
      <xdr:nvSpPr>
        <xdr:cNvPr id="144" name="楕円 143"/>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156227</xdr:rowOff>
    </xdr:from>
    <xdr:ext cx="762000" cy="259045"/>
    <xdr:sp macro="" textlink="">
      <xdr:nvSpPr>
        <xdr:cNvPr id="145" name="物件費該当値テキスト"/>
        <xdr:cNvSpPr txBox="1"/>
      </xdr:nvSpPr>
      <xdr:spPr>
        <a:xfrm>
          <a:off x="165989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6" name="楕円 145"/>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47" name="テキスト ボックス 146"/>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6350</xdr:rowOff>
    </xdr:from>
    <xdr:to>
      <xdr:col>69</xdr:col>
      <xdr:colOff>142875</xdr:colOff>
      <xdr:row>17</xdr:row>
      <xdr:rowOff>107950</xdr:rowOff>
    </xdr:to>
    <xdr:sp macro="" textlink="">
      <xdr:nvSpPr>
        <xdr:cNvPr id="150" name="楕円 149"/>
        <xdr:cNvSpPr/>
      </xdr:nvSpPr>
      <xdr:spPr>
        <a:xfrm>
          <a:off x="13843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92727</xdr:rowOff>
    </xdr:from>
    <xdr:ext cx="762000" cy="259045"/>
    <xdr:sp macro="" textlink="">
      <xdr:nvSpPr>
        <xdr:cNvPr id="151" name="テキスト ボックス 150"/>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52" name="楕円 151"/>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92727</xdr:rowOff>
    </xdr:from>
    <xdr:ext cx="762000" cy="259045"/>
    <xdr:sp macro="" textlink="">
      <xdr:nvSpPr>
        <xdr:cNvPr id="153" name="テキスト ボックス 152"/>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人口減少に伴い、児童手当の支給額等が減少している。障害者福祉サービスの額については、増加傾向にあるが、扶助費においては、毎年度同水準となる見込み。</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127000</xdr:rowOff>
    </xdr:to>
    <xdr:cxnSp macro="">
      <xdr:nvCxnSpPr>
        <xdr:cNvPr id="186" name="直線コネクタ 185"/>
        <xdr:cNvCxnSpPr/>
      </xdr:nvCxnSpPr>
      <xdr:spPr>
        <a:xfrm flipV="1">
          <a:off x="3987800" y="9309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762000" cy="259045"/>
    <xdr:sp macro="" textlink="">
      <xdr:nvSpPr>
        <xdr:cNvPr id="187"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9" name="直線コネクタ 188"/>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54</xdr:row>
      <xdr:rowOff>127000</xdr:rowOff>
    </xdr:to>
    <xdr:cxnSp macro="">
      <xdr:nvCxnSpPr>
        <xdr:cNvPr id="192" name="直線コネクタ 191"/>
        <xdr:cNvCxnSpPr/>
      </xdr:nvCxnSpPr>
      <xdr:spPr>
        <a:xfrm>
          <a:off x="2209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4" name="テキスト ボックス 19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107950</xdr:rowOff>
    </xdr:to>
    <xdr:cxnSp macro="">
      <xdr:nvCxnSpPr>
        <xdr:cNvPr id="195" name="直線コネクタ 194"/>
        <xdr:cNvCxnSpPr/>
      </xdr:nvCxnSpPr>
      <xdr:spPr>
        <a:xfrm>
          <a:off x="1320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197" name="テキスト ボックス 196"/>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9" name="テキスト ボックス 198"/>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5" name="楕円 204"/>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6"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7" name="楕円 206"/>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8" name="テキスト ボックス 20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9" name="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11" name="楕円 210"/>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2" name="テキスト ボックス 211"/>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3" name="楕円 212"/>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4" name="テキスト ボックス 21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その他については、他会計への繰出金が主な内容である。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各特別会計・企業会計ともに健全経営が図れるよう、経費の削減に努めるとともに、使用料や保険料の見直しを行い、一般会計の負担を減らせるように努める。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57</xdr:row>
      <xdr:rowOff>24130</xdr:rowOff>
    </xdr:to>
    <xdr:cxnSp macro="">
      <xdr:nvCxnSpPr>
        <xdr:cNvPr id="247" name="直線コネクタ 246"/>
        <xdr:cNvCxnSpPr/>
      </xdr:nvCxnSpPr>
      <xdr:spPr>
        <a:xfrm flipV="1">
          <a:off x="15671800" y="953770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48"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24130</xdr:rowOff>
    </xdr:to>
    <xdr:cxnSp macro="">
      <xdr:nvCxnSpPr>
        <xdr:cNvPr id="250" name="直線コネクタ 249"/>
        <xdr:cNvCxnSpPr/>
      </xdr:nvCxnSpPr>
      <xdr:spPr>
        <a:xfrm>
          <a:off x="14782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52" name="テキスト ボックス 251"/>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1270</xdr:rowOff>
    </xdr:to>
    <xdr:cxnSp macro="">
      <xdr:nvCxnSpPr>
        <xdr:cNvPr id="253" name="直線コネクタ 252"/>
        <xdr:cNvCxnSpPr/>
      </xdr:nvCxnSpPr>
      <xdr:spPr>
        <a:xfrm>
          <a:off x="13893800" y="977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5" name="テキスト ボックス 254"/>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1270</xdr:rowOff>
    </xdr:to>
    <xdr:cxnSp macro="">
      <xdr:nvCxnSpPr>
        <xdr:cNvPr id="256" name="直線コネクタ 255"/>
        <xdr:cNvCxnSpPr/>
      </xdr:nvCxnSpPr>
      <xdr:spPr>
        <a:xfrm>
          <a:off x="13004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58" name="テキスト ボックス 257"/>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60" name="テキスト ボックス 259"/>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6" name="楕円 265"/>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7"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8" name="楕円 267"/>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69" name="テキスト ボックス 268"/>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0" name="楕円 269"/>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1" name="テキスト ボックス 27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2" name="楕円 271"/>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3" name="テキスト ボックス 272"/>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4" name="楕円 273"/>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5" name="テキスト ボックス 274"/>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特別定額給付金事業等の支出があり、費用としては大きく増額したが、割合としては、同水準であった。負担金や補助金の見直し・抑制に努める。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19558</xdr:rowOff>
    </xdr:to>
    <xdr:cxnSp macro="">
      <xdr:nvCxnSpPr>
        <xdr:cNvPr id="305" name="直線コネクタ 304"/>
        <xdr:cNvCxnSpPr/>
      </xdr:nvCxnSpPr>
      <xdr:spPr>
        <a:xfrm flipV="1">
          <a:off x="15671800" y="63586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6"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88138</xdr:rowOff>
    </xdr:to>
    <xdr:cxnSp macro="">
      <xdr:nvCxnSpPr>
        <xdr:cNvPr id="308" name="直線コネクタ 307"/>
        <xdr:cNvCxnSpPr/>
      </xdr:nvCxnSpPr>
      <xdr:spPr>
        <a:xfrm flipV="1">
          <a:off x="14782800" y="63632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88138</xdr:rowOff>
    </xdr:to>
    <xdr:cxnSp macro="">
      <xdr:nvCxnSpPr>
        <xdr:cNvPr id="311" name="直線コネクタ 310"/>
        <xdr:cNvCxnSpPr/>
      </xdr:nvCxnSpPr>
      <xdr:spPr>
        <a:xfrm>
          <a:off x="13893800" y="63540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10414</xdr:rowOff>
    </xdr:to>
    <xdr:cxnSp macro="">
      <xdr:nvCxnSpPr>
        <xdr:cNvPr id="314" name="直線コネクタ 313"/>
        <xdr:cNvCxnSpPr/>
      </xdr:nvCxnSpPr>
      <xdr:spPr>
        <a:xfrm>
          <a:off x="13004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5" name="フローチャート: 判断 314"/>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6" name="テキスト ボックス 315"/>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4" name="楕円 323"/>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152163</xdr:rowOff>
    </xdr:from>
    <xdr:ext cx="762000" cy="259045"/>
    <xdr:sp macro="" textlink="">
      <xdr:nvSpPr>
        <xdr:cNvPr id="325" name="補助費等該当値テキスト"/>
        <xdr:cNvSpPr txBox="1"/>
      </xdr:nvSpPr>
      <xdr:spPr>
        <a:xfrm>
          <a:off x="16598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6" name="楕円 325"/>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27" name="テキスト ボックス 326"/>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8" name="楕円 327"/>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9" name="テキスト ボックス 328"/>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30" name="楕円 329"/>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31" name="テキスト ボックス 330"/>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2" name="楕円 331"/>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33" name="テキスト ボックス 332"/>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若干の減少はあったが、前年と同水準となっている。今後は、大規模な工事等の借入及び償還を控えているため、増加していく見込みとなっている。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88900</xdr:rowOff>
    </xdr:from>
    <xdr:to>
      <xdr:col>24</xdr:col>
      <xdr:colOff>25400</xdr:colOff>
      <xdr:row>78</xdr:row>
      <xdr:rowOff>96520</xdr:rowOff>
    </xdr:to>
    <xdr:cxnSp macro="">
      <xdr:nvCxnSpPr>
        <xdr:cNvPr id="366" name="直線コネクタ 365"/>
        <xdr:cNvCxnSpPr/>
      </xdr:nvCxnSpPr>
      <xdr:spPr>
        <a:xfrm flipV="1">
          <a:off x="3987800" y="13462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67"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168911</xdr:rowOff>
    </xdr:from>
    <xdr:to>
      <xdr:col>19</xdr:col>
      <xdr:colOff>187325</xdr:colOff>
      <xdr:row>78</xdr:row>
      <xdr:rowOff>96520</xdr:rowOff>
    </xdr:to>
    <xdr:cxnSp macro="">
      <xdr:nvCxnSpPr>
        <xdr:cNvPr id="369" name="直線コネクタ 368"/>
        <xdr:cNvCxnSpPr/>
      </xdr:nvCxnSpPr>
      <xdr:spPr>
        <a:xfrm>
          <a:off x="3098800" y="133705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71" name="テキスト ボックス 370"/>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168911</xdr:rowOff>
    </xdr:from>
    <xdr:to>
      <xdr:col>15</xdr:col>
      <xdr:colOff>98425</xdr:colOff>
      <xdr:row>78</xdr:row>
      <xdr:rowOff>43180</xdr:rowOff>
    </xdr:to>
    <xdr:cxnSp macro="">
      <xdr:nvCxnSpPr>
        <xdr:cNvPr id="372" name="直線コネクタ 371"/>
        <xdr:cNvCxnSpPr/>
      </xdr:nvCxnSpPr>
      <xdr:spPr>
        <a:xfrm flipV="1">
          <a:off x="2209800" y="13370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74" name="テキスト ボックス 373"/>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27939</xdr:rowOff>
    </xdr:from>
    <xdr:to>
      <xdr:col>11</xdr:col>
      <xdr:colOff>9525</xdr:colOff>
      <xdr:row>78</xdr:row>
      <xdr:rowOff>43180</xdr:rowOff>
    </xdr:to>
    <xdr:cxnSp macro="">
      <xdr:nvCxnSpPr>
        <xdr:cNvPr id="375" name="直線コネクタ 374"/>
        <xdr:cNvCxnSpPr/>
      </xdr:nvCxnSpPr>
      <xdr:spPr>
        <a:xfrm>
          <a:off x="1320800" y="13401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76" name="フローチャート: 判断 375"/>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58438</xdr:rowOff>
    </xdr:from>
    <xdr:ext cx="762000" cy="259045"/>
    <xdr:sp macro="" textlink="">
      <xdr:nvSpPr>
        <xdr:cNvPr id="377" name="テキスト ボックス 376"/>
        <xdr:cNvSpPr txBox="1"/>
      </xdr:nvSpPr>
      <xdr:spPr>
        <a:xfrm>
          <a:off x="1828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8" name="フローチャート: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79" name="テキスト ボックス 37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85" name="楕円 384"/>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10177</xdr:rowOff>
    </xdr:from>
    <xdr:ext cx="762000" cy="259045"/>
    <xdr:sp macro="" textlink="">
      <xdr:nvSpPr>
        <xdr:cNvPr id="386" name="公債費該当値テキスト"/>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45720</xdr:rowOff>
    </xdr:from>
    <xdr:to>
      <xdr:col>20</xdr:col>
      <xdr:colOff>38100</xdr:colOff>
      <xdr:row>78</xdr:row>
      <xdr:rowOff>147320</xdr:rowOff>
    </xdr:to>
    <xdr:sp macro="" textlink="">
      <xdr:nvSpPr>
        <xdr:cNvPr id="387" name="楕円 386"/>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132097</xdr:rowOff>
    </xdr:from>
    <xdr:ext cx="736600" cy="259045"/>
    <xdr:sp macro="" textlink="">
      <xdr:nvSpPr>
        <xdr:cNvPr id="388" name="テキスト ボックス 387"/>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118111</xdr:rowOff>
    </xdr:from>
    <xdr:to>
      <xdr:col>15</xdr:col>
      <xdr:colOff>149225</xdr:colOff>
      <xdr:row>78</xdr:row>
      <xdr:rowOff>48261</xdr:rowOff>
    </xdr:to>
    <xdr:sp macro="" textlink="">
      <xdr:nvSpPr>
        <xdr:cNvPr id="389" name="楕円 388"/>
        <xdr:cNvSpPr/>
      </xdr:nvSpPr>
      <xdr:spPr>
        <a:xfrm>
          <a:off x="3048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58438</xdr:rowOff>
    </xdr:from>
    <xdr:ext cx="762000" cy="259045"/>
    <xdr:sp macro="" textlink="">
      <xdr:nvSpPr>
        <xdr:cNvPr id="390" name="テキスト ボックス 389"/>
        <xdr:cNvSpPr txBox="1"/>
      </xdr:nvSpPr>
      <xdr:spPr>
        <a:xfrm>
          <a:off x="2717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391" name="楕円 390"/>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78757</xdr:rowOff>
    </xdr:from>
    <xdr:ext cx="762000" cy="259045"/>
    <xdr:sp macro="" textlink="">
      <xdr:nvSpPr>
        <xdr:cNvPr id="392" name="テキスト ボックス 391"/>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93" name="楕円 392"/>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94" name="テキスト ボックス 393"/>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類似団体を下回っているが、今後もコスト削減などにより経費の節減に努める。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21844</xdr:rowOff>
    </xdr:to>
    <xdr:cxnSp macro="">
      <xdr:nvCxnSpPr>
        <xdr:cNvPr id="425" name="直線コネクタ 424"/>
        <xdr:cNvCxnSpPr/>
      </xdr:nvCxnSpPr>
      <xdr:spPr>
        <a:xfrm flipV="1">
          <a:off x="15671800" y="1295146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155719</xdr:rowOff>
    </xdr:from>
    <xdr:ext cx="762000" cy="259045"/>
    <xdr:sp macro="" textlink="">
      <xdr:nvSpPr>
        <xdr:cNvPr id="426" name="公債費以外平均値テキスト"/>
        <xdr:cNvSpPr txBox="1"/>
      </xdr:nvSpPr>
      <xdr:spPr>
        <a:xfrm>
          <a:off x="16598900" y="13014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44704</xdr:rowOff>
    </xdr:to>
    <xdr:cxnSp macro="">
      <xdr:nvCxnSpPr>
        <xdr:cNvPr id="428" name="直線コネクタ 427"/>
        <xdr:cNvCxnSpPr/>
      </xdr:nvCxnSpPr>
      <xdr:spPr>
        <a:xfrm flipV="1">
          <a:off x="14782800" y="13052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29" name="フローチャート: 判断 428"/>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112285</xdr:rowOff>
    </xdr:from>
    <xdr:ext cx="736600" cy="259045"/>
    <xdr:sp macro="" textlink="">
      <xdr:nvSpPr>
        <xdr:cNvPr id="430" name="テキスト ボックス 429"/>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156718</xdr:rowOff>
    </xdr:from>
    <xdr:to>
      <xdr:col>73</xdr:col>
      <xdr:colOff>180975</xdr:colOff>
      <xdr:row>76</xdr:row>
      <xdr:rowOff>44704</xdr:rowOff>
    </xdr:to>
    <xdr:cxnSp macro="">
      <xdr:nvCxnSpPr>
        <xdr:cNvPr id="431" name="直線コネクタ 430"/>
        <xdr:cNvCxnSpPr/>
      </xdr:nvCxnSpPr>
      <xdr:spPr>
        <a:xfrm>
          <a:off x="13893800" y="130154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107714</xdr:rowOff>
    </xdr:from>
    <xdr:ext cx="762000" cy="259045"/>
    <xdr:sp macro="" textlink="">
      <xdr:nvSpPr>
        <xdr:cNvPr id="433" name="テキスト ボックス 432"/>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143002</xdr:rowOff>
    </xdr:from>
    <xdr:to>
      <xdr:col>69</xdr:col>
      <xdr:colOff>92075</xdr:colOff>
      <xdr:row>75</xdr:row>
      <xdr:rowOff>156718</xdr:rowOff>
    </xdr:to>
    <xdr:cxnSp macro="">
      <xdr:nvCxnSpPr>
        <xdr:cNvPr id="434" name="直線コネクタ 433"/>
        <xdr:cNvCxnSpPr/>
      </xdr:nvCxnSpPr>
      <xdr:spPr>
        <a:xfrm>
          <a:off x="13004800" y="13001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6" name="テキスト ボックス 435"/>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38" name="テキスト ボックス 437"/>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44" name="楕円 443"/>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45"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46" name="楕円 445"/>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47" name="テキスト ボックス 446"/>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48" name="楕円 447"/>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105681</xdr:rowOff>
    </xdr:from>
    <xdr:ext cx="762000" cy="259045"/>
    <xdr:sp macro="" textlink="">
      <xdr:nvSpPr>
        <xdr:cNvPr id="449" name="テキスト ボックス 448"/>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105918</xdr:rowOff>
    </xdr:from>
    <xdr:to>
      <xdr:col>69</xdr:col>
      <xdr:colOff>142875</xdr:colOff>
      <xdr:row>76</xdr:row>
      <xdr:rowOff>36069</xdr:rowOff>
    </xdr:to>
    <xdr:sp macro="" textlink="">
      <xdr:nvSpPr>
        <xdr:cNvPr id="450" name="楕円 449"/>
        <xdr:cNvSpPr/>
      </xdr:nvSpPr>
      <xdr:spPr>
        <a:xfrm>
          <a:off x="13843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51" name="テキスト ボックス 450"/>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52" name="楕円 451"/>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53" name="テキスト ボックス 452"/>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161187</xdr:rowOff>
    </xdr:from>
    <xdr:to>
      <xdr:col>29</xdr:col>
      <xdr:colOff>127000</xdr:colOff>
      <xdr:row>16</xdr:row>
      <xdr:rowOff>1754</xdr:rowOff>
    </xdr:to>
    <xdr:cxnSp macro="">
      <xdr:nvCxnSpPr>
        <xdr:cNvPr id="52" name="直線コネクタ 51"/>
        <xdr:cNvCxnSpPr/>
      </xdr:nvCxnSpPr>
      <xdr:spPr bwMode="auto">
        <a:xfrm>
          <a:off x="5003800" y="2780562"/>
          <a:ext cx="647700" cy="12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29935</xdr:rowOff>
    </xdr:from>
    <xdr:ext cx="762000" cy="259045"/>
    <xdr:sp macro="" textlink="">
      <xdr:nvSpPr>
        <xdr:cNvPr id="53" name="人口1人当たり決算額の推移平均値テキスト130"/>
        <xdr:cNvSpPr txBox="1"/>
      </xdr:nvSpPr>
      <xdr:spPr>
        <a:xfrm>
          <a:off x="5740400" y="2820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161187</xdr:rowOff>
    </xdr:from>
    <xdr:to>
      <xdr:col>26</xdr:col>
      <xdr:colOff>50800</xdr:colOff>
      <xdr:row>16</xdr:row>
      <xdr:rowOff>59002</xdr:rowOff>
    </xdr:to>
    <xdr:cxnSp macro="">
      <xdr:nvCxnSpPr>
        <xdr:cNvPr id="55" name="直線コネクタ 54"/>
        <xdr:cNvCxnSpPr/>
      </xdr:nvCxnSpPr>
      <xdr:spPr bwMode="auto">
        <a:xfrm flipV="1">
          <a:off x="4305300" y="2780562"/>
          <a:ext cx="698500" cy="69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66234</xdr:rowOff>
    </xdr:from>
    <xdr:to>
      <xdr:col>26</xdr:col>
      <xdr:colOff>101600</xdr:colOff>
      <xdr:row>16</xdr:row>
      <xdr:rowOff>167834</xdr:rowOff>
    </xdr:to>
    <xdr:sp macro="" textlink="">
      <xdr:nvSpPr>
        <xdr:cNvPr id="56" name="フローチャート: 判断 55"/>
        <xdr:cNvSpPr/>
      </xdr:nvSpPr>
      <xdr:spPr bwMode="auto">
        <a:xfrm>
          <a:off x="4953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152611</xdr:rowOff>
    </xdr:from>
    <xdr:ext cx="736600" cy="259045"/>
    <xdr:sp macro="" textlink="">
      <xdr:nvSpPr>
        <xdr:cNvPr id="57" name="テキスト ボックス 56"/>
        <xdr:cNvSpPr txBox="1"/>
      </xdr:nvSpPr>
      <xdr:spPr>
        <a:xfrm>
          <a:off x="4622800" y="294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33758</xdr:rowOff>
    </xdr:from>
    <xdr:to>
      <xdr:col>22</xdr:col>
      <xdr:colOff>114300</xdr:colOff>
      <xdr:row>16</xdr:row>
      <xdr:rowOff>59002</xdr:rowOff>
    </xdr:to>
    <xdr:cxnSp macro="">
      <xdr:nvCxnSpPr>
        <xdr:cNvPr id="58" name="直線コネクタ 57"/>
        <xdr:cNvCxnSpPr/>
      </xdr:nvCxnSpPr>
      <xdr:spPr bwMode="auto">
        <a:xfrm>
          <a:off x="3606800" y="2824583"/>
          <a:ext cx="698500" cy="2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74954</xdr:rowOff>
    </xdr:from>
    <xdr:to>
      <xdr:col>22</xdr:col>
      <xdr:colOff>165100</xdr:colOff>
      <xdr:row>17</xdr:row>
      <xdr:rowOff>5104</xdr:rowOff>
    </xdr:to>
    <xdr:sp macro="" textlink="">
      <xdr:nvSpPr>
        <xdr:cNvPr id="59" name="フローチャート: 判断 58"/>
        <xdr:cNvSpPr/>
      </xdr:nvSpPr>
      <xdr:spPr bwMode="auto">
        <a:xfrm>
          <a:off x="4254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161331</xdr:rowOff>
    </xdr:from>
    <xdr:ext cx="762000" cy="259045"/>
    <xdr:sp macro="" textlink="">
      <xdr:nvSpPr>
        <xdr:cNvPr id="60" name="テキスト ボックス 59"/>
        <xdr:cNvSpPr txBox="1"/>
      </xdr:nvSpPr>
      <xdr:spPr>
        <a:xfrm>
          <a:off x="39243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33758</xdr:rowOff>
    </xdr:from>
    <xdr:to>
      <xdr:col>18</xdr:col>
      <xdr:colOff>177800</xdr:colOff>
      <xdr:row>16</xdr:row>
      <xdr:rowOff>65419</xdr:rowOff>
    </xdr:to>
    <xdr:cxnSp macro="">
      <xdr:nvCxnSpPr>
        <xdr:cNvPr id="61" name="直線コネクタ 60"/>
        <xdr:cNvCxnSpPr/>
      </xdr:nvCxnSpPr>
      <xdr:spPr bwMode="auto">
        <a:xfrm flipV="1">
          <a:off x="2908300" y="2824583"/>
          <a:ext cx="698500" cy="31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70088</xdr:rowOff>
    </xdr:from>
    <xdr:to>
      <xdr:col>19</xdr:col>
      <xdr:colOff>38100</xdr:colOff>
      <xdr:row>17</xdr:row>
      <xdr:rowOff>238</xdr:rowOff>
    </xdr:to>
    <xdr:sp macro="" textlink="">
      <xdr:nvSpPr>
        <xdr:cNvPr id="62" name="フローチャート: 判断 61"/>
        <xdr:cNvSpPr/>
      </xdr:nvSpPr>
      <xdr:spPr bwMode="auto">
        <a:xfrm>
          <a:off x="3556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156465</xdr:rowOff>
    </xdr:from>
    <xdr:ext cx="762000" cy="259045"/>
    <xdr:sp macro="" textlink="">
      <xdr:nvSpPr>
        <xdr:cNvPr id="63" name="テキスト ボックス 62"/>
        <xdr:cNvSpPr txBox="1"/>
      </xdr:nvSpPr>
      <xdr:spPr>
        <a:xfrm>
          <a:off x="3225800" y="294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148220</xdr:rowOff>
    </xdr:from>
    <xdr:to>
      <xdr:col>15</xdr:col>
      <xdr:colOff>101600</xdr:colOff>
      <xdr:row>17</xdr:row>
      <xdr:rowOff>78370</xdr:rowOff>
    </xdr:to>
    <xdr:sp macro="" textlink="">
      <xdr:nvSpPr>
        <xdr:cNvPr id="64" name="フローチャート: 判断 63"/>
        <xdr:cNvSpPr/>
      </xdr:nvSpPr>
      <xdr:spPr bwMode="auto">
        <a:xfrm>
          <a:off x="2857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63147</xdr:rowOff>
    </xdr:from>
    <xdr:ext cx="762000" cy="259045"/>
    <xdr:sp macro="" textlink="">
      <xdr:nvSpPr>
        <xdr:cNvPr id="65" name="テキスト ボックス 64"/>
        <xdr:cNvSpPr txBox="1"/>
      </xdr:nvSpPr>
      <xdr:spPr>
        <a:xfrm>
          <a:off x="2527300" y="302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122404</xdr:rowOff>
    </xdr:from>
    <xdr:to>
      <xdr:col>29</xdr:col>
      <xdr:colOff>177800</xdr:colOff>
      <xdr:row>16</xdr:row>
      <xdr:rowOff>52554</xdr:rowOff>
    </xdr:to>
    <xdr:sp macro="" textlink="">
      <xdr:nvSpPr>
        <xdr:cNvPr id="71" name="楕円 70"/>
        <xdr:cNvSpPr/>
      </xdr:nvSpPr>
      <xdr:spPr bwMode="auto">
        <a:xfrm>
          <a:off x="5600700" y="274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138931</xdr:rowOff>
    </xdr:from>
    <xdr:ext cx="762000" cy="259045"/>
    <xdr:sp macro="" textlink="">
      <xdr:nvSpPr>
        <xdr:cNvPr id="72" name="人口1人当たり決算額の推移該当値テキスト130"/>
        <xdr:cNvSpPr txBox="1"/>
      </xdr:nvSpPr>
      <xdr:spPr>
        <a:xfrm>
          <a:off x="5740400" y="258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110387</xdr:rowOff>
    </xdr:from>
    <xdr:to>
      <xdr:col>26</xdr:col>
      <xdr:colOff>101600</xdr:colOff>
      <xdr:row>16</xdr:row>
      <xdr:rowOff>40537</xdr:rowOff>
    </xdr:to>
    <xdr:sp macro="" textlink="">
      <xdr:nvSpPr>
        <xdr:cNvPr id="73" name="楕円 72"/>
        <xdr:cNvSpPr/>
      </xdr:nvSpPr>
      <xdr:spPr bwMode="auto">
        <a:xfrm>
          <a:off x="4953000" y="2729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50714</xdr:rowOff>
    </xdr:from>
    <xdr:ext cx="736600" cy="259045"/>
    <xdr:sp macro="" textlink="">
      <xdr:nvSpPr>
        <xdr:cNvPr id="74" name="テキスト ボックス 73"/>
        <xdr:cNvSpPr txBox="1"/>
      </xdr:nvSpPr>
      <xdr:spPr>
        <a:xfrm>
          <a:off x="4622800" y="2498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8202</xdr:rowOff>
    </xdr:from>
    <xdr:to>
      <xdr:col>22</xdr:col>
      <xdr:colOff>165100</xdr:colOff>
      <xdr:row>16</xdr:row>
      <xdr:rowOff>109802</xdr:rowOff>
    </xdr:to>
    <xdr:sp macro="" textlink="">
      <xdr:nvSpPr>
        <xdr:cNvPr id="75" name="楕円 74"/>
        <xdr:cNvSpPr/>
      </xdr:nvSpPr>
      <xdr:spPr bwMode="auto">
        <a:xfrm>
          <a:off x="4254500" y="2799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119979</xdr:rowOff>
    </xdr:from>
    <xdr:ext cx="762000" cy="259045"/>
    <xdr:sp macro="" textlink="">
      <xdr:nvSpPr>
        <xdr:cNvPr id="76" name="テキスト ボックス 75"/>
        <xdr:cNvSpPr txBox="1"/>
      </xdr:nvSpPr>
      <xdr:spPr>
        <a:xfrm>
          <a:off x="3924300" y="256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154408</xdr:rowOff>
    </xdr:from>
    <xdr:to>
      <xdr:col>19</xdr:col>
      <xdr:colOff>38100</xdr:colOff>
      <xdr:row>16</xdr:row>
      <xdr:rowOff>84558</xdr:rowOff>
    </xdr:to>
    <xdr:sp macro="" textlink="">
      <xdr:nvSpPr>
        <xdr:cNvPr id="77" name="楕円 76"/>
        <xdr:cNvSpPr/>
      </xdr:nvSpPr>
      <xdr:spPr bwMode="auto">
        <a:xfrm>
          <a:off x="3556000" y="2773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94735</xdr:rowOff>
    </xdr:from>
    <xdr:ext cx="762000" cy="259045"/>
    <xdr:sp macro="" textlink="">
      <xdr:nvSpPr>
        <xdr:cNvPr id="78" name="テキスト ボックス 77"/>
        <xdr:cNvSpPr txBox="1"/>
      </xdr:nvSpPr>
      <xdr:spPr>
        <a:xfrm>
          <a:off x="3225800" y="254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14619</xdr:rowOff>
    </xdr:from>
    <xdr:to>
      <xdr:col>15</xdr:col>
      <xdr:colOff>101600</xdr:colOff>
      <xdr:row>16</xdr:row>
      <xdr:rowOff>116219</xdr:rowOff>
    </xdr:to>
    <xdr:sp macro="" textlink="">
      <xdr:nvSpPr>
        <xdr:cNvPr id="79" name="楕円 78"/>
        <xdr:cNvSpPr/>
      </xdr:nvSpPr>
      <xdr:spPr bwMode="auto">
        <a:xfrm>
          <a:off x="2857500" y="2805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126396</xdr:rowOff>
    </xdr:from>
    <xdr:ext cx="762000" cy="259045"/>
    <xdr:sp macro="" textlink="">
      <xdr:nvSpPr>
        <xdr:cNvPr id="80" name="テキスト ボックス 79"/>
        <xdr:cNvSpPr txBox="1"/>
      </xdr:nvSpPr>
      <xdr:spPr>
        <a:xfrm>
          <a:off x="2527300" y="257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235814</xdr:rowOff>
    </xdr:from>
    <xdr:to>
      <xdr:col>29</xdr:col>
      <xdr:colOff>127000</xdr:colOff>
      <xdr:row>35</xdr:row>
      <xdr:rowOff>300165</xdr:rowOff>
    </xdr:to>
    <xdr:cxnSp macro="">
      <xdr:nvCxnSpPr>
        <xdr:cNvPr id="112" name="直線コネクタ 111"/>
        <xdr:cNvCxnSpPr/>
      </xdr:nvCxnSpPr>
      <xdr:spPr bwMode="auto">
        <a:xfrm flipV="1">
          <a:off x="5003800" y="6846164"/>
          <a:ext cx="647700" cy="64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274591</xdr:rowOff>
    </xdr:from>
    <xdr:ext cx="762000" cy="259045"/>
    <xdr:sp macro="" textlink="">
      <xdr:nvSpPr>
        <xdr:cNvPr id="113" name="人口1人当たり決算額の推移平均値テキスト445"/>
        <xdr:cNvSpPr txBox="1"/>
      </xdr:nvSpPr>
      <xdr:spPr>
        <a:xfrm>
          <a:off x="5740400" y="6884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300165</xdr:rowOff>
    </xdr:from>
    <xdr:to>
      <xdr:col>26</xdr:col>
      <xdr:colOff>50800</xdr:colOff>
      <xdr:row>36</xdr:row>
      <xdr:rowOff>11192</xdr:rowOff>
    </xdr:to>
    <xdr:cxnSp macro="">
      <xdr:nvCxnSpPr>
        <xdr:cNvPr id="115" name="直線コネクタ 114"/>
        <xdr:cNvCxnSpPr/>
      </xdr:nvCxnSpPr>
      <xdr:spPr bwMode="auto">
        <a:xfrm flipV="1">
          <a:off x="4305300" y="6910515"/>
          <a:ext cx="698500" cy="53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6" name="フローチャート: 判断 115"/>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40047</xdr:rowOff>
    </xdr:from>
    <xdr:ext cx="736600" cy="259045"/>
    <xdr:sp macro="" textlink="">
      <xdr:nvSpPr>
        <xdr:cNvPr id="117" name="テキスト ボックス 116"/>
        <xdr:cNvSpPr txBox="1"/>
      </xdr:nvSpPr>
      <xdr:spPr>
        <a:xfrm>
          <a:off x="4622800" y="699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332511</xdr:rowOff>
    </xdr:from>
    <xdr:to>
      <xdr:col>22</xdr:col>
      <xdr:colOff>114300</xdr:colOff>
      <xdr:row>36</xdr:row>
      <xdr:rowOff>11192</xdr:rowOff>
    </xdr:to>
    <xdr:cxnSp macro="">
      <xdr:nvCxnSpPr>
        <xdr:cNvPr id="118" name="直線コネクタ 117"/>
        <xdr:cNvCxnSpPr/>
      </xdr:nvCxnSpPr>
      <xdr:spPr bwMode="auto">
        <a:xfrm>
          <a:off x="3606800" y="6942861"/>
          <a:ext cx="698500" cy="21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9" name="フローチャート: 判断 118"/>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37421</xdr:rowOff>
    </xdr:from>
    <xdr:ext cx="762000" cy="259045"/>
    <xdr:sp macro="" textlink="">
      <xdr:nvSpPr>
        <xdr:cNvPr id="120" name="テキスト ボックス 119"/>
        <xdr:cNvSpPr txBox="1"/>
      </xdr:nvSpPr>
      <xdr:spPr>
        <a:xfrm>
          <a:off x="3924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332511</xdr:rowOff>
    </xdr:from>
    <xdr:to>
      <xdr:col>18</xdr:col>
      <xdr:colOff>177800</xdr:colOff>
      <xdr:row>36</xdr:row>
      <xdr:rowOff>17478</xdr:rowOff>
    </xdr:to>
    <xdr:cxnSp macro="">
      <xdr:nvCxnSpPr>
        <xdr:cNvPr id="121" name="直線コネクタ 120"/>
        <xdr:cNvCxnSpPr/>
      </xdr:nvCxnSpPr>
      <xdr:spPr bwMode="auto">
        <a:xfrm flipV="1">
          <a:off x="2908300" y="6942861"/>
          <a:ext cx="698500" cy="27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2" name="フローチャート: 判断 121"/>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34815</xdr:rowOff>
    </xdr:from>
    <xdr:ext cx="762000" cy="259045"/>
    <xdr:sp macro="" textlink="">
      <xdr:nvSpPr>
        <xdr:cNvPr id="123" name="テキスト ボックス 122"/>
        <xdr:cNvSpPr txBox="1"/>
      </xdr:nvSpPr>
      <xdr:spPr>
        <a:xfrm>
          <a:off x="3225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4" name="フローチャート: 判断 123"/>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42999</xdr:rowOff>
    </xdr:from>
    <xdr:ext cx="762000" cy="259045"/>
    <xdr:sp macro="" textlink="">
      <xdr:nvSpPr>
        <xdr:cNvPr id="125" name="テキスト ボックス 124"/>
        <xdr:cNvSpPr txBox="1"/>
      </xdr:nvSpPr>
      <xdr:spPr>
        <a:xfrm>
          <a:off x="2527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185014</xdr:rowOff>
    </xdr:from>
    <xdr:to>
      <xdr:col>29</xdr:col>
      <xdr:colOff>177800</xdr:colOff>
      <xdr:row>35</xdr:row>
      <xdr:rowOff>286614</xdr:rowOff>
    </xdr:to>
    <xdr:sp macro="" textlink="">
      <xdr:nvSpPr>
        <xdr:cNvPr id="131" name="楕円 130"/>
        <xdr:cNvSpPr/>
      </xdr:nvSpPr>
      <xdr:spPr bwMode="auto">
        <a:xfrm>
          <a:off x="5600700" y="6795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30091</xdr:rowOff>
    </xdr:from>
    <xdr:ext cx="762000" cy="259045"/>
    <xdr:sp macro="" textlink="">
      <xdr:nvSpPr>
        <xdr:cNvPr id="132" name="人口1人当たり決算額の推移該当値テキスト445"/>
        <xdr:cNvSpPr txBox="1"/>
      </xdr:nvSpPr>
      <xdr:spPr>
        <a:xfrm>
          <a:off x="5740400" y="664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249365</xdr:rowOff>
    </xdr:from>
    <xdr:to>
      <xdr:col>26</xdr:col>
      <xdr:colOff>101600</xdr:colOff>
      <xdr:row>36</xdr:row>
      <xdr:rowOff>8065</xdr:rowOff>
    </xdr:to>
    <xdr:sp macro="" textlink="">
      <xdr:nvSpPr>
        <xdr:cNvPr id="133" name="楕円 132"/>
        <xdr:cNvSpPr/>
      </xdr:nvSpPr>
      <xdr:spPr bwMode="auto">
        <a:xfrm>
          <a:off x="4953000" y="6859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18242</xdr:rowOff>
    </xdr:from>
    <xdr:ext cx="736600" cy="259045"/>
    <xdr:sp macro="" textlink="">
      <xdr:nvSpPr>
        <xdr:cNvPr id="134" name="テキスト ボックス 133"/>
        <xdr:cNvSpPr txBox="1"/>
      </xdr:nvSpPr>
      <xdr:spPr>
        <a:xfrm>
          <a:off x="4622800" y="6628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303292</xdr:rowOff>
    </xdr:from>
    <xdr:to>
      <xdr:col>22</xdr:col>
      <xdr:colOff>165100</xdr:colOff>
      <xdr:row>36</xdr:row>
      <xdr:rowOff>61992</xdr:rowOff>
    </xdr:to>
    <xdr:sp macro="" textlink="">
      <xdr:nvSpPr>
        <xdr:cNvPr id="135" name="楕円 134"/>
        <xdr:cNvSpPr/>
      </xdr:nvSpPr>
      <xdr:spPr bwMode="auto">
        <a:xfrm>
          <a:off x="4254500" y="6913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46769</xdr:rowOff>
    </xdr:from>
    <xdr:ext cx="762000" cy="259045"/>
    <xdr:sp macro="" textlink="">
      <xdr:nvSpPr>
        <xdr:cNvPr id="136" name="テキスト ボックス 135"/>
        <xdr:cNvSpPr txBox="1"/>
      </xdr:nvSpPr>
      <xdr:spPr>
        <a:xfrm>
          <a:off x="3924300" y="700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281711</xdr:rowOff>
    </xdr:from>
    <xdr:to>
      <xdr:col>19</xdr:col>
      <xdr:colOff>38100</xdr:colOff>
      <xdr:row>36</xdr:row>
      <xdr:rowOff>40411</xdr:rowOff>
    </xdr:to>
    <xdr:sp macro="" textlink="">
      <xdr:nvSpPr>
        <xdr:cNvPr id="137" name="楕円 136"/>
        <xdr:cNvSpPr/>
      </xdr:nvSpPr>
      <xdr:spPr bwMode="auto">
        <a:xfrm>
          <a:off x="3556000" y="6892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25188</xdr:rowOff>
    </xdr:from>
    <xdr:ext cx="762000" cy="259045"/>
    <xdr:sp macro="" textlink="">
      <xdr:nvSpPr>
        <xdr:cNvPr id="138" name="テキスト ボックス 137"/>
        <xdr:cNvSpPr txBox="1"/>
      </xdr:nvSpPr>
      <xdr:spPr>
        <a:xfrm>
          <a:off x="3225800" y="697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309578</xdr:rowOff>
    </xdr:from>
    <xdr:to>
      <xdr:col>15</xdr:col>
      <xdr:colOff>101600</xdr:colOff>
      <xdr:row>36</xdr:row>
      <xdr:rowOff>68278</xdr:rowOff>
    </xdr:to>
    <xdr:sp macro="" textlink="">
      <xdr:nvSpPr>
        <xdr:cNvPr id="139" name="楕円 138"/>
        <xdr:cNvSpPr/>
      </xdr:nvSpPr>
      <xdr:spPr bwMode="auto">
        <a:xfrm>
          <a:off x="2857500" y="6919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53055</xdr:rowOff>
    </xdr:from>
    <xdr:ext cx="762000" cy="259045"/>
    <xdr:sp macro="" textlink="">
      <xdr:nvSpPr>
        <xdr:cNvPr id="140" name="テキスト ボックス 139"/>
        <xdr:cNvSpPr txBox="1"/>
      </xdr:nvSpPr>
      <xdr:spPr>
        <a:xfrm>
          <a:off x="2527300" y="700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15,698
15,539
192.78
11,058,683
10,162,751
788,581
5,956,536
8,264,122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21824</xdr:rowOff>
    </xdr:from>
    <xdr:to>
      <xdr:col>24</xdr:col>
      <xdr:colOff>63500</xdr:colOff>
      <xdr:row>36</xdr:row>
      <xdr:rowOff>126752</xdr:rowOff>
    </xdr:to>
    <xdr:cxnSp macro="">
      <xdr:nvCxnSpPr>
        <xdr:cNvPr id="63" name="直線コネクタ 62"/>
        <xdr:cNvCxnSpPr/>
      </xdr:nvCxnSpPr>
      <xdr:spPr>
        <a:xfrm flipV="1">
          <a:off x="3797300" y="6194024"/>
          <a:ext cx="838200" cy="10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13622</xdr:rowOff>
    </xdr:from>
    <xdr:ext cx="534377" cy="259045"/>
    <xdr:sp macro="" textlink="">
      <xdr:nvSpPr>
        <xdr:cNvPr id="64" name="人件費平均値テキスト"/>
        <xdr:cNvSpPr txBox="1"/>
      </xdr:nvSpPr>
      <xdr:spPr>
        <a:xfrm>
          <a:off x="4686300" y="6185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126752</xdr:rowOff>
    </xdr:from>
    <xdr:to>
      <xdr:col>19</xdr:col>
      <xdr:colOff>177800</xdr:colOff>
      <xdr:row>37</xdr:row>
      <xdr:rowOff>15292</xdr:rowOff>
    </xdr:to>
    <xdr:cxnSp macro="">
      <xdr:nvCxnSpPr>
        <xdr:cNvPr id="66" name="直線コネクタ 65"/>
        <xdr:cNvCxnSpPr/>
      </xdr:nvCxnSpPr>
      <xdr:spPr>
        <a:xfrm flipV="1">
          <a:off x="2908300" y="6298952"/>
          <a:ext cx="889000" cy="5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15862</xdr:rowOff>
    </xdr:from>
    <xdr:to>
      <xdr:col>20</xdr:col>
      <xdr:colOff>38100</xdr:colOff>
      <xdr:row>37</xdr:row>
      <xdr:rowOff>117462</xdr:rowOff>
    </xdr:to>
    <xdr:sp macro="" textlink="">
      <xdr:nvSpPr>
        <xdr:cNvPr id="67" name="フローチャート: 判断 66"/>
        <xdr:cNvSpPr/>
      </xdr:nvSpPr>
      <xdr:spPr>
        <a:xfrm>
          <a:off x="3746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108589</xdr:rowOff>
    </xdr:from>
    <xdr:ext cx="534377" cy="259045"/>
    <xdr:sp macro="" textlink="">
      <xdr:nvSpPr>
        <xdr:cNvPr id="68" name="テキスト ボックス 67"/>
        <xdr:cNvSpPr txBox="1"/>
      </xdr:nvSpPr>
      <xdr:spPr>
        <a:xfrm>
          <a:off x="3530111" y="64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154200</xdr:rowOff>
    </xdr:from>
    <xdr:to>
      <xdr:col>15</xdr:col>
      <xdr:colOff>50800</xdr:colOff>
      <xdr:row>37</xdr:row>
      <xdr:rowOff>15292</xdr:rowOff>
    </xdr:to>
    <xdr:cxnSp macro="">
      <xdr:nvCxnSpPr>
        <xdr:cNvPr id="69" name="直線コネクタ 68"/>
        <xdr:cNvCxnSpPr/>
      </xdr:nvCxnSpPr>
      <xdr:spPr>
        <a:xfrm>
          <a:off x="2019300" y="6326400"/>
          <a:ext cx="889000" cy="3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33938</xdr:rowOff>
    </xdr:from>
    <xdr:to>
      <xdr:col>15</xdr:col>
      <xdr:colOff>101600</xdr:colOff>
      <xdr:row>37</xdr:row>
      <xdr:rowOff>135538</xdr:rowOff>
    </xdr:to>
    <xdr:sp macro="" textlink="">
      <xdr:nvSpPr>
        <xdr:cNvPr id="70" name="フローチャート: 判断 69"/>
        <xdr:cNvSpPr/>
      </xdr:nvSpPr>
      <xdr:spPr>
        <a:xfrm>
          <a:off x="2857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126665</xdr:rowOff>
    </xdr:from>
    <xdr:ext cx="534377" cy="259045"/>
    <xdr:sp macro="" textlink="">
      <xdr:nvSpPr>
        <xdr:cNvPr id="71" name="テキスト ボックス 70"/>
        <xdr:cNvSpPr txBox="1"/>
      </xdr:nvSpPr>
      <xdr:spPr>
        <a:xfrm>
          <a:off x="2641111" y="64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138557</xdr:rowOff>
    </xdr:from>
    <xdr:to>
      <xdr:col>10</xdr:col>
      <xdr:colOff>114300</xdr:colOff>
      <xdr:row>36</xdr:row>
      <xdr:rowOff>154200</xdr:rowOff>
    </xdr:to>
    <xdr:cxnSp macro="">
      <xdr:nvCxnSpPr>
        <xdr:cNvPr id="72" name="直線コネクタ 71"/>
        <xdr:cNvCxnSpPr/>
      </xdr:nvCxnSpPr>
      <xdr:spPr>
        <a:xfrm>
          <a:off x="1130300" y="6310757"/>
          <a:ext cx="8890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44078</xdr:rowOff>
    </xdr:from>
    <xdr:to>
      <xdr:col>10</xdr:col>
      <xdr:colOff>165100</xdr:colOff>
      <xdr:row>37</xdr:row>
      <xdr:rowOff>145678</xdr:rowOff>
    </xdr:to>
    <xdr:sp macro="" textlink="">
      <xdr:nvSpPr>
        <xdr:cNvPr id="73" name="フローチャート: 判断 72"/>
        <xdr:cNvSpPr/>
      </xdr:nvSpPr>
      <xdr:spPr>
        <a:xfrm>
          <a:off x="1968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136805</xdr:rowOff>
    </xdr:from>
    <xdr:ext cx="534377" cy="259045"/>
    <xdr:sp macro="" textlink="">
      <xdr:nvSpPr>
        <xdr:cNvPr id="74" name="テキスト ボックス 73"/>
        <xdr:cNvSpPr txBox="1"/>
      </xdr:nvSpPr>
      <xdr:spPr>
        <a:xfrm>
          <a:off x="1752111" y="648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67199</xdr:rowOff>
    </xdr:from>
    <xdr:to>
      <xdr:col>6</xdr:col>
      <xdr:colOff>38100</xdr:colOff>
      <xdr:row>37</xdr:row>
      <xdr:rowOff>168799</xdr:rowOff>
    </xdr:to>
    <xdr:sp macro="" textlink="">
      <xdr:nvSpPr>
        <xdr:cNvPr id="75" name="フローチャート: 判断 74"/>
        <xdr:cNvSpPr/>
      </xdr:nvSpPr>
      <xdr:spPr>
        <a:xfrm>
          <a:off x="1079500" y="64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159926</xdr:rowOff>
    </xdr:from>
    <xdr:ext cx="534377" cy="259045"/>
    <xdr:sp macro="" textlink="">
      <xdr:nvSpPr>
        <xdr:cNvPr id="76" name="テキスト ボックス 75"/>
        <xdr:cNvSpPr txBox="1"/>
      </xdr:nvSpPr>
      <xdr:spPr>
        <a:xfrm>
          <a:off x="863111" y="650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142474</xdr:rowOff>
    </xdr:from>
    <xdr:to>
      <xdr:col>24</xdr:col>
      <xdr:colOff>114300</xdr:colOff>
      <xdr:row>36</xdr:row>
      <xdr:rowOff>72624</xdr:rowOff>
    </xdr:to>
    <xdr:sp macro="" textlink="">
      <xdr:nvSpPr>
        <xdr:cNvPr id="82" name="楕円 81"/>
        <xdr:cNvSpPr/>
      </xdr:nvSpPr>
      <xdr:spPr>
        <a:xfrm>
          <a:off x="4584700" y="61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165351</xdr:rowOff>
    </xdr:from>
    <xdr:ext cx="534377" cy="259045"/>
    <xdr:sp macro="" textlink="">
      <xdr:nvSpPr>
        <xdr:cNvPr id="83" name="人件費該当値テキスト"/>
        <xdr:cNvSpPr txBox="1"/>
      </xdr:nvSpPr>
      <xdr:spPr>
        <a:xfrm>
          <a:off x="4686300" y="59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75952</xdr:rowOff>
    </xdr:from>
    <xdr:to>
      <xdr:col>20</xdr:col>
      <xdr:colOff>38100</xdr:colOff>
      <xdr:row>37</xdr:row>
      <xdr:rowOff>6102</xdr:rowOff>
    </xdr:to>
    <xdr:sp macro="" textlink="">
      <xdr:nvSpPr>
        <xdr:cNvPr id="84" name="楕円 83"/>
        <xdr:cNvSpPr/>
      </xdr:nvSpPr>
      <xdr:spPr>
        <a:xfrm>
          <a:off x="3746500" y="624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22629</xdr:rowOff>
    </xdr:from>
    <xdr:ext cx="534377" cy="259045"/>
    <xdr:sp macro="" textlink="">
      <xdr:nvSpPr>
        <xdr:cNvPr id="85" name="テキスト ボックス 84"/>
        <xdr:cNvSpPr txBox="1"/>
      </xdr:nvSpPr>
      <xdr:spPr>
        <a:xfrm>
          <a:off x="3530111" y="602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135942</xdr:rowOff>
    </xdr:from>
    <xdr:to>
      <xdr:col>15</xdr:col>
      <xdr:colOff>101600</xdr:colOff>
      <xdr:row>37</xdr:row>
      <xdr:rowOff>66092</xdr:rowOff>
    </xdr:to>
    <xdr:sp macro="" textlink="">
      <xdr:nvSpPr>
        <xdr:cNvPr id="86" name="楕円 85"/>
        <xdr:cNvSpPr/>
      </xdr:nvSpPr>
      <xdr:spPr>
        <a:xfrm>
          <a:off x="2857500" y="630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82619</xdr:rowOff>
    </xdr:from>
    <xdr:ext cx="534377" cy="259045"/>
    <xdr:sp macro="" textlink="">
      <xdr:nvSpPr>
        <xdr:cNvPr id="87" name="テキスト ボックス 86"/>
        <xdr:cNvSpPr txBox="1"/>
      </xdr:nvSpPr>
      <xdr:spPr>
        <a:xfrm>
          <a:off x="2641111" y="608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103400</xdr:rowOff>
    </xdr:from>
    <xdr:to>
      <xdr:col>10</xdr:col>
      <xdr:colOff>165100</xdr:colOff>
      <xdr:row>37</xdr:row>
      <xdr:rowOff>33550</xdr:rowOff>
    </xdr:to>
    <xdr:sp macro="" textlink="">
      <xdr:nvSpPr>
        <xdr:cNvPr id="88" name="楕円 87"/>
        <xdr:cNvSpPr/>
      </xdr:nvSpPr>
      <xdr:spPr>
        <a:xfrm>
          <a:off x="1968500" y="62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50077</xdr:rowOff>
    </xdr:from>
    <xdr:ext cx="534377" cy="259045"/>
    <xdr:sp macro="" textlink="">
      <xdr:nvSpPr>
        <xdr:cNvPr id="89" name="テキスト ボックス 88"/>
        <xdr:cNvSpPr txBox="1"/>
      </xdr:nvSpPr>
      <xdr:spPr>
        <a:xfrm>
          <a:off x="1752111" y="605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87757</xdr:rowOff>
    </xdr:from>
    <xdr:to>
      <xdr:col>6</xdr:col>
      <xdr:colOff>38100</xdr:colOff>
      <xdr:row>37</xdr:row>
      <xdr:rowOff>17907</xdr:rowOff>
    </xdr:to>
    <xdr:sp macro="" textlink="">
      <xdr:nvSpPr>
        <xdr:cNvPr id="90" name="楕円 89"/>
        <xdr:cNvSpPr/>
      </xdr:nvSpPr>
      <xdr:spPr>
        <a:xfrm>
          <a:off x="1079500" y="62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34434</xdr:rowOff>
    </xdr:from>
    <xdr:ext cx="534377" cy="259045"/>
    <xdr:sp macro="" textlink="">
      <xdr:nvSpPr>
        <xdr:cNvPr id="91" name="テキスト ボックス 90"/>
        <xdr:cNvSpPr txBox="1"/>
      </xdr:nvSpPr>
      <xdr:spPr>
        <a:xfrm>
          <a:off x="863111" y="603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77871</xdr:rowOff>
    </xdr:from>
    <xdr:to>
      <xdr:col>24</xdr:col>
      <xdr:colOff>63500</xdr:colOff>
      <xdr:row>56</xdr:row>
      <xdr:rowOff>35763</xdr:rowOff>
    </xdr:to>
    <xdr:cxnSp macro="">
      <xdr:nvCxnSpPr>
        <xdr:cNvPr id="119" name="直線コネクタ 118"/>
        <xdr:cNvCxnSpPr/>
      </xdr:nvCxnSpPr>
      <xdr:spPr>
        <a:xfrm flipV="1">
          <a:off x="3797300" y="9507621"/>
          <a:ext cx="838200" cy="12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121018</xdr:rowOff>
    </xdr:from>
    <xdr:ext cx="534377" cy="259045"/>
    <xdr:sp macro="" textlink="">
      <xdr:nvSpPr>
        <xdr:cNvPr id="120" name="物件費平均値テキスト"/>
        <xdr:cNvSpPr txBox="1"/>
      </xdr:nvSpPr>
      <xdr:spPr>
        <a:xfrm>
          <a:off x="4686300" y="9550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12614</xdr:rowOff>
    </xdr:from>
    <xdr:to>
      <xdr:col>19</xdr:col>
      <xdr:colOff>177800</xdr:colOff>
      <xdr:row>56</xdr:row>
      <xdr:rowOff>35763</xdr:rowOff>
    </xdr:to>
    <xdr:cxnSp macro="">
      <xdr:nvCxnSpPr>
        <xdr:cNvPr id="122" name="直線コネクタ 121"/>
        <xdr:cNvCxnSpPr/>
      </xdr:nvCxnSpPr>
      <xdr:spPr>
        <a:xfrm>
          <a:off x="2908300" y="9613814"/>
          <a:ext cx="889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23140</xdr:rowOff>
    </xdr:from>
    <xdr:to>
      <xdr:col>20</xdr:col>
      <xdr:colOff>38100</xdr:colOff>
      <xdr:row>56</xdr:row>
      <xdr:rowOff>124740</xdr:rowOff>
    </xdr:to>
    <xdr:sp macro="" textlink="">
      <xdr:nvSpPr>
        <xdr:cNvPr id="123" name="フローチャート: 判断 122"/>
        <xdr:cNvSpPr/>
      </xdr:nvSpPr>
      <xdr:spPr>
        <a:xfrm>
          <a:off x="3746500" y="96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115867</xdr:rowOff>
    </xdr:from>
    <xdr:ext cx="534377" cy="259045"/>
    <xdr:sp macro="" textlink="">
      <xdr:nvSpPr>
        <xdr:cNvPr id="124" name="テキスト ボックス 123"/>
        <xdr:cNvSpPr txBox="1"/>
      </xdr:nvSpPr>
      <xdr:spPr>
        <a:xfrm>
          <a:off x="3530111" y="971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12614</xdr:rowOff>
    </xdr:from>
    <xdr:to>
      <xdr:col>15</xdr:col>
      <xdr:colOff>50800</xdr:colOff>
      <xdr:row>56</xdr:row>
      <xdr:rowOff>41341</xdr:rowOff>
    </xdr:to>
    <xdr:cxnSp macro="">
      <xdr:nvCxnSpPr>
        <xdr:cNvPr id="125" name="直線コネクタ 124"/>
        <xdr:cNvCxnSpPr/>
      </xdr:nvCxnSpPr>
      <xdr:spPr>
        <a:xfrm flipV="1">
          <a:off x="2019300" y="9613814"/>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104536</xdr:rowOff>
    </xdr:from>
    <xdr:to>
      <xdr:col>15</xdr:col>
      <xdr:colOff>101600</xdr:colOff>
      <xdr:row>57</xdr:row>
      <xdr:rowOff>34686</xdr:rowOff>
    </xdr:to>
    <xdr:sp macro="" textlink="">
      <xdr:nvSpPr>
        <xdr:cNvPr id="126" name="フローチャート: 判断 125"/>
        <xdr:cNvSpPr/>
      </xdr:nvSpPr>
      <xdr:spPr>
        <a:xfrm>
          <a:off x="2857500" y="970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25813</xdr:rowOff>
    </xdr:from>
    <xdr:ext cx="534377" cy="259045"/>
    <xdr:sp macro="" textlink="">
      <xdr:nvSpPr>
        <xdr:cNvPr id="127" name="テキスト ボックス 126"/>
        <xdr:cNvSpPr txBox="1"/>
      </xdr:nvSpPr>
      <xdr:spPr>
        <a:xfrm>
          <a:off x="2641111" y="97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41341</xdr:rowOff>
    </xdr:from>
    <xdr:to>
      <xdr:col>10</xdr:col>
      <xdr:colOff>114300</xdr:colOff>
      <xdr:row>56</xdr:row>
      <xdr:rowOff>70403</xdr:rowOff>
    </xdr:to>
    <xdr:cxnSp macro="">
      <xdr:nvCxnSpPr>
        <xdr:cNvPr id="128" name="直線コネクタ 127"/>
        <xdr:cNvCxnSpPr/>
      </xdr:nvCxnSpPr>
      <xdr:spPr>
        <a:xfrm flipV="1">
          <a:off x="1130300" y="9642541"/>
          <a:ext cx="889000" cy="2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150972</xdr:rowOff>
    </xdr:from>
    <xdr:to>
      <xdr:col>10</xdr:col>
      <xdr:colOff>165100</xdr:colOff>
      <xdr:row>57</xdr:row>
      <xdr:rowOff>81122</xdr:rowOff>
    </xdr:to>
    <xdr:sp macro="" textlink="">
      <xdr:nvSpPr>
        <xdr:cNvPr id="129" name="フローチャート: 判断 128"/>
        <xdr:cNvSpPr/>
      </xdr:nvSpPr>
      <xdr:spPr>
        <a:xfrm>
          <a:off x="1968500" y="975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72249</xdr:rowOff>
    </xdr:from>
    <xdr:ext cx="534377" cy="259045"/>
    <xdr:sp macro="" textlink="">
      <xdr:nvSpPr>
        <xdr:cNvPr id="130" name="テキスト ボックス 129"/>
        <xdr:cNvSpPr txBox="1"/>
      </xdr:nvSpPr>
      <xdr:spPr>
        <a:xfrm>
          <a:off x="1752111" y="98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119502</xdr:rowOff>
    </xdr:from>
    <xdr:to>
      <xdr:col>6</xdr:col>
      <xdr:colOff>38100</xdr:colOff>
      <xdr:row>57</xdr:row>
      <xdr:rowOff>49652</xdr:rowOff>
    </xdr:to>
    <xdr:sp macro="" textlink="">
      <xdr:nvSpPr>
        <xdr:cNvPr id="131" name="フローチャート: 判断 130"/>
        <xdr:cNvSpPr/>
      </xdr:nvSpPr>
      <xdr:spPr>
        <a:xfrm>
          <a:off x="1079500" y="972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40779</xdr:rowOff>
    </xdr:from>
    <xdr:ext cx="534377" cy="259045"/>
    <xdr:sp macro="" textlink="">
      <xdr:nvSpPr>
        <xdr:cNvPr id="132" name="テキスト ボックス 131"/>
        <xdr:cNvSpPr txBox="1"/>
      </xdr:nvSpPr>
      <xdr:spPr>
        <a:xfrm>
          <a:off x="863111" y="981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27071</xdr:rowOff>
    </xdr:from>
    <xdr:to>
      <xdr:col>24</xdr:col>
      <xdr:colOff>114300</xdr:colOff>
      <xdr:row>55</xdr:row>
      <xdr:rowOff>128671</xdr:rowOff>
    </xdr:to>
    <xdr:sp macro="" textlink="">
      <xdr:nvSpPr>
        <xdr:cNvPr id="138" name="楕円 137"/>
        <xdr:cNvSpPr/>
      </xdr:nvSpPr>
      <xdr:spPr>
        <a:xfrm>
          <a:off x="4584700" y="945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49948</xdr:rowOff>
    </xdr:from>
    <xdr:ext cx="534377" cy="259045"/>
    <xdr:sp macro="" textlink="">
      <xdr:nvSpPr>
        <xdr:cNvPr id="139" name="物件費該当値テキスト"/>
        <xdr:cNvSpPr txBox="1"/>
      </xdr:nvSpPr>
      <xdr:spPr>
        <a:xfrm>
          <a:off x="4686300" y="930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156413</xdr:rowOff>
    </xdr:from>
    <xdr:to>
      <xdr:col>20</xdr:col>
      <xdr:colOff>38100</xdr:colOff>
      <xdr:row>56</xdr:row>
      <xdr:rowOff>86563</xdr:rowOff>
    </xdr:to>
    <xdr:sp macro="" textlink="">
      <xdr:nvSpPr>
        <xdr:cNvPr id="140" name="楕円 139"/>
        <xdr:cNvSpPr/>
      </xdr:nvSpPr>
      <xdr:spPr>
        <a:xfrm>
          <a:off x="3746500" y="95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103090</xdr:rowOff>
    </xdr:from>
    <xdr:ext cx="534377" cy="259045"/>
    <xdr:sp macro="" textlink="">
      <xdr:nvSpPr>
        <xdr:cNvPr id="141" name="テキスト ボックス 140"/>
        <xdr:cNvSpPr txBox="1"/>
      </xdr:nvSpPr>
      <xdr:spPr>
        <a:xfrm>
          <a:off x="3530111" y="936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133264</xdr:rowOff>
    </xdr:from>
    <xdr:to>
      <xdr:col>15</xdr:col>
      <xdr:colOff>101600</xdr:colOff>
      <xdr:row>56</xdr:row>
      <xdr:rowOff>63414</xdr:rowOff>
    </xdr:to>
    <xdr:sp macro="" textlink="">
      <xdr:nvSpPr>
        <xdr:cNvPr id="142" name="楕円 141"/>
        <xdr:cNvSpPr/>
      </xdr:nvSpPr>
      <xdr:spPr>
        <a:xfrm>
          <a:off x="2857500" y="956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79941</xdr:rowOff>
    </xdr:from>
    <xdr:ext cx="534377" cy="259045"/>
    <xdr:sp macro="" textlink="">
      <xdr:nvSpPr>
        <xdr:cNvPr id="143" name="テキスト ボックス 142"/>
        <xdr:cNvSpPr txBox="1"/>
      </xdr:nvSpPr>
      <xdr:spPr>
        <a:xfrm>
          <a:off x="2641111" y="933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161991</xdr:rowOff>
    </xdr:from>
    <xdr:to>
      <xdr:col>10</xdr:col>
      <xdr:colOff>165100</xdr:colOff>
      <xdr:row>56</xdr:row>
      <xdr:rowOff>92141</xdr:rowOff>
    </xdr:to>
    <xdr:sp macro="" textlink="">
      <xdr:nvSpPr>
        <xdr:cNvPr id="144" name="楕円 143"/>
        <xdr:cNvSpPr/>
      </xdr:nvSpPr>
      <xdr:spPr>
        <a:xfrm>
          <a:off x="1968500" y="959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108668</xdr:rowOff>
    </xdr:from>
    <xdr:ext cx="534377" cy="259045"/>
    <xdr:sp macro="" textlink="">
      <xdr:nvSpPr>
        <xdr:cNvPr id="145" name="テキスト ボックス 144"/>
        <xdr:cNvSpPr txBox="1"/>
      </xdr:nvSpPr>
      <xdr:spPr>
        <a:xfrm>
          <a:off x="1752111" y="936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19603</xdr:rowOff>
    </xdr:from>
    <xdr:to>
      <xdr:col>6</xdr:col>
      <xdr:colOff>38100</xdr:colOff>
      <xdr:row>56</xdr:row>
      <xdr:rowOff>121203</xdr:rowOff>
    </xdr:to>
    <xdr:sp macro="" textlink="">
      <xdr:nvSpPr>
        <xdr:cNvPr id="146" name="楕円 145"/>
        <xdr:cNvSpPr/>
      </xdr:nvSpPr>
      <xdr:spPr>
        <a:xfrm>
          <a:off x="1079500" y="962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137730</xdr:rowOff>
    </xdr:from>
    <xdr:ext cx="534377" cy="259045"/>
    <xdr:sp macro="" textlink="">
      <xdr:nvSpPr>
        <xdr:cNvPr id="147" name="テキスト ボックス 146"/>
        <xdr:cNvSpPr txBox="1"/>
      </xdr:nvSpPr>
      <xdr:spPr>
        <a:xfrm>
          <a:off x="863111" y="939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86779</xdr:rowOff>
    </xdr:from>
    <xdr:to>
      <xdr:col>24</xdr:col>
      <xdr:colOff>63500</xdr:colOff>
      <xdr:row>78</xdr:row>
      <xdr:rowOff>102095</xdr:rowOff>
    </xdr:to>
    <xdr:cxnSp macro="">
      <xdr:nvCxnSpPr>
        <xdr:cNvPr id="176" name="直線コネクタ 175"/>
        <xdr:cNvCxnSpPr/>
      </xdr:nvCxnSpPr>
      <xdr:spPr>
        <a:xfrm flipV="1">
          <a:off x="3797300" y="13459879"/>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170603</xdr:rowOff>
    </xdr:from>
    <xdr:ext cx="469744" cy="259045"/>
    <xdr:sp macro="" textlink="">
      <xdr:nvSpPr>
        <xdr:cNvPr id="177" name="維持補修費平均値テキスト"/>
        <xdr:cNvSpPr txBox="1"/>
      </xdr:nvSpPr>
      <xdr:spPr>
        <a:xfrm>
          <a:off x="4686300" y="1302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102095</xdr:rowOff>
    </xdr:from>
    <xdr:to>
      <xdr:col>19</xdr:col>
      <xdr:colOff>177800</xdr:colOff>
      <xdr:row>78</xdr:row>
      <xdr:rowOff>118707</xdr:rowOff>
    </xdr:to>
    <xdr:cxnSp macro="">
      <xdr:nvCxnSpPr>
        <xdr:cNvPr id="179" name="直線コネクタ 178"/>
        <xdr:cNvCxnSpPr/>
      </xdr:nvCxnSpPr>
      <xdr:spPr>
        <a:xfrm flipV="1">
          <a:off x="2908300" y="13475195"/>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97320</xdr:rowOff>
    </xdr:from>
    <xdr:to>
      <xdr:col>20</xdr:col>
      <xdr:colOff>38100</xdr:colOff>
      <xdr:row>78</xdr:row>
      <xdr:rowOff>27470</xdr:rowOff>
    </xdr:to>
    <xdr:sp macro="" textlink="">
      <xdr:nvSpPr>
        <xdr:cNvPr id="180" name="フローチャート: 判断 179"/>
        <xdr:cNvSpPr/>
      </xdr:nvSpPr>
      <xdr:spPr>
        <a:xfrm>
          <a:off x="3746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43997</xdr:rowOff>
    </xdr:from>
    <xdr:ext cx="469744" cy="259045"/>
    <xdr:sp macro="" textlink="">
      <xdr:nvSpPr>
        <xdr:cNvPr id="181" name="テキスト ボックス 180"/>
        <xdr:cNvSpPr txBox="1"/>
      </xdr:nvSpPr>
      <xdr:spPr>
        <a:xfrm>
          <a:off x="3562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87237</xdr:rowOff>
    </xdr:from>
    <xdr:to>
      <xdr:col>15</xdr:col>
      <xdr:colOff>50800</xdr:colOff>
      <xdr:row>78</xdr:row>
      <xdr:rowOff>118707</xdr:rowOff>
    </xdr:to>
    <xdr:cxnSp macro="">
      <xdr:nvCxnSpPr>
        <xdr:cNvPr id="182" name="直線コネクタ 181"/>
        <xdr:cNvCxnSpPr/>
      </xdr:nvCxnSpPr>
      <xdr:spPr>
        <a:xfrm>
          <a:off x="2019300" y="13460337"/>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75527</xdr:rowOff>
    </xdr:from>
    <xdr:to>
      <xdr:col>15</xdr:col>
      <xdr:colOff>101600</xdr:colOff>
      <xdr:row>78</xdr:row>
      <xdr:rowOff>5677</xdr:rowOff>
    </xdr:to>
    <xdr:sp macro="" textlink="">
      <xdr:nvSpPr>
        <xdr:cNvPr id="183" name="フローチャート: 判断 182"/>
        <xdr:cNvSpPr/>
      </xdr:nvSpPr>
      <xdr:spPr>
        <a:xfrm>
          <a:off x="2857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22204</xdr:rowOff>
    </xdr:from>
    <xdr:ext cx="469744" cy="259045"/>
    <xdr:sp macro="" textlink="">
      <xdr:nvSpPr>
        <xdr:cNvPr id="184" name="テキスト ボックス 183"/>
        <xdr:cNvSpPr txBox="1"/>
      </xdr:nvSpPr>
      <xdr:spPr>
        <a:xfrm>
          <a:off x="2673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63919</xdr:rowOff>
    </xdr:from>
    <xdr:to>
      <xdr:col>10</xdr:col>
      <xdr:colOff>114300</xdr:colOff>
      <xdr:row>78</xdr:row>
      <xdr:rowOff>87237</xdr:rowOff>
    </xdr:to>
    <xdr:cxnSp macro="">
      <xdr:nvCxnSpPr>
        <xdr:cNvPr id="185" name="直線コネクタ 184"/>
        <xdr:cNvCxnSpPr/>
      </xdr:nvCxnSpPr>
      <xdr:spPr>
        <a:xfrm>
          <a:off x="1130300" y="13437019"/>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13043</xdr:rowOff>
    </xdr:from>
    <xdr:to>
      <xdr:col>10</xdr:col>
      <xdr:colOff>165100</xdr:colOff>
      <xdr:row>77</xdr:row>
      <xdr:rowOff>114643</xdr:rowOff>
    </xdr:to>
    <xdr:sp macro="" textlink="">
      <xdr:nvSpPr>
        <xdr:cNvPr id="186" name="フローチャート: 判断 185"/>
        <xdr:cNvSpPr/>
      </xdr:nvSpPr>
      <xdr:spPr>
        <a:xfrm>
          <a:off x="1968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131170</xdr:rowOff>
    </xdr:from>
    <xdr:ext cx="469744" cy="259045"/>
    <xdr:sp macro="" textlink="">
      <xdr:nvSpPr>
        <xdr:cNvPr id="187" name="テキスト ボックス 186"/>
        <xdr:cNvSpPr txBox="1"/>
      </xdr:nvSpPr>
      <xdr:spPr>
        <a:xfrm>
          <a:off x="1784428" y="129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46876</xdr:rowOff>
    </xdr:from>
    <xdr:to>
      <xdr:col>6</xdr:col>
      <xdr:colOff>38100</xdr:colOff>
      <xdr:row>77</xdr:row>
      <xdr:rowOff>148476</xdr:rowOff>
    </xdr:to>
    <xdr:sp macro="" textlink="">
      <xdr:nvSpPr>
        <xdr:cNvPr id="188" name="フローチャート: 判断 187"/>
        <xdr:cNvSpPr/>
      </xdr:nvSpPr>
      <xdr:spPr>
        <a:xfrm>
          <a:off x="1079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165003</xdr:rowOff>
    </xdr:from>
    <xdr:ext cx="469744" cy="259045"/>
    <xdr:sp macro="" textlink="">
      <xdr:nvSpPr>
        <xdr:cNvPr id="189" name="テキスト ボックス 188"/>
        <xdr:cNvSpPr txBox="1"/>
      </xdr:nvSpPr>
      <xdr:spPr>
        <a:xfrm>
          <a:off x="895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35979</xdr:rowOff>
    </xdr:from>
    <xdr:to>
      <xdr:col>24</xdr:col>
      <xdr:colOff>114300</xdr:colOff>
      <xdr:row>78</xdr:row>
      <xdr:rowOff>137579</xdr:rowOff>
    </xdr:to>
    <xdr:sp macro="" textlink="">
      <xdr:nvSpPr>
        <xdr:cNvPr id="195" name="楕円 194"/>
        <xdr:cNvSpPr/>
      </xdr:nvSpPr>
      <xdr:spPr>
        <a:xfrm>
          <a:off x="4584700" y="134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122356</xdr:rowOff>
    </xdr:from>
    <xdr:ext cx="469744" cy="259045"/>
    <xdr:sp macro="" textlink="">
      <xdr:nvSpPr>
        <xdr:cNvPr id="196" name="維持補修費該当値テキスト"/>
        <xdr:cNvSpPr txBox="1"/>
      </xdr:nvSpPr>
      <xdr:spPr>
        <a:xfrm>
          <a:off x="4686300" y="133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51295</xdr:rowOff>
    </xdr:from>
    <xdr:to>
      <xdr:col>20</xdr:col>
      <xdr:colOff>38100</xdr:colOff>
      <xdr:row>78</xdr:row>
      <xdr:rowOff>152895</xdr:rowOff>
    </xdr:to>
    <xdr:sp macro="" textlink="">
      <xdr:nvSpPr>
        <xdr:cNvPr id="197" name="楕円 196"/>
        <xdr:cNvSpPr/>
      </xdr:nvSpPr>
      <xdr:spPr>
        <a:xfrm>
          <a:off x="3746500" y="134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144022</xdr:rowOff>
    </xdr:from>
    <xdr:ext cx="469744" cy="259045"/>
    <xdr:sp macro="" textlink="">
      <xdr:nvSpPr>
        <xdr:cNvPr id="198" name="テキスト ボックス 197"/>
        <xdr:cNvSpPr txBox="1"/>
      </xdr:nvSpPr>
      <xdr:spPr>
        <a:xfrm>
          <a:off x="3562428" y="1351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67907</xdr:rowOff>
    </xdr:from>
    <xdr:to>
      <xdr:col>15</xdr:col>
      <xdr:colOff>101600</xdr:colOff>
      <xdr:row>78</xdr:row>
      <xdr:rowOff>169507</xdr:rowOff>
    </xdr:to>
    <xdr:sp macro="" textlink="">
      <xdr:nvSpPr>
        <xdr:cNvPr id="199" name="楕円 198"/>
        <xdr:cNvSpPr/>
      </xdr:nvSpPr>
      <xdr:spPr>
        <a:xfrm>
          <a:off x="2857500" y="134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160634</xdr:rowOff>
    </xdr:from>
    <xdr:ext cx="469744" cy="259045"/>
    <xdr:sp macro="" textlink="">
      <xdr:nvSpPr>
        <xdr:cNvPr id="200" name="テキスト ボックス 199"/>
        <xdr:cNvSpPr txBox="1"/>
      </xdr:nvSpPr>
      <xdr:spPr>
        <a:xfrm>
          <a:off x="2673428" y="1353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36437</xdr:rowOff>
    </xdr:from>
    <xdr:to>
      <xdr:col>10</xdr:col>
      <xdr:colOff>165100</xdr:colOff>
      <xdr:row>78</xdr:row>
      <xdr:rowOff>138037</xdr:rowOff>
    </xdr:to>
    <xdr:sp macro="" textlink="">
      <xdr:nvSpPr>
        <xdr:cNvPr id="201" name="楕円 200"/>
        <xdr:cNvSpPr/>
      </xdr:nvSpPr>
      <xdr:spPr>
        <a:xfrm>
          <a:off x="1968500" y="134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129164</xdr:rowOff>
    </xdr:from>
    <xdr:ext cx="469744" cy="259045"/>
    <xdr:sp macro="" textlink="">
      <xdr:nvSpPr>
        <xdr:cNvPr id="202" name="テキスト ボックス 201"/>
        <xdr:cNvSpPr txBox="1"/>
      </xdr:nvSpPr>
      <xdr:spPr>
        <a:xfrm>
          <a:off x="1784428" y="135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13119</xdr:rowOff>
    </xdr:from>
    <xdr:to>
      <xdr:col>6</xdr:col>
      <xdr:colOff>38100</xdr:colOff>
      <xdr:row>78</xdr:row>
      <xdr:rowOff>114719</xdr:rowOff>
    </xdr:to>
    <xdr:sp macro="" textlink="">
      <xdr:nvSpPr>
        <xdr:cNvPr id="203" name="楕円 202"/>
        <xdr:cNvSpPr/>
      </xdr:nvSpPr>
      <xdr:spPr>
        <a:xfrm>
          <a:off x="1079500" y="133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105846</xdr:rowOff>
    </xdr:from>
    <xdr:ext cx="469744" cy="259045"/>
    <xdr:sp macro="" textlink="">
      <xdr:nvSpPr>
        <xdr:cNvPr id="204" name="テキスト ボックス 203"/>
        <xdr:cNvSpPr txBox="1"/>
      </xdr:nvSpPr>
      <xdr:spPr>
        <a:xfrm>
          <a:off x="895428" y="13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56832</xdr:rowOff>
    </xdr:from>
    <xdr:to>
      <xdr:col>24</xdr:col>
      <xdr:colOff>63500</xdr:colOff>
      <xdr:row>98</xdr:row>
      <xdr:rowOff>68080</xdr:rowOff>
    </xdr:to>
    <xdr:cxnSp macro="">
      <xdr:nvCxnSpPr>
        <xdr:cNvPr id="232" name="直線コネクタ 231"/>
        <xdr:cNvCxnSpPr/>
      </xdr:nvCxnSpPr>
      <xdr:spPr>
        <a:xfrm flipV="1">
          <a:off x="3797300" y="16858932"/>
          <a:ext cx="83820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119778</xdr:rowOff>
    </xdr:from>
    <xdr:ext cx="534377" cy="259045"/>
    <xdr:sp macro="" textlink="">
      <xdr:nvSpPr>
        <xdr:cNvPr id="233" name="扶助費平均値テキスト"/>
        <xdr:cNvSpPr txBox="1"/>
      </xdr:nvSpPr>
      <xdr:spPr>
        <a:xfrm>
          <a:off x="4686300" y="1623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68080</xdr:rowOff>
    </xdr:from>
    <xdr:to>
      <xdr:col>19</xdr:col>
      <xdr:colOff>177800</xdr:colOff>
      <xdr:row>98</xdr:row>
      <xdr:rowOff>77132</xdr:rowOff>
    </xdr:to>
    <xdr:cxnSp macro="">
      <xdr:nvCxnSpPr>
        <xdr:cNvPr id="235" name="直線コネクタ 234"/>
        <xdr:cNvCxnSpPr/>
      </xdr:nvCxnSpPr>
      <xdr:spPr>
        <a:xfrm flipV="1">
          <a:off x="2908300" y="16870180"/>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110891</xdr:rowOff>
    </xdr:from>
    <xdr:to>
      <xdr:col>20</xdr:col>
      <xdr:colOff>38100</xdr:colOff>
      <xdr:row>96</xdr:row>
      <xdr:rowOff>41041</xdr:rowOff>
    </xdr:to>
    <xdr:sp macro="" textlink="">
      <xdr:nvSpPr>
        <xdr:cNvPr id="236" name="フローチャート: 判断 235"/>
        <xdr:cNvSpPr/>
      </xdr:nvSpPr>
      <xdr:spPr>
        <a:xfrm>
          <a:off x="37465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57568</xdr:rowOff>
    </xdr:from>
    <xdr:ext cx="534377" cy="259045"/>
    <xdr:sp macro="" textlink="">
      <xdr:nvSpPr>
        <xdr:cNvPr id="237" name="テキスト ボックス 236"/>
        <xdr:cNvSpPr txBox="1"/>
      </xdr:nvSpPr>
      <xdr:spPr>
        <a:xfrm>
          <a:off x="3530111" y="161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77132</xdr:rowOff>
    </xdr:from>
    <xdr:to>
      <xdr:col>15</xdr:col>
      <xdr:colOff>50800</xdr:colOff>
      <xdr:row>98</xdr:row>
      <xdr:rowOff>92700</xdr:rowOff>
    </xdr:to>
    <xdr:cxnSp macro="">
      <xdr:nvCxnSpPr>
        <xdr:cNvPr id="238" name="直線コネクタ 237"/>
        <xdr:cNvCxnSpPr/>
      </xdr:nvCxnSpPr>
      <xdr:spPr>
        <a:xfrm flipV="1">
          <a:off x="2019300" y="16879232"/>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170830</xdr:rowOff>
    </xdr:from>
    <xdr:to>
      <xdr:col>15</xdr:col>
      <xdr:colOff>101600</xdr:colOff>
      <xdr:row>96</xdr:row>
      <xdr:rowOff>100980</xdr:rowOff>
    </xdr:to>
    <xdr:sp macro="" textlink="">
      <xdr:nvSpPr>
        <xdr:cNvPr id="239" name="フローチャート: 判断 238"/>
        <xdr:cNvSpPr/>
      </xdr:nvSpPr>
      <xdr:spPr>
        <a:xfrm>
          <a:off x="2857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117507</xdr:rowOff>
    </xdr:from>
    <xdr:ext cx="534377" cy="259045"/>
    <xdr:sp macro="" textlink="">
      <xdr:nvSpPr>
        <xdr:cNvPr id="240" name="テキスト ボックス 239"/>
        <xdr:cNvSpPr txBox="1"/>
      </xdr:nvSpPr>
      <xdr:spPr>
        <a:xfrm>
          <a:off x="2641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92700</xdr:rowOff>
    </xdr:from>
    <xdr:to>
      <xdr:col>10</xdr:col>
      <xdr:colOff>114300</xdr:colOff>
      <xdr:row>98</xdr:row>
      <xdr:rowOff>93385</xdr:rowOff>
    </xdr:to>
    <xdr:cxnSp macro="">
      <xdr:nvCxnSpPr>
        <xdr:cNvPr id="241" name="直線コネクタ 240"/>
        <xdr:cNvCxnSpPr/>
      </xdr:nvCxnSpPr>
      <xdr:spPr>
        <a:xfrm flipV="1">
          <a:off x="1130300" y="16894800"/>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160269</xdr:rowOff>
    </xdr:from>
    <xdr:to>
      <xdr:col>10</xdr:col>
      <xdr:colOff>165100</xdr:colOff>
      <xdr:row>96</xdr:row>
      <xdr:rowOff>90419</xdr:rowOff>
    </xdr:to>
    <xdr:sp macro="" textlink="">
      <xdr:nvSpPr>
        <xdr:cNvPr id="242" name="フローチャート: 判断 241"/>
        <xdr:cNvSpPr/>
      </xdr:nvSpPr>
      <xdr:spPr>
        <a:xfrm>
          <a:off x="1968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106946</xdr:rowOff>
    </xdr:from>
    <xdr:ext cx="534377" cy="259045"/>
    <xdr:sp macro="" textlink="">
      <xdr:nvSpPr>
        <xdr:cNvPr id="243" name="テキスト ボックス 242"/>
        <xdr:cNvSpPr txBox="1"/>
      </xdr:nvSpPr>
      <xdr:spPr>
        <a:xfrm>
          <a:off x="1752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153594</xdr:rowOff>
    </xdr:from>
    <xdr:to>
      <xdr:col>6</xdr:col>
      <xdr:colOff>38100</xdr:colOff>
      <xdr:row>96</xdr:row>
      <xdr:rowOff>83744</xdr:rowOff>
    </xdr:to>
    <xdr:sp macro="" textlink="">
      <xdr:nvSpPr>
        <xdr:cNvPr id="244" name="フローチャート: 判断 243"/>
        <xdr:cNvSpPr/>
      </xdr:nvSpPr>
      <xdr:spPr>
        <a:xfrm>
          <a:off x="1079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100271</xdr:rowOff>
    </xdr:from>
    <xdr:ext cx="534377" cy="259045"/>
    <xdr:sp macro="" textlink="">
      <xdr:nvSpPr>
        <xdr:cNvPr id="245" name="テキスト ボックス 244"/>
        <xdr:cNvSpPr txBox="1"/>
      </xdr:nvSpPr>
      <xdr:spPr>
        <a:xfrm>
          <a:off x="863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6032</xdr:rowOff>
    </xdr:from>
    <xdr:to>
      <xdr:col>24</xdr:col>
      <xdr:colOff>114300</xdr:colOff>
      <xdr:row>98</xdr:row>
      <xdr:rowOff>107632</xdr:rowOff>
    </xdr:to>
    <xdr:sp macro="" textlink="">
      <xdr:nvSpPr>
        <xdr:cNvPr id="251" name="楕円 250"/>
        <xdr:cNvSpPr/>
      </xdr:nvSpPr>
      <xdr:spPr>
        <a:xfrm>
          <a:off x="4584700" y="168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155909</xdr:rowOff>
    </xdr:from>
    <xdr:ext cx="534377" cy="259045"/>
    <xdr:sp macro="" textlink="">
      <xdr:nvSpPr>
        <xdr:cNvPr id="252" name="扶助費該当値テキスト"/>
        <xdr:cNvSpPr txBox="1"/>
      </xdr:nvSpPr>
      <xdr:spPr>
        <a:xfrm>
          <a:off x="4686300" y="167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17280</xdr:rowOff>
    </xdr:from>
    <xdr:to>
      <xdr:col>20</xdr:col>
      <xdr:colOff>38100</xdr:colOff>
      <xdr:row>98</xdr:row>
      <xdr:rowOff>118880</xdr:rowOff>
    </xdr:to>
    <xdr:sp macro="" textlink="">
      <xdr:nvSpPr>
        <xdr:cNvPr id="253" name="楕円 252"/>
        <xdr:cNvSpPr/>
      </xdr:nvSpPr>
      <xdr:spPr>
        <a:xfrm>
          <a:off x="3746500" y="168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110007</xdr:rowOff>
    </xdr:from>
    <xdr:ext cx="534377" cy="259045"/>
    <xdr:sp macro="" textlink="">
      <xdr:nvSpPr>
        <xdr:cNvPr id="254" name="テキスト ボックス 253"/>
        <xdr:cNvSpPr txBox="1"/>
      </xdr:nvSpPr>
      <xdr:spPr>
        <a:xfrm>
          <a:off x="3530111" y="1691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26332</xdr:rowOff>
    </xdr:from>
    <xdr:to>
      <xdr:col>15</xdr:col>
      <xdr:colOff>101600</xdr:colOff>
      <xdr:row>98</xdr:row>
      <xdr:rowOff>127932</xdr:rowOff>
    </xdr:to>
    <xdr:sp macro="" textlink="">
      <xdr:nvSpPr>
        <xdr:cNvPr id="255" name="楕円 254"/>
        <xdr:cNvSpPr/>
      </xdr:nvSpPr>
      <xdr:spPr>
        <a:xfrm>
          <a:off x="2857500" y="1682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119059</xdr:rowOff>
    </xdr:from>
    <xdr:ext cx="534377" cy="259045"/>
    <xdr:sp macro="" textlink="">
      <xdr:nvSpPr>
        <xdr:cNvPr id="256" name="テキスト ボックス 255"/>
        <xdr:cNvSpPr txBox="1"/>
      </xdr:nvSpPr>
      <xdr:spPr>
        <a:xfrm>
          <a:off x="2641111" y="1692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41900</xdr:rowOff>
    </xdr:from>
    <xdr:to>
      <xdr:col>10</xdr:col>
      <xdr:colOff>165100</xdr:colOff>
      <xdr:row>98</xdr:row>
      <xdr:rowOff>143500</xdr:rowOff>
    </xdr:to>
    <xdr:sp macro="" textlink="">
      <xdr:nvSpPr>
        <xdr:cNvPr id="257" name="楕円 256"/>
        <xdr:cNvSpPr/>
      </xdr:nvSpPr>
      <xdr:spPr>
        <a:xfrm>
          <a:off x="1968500" y="168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134627</xdr:rowOff>
    </xdr:from>
    <xdr:ext cx="534377" cy="259045"/>
    <xdr:sp macro="" textlink="">
      <xdr:nvSpPr>
        <xdr:cNvPr id="258" name="テキスト ボックス 257"/>
        <xdr:cNvSpPr txBox="1"/>
      </xdr:nvSpPr>
      <xdr:spPr>
        <a:xfrm>
          <a:off x="1752111" y="169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42585</xdr:rowOff>
    </xdr:from>
    <xdr:to>
      <xdr:col>6</xdr:col>
      <xdr:colOff>38100</xdr:colOff>
      <xdr:row>98</xdr:row>
      <xdr:rowOff>144185</xdr:rowOff>
    </xdr:to>
    <xdr:sp macro="" textlink="">
      <xdr:nvSpPr>
        <xdr:cNvPr id="259" name="楕円 258"/>
        <xdr:cNvSpPr/>
      </xdr:nvSpPr>
      <xdr:spPr>
        <a:xfrm>
          <a:off x="1079500" y="168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135312</xdr:rowOff>
    </xdr:from>
    <xdr:ext cx="534377" cy="259045"/>
    <xdr:sp macro="" textlink="">
      <xdr:nvSpPr>
        <xdr:cNvPr id="260" name="テキスト ボックス 259"/>
        <xdr:cNvSpPr txBox="1"/>
      </xdr:nvSpPr>
      <xdr:spPr>
        <a:xfrm>
          <a:off x="863111" y="1693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3" name="テキスト ボックス 272"/>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7" name="テキスト ボックス 276"/>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7141</xdr:rowOff>
    </xdr:from>
    <xdr:to>
      <xdr:col>54</xdr:col>
      <xdr:colOff>189865</xdr:colOff>
      <xdr:row>36</xdr:row>
      <xdr:rowOff>96889</xdr:rowOff>
    </xdr:to>
    <xdr:cxnSp macro="">
      <xdr:nvCxnSpPr>
        <xdr:cNvPr id="281" name="直線コネクタ 280"/>
        <xdr:cNvCxnSpPr/>
      </xdr:nvCxnSpPr>
      <xdr:spPr>
        <a:xfrm flipV="1">
          <a:off x="10475595" y="5493541"/>
          <a:ext cx="1270" cy="7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100716</xdr:rowOff>
    </xdr:from>
    <xdr:ext cx="599010" cy="259045"/>
    <xdr:sp macro="" textlink="">
      <xdr:nvSpPr>
        <xdr:cNvPr id="282" name="補助費等最小値テキスト"/>
        <xdr:cNvSpPr txBox="1"/>
      </xdr:nvSpPr>
      <xdr:spPr>
        <a:xfrm>
          <a:off x="10528300" y="627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96889</xdr:rowOff>
    </xdr:from>
    <xdr:to>
      <xdr:col>55</xdr:col>
      <xdr:colOff>88900</xdr:colOff>
      <xdr:row>36</xdr:row>
      <xdr:rowOff>96889</xdr:rowOff>
    </xdr:to>
    <xdr:cxnSp macro="">
      <xdr:nvCxnSpPr>
        <xdr:cNvPr id="283" name="直線コネクタ 282"/>
        <xdr:cNvCxnSpPr/>
      </xdr:nvCxnSpPr>
      <xdr:spPr>
        <a:xfrm>
          <a:off x="10388600" y="6269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125268</xdr:rowOff>
    </xdr:from>
    <xdr:ext cx="599010" cy="259045"/>
    <xdr:sp macro="" textlink="">
      <xdr:nvSpPr>
        <xdr:cNvPr id="284" name="補助費等最大値テキスト"/>
        <xdr:cNvSpPr txBox="1"/>
      </xdr:nvSpPr>
      <xdr:spPr>
        <a:xfrm>
          <a:off x="10528300" y="526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7141</xdr:rowOff>
    </xdr:from>
    <xdr:to>
      <xdr:col>55</xdr:col>
      <xdr:colOff>88900</xdr:colOff>
      <xdr:row>32</xdr:row>
      <xdr:rowOff>7141</xdr:rowOff>
    </xdr:to>
    <xdr:cxnSp macro="">
      <xdr:nvCxnSpPr>
        <xdr:cNvPr id="285" name="直線コネクタ 284"/>
        <xdr:cNvCxnSpPr/>
      </xdr:nvCxnSpPr>
      <xdr:spPr>
        <a:xfrm>
          <a:off x="10388600" y="549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34692</xdr:rowOff>
    </xdr:from>
    <xdr:to>
      <xdr:col>55</xdr:col>
      <xdr:colOff>0</xdr:colOff>
      <xdr:row>38</xdr:row>
      <xdr:rowOff>91339</xdr:rowOff>
    </xdr:to>
    <xdr:cxnSp macro="">
      <xdr:nvCxnSpPr>
        <xdr:cNvPr id="286" name="直線コネクタ 285"/>
        <xdr:cNvCxnSpPr/>
      </xdr:nvCxnSpPr>
      <xdr:spPr>
        <a:xfrm flipV="1">
          <a:off x="9639300" y="6035442"/>
          <a:ext cx="838200" cy="57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131094</xdr:rowOff>
    </xdr:from>
    <xdr:ext cx="599010" cy="259045"/>
    <xdr:sp macro="" textlink="">
      <xdr:nvSpPr>
        <xdr:cNvPr id="287" name="補助費等平均値テキスト"/>
        <xdr:cNvSpPr txBox="1"/>
      </xdr:nvSpPr>
      <xdr:spPr>
        <a:xfrm>
          <a:off x="10528300" y="5788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108217</xdr:rowOff>
    </xdr:from>
    <xdr:to>
      <xdr:col>55</xdr:col>
      <xdr:colOff>50800</xdr:colOff>
      <xdr:row>35</xdr:row>
      <xdr:rowOff>38367</xdr:rowOff>
    </xdr:to>
    <xdr:sp macro="" textlink="">
      <xdr:nvSpPr>
        <xdr:cNvPr id="288" name="フローチャート: 判断 287"/>
        <xdr:cNvSpPr/>
      </xdr:nvSpPr>
      <xdr:spPr>
        <a:xfrm>
          <a:off x="10426700" y="593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91339</xdr:rowOff>
    </xdr:from>
    <xdr:to>
      <xdr:col>50</xdr:col>
      <xdr:colOff>114300</xdr:colOff>
      <xdr:row>38</xdr:row>
      <xdr:rowOff>110891</xdr:rowOff>
    </xdr:to>
    <xdr:cxnSp macro="">
      <xdr:nvCxnSpPr>
        <xdr:cNvPr id="289" name="直線コネクタ 288"/>
        <xdr:cNvCxnSpPr/>
      </xdr:nvCxnSpPr>
      <xdr:spPr>
        <a:xfrm flipV="1">
          <a:off x="8750300" y="6606439"/>
          <a:ext cx="889000" cy="1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36413</xdr:rowOff>
    </xdr:from>
    <xdr:to>
      <xdr:col>50</xdr:col>
      <xdr:colOff>165100</xdr:colOff>
      <xdr:row>38</xdr:row>
      <xdr:rowOff>138013</xdr:rowOff>
    </xdr:to>
    <xdr:sp macro="" textlink="">
      <xdr:nvSpPr>
        <xdr:cNvPr id="290" name="フローチャート: 判断 289"/>
        <xdr:cNvSpPr/>
      </xdr:nvSpPr>
      <xdr:spPr>
        <a:xfrm>
          <a:off x="9588500" y="655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154540</xdr:rowOff>
    </xdr:from>
    <xdr:ext cx="534377" cy="259045"/>
    <xdr:sp macro="" textlink="">
      <xdr:nvSpPr>
        <xdr:cNvPr id="291" name="テキスト ボックス 290"/>
        <xdr:cNvSpPr txBox="1"/>
      </xdr:nvSpPr>
      <xdr:spPr>
        <a:xfrm>
          <a:off x="9372111" y="632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31847</xdr:rowOff>
    </xdr:from>
    <xdr:to>
      <xdr:col>45</xdr:col>
      <xdr:colOff>177800</xdr:colOff>
      <xdr:row>38</xdr:row>
      <xdr:rowOff>110891</xdr:rowOff>
    </xdr:to>
    <xdr:cxnSp macro="">
      <xdr:nvCxnSpPr>
        <xdr:cNvPr id="292" name="直線コネクタ 291"/>
        <xdr:cNvCxnSpPr/>
      </xdr:nvCxnSpPr>
      <xdr:spPr>
        <a:xfrm>
          <a:off x="7861300" y="6546947"/>
          <a:ext cx="889000" cy="7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161612</xdr:rowOff>
    </xdr:from>
    <xdr:to>
      <xdr:col>46</xdr:col>
      <xdr:colOff>38100</xdr:colOff>
      <xdr:row>38</xdr:row>
      <xdr:rowOff>91762</xdr:rowOff>
    </xdr:to>
    <xdr:sp macro="" textlink="">
      <xdr:nvSpPr>
        <xdr:cNvPr id="293" name="フローチャート: 判断 292"/>
        <xdr:cNvSpPr/>
      </xdr:nvSpPr>
      <xdr:spPr>
        <a:xfrm>
          <a:off x="8699500" y="6505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108289</xdr:rowOff>
    </xdr:from>
    <xdr:ext cx="534377" cy="259045"/>
    <xdr:sp macro="" textlink="">
      <xdr:nvSpPr>
        <xdr:cNvPr id="294" name="テキスト ボックス 293"/>
        <xdr:cNvSpPr txBox="1"/>
      </xdr:nvSpPr>
      <xdr:spPr>
        <a:xfrm>
          <a:off x="8483111" y="628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31847</xdr:rowOff>
    </xdr:from>
    <xdr:to>
      <xdr:col>41</xdr:col>
      <xdr:colOff>50800</xdr:colOff>
      <xdr:row>38</xdr:row>
      <xdr:rowOff>143992</xdr:rowOff>
    </xdr:to>
    <xdr:cxnSp macro="">
      <xdr:nvCxnSpPr>
        <xdr:cNvPr id="295" name="直線コネクタ 294"/>
        <xdr:cNvCxnSpPr/>
      </xdr:nvCxnSpPr>
      <xdr:spPr>
        <a:xfrm flipV="1">
          <a:off x="6972300" y="6546947"/>
          <a:ext cx="889000" cy="11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91203</xdr:rowOff>
    </xdr:from>
    <xdr:to>
      <xdr:col>41</xdr:col>
      <xdr:colOff>101600</xdr:colOff>
      <xdr:row>39</xdr:row>
      <xdr:rowOff>21353</xdr:rowOff>
    </xdr:to>
    <xdr:sp macro="" textlink="">
      <xdr:nvSpPr>
        <xdr:cNvPr id="296" name="フローチャート: 判断 295"/>
        <xdr:cNvSpPr/>
      </xdr:nvSpPr>
      <xdr:spPr>
        <a:xfrm>
          <a:off x="7810500" y="66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12480</xdr:rowOff>
    </xdr:from>
    <xdr:ext cx="534377" cy="259045"/>
    <xdr:sp macro="" textlink="">
      <xdr:nvSpPr>
        <xdr:cNvPr id="297" name="テキスト ボックス 296"/>
        <xdr:cNvSpPr txBox="1"/>
      </xdr:nvSpPr>
      <xdr:spPr>
        <a:xfrm>
          <a:off x="7594111" y="66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105925</xdr:rowOff>
    </xdr:from>
    <xdr:to>
      <xdr:col>36</xdr:col>
      <xdr:colOff>165100</xdr:colOff>
      <xdr:row>39</xdr:row>
      <xdr:rowOff>36075</xdr:rowOff>
    </xdr:to>
    <xdr:sp macro="" textlink="">
      <xdr:nvSpPr>
        <xdr:cNvPr id="298" name="フローチャート: 判断 297"/>
        <xdr:cNvSpPr/>
      </xdr:nvSpPr>
      <xdr:spPr>
        <a:xfrm>
          <a:off x="6921500" y="662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27202</xdr:rowOff>
    </xdr:from>
    <xdr:ext cx="534377" cy="259045"/>
    <xdr:sp macro="" textlink="">
      <xdr:nvSpPr>
        <xdr:cNvPr id="299" name="テキスト ボックス 298"/>
        <xdr:cNvSpPr txBox="1"/>
      </xdr:nvSpPr>
      <xdr:spPr>
        <a:xfrm>
          <a:off x="6705111" y="67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155342</xdr:rowOff>
    </xdr:from>
    <xdr:to>
      <xdr:col>55</xdr:col>
      <xdr:colOff>50800</xdr:colOff>
      <xdr:row>35</xdr:row>
      <xdr:rowOff>85492</xdr:rowOff>
    </xdr:to>
    <xdr:sp macro="" textlink="">
      <xdr:nvSpPr>
        <xdr:cNvPr id="305" name="楕円 304"/>
        <xdr:cNvSpPr/>
      </xdr:nvSpPr>
      <xdr:spPr>
        <a:xfrm>
          <a:off x="10426700" y="59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133769</xdr:rowOff>
    </xdr:from>
    <xdr:ext cx="599010" cy="259045"/>
    <xdr:sp macro="" textlink="">
      <xdr:nvSpPr>
        <xdr:cNvPr id="306" name="補助費等該当値テキスト"/>
        <xdr:cNvSpPr txBox="1"/>
      </xdr:nvSpPr>
      <xdr:spPr>
        <a:xfrm>
          <a:off x="10528300" y="596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40539</xdr:rowOff>
    </xdr:from>
    <xdr:to>
      <xdr:col>50</xdr:col>
      <xdr:colOff>165100</xdr:colOff>
      <xdr:row>38</xdr:row>
      <xdr:rowOff>142139</xdr:rowOff>
    </xdr:to>
    <xdr:sp macro="" textlink="">
      <xdr:nvSpPr>
        <xdr:cNvPr id="307" name="楕円 306"/>
        <xdr:cNvSpPr/>
      </xdr:nvSpPr>
      <xdr:spPr>
        <a:xfrm>
          <a:off x="9588500" y="65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133266</xdr:rowOff>
    </xdr:from>
    <xdr:ext cx="534377" cy="259045"/>
    <xdr:sp macro="" textlink="">
      <xdr:nvSpPr>
        <xdr:cNvPr id="308" name="テキスト ボックス 307"/>
        <xdr:cNvSpPr txBox="1"/>
      </xdr:nvSpPr>
      <xdr:spPr>
        <a:xfrm>
          <a:off x="9372111" y="66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60091</xdr:rowOff>
    </xdr:from>
    <xdr:to>
      <xdr:col>46</xdr:col>
      <xdr:colOff>38100</xdr:colOff>
      <xdr:row>38</xdr:row>
      <xdr:rowOff>161691</xdr:rowOff>
    </xdr:to>
    <xdr:sp macro="" textlink="">
      <xdr:nvSpPr>
        <xdr:cNvPr id="309" name="楕円 308"/>
        <xdr:cNvSpPr/>
      </xdr:nvSpPr>
      <xdr:spPr>
        <a:xfrm>
          <a:off x="8699500" y="65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152818</xdr:rowOff>
    </xdr:from>
    <xdr:ext cx="534377" cy="259045"/>
    <xdr:sp macro="" textlink="">
      <xdr:nvSpPr>
        <xdr:cNvPr id="310" name="テキスト ボックス 309"/>
        <xdr:cNvSpPr txBox="1"/>
      </xdr:nvSpPr>
      <xdr:spPr>
        <a:xfrm>
          <a:off x="8483111" y="666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152497</xdr:rowOff>
    </xdr:from>
    <xdr:to>
      <xdr:col>41</xdr:col>
      <xdr:colOff>101600</xdr:colOff>
      <xdr:row>38</xdr:row>
      <xdr:rowOff>82646</xdr:rowOff>
    </xdr:to>
    <xdr:sp macro="" textlink="">
      <xdr:nvSpPr>
        <xdr:cNvPr id="311" name="楕円 310"/>
        <xdr:cNvSpPr/>
      </xdr:nvSpPr>
      <xdr:spPr>
        <a:xfrm>
          <a:off x="7810500" y="64961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99174</xdr:rowOff>
    </xdr:from>
    <xdr:ext cx="534377" cy="259045"/>
    <xdr:sp macro="" textlink="">
      <xdr:nvSpPr>
        <xdr:cNvPr id="312" name="テキスト ボックス 311"/>
        <xdr:cNvSpPr txBox="1"/>
      </xdr:nvSpPr>
      <xdr:spPr>
        <a:xfrm>
          <a:off x="7594111" y="627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93192</xdr:rowOff>
    </xdr:from>
    <xdr:to>
      <xdr:col>36</xdr:col>
      <xdr:colOff>165100</xdr:colOff>
      <xdr:row>39</xdr:row>
      <xdr:rowOff>23342</xdr:rowOff>
    </xdr:to>
    <xdr:sp macro="" textlink="">
      <xdr:nvSpPr>
        <xdr:cNvPr id="313" name="楕円 312"/>
        <xdr:cNvSpPr/>
      </xdr:nvSpPr>
      <xdr:spPr>
        <a:xfrm>
          <a:off x="6921500" y="66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39869</xdr:rowOff>
    </xdr:from>
    <xdr:ext cx="534377" cy="259045"/>
    <xdr:sp macro="" textlink="">
      <xdr:nvSpPr>
        <xdr:cNvPr id="314" name="テキスト ボックス 313"/>
        <xdr:cNvSpPr txBox="1"/>
      </xdr:nvSpPr>
      <xdr:spPr>
        <a:xfrm>
          <a:off x="6705111" y="63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6" name="直線コネクタ 335"/>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7" name="普通建設事業費最小値テキスト"/>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8" name="直線コネクタ 337"/>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39" name="普通建設事業費最大値テキスト"/>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0" name="直線コネクタ 339"/>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163954</xdr:rowOff>
    </xdr:from>
    <xdr:to>
      <xdr:col>55</xdr:col>
      <xdr:colOff>0</xdr:colOff>
      <xdr:row>57</xdr:row>
      <xdr:rowOff>60463</xdr:rowOff>
    </xdr:to>
    <xdr:cxnSp macro="">
      <xdr:nvCxnSpPr>
        <xdr:cNvPr id="341" name="直線コネクタ 340"/>
        <xdr:cNvCxnSpPr/>
      </xdr:nvCxnSpPr>
      <xdr:spPr>
        <a:xfrm flipV="1">
          <a:off x="9639300" y="9765154"/>
          <a:ext cx="838200" cy="6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68531</xdr:rowOff>
    </xdr:from>
    <xdr:ext cx="534377" cy="259045"/>
    <xdr:sp macro="" textlink="">
      <xdr:nvSpPr>
        <xdr:cNvPr id="342" name="普通建設事業費平均値テキスト"/>
        <xdr:cNvSpPr txBox="1"/>
      </xdr:nvSpPr>
      <xdr:spPr>
        <a:xfrm>
          <a:off x="10528300" y="9498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3" name="フローチャート: 判断 342"/>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90519</xdr:rowOff>
    </xdr:from>
    <xdr:to>
      <xdr:col>50</xdr:col>
      <xdr:colOff>114300</xdr:colOff>
      <xdr:row>57</xdr:row>
      <xdr:rowOff>60463</xdr:rowOff>
    </xdr:to>
    <xdr:cxnSp macro="">
      <xdr:nvCxnSpPr>
        <xdr:cNvPr id="344" name="直線コネクタ 343"/>
        <xdr:cNvCxnSpPr/>
      </xdr:nvCxnSpPr>
      <xdr:spPr>
        <a:xfrm>
          <a:off x="8750300" y="9691719"/>
          <a:ext cx="889000" cy="14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51853</xdr:rowOff>
    </xdr:from>
    <xdr:to>
      <xdr:col>50</xdr:col>
      <xdr:colOff>165100</xdr:colOff>
      <xdr:row>56</xdr:row>
      <xdr:rowOff>153453</xdr:rowOff>
    </xdr:to>
    <xdr:sp macro="" textlink="">
      <xdr:nvSpPr>
        <xdr:cNvPr id="345" name="フローチャート: 判断 344"/>
        <xdr:cNvSpPr/>
      </xdr:nvSpPr>
      <xdr:spPr>
        <a:xfrm>
          <a:off x="9588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169980</xdr:rowOff>
    </xdr:from>
    <xdr:ext cx="534377" cy="259045"/>
    <xdr:sp macro="" textlink="">
      <xdr:nvSpPr>
        <xdr:cNvPr id="346" name="テキスト ボックス 345"/>
        <xdr:cNvSpPr txBox="1"/>
      </xdr:nvSpPr>
      <xdr:spPr>
        <a:xfrm>
          <a:off x="9372111" y="94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90519</xdr:rowOff>
    </xdr:from>
    <xdr:to>
      <xdr:col>45</xdr:col>
      <xdr:colOff>177800</xdr:colOff>
      <xdr:row>56</xdr:row>
      <xdr:rowOff>153631</xdr:rowOff>
    </xdr:to>
    <xdr:cxnSp macro="">
      <xdr:nvCxnSpPr>
        <xdr:cNvPr id="347" name="直線コネクタ 346"/>
        <xdr:cNvCxnSpPr/>
      </xdr:nvCxnSpPr>
      <xdr:spPr>
        <a:xfrm flipV="1">
          <a:off x="7861300" y="9691719"/>
          <a:ext cx="889000" cy="6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162226</xdr:rowOff>
    </xdr:from>
    <xdr:to>
      <xdr:col>46</xdr:col>
      <xdr:colOff>38100</xdr:colOff>
      <xdr:row>56</xdr:row>
      <xdr:rowOff>92376</xdr:rowOff>
    </xdr:to>
    <xdr:sp macro="" textlink="">
      <xdr:nvSpPr>
        <xdr:cNvPr id="348" name="フローチャート: 判断 347"/>
        <xdr:cNvSpPr/>
      </xdr:nvSpPr>
      <xdr:spPr>
        <a:xfrm>
          <a:off x="8699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108903</xdr:rowOff>
    </xdr:from>
    <xdr:ext cx="534377" cy="259045"/>
    <xdr:sp macro="" textlink="">
      <xdr:nvSpPr>
        <xdr:cNvPr id="349" name="テキスト ボックス 348"/>
        <xdr:cNvSpPr txBox="1"/>
      </xdr:nvSpPr>
      <xdr:spPr>
        <a:xfrm>
          <a:off x="8483111" y="93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43395</xdr:rowOff>
    </xdr:from>
    <xdr:to>
      <xdr:col>41</xdr:col>
      <xdr:colOff>50800</xdr:colOff>
      <xdr:row>56</xdr:row>
      <xdr:rowOff>153631</xdr:rowOff>
    </xdr:to>
    <xdr:cxnSp macro="">
      <xdr:nvCxnSpPr>
        <xdr:cNvPr id="350" name="直線コネクタ 349"/>
        <xdr:cNvCxnSpPr/>
      </xdr:nvCxnSpPr>
      <xdr:spPr>
        <a:xfrm>
          <a:off x="6972300" y="9301695"/>
          <a:ext cx="889000" cy="45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151084</xdr:rowOff>
    </xdr:from>
    <xdr:to>
      <xdr:col>41</xdr:col>
      <xdr:colOff>101600</xdr:colOff>
      <xdr:row>56</xdr:row>
      <xdr:rowOff>81234</xdr:rowOff>
    </xdr:to>
    <xdr:sp macro="" textlink="">
      <xdr:nvSpPr>
        <xdr:cNvPr id="351" name="フローチャート: 判断 350"/>
        <xdr:cNvSpPr/>
      </xdr:nvSpPr>
      <xdr:spPr>
        <a:xfrm>
          <a:off x="7810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97761</xdr:rowOff>
    </xdr:from>
    <xdr:ext cx="534377" cy="259045"/>
    <xdr:sp macro="" textlink="">
      <xdr:nvSpPr>
        <xdr:cNvPr id="352" name="テキスト ボックス 351"/>
        <xdr:cNvSpPr txBox="1"/>
      </xdr:nvSpPr>
      <xdr:spPr>
        <a:xfrm>
          <a:off x="7594111" y="93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76908</xdr:rowOff>
    </xdr:from>
    <xdr:to>
      <xdr:col>36</xdr:col>
      <xdr:colOff>165100</xdr:colOff>
      <xdr:row>56</xdr:row>
      <xdr:rowOff>7058</xdr:rowOff>
    </xdr:to>
    <xdr:sp macro="" textlink="">
      <xdr:nvSpPr>
        <xdr:cNvPr id="353" name="フローチャート: 判断 352"/>
        <xdr:cNvSpPr/>
      </xdr:nvSpPr>
      <xdr:spPr>
        <a:xfrm>
          <a:off x="6921500" y="950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169635</xdr:rowOff>
    </xdr:from>
    <xdr:ext cx="599010" cy="259045"/>
    <xdr:sp macro="" textlink="">
      <xdr:nvSpPr>
        <xdr:cNvPr id="354" name="テキスト ボックス 353"/>
        <xdr:cNvSpPr txBox="1"/>
      </xdr:nvSpPr>
      <xdr:spPr>
        <a:xfrm>
          <a:off x="6672795" y="959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113154</xdr:rowOff>
    </xdr:from>
    <xdr:to>
      <xdr:col>55</xdr:col>
      <xdr:colOff>50800</xdr:colOff>
      <xdr:row>57</xdr:row>
      <xdr:rowOff>43304</xdr:rowOff>
    </xdr:to>
    <xdr:sp macro="" textlink="">
      <xdr:nvSpPr>
        <xdr:cNvPr id="360" name="楕円 359"/>
        <xdr:cNvSpPr/>
      </xdr:nvSpPr>
      <xdr:spPr>
        <a:xfrm>
          <a:off x="10426700" y="971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91581</xdr:rowOff>
    </xdr:from>
    <xdr:ext cx="534377" cy="259045"/>
    <xdr:sp macro="" textlink="">
      <xdr:nvSpPr>
        <xdr:cNvPr id="361" name="普通建設事業費該当値テキスト"/>
        <xdr:cNvSpPr txBox="1"/>
      </xdr:nvSpPr>
      <xdr:spPr>
        <a:xfrm>
          <a:off x="10528300" y="969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9663</xdr:rowOff>
    </xdr:from>
    <xdr:to>
      <xdr:col>50</xdr:col>
      <xdr:colOff>165100</xdr:colOff>
      <xdr:row>57</xdr:row>
      <xdr:rowOff>111263</xdr:rowOff>
    </xdr:to>
    <xdr:sp macro="" textlink="">
      <xdr:nvSpPr>
        <xdr:cNvPr id="362" name="楕円 361"/>
        <xdr:cNvSpPr/>
      </xdr:nvSpPr>
      <xdr:spPr>
        <a:xfrm>
          <a:off x="9588500" y="978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102390</xdr:rowOff>
    </xdr:from>
    <xdr:ext cx="534377" cy="259045"/>
    <xdr:sp macro="" textlink="">
      <xdr:nvSpPr>
        <xdr:cNvPr id="363" name="テキスト ボックス 362"/>
        <xdr:cNvSpPr txBox="1"/>
      </xdr:nvSpPr>
      <xdr:spPr>
        <a:xfrm>
          <a:off x="9372111" y="98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39719</xdr:rowOff>
    </xdr:from>
    <xdr:to>
      <xdr:col>46</xdr:col>
      <xdr:colOff>38100</xdr:colOff>
      <xdr:row>56</xdr:row>
      <xdr:rowOff>141319</xdr:rowOff>
    </xdr:to>
    <xdr:sp macro="" textlink="">
      <xdr:nvSpPr>
        <xdr:cNvPr id="364" name="楕円 363"/>
        <xdr:cNvSpPr/>
      </xdr:nvSpPr>
      <xdr:spPr>
        <a:xfrm>
          <a:off x="8699500" y="96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132446</xdr:rowOff>
    </xdr:from>
    <xdr:ext cx="534377" cy="259045"/>
    <xdr:sp macro="" textlink="">
      <xdr:nvSpPr>
        <xdr:cNvPr id="365" name="テキスト ボックス 364"/>
        <xdr:cNvSpPr txBox="1"/>
      </xdr:nvSpPr>
      <xdr:spPr>
        <a:xfrm>
          <a:off x="8483111" y="97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102831</xdr:rowOff>
    </xdr:from>
    <xdr:to>
      <xdr:col>41</xdr:col>
      <xdr:colOff>101600</xdr:colOff>
      <xdr:row>57</xdr:row>
      <xdr:rowOff>32981</xdr:rowOff>
    </xdr:to>
    <xdr:sp macro="" textlink="">
      <xdr:nvSpPr>
        <xdr:cNvPr id="366" name="楕円 365"/>
        <xdr:cNvSpPr/>
      </xdr:nvSpPr>
      <xdr:spPr>
        <a:xfrm>
          <a:off x="7810500" y="970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24108</xdr:rowOff>
    </xdr:from>
    <xdr:ext cx="534377" cy="259045"/>
    <xdr:sp macro="" textlink="">
      <xdr:nvSpPr>
        <xdr:cNvPr id="367" name="テキスト ボックス 366"/>
        <xdr:cNvSpPr txBox="1"/>
      </xdr:nvSpPr>
      <xdr:spPr>
        <a:xfrm>
          <a:off x="7594111" y="97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164045</xdr:rowOff>
    </xdr:from>
    <xdr:to>
      <xdr:col>36</xdr:col>
      <xdr:colOff>165100</xdr:colOff>
      <xdr:row>54</xdr:row>
      <xdr:rowOff>94195</xdr:rowOff>
    </xdr:to>
    <xdr:sp macro="" textlink="">
      <xdr:nvSpPr>
        <xdr:cNvPr id="368" name="楕円 367"/>
        <xdr:cNvSpPr/>
      </xdr:nvSpPr>
      <xdr:spPr>
        <a:xfrm>
          <a:off x="6921500" y="92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110722</xdr:rowOff>
    </xdr:from>
    <xdr:ext cx="599010" cy="259045"/>
    <xdr:sp macro="" textlink="">
      <xdr:nvSpPr>
        <xdr:cNvPr id="369" name="テキスト ボックス 368"/>
        <xdr:cNvSpPr txBox="1"/>
      </xdr:nvSpPr>
      <xdr:spPr>
        <a:xfrm>
          <a:off x="6672795" y="902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117224</xdr:rowOff>
    </xdr:from>
    <xdr:to>
      <xdr:col>54</xdr:col>
      <xdr:colOff>189865</xdr:colOff>
      <xdr:row>78</xdr:row>
      <xdr:rowOff>139700</xdr:rowOff>
    </xdr:to>
    <xdr:cxnSp macro="">
      <xdr:nvCxnSpPr>
        <xdr:cNvPr id="391" name="直線コネクタ 390"/>
        <xdr:cNvCxnSpPr/>
      </xdr:nvCxnSpPr>
      <xdr:spPr>
        <a:xfrm flipV="1">
          <a:off x="10475595" y="12804524"/>
          <a:ext cx="1270" cy="708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63901</xdr:rowOff>
    </xdr:from>
    <xdr:ext cx="534377" cy="259045"/>
    <xdr:sp macro="" textlink="">
      <xdr:nvSpPr>
        <xdr:cNvPr id="394" name="普通建設事業費 （ うち新規整備　）最大値テキスト"/>
        <xdr:cNvSpPr txBox="1"/>
      </xdr:nvSpPr>
      <xdr:spPr>
        <a:xfrm>
          <a:off x="10528300" y="1257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117224</xdr:rowOff>
    </xdr:from>
    <xdr:to>
      <xdr:col>55</xdr:col>
      <xdr:colOff>88900</xdr:colOff>
      <xdr:row>74</xdr:row>
      <xdr:rowOff>117224</xdr:rowOff>
    </xdr:to>
    <xdr:cxnSp macro="">
      <xdr:nvCxnSpPr>
        <xdr:cNvPr id="395" name="直線コネクタ 394"/>
        <xdr:cNvCxnSpPr/>
      </xdr:nvCxnSpPr>
      <xdr:spPr>
        <a:xfrm>
          <a:off x="10388600" y="128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86390</xdr:rowOff>
    </xdr:from>
    <xdr:to>
      <xdr:col>55</xdr:col>
      <xdr:colOff>0</xdr:colOff>
      <xdr:row>78</xdr:row>
      <xdr:rowOff>129102</xdr:rowOff>
    </xdr:to>
    <xdr:cxnSp macro="">
      <xdr:nvCxnSpPr>
        <xdr:cNvPr id="396" name="直線コネクタ 395"/>
        <xdr:cNvCxnSpPr/>
      </xdr:nvCxnSpPr>
      <xdr:spPr>
        <a:xfrm flipV="1">
          <a:off x="9639300" y="13459490"/>
          <a:ext cx="838200" cy="4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153584</xdr:rowOff>
    </xdr:from>
    <xdr:ext cx="534377" cy="259045"/>
    <xdr:sp macro="" textlink="">
      <xdr:nvSpPr>
        <xdr:cNvPr id="397" name="普通建設事業費 （ うち新規整備　）平均値テキスト"/>
        <xdr:cNvSpPr txBox="1"/>
      </xdr:nvSpPr>
      <xdr:spPr>
        <a:xfrm>
          <a:off x="10528300" y="13183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130707</xdr:rowOff>
    </xdr:from>
    <xdr:to>
      <xdr:col>55</xdr:col>
      <xdr:colOff>50800</xdr:colOff>
      <xdr:row>78</xdr:row>
      <xdr:rowOff>60857</xdr:rowOff>
    </xdr:to>
    <xdr:sp macro="" textlink="">
      <xdr:nvSpPr>
        <xdr:cNvPr id="398" name="フローチャート: 判断 397"/>
        <xdr:cNvSpPr/>
      </xdr:nvSpPr>
      <xdr:spPr>
        <a:xfrm>
          <a:off x="10426700" y="1333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129102</xdr:rowOff>
    </xdr:from>
    <xdr:to>
      <xdr:col>50</xdr:col>
      <xdr:colOff>114300</xdr:colOff>
      <xdr:row>78</xdr:row>
      <xdr:rowOff>129752</xdr:rowOff>
    </xdr:to>
    <xdr:cxnSp macro="">
      <xdr:nvCxnSpPr>
        <xdr:cNvPr id="399" name="直線コネクタ 398"/>
        <xdr:cNvCxnSpPr/>
      </xdr:nvCxnSpPr>
      <xdr:spPr>
        <a:xfrm flipV="1">
          <a:off x="8750300" y="13502202"/>
          <a:ext cx="8890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138077</xdr:rowOff>
    </xdr:from>
    <xdr:to>
      <xdr:col>50</xdr:col>
      <xdr:colOff>165100</xdr:colOff>
      <xdr:row>77</xdr:row>
      <xdr:rowOff>68227</xdr:rowOff>
    </xdr:to>
    <xdr:sp macro="" textlink="">
      <xdr:nvSpPr>
        <xdr:cNvPr id="400" name="フローチャート: 判断 399"/>
        <xdr:cNvSpPr/>
      </xdr:nvSpPr>
      <xdr:spPr>
        <a:xfrm>
          <a:off x="9588500" y="13168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84753</xdr:rowOff>
    </xdr:from>
    <xdr:ext cx="534377" cy="259045"/>
    <xdr:sp macro="" textlink="">
      <xdr:nvSpPr>
        <xdr:cNvPr id="401" name="テキスト ボックス 400"/>
        <xdr:cNvSpPr txBox="1"/>
      </xdr:nvSpPr>
      <xdr:spPr>
        <a:xfrm>
          <a:off x="9372111" y="1294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30741</xdr:rowOff>
    </xdr:from>
    <xdr:to>
      <xdr:col>45</xdr:col>
      <xdr:colOff>177800</xdr:colOff>
      <xdr:row>78</xdr:row>
      <xdr:rowOff>129752</xdr:rowOff>
    </xdr:to>
    <xdr:cxnSp macro="">
      <xdr:nvCxnSpPr>
        <xdr:cNvPr id="402" name="直線コネクタ 401"/>
        <xdr:cNvCxnSpPr/>
      </xdr:nvCxnSpPr>
      <xdr:spPr>
        <a:xfrm>
          <a:off x="7861300" y="13232391"/>
          <a:ext cx="889000" cy="27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13984</xdr:rowOff>
    </xdr:from>
    <xdr:to>
      <xdr:col>46</xdr:col>
      <xdr:colOff>38100</xdr:colOff>
      <xdr:row>76</xdr:row>
      <xdr:rowOff>115584</xdr:rowOff>
    </xdr:to>
    <xdr:sp macro="" textlink="">
      <xdr:nvSpPr>
        <xdr:cNvPr id="403" name="フローチャート: 判断 402"/>
        <xdr:cNvSpPr/>
      </xdr:nvSpPr>
      <xdr:spPr>
        <a:xfrm>
          <a:off x="8699500" y="1304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132110</xdr:rowOff>
    </xdr:from>
    <xdr:ext cx="534377" cy="259045"/>
    <xdr:sp macro="" textlink="">
      <xdr:nvSpPr>
        <xdr:cNvPr id="404" name="テキスト ボックス 403"/>
        <xdr:cNvSpPr txBox="1"/>
      </xdr:nvSpPr>
      <xdr:spPr>
        <a:xfrm>
          <a:off x="8483111" y="1281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68542</xdr:rowOff>
    </xdr:from>
    <xdr:to>
      <xdr:col>41</xdr:col>
      <xdr:colOff>50800</xdr:colOff>
      <xdr:row>77</xdr:row>
      <xdr:rowOff>30741</xdr:rowOff>
    </xdr:to>
    <xdr:cxnSp macro="">
      <xdr:nvCxnSpPr>
        <xdr:cNvPr id="405" name="直線コネクタ 404"/>
        <xdr:cNvCxnSpPr/>
      </xdr:nvCxnSpPr>
      <xdr:spPr>
        <a:xfrm>
          <a:off x="6972300" y="12070042"/>
          <a:ext cx="889000" cy="116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143242</xdr:rowOff>
    </xdr:from>
    <xdr:to>
      <xdr:col>41</xdr:col>
      <xdr:colOff>101600</xdr:colOff>
      <xdr:row>76</xdr:row>
      <xdr:rowOff>73392</xdr:rowOff>
    </xdr:to>
    <xdr:sp macro="" textlink="">
      <xdr:nvSpPr>
        <xdr:cNvPr id="406" name="フローチャート: 判断 405"/>
        <xdr:cNvSpPr/>
      </xdr:nvSpPr>
      <xdr:spPr>
        <a:xfrm>
          <a:off x="7810500" y="1300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89919</xdr:rowOff>
    </xdr:from>
    <xdr:ext cx="534377" cy="259045"/>
    <xdr:sp macro="" textlink="">
      <xdr:nvSpPr>
        <xdr:cNvPr id="407" name="テキスト ボックス 406"/>
        <xdr:cNvSpPr txBox="1"/>
      </xdr:nvSpPr>
      <xdr:spPr>
        <a:xfrm>
          <a:off x="7594111" y="1277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44799</xdr:rowOff>
    </xdr:from>
    <xdr:to>
      <xdr:col>36</xdr:col>
      <xdr:colOff>165100</xdr:colOff>
      <xdr:row>75</xdr:row>
      <xdr:rowOff>146399</xdr:rowOff>
    </xdr:to>
    <xdr:sp macro="" textlink="">
      <xdr:nvSpPr>
        <xdr:cNvPr id="408" name="フローチャート: 判断 407"/>
        <xdr:cNvSpPr/>
      </xdr:nvSpPr>
      <xdr:spPr>
        <a:xfrm>
          <a:off x="6921500" y="129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137526</xdr:rowOff>
    </xdr:from>
    <xdr:ext cx="534377" cy="259045"/>
    <xdr:sp macro="" textlink="">
      <xdr:nvSpPr>
        <xdr:cNvPr id="409" name="テキスト ボックス 408"/>
        <xdr:cNvSpPr txBox="1"/>
      </xdr:nvSpPr>
      <xdr:spPr>
        <a:xfrm>
          <a:off x="6705111" y="1299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35590</xdr:rowOff>
    </xdr:from>
    <xdr:to>
      <xdr:col>55</xdr:col>
      <xdr:colOff>50800</xdr:colOff>
      <xdr:row>78</xdr:row>
      <xdr:rowOff>137190</xdr:rowOff>
    </xdr:to>
    <xdr:sp macro="" textlink="">
      <xdr:nvSpPr>
        <xdr:cNvPr id="415" name="楕円 414"/>
        <xdr:cNvSpPr/>
      </xdr:nvSpPr>
      <xdr:spPr>
        <a:xfrm>
          <a:off x="10426700" y="134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121967</xdr:rowOff>
    </xdr:from>
    <xdr:ext cx="469744" cy="259045"/>
    <xdr:sp macro="" textlink="">
      <xdr:nvSpPr>
        <xdr:cNvPr id="416" name="普通建設事業費 （ うち新規整備　）該当値テキスト"/>
        <xdr:cNvSpPr txBox="1"/>
      </xdr:nvSpPr>
      <xdr:spPr>
        <a:xfrm>
          <a:off x="10528300" y="1332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78302</xdr:rowOff>
    </xdr:from>
    <xdr:to>
      <xdr:col>50</xdr:col>
      <xdr:colOff>165100</xdr:colOff>
      <xdr:row>79</xdr:row>
      <xdr:rowOff>8452</xdr:rowOff>
    </xdr:to>
    <xdr:sp macro="" textlink="">
      <xdr:nvSpPr>
        <xdr:cNvPr id="417" name="楕円 416"/>
        <xdr:cNvSpPr/>
      </xdr:nvSpPr>
      <xdr:spPr>
        <a:xfrm>
          <a:off x="9588500" y="134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171029</xdr:rowOff>
    </xdr:from>
    <xdr:ext cx="469744" cy="259045"/>
    <xdr:sp macro="" textlink="">
      <xdr:nvSpPr>
        <xdr:cNvPr id="418" name="テキスト ボックス 417"/>
        <xdr:cNvSpPr txBox="1"/>
      </xdr:nvSpPr>
      <xdr:spPr>
        <a:xfrm>
          <a:off x="9404428" y="1354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78952</xdr:rowOff>
    </xdr:from>
    <xdr:to>
      <xdr:col>46</xdr:col>
      <xdr:colOff>38100</xdr:colOff>
      <xdr:row>79</xdr:row>
      <xdr:rowOff>9102</xdr:rowOff>
    </xdr:to>
    <xdr:sp macro="" textlink="">
      <xdr:nvSpPr>
        <xdr:cNvPr id="419" name="楕円 418"/>
        <xdr:cNvSpPr/>
      </xdr:nvSpPr>
      <xdr:spPr>
        <a:xfrm>
          <a:off x="8699500" y="1345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229</xdr:rowOff>
    </xdr:from>
    <xdr:ext cx="469744" cy="259045"/>
    <xdr:sp macro="" textlink="">
      <xdr:nvSpPr>
        <xdr:cNvPr id="420" name="テキスト ボックス 419"/>
        <xdr:cNvSpPr txBox="1"/>
      </xdr:nvSpPr>
      <xdr:spPr>
        <a:xfrm>
          <a:off x="8515428" y="1354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151391</xdr:rowOff>
    </xdr:from>
    <xdr:to>
      <xdr:col>41</xdr:col>
      <xdr:colOff>101600</xdr:colOff>
      <xdr:row>77</xdr:row>
      <xdr:rowOff>81541</xdr:rowOff>
    </xdr:to>
    <xdr:sp macro="" textlink="">
      <xdr:nvSpPr>
        <xdr:cNvPr id="421" name="楕円 420"/>
        <xdr:cNvSpPr/>
      </xdr:nvSpPr>
      <xdr:spPr>
        <a:xfrm>
          <a:off x="7810500" y="131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72668</xdr:rowOff>
    </xdr:from>
    <xdr:ext cx="534377" cy="259045"/>
    <xdr:sp macro="" textlink="">
      <xdr:nvSpPr>
        <xdr:cNvPr id="422" name="テキスト ボックス 421"/>
        <xdr:cNvSpPr txBox="1"/>
      </xdr:nvSpPr>
      <xdr:spPr>
        <a:xfrm>
          <a:off x="7594111" y="1327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17742</xdr:rowOff>
    </xdr:from>
    <xdr:to>
      <xdr:col>36</xdr:col>
      <xdr:colOff>165100</xdr:colOff>
      <xdr:row>70</xdr:row>
      <xdr:rowOff>119342</xdr:rowOff>
    </xdr:to>
    <xdr:sp macro="" textlink="">
      <xdr:nvSpPr>
        <xdr:cNvPr id="423" name="楕円 422"/>
        <xdr:cNvSpPr/>
      </xdr:nvSpPr>
      <xdr:spPr>
        <a:xfrm>
          <a:off x="6921500" y="1201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135869</xdr:rowOff>
    </xdr:from>
    <xdr:ext cx="599010" cy="259045"/>
    <xdr:sp macro="" textlink="">
      <xdr:nvSpPr>
        <xdr:cNvPr id="424" name="テキスト ボックス 423"/>
        <xdr:cNvSpPr txBox="1"/>
      </xdr:nvSpPr>
      <xdr:spPr>
        <a:xfrm>
          <a:off x="6672795" y="1179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46" name="直線コネクタ 445"/>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47" name="普通建設事業費 （ うち更新整備　）最小値テキスト"/>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48" name="直線コネクタ 447"/>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49" name="普通建設事業費 （ うち更新整備　）最大値テキスト"/>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0" name="直線コネクタ 449"/>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34443</xdr:rowOff>
    </xdr:from>
    <xdr:to>
      <xdr:col>55</xdr:col>
      <xdr:colOff>0</xdr:colOff>
      <xdr:row>97</xdr:row>
      <xdr:rowOff>68413</xdr:rowOff>
    </xdr:to>
    <xdr:cxnSp macro="">
      <xdr:nvCxnSpPr>
        <xdr:cNvPr id="451" name="直線コネクタ 450"/>
        <xdr:cNvCxnSpPr/>
      </xdr:nvCxnSpPr>
      <xdr:spPr>
        <a:xfrm flipV="1">
          <a:off x="9639300" y="16665093"/>
          <a:ext cx="8382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143167</xdr:rowOff>
    </xdr:from>
    <xdr:ext cx="534377" cy="259045"/>
    <xdr:sp macro="" textlink="">
      <xdr:nvSpPr>
        <xdr:cNvPr id="452" name="普通建設事業費 （ うち更新整備　）平均値テキスト"/>
        <xdr:cNvSpPr txBox="1"/>
      </xdr:nvSpPr>
      <xdr:spPr>
        <a:xfrm>
          <a:off x="10528300" y="166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3" name="フローチャート: 判断 452"/>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128499</xdr:rowOff>
    </xdr:from>
    <xdr:to>
      <xdr:col>50</xdr:col>
      <xdr:colOff>114300</xdr:colOff>
      <xdr:row>97</xdr:row>
      <xdr:rowOff>68413</xdr:rowOff>
    </xdr:to>
    <xdr:cxnSp macro="">
      <xdr:nvCxnSpPr>
        <xdr:cNvPr id="454" name="直線コネクタ 453"/>
        <xdr:cNvCxnSpPr/>
      </xdr:nvCxnSpPr>
      <xdr:spPr>
        <a:xfrm>
          <a:off x="8750300" y="16587699"/>
          <a:ext cx="889000" cy="11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77932</xdr:rowOff>
    </xdr:from>
    <xdr:to>
      <xdr:col>50</xdr:col>
      <xdr:colOff>165100</xdr:colOff>
      <xdr:row>98</xdr:row>
      <xdr:rowOff>8082</xdr:rowOff>
    </xdr:to>
    <xdr:sp macro="" textlink="">
      <xdr:nvSpPr>
        <xdr:cNvPr id="455" name="フローチャート: 判断 454"/>
        <xdr:cNvSpPr/>
      </xdr:nvSpPr>
      <xdr:spPr>
        <a:xfrm>
          <a:off x="9588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170659</xdr:rowOff>
    </xdr:from>
    <xdr:ext cx="534377" cy="259045"/>
    <xdr:sp macro="" textlink="">
      <xdr:nvSpPr>
        <xdr:cNvPr id="456" name="テキスト ボックス 455"/>
        <xdr:cNvSpPr txBox="1"/>
      </xdr:nvSpPr>
      <xdr:spPr>
        <a:xfrm>
          <a:off x="9372111" y="1680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128499</xdr:rowOff>
    </xdr:from>
    <xdr:to>
      <xdr:col>45</xdr:col>
      <xdr:colOff>177800</xdr:colOff>
      <xdr:row>97</xdr:row>
      <xdr:rowOff>129560</xdr:rowOff>
    </xdr:to>
    <xdr:cxnSp macro="">
      <xdr:nvCxnSpPr>
        <xdr:cNvPr id="457" name="直線コネクタ 456"/>
        <xdr:cNvCxnSpPr/>
      </xdr:nvCxnSpPr>
      <xdr:spPr>
        <a:xfrm flipV="1">
          <a:off x="7861300" y="16587699"/>
          <a:ext cx="889000" cy="17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96535</xdr:rowOff>
    </xdr:from>
    <xdr:to>
      <xdr:col>46</xdr:col>
      <xdr:colOff>38100</xdr:colOff>
      <xdr:row>98</xdr:row>
      <xdr:rowOff>26685</xdr:rowOff>
    </xdr:to>
    <xdr:sp macro="" textlink="">
      <xdr:nvSpPr>
        <xdr:cNvPr id="458" name="フローチャート: 判断 457"/>
        <xdr:cNvSpPr/>
      </xdr:nvSpPr>
      <xdr:spPr>
        <a:xfrm>
          <a:off x="8699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17812</xdr:rowOff>
    </xdr:from>
    <xdr:ext cx="534377" cy="259045"/>
    <xdr:sp macro="" textlink="">
      <xdr:nvSpPr>
        <xdr:cNvPr id="459" name="テキスト ボックス 458"/>
        <xdr:cNvSpPr txBox="1"/>
      </xdr:nvSpPr>
      <xdr:spPr>
        <a:xfrm>
          <a:off x="8483111" y="168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129560</xdr:rowOff>
    </xdr:from>
    <xdr:to>
      <xdr:col>41</xdr:col>
      <xdr:colOff>50800</xdr:colOff>
      <xdr:row>98</xdr:row>
      <xdr:rowOff>86509</xdr:rowOff>
    </xdr:to>
    <xdr:cxnSp macro="">
      <xdr:nvCxnSpPr>
        <xdr:cNvPr id="460" name="直線コネクタ 459"/>
        <xdr:cNvCxnSpPr/>
      </xdr:nvCxnSpPr>
      <xdr:spPr>
        <a:xfrm flipV="1">
          <a:off x="6972300" y="16760210"/>
          <a:ext cx="889000" cy="12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89855</xdr:rowOff>
    </xdr:from>
    <xdr:to>
      <xdr:col>41</xdr:col>
      <xdr:colOff>101600</xdr:colOff>
      <xdr:row>98</xdr:row>
      <xdr:rowOff>20005</xdr:rowOff>
    </xdr:to>
    <xdr:sp macro="" textlink="">
      <xdr:nvSpPr>
        <xdr:cNvPr id="461" name="フローチャート: 判断 460"/>
        <xdr:cNvSpPr/>
      </xdr:nvSpPr>
      <xdr:spPr>
        <a:xfrm>
          <a:off x="7810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11132</xdr:rowOff>
    </xdr:from>
    <xdr:ext cx="534377" cy="259045"/>
    <xdr:sp macro="" textlink="">
      <xdr:nvSpPr>
        <xdr:cNvPr id="462" name="テキスト ボックス 461"/>
        <xdr:cNvSpPr txBox="1"/>
      </xdr:nvSpPr>
      <xdr:spPr>
        <a:xfrm>
          <a:off x="7594111" y="168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63" name="フローチャート: 判断 462"/>
        <xdr:cNvSpPr/>
      </xdr:nvSpPr>
      <xdr:spPr>
        <a:xfrm>
          <a:off x="6921500" y="1675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73530</xdr:rowOff>
    </xdr:from>
    <xdr:ext cx="534377" cy="259045"/>
    <xdr:sp macro="" textlink="">
      <xdr:nvSpPr>
        <xdr:cNvPr id="464" name="テキスト ボックス 463"/>
        <xdr:cNvSpPr txBox="1"/>
      </xdr:nvSpPr>
      <xdr:spPr>
        <a:xfrm>
          <a:off x="6705111" y="165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155093</xdr:rowOff>
    </xdr:from>
    <xdr:to>
      <xdr:col>55</xdr:col>
      <xdr:colOff>50800</xdr:colOff>
      <xdr:row>97</xdr:row>
      <xdr:rowOff>85243</xdr:rowOff>
    </xdr:to>
    <xdr:sp macro="" textlink="">
      <xdr:nvSpPr>
        <xdr:cNvPr id="470" name="楕円 469"/>
        <xdr:cNvSpPr/>
      </xdr:nvSpPr>
      <xdr:spPr>
        <a:xfrm>
          <a:off x="10426700" y="166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6520</xdr:rowOff>
    </xdr:from>
    <xdr:ext cx="534377" cy="259045"/>
    <xdr:sp macro="" textlink="">
      <xdr:nvSpPr>
        <xdr:cNvPr id="471" name="普通建設事業費 （ うち更新整備　）該当値テキスト"/>
        <xdr:cNvSpPr txBox="1"/>
      </xdr:nvSpPr>
      <xdr:spPr>
        <a:xfrm>
          <a:off x="10528300" y="1646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17613</xdr:rowOff>
    </xdr:from>
    <xdr:to>
      <xdr:col>50</xdr:col>
      <xdr:colOff>165100</xdr:colOff>
      <xdr:row>97</xdr:row>
      <xdr:rowOff>119213</xdr:rowOff>
    </xdr:to>
    <xdr:sp macro="" textlink="">
      <xdr:nvSpPr>
        <xdr:cNvPr id="472" name="楕円 471"/>
        <xdr:cNvSpPr/>
      </xdr:nvSpPr>
      <xdr:spPr>
        <a:xfrm>
          <a:off x="9588500" y="1664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135740</xdr:rowOff>
    </xdr:from>
    <xdr:ext cx="534377" cy="259045"/>
    <xdr:sp macro="" textlink="">
      <xdr:nvSpPr>
        <xdr:cNvPr id="473" name="テキスト ボックス 472"/>
        <xdr:cNvSpPr txBox="1"/>
      </xdr:nvSpPr>
      <xdr:spPr>
        <a:xfrm>
          <a:off x="9372111" y="1642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77699</xdr:rowOff>
    </xdr:from>
    <xdr:to>
      <xdr:col>46</xdr:col>
      <xdr:colOff>38100</xdr:colOff>
      <xdr:row>97</xdr:row>
      <xdr:rowOff>7849</xdr:rowOff>
    </xdr:to>
    <xdr:sp macro="" textlink="">
      <xdr:nvSpPr>
        <xdr:cNvPr id="474" name="楕円 473"/>
        <xdr:cNvSpPr/>
      </xdr:nvSpPr>
      <xdr:spPr>
        <a:xfrm>
          <a:off x="8699500" y="165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24376</xdr:rowOff>
    </xdr:from>
    <xdr:ext cx="534377" cy="259045"/>
    <xdr:sp macro="" textlink="">
      <xdr:nvSpPr>
        <xdr:cNvPr id="475" name="テキスト ボックス 474"/>
        <xdr:cNvSpPr txBox="1"/>
      </xdr:nvSpPr>
      <xdr:spPr>
        <a:xfrm>
          <a:off x="8483111" y="1631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78760</xdr:rowOff>
    </xdr:from>
    <xdr:to>
      <xdr:col>41</xdr:col>
      <xdr:colOff>101600</xdr:colOff>
      <xdr:row>98</xdr:row>
      <xdr:rowOff>8910</xdr:rowOff>
    </xdr:to>
    <xdr:sp macro="" textlink="">
      <xdr:nvSpPr>
        <xdr:cNvPr id="476" name="楕円 475"/>
        <xdr:cNvSpPr/>
      </xdr:nvSpPr>
      <xdr:spPr>
        <a:xfrm>
          <a:off x="7810500" y="1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25437</xdr:rowOff>
    </xdr:from>
    <xdr:ext cx="534377" cy="259045"/>
    <xdr:sp macro="" textlink="">
      <xdr:nvSpPr>
        <xdr:cNvPr id="477" name="テキスト ボックス 476"/>
        <xdr:cNvSpPr txBox="1"/>
      </xdr:nvSpPr>
      <xdr:spPr>
        <a:xfrm>
          <a:off x="7594111" y="1648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35709</xdr:rowOff>
    </xdr:from>
    <xdr:to>
      <xdr:col>36</xdr:col>
      <xdr:colOff>165100</xdr:colOff>
      <xdr:row>98</xdr:row>
      <xdr:rowOff>137309</xdr:rowOff>
    </xdr:to>
    <xdr:sp macro="" textlink="">
      <xdr:nvSpPr>
        <xdr:cNvPr id="478" name="楕円 477"/>
        <xdr:cNvSpPr/>
      </xdr:nvSpPr>
      <xdr:spPr>
        <a:xfrm>
          <a:off x="6921500" y="168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128436</xdr:rowOff>
    </xdr:from>
    <xdr:ext cx="534377" cy="259045"/>
    <xdr:sp macro="" textlink="">
      <xdr:nvSpPr>
        <xdr:cNvPr id="479" name="テキスト ボックス 478"/>
        <xdr:cNvSpPr txBox="1"/>
      </xdr:nvSpPr>
      <xdr:spPr>
        <a:xfrm>
          <a:off x="6705111" y="1693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9" name="テキスト ボックス 49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5" name="直線コネクタ 504"/>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08" name="災害復旧事業費最大値テキスト"/>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09" name="直線コネクタ 508"/>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26461</xdr:rowOff>
    </xdr:from>
    <xdr:to>
      <xdr:col>85</xdr:col>
      <xdr:colOff>127000</xdr:colOff>
      <xdr:row>39</xdr:row>
      <xdr:rowOff>73471</xdr:rowOff>
    </xdr:to>
    <xdr:cxnSp macro="">
      <xdr:nvCxnSpPr>
        <xdr:cNvPr id="510" name="直線コネクタ 509"/>
        <xdr:cNvCxnSpPr/>
      </xdr:nvCxnSpPr>
      <xdr:spPr>
        <a:xfrm>
          <a:off x="15481300" y="6713011"/>
          <a:ext cx="838200" cy="4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125672</xdr:rowOff>
    </xdr:from>
    <xdr:ext cx="469744" cy="259045"/>
    <xdr:sp macro="" textlink="">
      <xdr:nvSpPr>
        <xdr:cNvPr id="511" name="災害復旧事業費平均値テキスト"/>
        <xdr:cNvSpPr txBox="1"/>
      </xdr:nvSpPr>
      <xdr:spPr>
        <a:xfrm>
          <a:off x="16370300" y="6469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2" name="フローチャート: 判断 511"/>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26461</xdr:rowOff>
    </xdr:from>
    <xdr:to>
      <xdr:col>81</xdr:col>
      <xdr:colOff>50800</xdr:colOff>
      <xdr:row>39</xdr:row>
      <xdr:rowOff>98715</xdr:rowOff>
    </xdr:to>
    <xdr:cxnSp macro="">
      <xdr:nvCxnSpPr>
        <xdr:cNvPr id="513" name="直線コネクタ 512"/>
        <xdr:cNvCxnSpPr/>
      </xdr:nvCxnSpPr>
      <xdr:spPr>
        <a:xfrm flipV="1">
          <a:off x="14592300" y="6713011"/>
          <a:ext cx="889000" cy="7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73127</xdr:rowOff>
    </xdr:from>
    <xdr:to>
      <xdr:col>81</xdr:col>
      <xdr:colOff>101600</xdr:colOff>
      <xdr:row>39</xdr:row>
      <xdr:rowOff>3277</xdr:rowOff>
    </xdr:to>
    <xdr:sp macro="" textlink="">
      <xdr:nvSpPr>
        <xdr:cNvPr id="514" name="フローチャート: 判断 513"/>
        <xdr:cNvSpPr/>
      </xdr:nvSpPr>
      <xdr:spPr>
        <a:xfrm>
          <a:off x="15430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19804</xdr:rowOff>
    </xdr:from>
    <xdr:ext cx="469744" cy="259045"/>
    <xdr:sp macro="" textlink="">
      <xdr:nvSpPr>
        <xdr:cNvPr id="515" name="テキスト ボックス 514"/>
        <xdr:cNvSpPr txBox="1"/>
      </xdr:nvSpPr>
      <xdr:spPr>
        <a:xfrm>
          <a:off x="15246428" y="63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97344</xdr:rowOff>
    </xdr:from>
    <xdr:to>
      <xdr:col>76</xdr:col>
      <xdr:colOff>114300</xdr:colOff>
      <xdr:row>39</xdr:row>
      <xdr:rowOff>98715</xdr:rowOff>
    </xdr:to>
    <xdr:cxnSp macro="">
      <xdr:nvCxnSpPr>
        <xdr:cNvPr id="516" name="直線コネクタ 515"/>
        <xdr:cNvCxnSpPr/>
      </xdr:nvCxnSpPr>
      <xdr:spPr>
        <a:xfrm>
          <a:off x="13703300" y="678389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95627</xdr:rowOff>
    </xdr:from>
    <xdr:to>
      <xdr:col>76</xdr:col>
      <xdr:colOff>165100</xdr:colOff>
      <xdr:row>39</xdr:row>
      <xdr:rowOff>25777</xdr:rowOff>
    </xdr:to>
    <xdr:sp macro="" textlink="">
      <xdr:nvSpPr>
        <xdr:cNvPr id="517" name="フローチャート: 判断 516"/>
        <xdr:cNvSpPr/>
      </xdr:nvSpPr>
      <xdr:spPr>
        <a:xfrm>
          <a:off x="14541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42304</xdr:rowOff>
    </xdr:from>
    <xdr:ext cx="469744" cy="259045"/>
    <xdr:sp macro="" textlink="">
      <xdr:nvSpPr>
        <xdr:cNvPr id="518" name="テキスト ボックス 517"/>
        <xdr:cNvSpPr txBox="1"/>
      </xdr:nvSpPr>
      <xdr:spPr>
        <a:xfrm>
          <a:off x="14357428" y="6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97344</xdr:rowOff>
    </xdr:from>
    <xdr:to>
      <xdr:col>71</xdr:col>
      <xdr:colOff>177800</xdr:colOff>
      <xdr:row>39</xdr:row>
      <xdr:rowOff>97475</xdr:rowOff>
    </xdr:to>
    <xdr:cxnSp macro="">
      <xdr:nvCxnSpPr>
        <xdr:cNvPr id="519" name="直線コネクタ 518"/>
        <xdr:cNvCxnSpPr/>
      </xdr:nvCxnSpPr>
      <xdr:spPr>
        <a:xfrm flipV="1">
          <a:off x="12814300" y="6783894"/>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119549</xdr:rowOff>
    </xdr:from>
    <xdr:to>
      <xdr:col>72</xdr:col>
      <xdr:colOff>38100</xdr:colOff>
      <xdr:row>39</xdr:row>
      <xdr:rowOff>49699</xdr:rowOff>
    </xdr:to>
    <xdr:sp macro="" textlink="">
      <xdr:nvSpPr>
        <xdr:cNvPr id="520" name="フローチャート: 判断 519"/>
        <xdr:cNvSpPr/>
      </xdr:nvSpPr>
      <xdr:spPr>
        <a:xfrm>
          <a:off x="13652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66226</xdr:rowOff>
    </xdr:from>
    <xdr:ext cx="469744" cy="259045"/>
    <xdr:sp macro="" textlink="">
      <xdr:nvSpPr>
        <xdr:cNvPr id="521" name="テキスト ボックス 520"/>
        <xdr:cNvSpPr txBox="1"/>
      </xdr:nvSpPr>
      <xdr:spPr>
        <a:xfrm>
          <a:off x="13468428" y="64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100363</xdr:rowOff>
    </xdr:from>
    <xdr:to>
      <xdr:col>67</xdr:col>
      <xdr:colOff>101600</xdr:colOff>
      <xdr:row>39</xdr:row>
      <xdr:rowOff>30513</xdr:rowOff>
    </xdr:to>
    <xdr:sp macro="" textlink="">
      <xdr:nvSpPr>
        <xdr:cNvPr id="522" name="フローチャート: 判断 521"/>
        <xdr:cNvSpPr/>
      </xdr:nvSpPr>
      <xdr:spPr>
        <a:xfrm>
          <a:off x="12763500" y="661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47039</xdr:rowOff>
    </xdr:from>
    <xdr:ext cx="469744" cy="259045"/>
    <xdr:sp macro="" textlink="">
      <xdr:nvSpPr>
        <xdr:cNvPr id="523" name="テキスト ボックス 522"/>
        <xdr:cNvSpPr txBox="1"/>
      </xdr:nvSpPr>
      <xdr:spPr>
        <a:xfrm>
          <a:off x="12579428" y="6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22671</xdr:rowOff>
    </xdr:from>
    <xdr:to>
      <xdr:col>85</xdr:col>
      <xdr:colOff>177800</xdr:colOff>
      <xdr:row>39</xdr:row>
      <xdr:rowOff>124271</xdr:rowOff>
    </xdr:to>
    <xdr:sp macro="" textlink="">
      <xdr:nvSpPr>
        <xdr:cNvPr id="529" name="楕円 528"/>
        <xdr:cNvSpPr/>
      </xdr:nvSpPr>
      <xdr:spPr>
        <a:xfrm>
          <a:off x="16268700" y="670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109048</xdr:rowOff>
    </xdr:from>
    <xdr:ext cx="469744" cy="259045"/>
    <xdr:sp macro="" textlink="">
      <xdr:nvSpPr>
        <xdr:cNvPr id="530" name="災害復旧事業費該当値テキスト"/>
        <xdr:cNvSpPr txBox="1"/>
      </xdr:nvSpPr>
      <xdr:spPr>
        <a:xfrm>
          <a:off x="16370300" y="662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147111</xdr:rowOff>
    </xdr:from>
    <xdr:to>
      <xdr:col>81</xdr:col>
      <xdr:colOff>101600</xdr:colOff>
      <xdr:row>39</xdr:row>
      <xdr:rowOff>77261</xdr:rowOff>
    </xdr:to>
    <xdr:sp macro="" textlink="">
      <xdr:nvSpPr>
        <xdr:cNvPr id="531" name="楕円 530"/>
        <xdr:cNvSpPr/>
      </xdr:nvSpPr>
      <xdr:spPr>
        <a:xfrm>
          <a:off x="15430500" y="666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68388</xdr:rowOff>
    </xdr:from>
    <xdr:ext cx="469744" cy="259045"/>
    <xdr:sp macro="" textlink="">
      <xdr:nvSpPr>
        <xdr:cNvPr id="532" name="テキスト ボックス 531"/>
        <xdr:cNvSpPr txBox="1"/>
      </xdr:nvSpPr>
      <xdr:spPr>
        <a:xfrm>
          <a:off x="15246428" y="675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47915</xdr:rowOff>
    </xdr:from>
    <xdr:to>
      <xdr:col>76</xdr:col>
      <xdr:colOff>165100</xdr:colOff>
      <xdr:row>39</xdr:row>
      <xdr:rowOff>149515</xdr:rowOff>
    </xdr:to>
    <xdr:sp macro="" textlink="">
      <xdr:nvSpPr>
        <xdr:cNvPr id="533" name="楕円 532"/>
        <xdr:cNvSpPr/>
      </xdr:nvSpPr>
      <xdr:spPr>
        <a:xfrm>
          <a:off x="14541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140642</xdr:rowOff>
    </xdr:from>
    <xdr:ext cx="313932" cy="259045"/>
    <xdr:sp macro="" textlink="">
      <xdr:nvSpPr>
        <xdr:cNvPr id="534" name="テキスト ボックス 533"/>
        <xdr:cNvSpPr txBox="1"/>
      </xdr:nvSpPr>
      <xdr:spPr>
        <a:xfrm>
          <a:off x="14435333" y="6827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46544</xdr:rowOff>
    </xdr:from>
    <xdr:to>
      <xdr:col>72</xdr:col>
      <xdr:colOff>38100</xdr:colOff>
      <xdr:row>39</xdr:row>
      <xdr:rowOff>148144</xdr:rowOff>
    </xdr:to>
    <xdr:sp macro="" textlink="">
      <xdr:nvSpPr>
        <xdr:cNvPr id="535" name="楕円 534"/>
        <xdr:cNvSpPr/>
      </xdr:nvSpPr>
      <xdr:spPr>
        <a:xfrm>
          <a:off x="13652500" y="673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139271</xdr:rowOff>
    </xdr:from>
    <xdr:ext cx="313932" cy="259045"/>
    <xdr:sp macro="" textlink="">
      <xdr:nvSpPr>
        <xdr:cNvPr id="536" name="テキスト ボックス 535"/>
        <xdr:cNvSpPr txBox="1"/>
      </xdr:nvSpPr>
      <xdr:spPr>
        <a:xfrm>
          <a:off x="13546333" y="6825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46675</xdr:rowOff>
    </xdr:from>
    <xdr:to>
      <xdr:col>67</xdr:col>
      <xdr:colOff>101600</xdr:colOff>
      <xdr:row>39</xdr:row>
      <xdr:rowOff>148275</xdr:rowOff>
    </xdr:to>
    <xdr:sp macro="" textlink="">
      <xdr:nvSpPr>
        <xdr:cNvPr id="537" name="楕円 536"/>
        <xdr:cNvSpPr/>
      </xdr:nvSpPr>
      <xdr:spPr>
        <a:xfrm>
          <a:off x="12763500" y="67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139402</xdr:rowOff>
    </xdr:from>
    <xdr:ext cx="313932" cy="259045"/>
    <xdr:sp macro="" textlink="">
      <xdr:nvSpPr>
        <xdr:cNvPr id="538" name="テキスト ボックス 537"/>
        <xdr:cNvSpPr txBox="1"/>
      </xdr:nvSpPr>
      <xdr:spPr>
        <a:xfrm>
          <a:off x="12657333" y="6825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1" name="テキスト ボックス 60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3" name="テキスト ボックス 60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5" name="テキスト ボックス 60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3" name="直線コネクタ 612"/>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4" name="公債費最小値テキスト"/>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5" name="直線コネクタ 614"/>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16" name="公債費最大値テキスト"/>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17" name="直線コネクタ 616"/>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36688</xdr:rowOff>
    </xdr:from>
    <xdr:to>
      <xdr:col>85</xdr:col>
      <xdr:colOff>127000</xdr:colOff>
      <xdr:row>75</xdr:row>
      <xdr:rowOff>80199</xdr:rowOff>
    </xdr:to>
    <xdr:cxnSp macro="">
      <xdr:nvCxnSpPr>
        <xdr:cNvPr id="618" name="直線コネクタ 617"/>
        <xdr:cNvCxnSpPr/>
      </xdr:nvCxnSpPr>
      <xdr:spPr>
        <a:xfrm flipV="1">
          <a:off x="15481300" y="12895438"/>
          <a:ext cx="838200" cy="4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102684</xdr:rowOff>
    </xdr:from>
    <xdr:ext cx="534377" cy="259045"/>
    <xdr:sp macro="" textlink="">
      <xdr:nvSpPr>
        <xdr:cNvPr id="619" name="公債費平均値テキスト"/>
        <xdr:cNvSpPr txBox="1"/>
      </xdr:nvSpPr>
      <xdr:spPr>
        <a:xfrm>
          <a:off x="16370300" y="12961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0" name="フローチャート: 判断 619"/>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80199</xdr:rowOff>
    </xdr:from>
    <xdr:to>
      <xdr:col>81</xdr:col>
      <xdr:colOff>50800</xdr:colOff>
      <xdr:row>75</xdr:row>
      <xdr:rowOff>146537</xdr:rowOff>
    </xdr:to>
    <xdr:cxnSp macro="">
      <xdr:nvCxnSpPr>
        <xdr:cNvPr id="621" name="直線コネクタ 620"/>
        <xdr:cNvCxnSpPr/>
      </xdr:nvCxnSpPr>
      <xdr:spPr>
        <a:xfrm flipV="1">
          <a:off x="14592300" y="12938949"/>
          <a:ext cx="889000" cy="6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131452</xdr:rowOff>
    </xdr:from>
    <xdr:to>
      <xdr:col>81</xdr:col>
      <xdr:colOff>101600</xdr:colOff>
      <xdr:row>76</xdr:row>
      <xdr:rowOff>61602</xdr:rowOff>
    </xdr:to>
    <xdr:sp macro="" textlink="">
      <xdr:nvSpPr>
        <xdr:cNvPr id="622" name="フローチャート: 判断 621"/>
        <xdr:cNvSpPr/>
      </xdr:nvSpPr>
      <xdr:spPr>
        <a:xfrm>
          <a:off x="154305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52729</xdr:rowOff>
    </xdr:from>
    <xdr:ext cx="534377" cy="259045"/>
    <xdr:sp macro="" textlink="">
      <xdr:nvSpPr>
        <xdr:cNvPr id="623" name="テキスト ボックス 622"/>
        <xdr:cNvSpPr txBox="1"/>
      </xdr:nvSpPr>
      <xdr:spPr>
        <a:xfrm>
          <a:off x="15214111" y="130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117319</xdr:rowOff>
    </xdr:from>
    <xdr:to>
      <xdr:col>76</xdr:col>
      <xdr:colOff>114300</xdr:colOff>
      <xdr:row>75</xdr:row>
      <xdr:rowOff>146537</xdr:rowOff>
    </xdr:to>
    <xdr:cxnSp macro="">
      <xdr:nvCxnSpPr>
        <xdr:cNvPr id="624" name="直線コネクタ 623"/>
        <xdr:cNvCxnSpPr/>
      </xdr:nvCxnSpPr>
      <xdr:spPr>
        <a:xfrm>
          <a:off x="13703300" y="12976069"/>
          <a:ext cx="889000" cy="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128426</xdr:rowOff>
    </xdr:from>
    <xdr:to>
      <xdr:col>76</xdr:col>
      <xdr:colOff>165100</xdr:colOff>
      <xdr:row>76</xdr:row>
      <xdr:rowOff>58576</xdr:rowOff>
    </xdr:to>
    <xdr:sp macro="" textlink="">
      <xdr:nvSpPr>
        <xdr:cNvPr id="625" name="フローチャート: 判断 624"/>
        <xdr:cNvSpPr/>
      </xdr:nvSpPr>
      <xdr:spPr>
        <a:xfrm>
          <a:off x="14541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49703</xdr:rowOff>
    </xdr:from>
    <xdr:ext cx="534377" cy="259045"/>
    <xdr:sp macro="" textlink="">
      <xdr:nvSpPr>
        <xdr:cNvPr id="626" name="テキスト ボックス 625"/>
        <xdr:cNvSpPr txBox="1"/>
      </xdr:nvSpPr>
      <xdr:spPr>
        <a:xfrm>
          <a:off x="14325111" y="130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117319</xdr:rowOff>
    </xdr:from>
    <xdr:to>
      <xdr:col>71</xdr:col>
      <xdr:colOff>177800</xdr:colOff>
      <xdr:row>75</xdr:row>
      <xdr:rowOff>131503</xdr:rowOff>
    </xdr:to>
    <xdr:cxnSp macro="">
      <xdr:nvCxnSpPr>
        <xdr:cNvPr id="627" name="直線コネクタ 626"/>
        <xdr:cNvCxnSpPr/>
      </xdr:nvCxnSpPr>
      <xdr:spPr>
        <a:xfrm flipV="1">
          <a:off x="12814300" y="12976069"/>
          <a:ext cx="889000" cy="1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138593</xdr:rowOff>
    </xdr:from>
    <xdr:to>
      <xdr:col>72</xdr:col>
      <xdr:colOff>38100</xdr:colOff>
      <xdr:row>76</xdr:row>
      <xdr:rowOff>68743</xdr:rowOff>
    </xdr:to>
    <xdr:sp macro="" textlink="">
      <xdr:nvSpPr>
        <xdr:cNvPr id="628" name="フローチャート: 判断 627"/>
        <xdr:cNvSpPr/>
      </xdr:nvSpPr>
      <xdr:spPr>
        <a:xfrm>
          <a:off x="13652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59870</xdr:rowOff>
    </xdr:from>
    <xdr:ext cx="534377" cy="259045"/>
    <xdr:sp macro="" textlink="">
      <xdr:nvSpPr>
        <xdr:cNvPr id="629" name="テキスト ボックス 628"/>
        <xdr:cNvSpPr txBox="1"/>
      </xdr:nvSpPr>
      <xdr:spPr>
        <a:xfrm>
          <a:off x="13436111" y="1309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138876</xdr:rowOff>
    </xdr:from>
    <xdr:to>
      <xdr:col>67</xdr:col>
      <xdr:colOff>101600</xdr:colOff>
      <xdr:row>76</xdr:row>
      <xdr:rowOff>69025</xdr:rowOff>
    </xdr:to>
    <xdr:sp macro="" textlink="">
      <xdr:nvSpPr>
        <xdr:cNvPr id="630" name="フローチャート: 判断 629"/>
        <xdr:cNvSpPr/>
      </xdr:nvSpPr>
      <xdr:spPr>
        <a:xfrm>
          <a:off x="12763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60154</xdr:rowOff>
    </xdr:from>
    <xdr:ext cx="534377" cy="259045"/>
    <xdr:sp macro="" textlink="">
      <xdr:nvSpPr>
        <xdr:cNvPr id="631" name="テキスト ボックス 630"/>
        <xdr:cNvSpPr txBox="1"/>
      </xdr:nvSpPr>
      <xdr:spPr>
        <a:xfrm>
          <a:off x="12547111" y="130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157338</xdr:rowOff>
    </xdr:from>
    <xdr:to>
      <xdr:col>85</xdr:col>
      <xdr:colOff>177800</xdr:colOff>
      <xdr:row>75</xdr:row>
      <xdr:rowOff>87488</xdr:rowOff>
    </xdr:to>
    <xdr:sp macro="" textlink="">
      <xdr:nvSpPr>
        <xdr:cNvPr id="637" name="楕円 636"/>
        <xdr:cNvSpPr/>
      </xdr:nvSpPr>
      <xdr:spPr>
        <a:xfrm>
          <a:off x="16268700" y="1284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8765</xdr:rowOff>
    </xdr:from>
    <xdr:ext cx="534377" cy="259045"/>
    <xdr:sp macro="" textlink="">
      <xdr:nvSpPr>
        <xdr:cNvPr id="638" name="公債費該当値テキスト"/>
        <xdr:cNvSpPr txBox="1"/>
      </xdr:nvSpPr>
      <xdr:spPr>
        <a:xfrm>
          <a:off x="16370300" y="1269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29399</xdr:rowOff>
    </xdr:from>
    <xdr:to>
      <xdr:col>81</xdr:col>
      <xdr:colOff>101600</xdr:colOff>
      <xdr:row>75</xdr:row>
      <xdr:rowOff>130999</xdr:rowOff>
    </xdr:to>
    <xdr:sp macro="" textlink="">
      <xdr:nvSpPr>
        <xdr:cNvPr id="639" name="楕円 638"/>
        <xdr:cNvSpPr/>
      </xdr:nvSpPr>
      <xdr:spPr>
        <a:xfrm>
          <a:off x="15430500" y="128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147526</xdr:rowOff>
    </xdr:from>
    <xdr:ext cx="534377" cy="259045"/>
    <xdr:sp macro="" textlink="">
      <xdr:nvSpPr>
        <xdr:cNvPr id="640" name="テキスト ボックス 639"/>
        <xdr:cNvSpPr txBox="1"/>
      </xdr:nvSpPr>
      <xdr:spPr>
        <a:xfrm>
          <a:off x="15214111" y="1266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95736</xdr:rowOff>
    </xdr:from>
    <xdr:to>
      <xdr:col>76</xdr:col>
      <xdr:colOff>165100</xdr:colOff>
      <xdr:row>76</xdr:row>
      <xdr:rowOff>25887</xdr:rowOff>
    </xdr:to>
    <xdr:sp macro="" textlink="">
      <xdr:nvSpPr>
        <xdr:cNvPr id="641" name="楕円 640"/>
        <xdr:cNvSpPr/>
      </xdr:nvSpPr>
      <xdr:spPr>
        <a:xfrm>
          <a:off x="14541500" y="129544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42413</xdr:rowOff>
    </xdr:from>
    <xdr:ext cx="534377" cy="259045"/>
    <xdr:sp macro="" textlink="">
      <xdr:nvSpPr>
        <xdr:cNvPr id="642" name="テキスト ボックス 641"/>
        <xdr:cNvSpPr txBox="1"/>
      </xdr:nvSpPr>
      <xdr:spPr>
        <a:xfrm>
          <a:off x="14325111" y="1272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66519</xdr:rowOff>
    </xdr:from>
    <xdr:to>
      <xdr:col>72</xdr:col>
      <xdr:colOff>38100</xdr:colOff>
      <xdr:row>75</xdr:row>
      <xdr:rowOff>168120</xdr:rowOff>
    </xdr:to>
    <xdr:sp macro="" textlink="">
      <xdr:nvSpPr>
        <xdr:cNvPr id="643" name="楕円 642"/>
        <xdr:cNvSpPr/>
      </xdr:nvSpPr>
      <xdr:spPr>
        <a:xfrm>
          <a:off x="13652500" y="129252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13196</xdr:rowOff>
    </xdr:from>
    <xdr:ext cx="534377" cy="259045"/>
    <xdr:sp macro="" textlink="">
      <xdr:nvSpPr>
        <xdr:cNvPr id="644" name="テキスト ボックス 643"/>
        <xdr:cNvSpPr txBox="1"/>
      </xdr:nvSpPr>
      <xdr:spPr>
        <a:xfrm>
          <a:off x="13436111" y="1270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80703</xdr:rowOff>
    </xdr:from>
    <xdr:to>
      <xdr:col>67</xdr:col>
      <xdr:colOff>101600</xdr:colOff>
      <xdr:row>76</xdr:row>
      <xdr:rowOff>10852</xdr:rowOff>
    </xdr:to>
    <xdr:sp macro="" textlink="">
      <xdr:nvSpPr>
        <xdr:cNvPr id="645" name="楕円 644"/>
        <xdr:cNvSpPr/>
      </xdr:nvSpPr>
      <xdr:spPr>
        <a:xfrm>
          <a:off x="12763500" y="12939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27380</xdr:rowOff>
    </xdr:from>
    <xdr:ext cx="534377" cy="259045"/>
    <xdr:sp macro="" textlink="">
      <xdr:nvSpPr>
        <xdr:cNvPr id="646" name="テキスト ボックス 645"/>
        <xdr:cNvSpPr txBox="1"/>
      </xdr:nvSpPr>
      <xdr:spPr>
        <a:xfrm>
          <a:off x="12547111" y="1271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2" name="直線コネクタ 671"/>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3" name="積立金最小値テキスト"/>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4" name="直線コネクタ 673"/>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5" name="積立金最大値テキスト"/>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76" name="直線コネクタ 675"/>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140</xdr:rowOff>
    </xdr:from>
    <xdr:to>
      <xdr:col>85</xdr:col>
      <xdr:colOff>127000</xdr:colOff>
      <xdr:row>99</xdr:row>
      <xdr:rowOff>11292</xdr:rowOff>
    </xdr:to>
    <xdr:cxnSp macro="">
      <xdr:nvCxnSpPr>
        <xdr:cNvPr id="677" name="直線コネクタ 676"/>
        <xdr:cNvCxnSpPr/>
      </xdr:nvCxnSpPr>
      <xdr:spPr>
        <a:xfrm flipV="1">
          <a:off x="15481300" y="16973690"/>
          <a:ext cx="838200" cy="1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102764</xdr:rowOff>
    </xdr:from>
    <xdr:ext cx="534377" cy="259045"/>
    <xdr:sp macro="" textlink="">
      <xdr:nvSpPr>
        <xdr:cNvPr id="678" name="積立金平均値テキスト"/>
        <xdr:cNvSpPr txBox="1"/>
      </xdr:nvSpPr>
      <xdr:spPr>
        <a:xfrm>
          <a:off x="16370300" y="16561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79" name="フローチャート: 判断 678"/>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26739</xdr:rowOff>
    </xdr:from>
    <xdr:to>
      <xdr:col>81</xdr:col>
      <xdr:colOff>50800</xdr:colOff>
      <xdr:row>99</xdr:row>
      <xdr:rowOff>11292</xdr:rowOff>
    </xdr:to>
    <xdr:cxnSp macro="">
      <xdr:nvCxnSpPr>
        <xdr:cNvPr id="680" name="直線コネクタ 679"/>
        <xdr:cNvCxnSpPr/>
      </xdr:nvCxnSpPr>
      <xdr:spPr>
        <a:xfrm>
          <a:off x="14592300" y="16828839"/>
          <a:ext cx="889000" cy="15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141168</xdr:rowOff>
    </xdr:from>
    <xdr:to>
      <xdr:col>81</xdr:col>
      <xdr:colOff>101600</xdr:colOff>
      <xdr:row>98</xdr:row>
      <xdr:rowOff>71318</xdr:rowOff>
    </xdr:to>
    <xdr:sp macro="" textlink="">
      <xdr:nvSpPr>
        <xdr:cNvPr id="681" name="フローチャート: 判断 680"/>
        <xdr:cNvSpPr/>
      </xdr:nvSpPr>
      <xdr:spPr>
        <a:xfrm>
          <a:off x="15430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87845</xdr:rowOff>
    </xdr:from>
    <xdr:ext cx="534377" cy="259045"/>
    <xdr:sp macro="" textlink="">
      <xdr:nvSpPr>
        <xdr:cNvPr id="682" name="テキスト ボックス 681"/>
        <xdr:cNvSpPr txBox="1"/>
      </xdr:nvSpPr>
      <xdr:spPr>
        <a:xfrm>
          <a:off x="15214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26739</xdr:rowOff>
    </xdr:from>
    <xdr:to>
      <xdr:col>76</xdr:col>
      <xdr:colOff>114300</xdr:colOff>
      <xdr:row>98</xdr:row>
      <xdr:rowOff>49126</xdr:rowOff>
    </xdr:to>
    <xdr:cxnSp macro="">
      <xdr:nvCxnSpPr>
        <xdr:cNvPr id="683" name="直線コネクタ 682"/>
        <xdr:cNvCxnSpPr/>
      </xdr:nvCxnSpPr>
      <xdr:spPr>
        <a:xfrm flipV="1">
          <a:off x="13703300" y="16828839"/>
          <a:ext cx="889000" cy="2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66596</xdr:rowOff>
    </xdr:from>
    <xdr:to>
      <xdr:col>76</xdr:col>
      <xdr:colOff>165100</xdr:colOff>
      <xdr:row>97</xdr:row>
      <xdr:rowOff>168196</xdr:rowOff>
    </xdr:to>
    <xdr:sp macro="" textlink="">
      <xdr:nvSpPr>
        <xdr:cNvPr id="684" name="フローチャート: 判断 683"/>
        <xdr:cNvSpPr/>
      </xdr:nvSpPr>
      <xdr:spPr>
        <a:xfrm>
          <a:off x="14541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13273</xdr:rowOff>
    </xdr:from>
    <xdr:ext cx="534377" cy="259045"/>
    <xdr:sp macro="" textlink="">
      <xdr:nvSpPr>
        <xdr:cNvPr id="685" name="テキスト ボックス 684"/>
        <xdr:cNvSpPr txBox="1"/>
      </xdr:nvSpPr>
      <xdr:spPr>
        <a:xfrm>
          <a:off x="14325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39181</xdr:rowOff>
    </xdr:from>
    <xdr:to>
      <xdr:col>71</xdr:col>
      <xdr:colOff>177800</xdr:colOff>
      <xdr:row>98</xdr:row>
      <xdr:rowOff>49126</xdr:rowOff>
    </xdr:to>
    <xdr:cxnSp macro="">
      <xdr:nvCxnSpPr>
        <xdr:cNvPr id="686" name="直線コネクタ 685"/>
        <xdr:cNvCxnSpPr/>
      </xdr:nvCxnSpPr>
      <xdr:spPr>
        <a:xfrm>
          <a:off x="12814300" y="16669831"/>
          <a:ext cx="889000" cy="18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36061</xdr:rowOff>
    </xdr:from>
    <xdr:to>
      <xdr:col>72</xdr:col>
      <xdr:colOff>38100</xdr:colOff>
      <xdr:row>97</xdr:row>
      <xdr:rowOff>137661</xdr:rowOff>
    </xdr:to>
    <xdr:sp macro="" textlink="">
      <xdr:nvSpPr>
        <xdr:cNvPr id="687" name="フローチャート: 判断 686"/>
        <xdr:cNvSpPr/>
      </xdr:nvSpPr>
      <xdr:spPr>
        <a:xfrm>
          <a:off x="13652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154188</xdr:rowOff>
    </xdr:from>
    <xdr:ext cx="534377" cy="259045"/>
    <xdr:sp macro="" textlink="">
      <xdr:nvSpPr>
        <xdr:cNvPr id="688" name="テキスト ボックス 687"/>
        <xdr:cNvSpPr txBox="1"/>
      </xdr:nvSpPr>
      <xdr:spPr>
        <a:xfrm>
          <a:off x="13436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689" name="フローチャート: 判断 688"/>
        <xdr:cNvSpPr/>
      </xdr:nvSpPr>
      <xdr:spPr>
        <a:xfrm>
          <a:off x="12763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49522</xdr:rowOff>
    </xdr:from>
    <xdr:ext cx="534377" cy="259045"/>
    <xdr:sp macro="" textlink="">
      <xdr:nvSpPr>
        <xdr:cNvPr id="690" name="テキスト ボックス 689"/>
        <xdr:cNvSpPr txBox="1"/>
      </xdr:nvSpPr>
      <xdr:spPr>
        <a:xfrm>
          <a:off x="12547111" y="161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120790</xdr:rowOff>
    </xdr:from>
    <xdr:to>
      <xdr:col>85</xdr:col>
      <xdr:colOff>177800</xdr:colOff>
      <xdr:row>99</xdr:row>
      <xdr:rowOff>50940</xdr:rowOff>
    </xdr:to>
    <xdr:sp macro="" textlink="">
      <xdr:nvSpPr>
        <xdr:cNvPr id="696" name="楕円 695"/>
        <xdr:cNvSpPr/>
      </xdr:nvSpPr>
      <xdr:spPr>
        <a:xfrm>
          <a:off x="16268700" y="169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35717</xdr:rowOff>
    </xdr:from>
    <xdr:ext cx="469744" cy="259045"/>
    <xdr:sp macro="" textlink="">
      <xdr:nvSpPr>
        <xdr:cNvPr id="697" name="積立金該当値テキスト"/>
        <xdr:cNvSpPr txBox="1"/>
      </xdr:nvSpPr>
      <xdr:spPr>
        <a:xfrm>
          <a:off x="16370300" y="1683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131942</xdr:rowOff>
    </xdr:from>
    <xdr:to>
      <xdr:col>81</xdr:col>
      <xdr:colOff>101600</xdr:colOff>
      <xdr:row>99</xdr:row>
      <xdr:rowOff>62092</xdr:rowOff>
    </xdr:to>
    <xdr:sp macro="" textlink="">
      <xdr:nvSpPr>
        <xdr:cNvPr id="698" name="楕円 697"/>
        <xdr:cNvSpPr/>
      </xdr:nvSpPr>
      <xdr:spPr>
        <a:xfrm>
          <a:off x="15430500" y="169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53219</xdr:rowOff>
    </xdr:from>
    <xdr:ext cx="469744" cy="259045"/>
    <xdr:sp macro="" textlink="">
      <xdr:nvSpPr>
        <xdr:cNvPr id="699" name="テキスト ボックス 698"/>
        <xdr:cNvSpPr txBox="1"/>
      </xdr:nvSpPr>
      <xdr:spPr>
        <a:xfrm>
          <a:off x="15246428" y="1702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147389</xdr:rowOff>
    </xdr:from>
    <xdr:to>
      <xdr:col>76</xdr:col>
      <xdr:colOff>165100</xdr:colOff>
      <xdr:row>98</xdr:row>
      <xdr:rowOff>77539</xdr:rowOff>
    </xdr:to>
    <xdr:sp macro="" textlink="">
      <xdr:nvSpPr>
        <xdr:cNvPr id="700" name="楕円 699"/>
        <xdr:cNvSpPr/>
      </xdr:nvSpPr>
      <xdr:spPr>
        <a:xfrm>
          <a:off x="14541500" y="167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68666</xdr:rowOff>
    </xdr:from>
    <xdr:ext cx="534377" cy="259045"/>
    <xdr:sp macro="" textlink="">
      <xdr:nvSpPr>
        <xdr:cNvPr id="701" name="テキスト ボックス 700"/>
        <xdr:cNvSpPr txBox="1"/>
      </xdr:nvSpPr>
      <xdr:spPr>
        <a:xfrm>
          <a:off x="14325111" y="1687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169776</xdr:rowOff>
    </xdr:from>
    <xdr:to>
      <xdr:col>72</xdr:col>
      <xdr:colOff>38100</xdr:colOff>
      <xdr:row>98</xdr:row>
      <xdr:rowOff>99926</xdr:rowOff>
    </xdr:to>
    <xdr:sp macro="" textlink="">
      <xdr:nvSpPr>
        <xdr:cNvPr id="702" name="楕円 701"/>
        <xdr:cNvSpPr/>
      </xdr:nvSpPr>
      <xdr:spPr>
        <a:xfrm>
          <a:off x="13652500" y="1680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91053</xdr:rowOff>
    </xdr:from>
    <xdr:ext cx="534377" cy="259045"/>
    <xdr:sp macro="" textlink="">
      <xdr:nvSpPr>
        <xdr:cNvPr id="703" name="テキスト ボックス 702"/>
        <xdr:cNvSpPr txBox="1"/>
      </xdr:nvSpPr>
      <xdr:spPr>
        <a:xfrm>
          <a:off x="13436111" y="1689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159831</xdr:rowOff>
    </xdr:from>
    <xdr:to>
      <xdr:col>67</xdr:col>
      <xdr:colOff>101600</xdr:colOff>
      <xdr:row>97</xdr:row>
      <xdr:rowOff>89981</xdr:rowOff>
    </xdr:to>
    <xdr:sp macro="" textlink="">
      <xdr:nvSpPr>
        <xdr:cNvPr id="704" name="楕円 703"/>
        <xdr:cNvSpPr/>
      </xdr:nvSpPr>
      <xdr:spPr>
        <a:xfrm>
          <a:off x="12763500" y="1661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81108</xdr:rowOff>
    </xdr:from>
    <xdr:ext cx="534377" cy="259045"/>
    <xdr:sp macro="" textlink="">
      <xdr:nvSpPr>
        <xdr:cNvPr id="705" name="テキスト ボックス 704"/>
        <xdr:cNvSpPr txBox="1"/>
      </xdr:nvSpPr>
      <xdr:spPr>
        <a:xfrm>
          <a:off x="12547111" y="1671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27" name="直線コネクタ 726"/>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0" name="投資及び出資金最大値テキスト"/>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1" name="直線コネクタ 730"/>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88631</xdr:rowOff>
    </xdr:from>
    <xdr:to>
      <xdr:col>116</xdr:col>
      <xdr:colOff>63500</xdr:colOff>
      <xdr:row>38</xdr:row>
      <xdr:rowOff>93111</xdr:rowOff>
    </xdr:to>
    <xdr:cxnSp macro="">
      <xdr:nvCxnSpPr>
        <xdr:cNvPr id="732" name="直線コネクタ 731"/>
        <xdr:cNvCxnSpPr/>
      </xdr:nvCxnSpPr>
      <xdr:spPr>
        <a:xfrm>
          <a:off x="21323300" y="6603731"/>
          <a:ext cx="8382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99204</xdr:rowOff>
    </xdr:from>
    <xdr:ext cx="469744" cy="259045"/>
    <xdr:sp macro="" textlink="">
      <xdr:nvSpPr>
        <xdr:cNvPr id="733" name="投資及び出資金平均値テキスト"/>
        <xdr:cNvSpPr txBox="1"/>
      </xdr:nvSpPr>
      <xdr:spPr>
        <a:xfrm>
          <a:off x="22212300" y="6271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4" name="フローチャート: 判断 733"/>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88631</xdr:rowOff>
    </xdr:from>
    <xdr:to>
      <xdr:col>111</xdr:col>
      <xdr:colOff>177800</xdr:colOff>
      <xdr:row>38</xdr:row>
      <xdr:rowOff>94940</xdr:rowOff>
    </xdr:to>
    <xdr:cxnSp macro="">
      <xdr:nvCxnSpPr>
        <xdr:cNvPr id="735" name="直線コネクタ 734"/>
        <xdr:cNvCxnSpPr/>
      </xdr:nvCxnSpPr>
      <xdr:spPr>
        <a:xfrm flipV="1">
          <a:off x="20434300" y="6603731"/>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130139</xdr:rowOff>
    </xdr:from>
    <xdr:to>
      <xdr:col>112</xdr:col>
      <xdr:colOff>38100</xdr:colOff>
      <xdr:row>38</xdr:row>
      <xdr:rowOff>60289</xdr:rowOff>
    </xdr:to>
    <xdr:sp macro="" textlink="">
      <xdr:nvSpPr>
        <xdr:cNvPr id="736" name="フローチャート: 判断 735"/>
        <xdr:cNvSpPr/>
      </xdr:nvSpPr>
      <xdr:spPr>
        <a:xfrm>
          <a:off x="21272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76816</xdr:rowOff>
    </xdr:from>
    <xdr:ext cx="469744" cy="259045"/>
    <xdr:sp macro="" textlink="">
      <xdr:nvSpPr>
        <xdr:cNvPr id="737" name="テキスト ボックス 736"/>
        <xdr:cNvSpPr txBox="1"/>
      </xdr:nvSpPr>
      <xdr:spPr>
        <a:xfrm>
          <a:off x="21088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69291</xdr:rowOff>
    </xdr:from>
    <xdr:to>
      <xdr:col>107</xdr:col>
      <xdr:colOff>50800</xdr:colOff>
      <xdr:row>38</xdr:row>
      <xdr:rowOff>94940</xdr:rowOff>
    </xdr:to>
    <xdr:cxnSp macro="">
      <xdr:nvCxnSpPr>
        <xdr:cNvPr id="738" name="直線コネクタ 737"/>
        <xdr:cNvCxnSpPr/>
      </xdr:nvCxnSpPr>
      <xdr:spPr>
        <a:xfrm>
          <a:off x="19545300" y="6584391"/>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121773</xdr:rowOff>
    </xdr:from>
    <xdr:to>
      <xdr:col>107</xdr:col>
      <xdr:colOff>101600</xdr:colOff>
      <xdr:row>38</xdr:row>
      <xdr:rowOff>51922</xdr:rowOff>
    </xdr:to>
    <xdr:sp macro="" textlink="">
      <xdr:nvSpPr>
        <xdr:cNvPr id="739" name="フローチャート: 判断 738"/>
        <xdr:cNvSpPr/>
      </xdr:nvSpPr>
      <xdr:spPr>
        <a:xfrm>
          <a:off x="20383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68450</xdr:rowOff>
    </xdr:from>
    <xdr:ext cx="469744" cy="259045"/>
    <xdr:sp macro="" textlink="">
      <xdr:nvSpPr>
        <xdr:cNvPr id="740" name="テキスト ボックス 739"/>
        <xdr:cNvSpPr txBox="1"/>
      </xdr:nvSpPr>
      <xdr:spPr>
        <a:xfrm>
          <a:off x="20199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69291</xdr:rowOff>
    </xdr:from>
    <xdr:to>
      <xdr:col>102</xdr:col>
      <xdr:colOff>114300</xdr:colOff>
      <xdr:row>38</xdr:row>
      <xdr:rowOff>129047</xdr:rowOff>
    </xdr:to>
    <xdr:cxnSp macro="">
      <xdr:nvCxnSpPr>
        <xdr:cNvPr id="741" name="直線コネクタ 740"/>
        <xdr:cNvCxnSpPr/>
      </xdr:nvCxnSpPr>
      <xdr:spPr>
        <a:xfrm flipV="1">
          <a:off x="18656300" y="6584391"/>
          <a:ext cx="889000" cy="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131054</xdr:rowOff>
    </xdr:from>
    <xdr:to>
      <xdr:col>102</xdr:col>
      <xdr:colOff>165100</xdr:colOff>
      <xdr:row>38</xdr:row>
      <xdr:rowOff>61204</xdr:rowOff>
    </xdr:to>
    <xdr:sp macro="" textlink="">
      <xdr:nvSpPr>
        <xdr:cNvPr id="742" name="フローチャート: 判断 741"/>
        <xdr:cNvSpPr/>
      </xdr:nvSpPr>
      <xdr:spPr>
        <a:xfrm>
          <a:off x="19494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77731</xdr:rowOff>
    </xdr:from>
    <xdr:ext cx="469744" cy="259045"/>
    <xdr:sp macro="" textlink="">
      <xdr:nvSpPr>
        <xdr:cNvPr id="743" name="テキスト ボックス 742"/>
        <xdr:cNvSpPr txBox="1"/>
      </xdr:nvSpPr>
      <xdr:spPr>
        <a:xfrm>
          <a:off x="19310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136632</xdr:rowOff>
    </xdr:from>
    <xdr:to>
      <xdr:col>98</xdr:col>
      <xdr:colOff>38100</xdr:colOff>
      <xdr:row>38</xdr:row>
      <xdr:rowOff>66782</xdr:rowOff>
    </xdr:to>
    <xdr:sp macro="" textlink="">
      <xdr:nvSpPr>
        <xdr:cNvPr id="744" name="フローチャート: 判断 743"/>
        <xdr:cNvSpPr/>
      </xdr:nvSpPr>
      <xdr:spPr>
        <a:xfrm>
          <a:off x="18605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83309</xdr:rowOff>
    </xdr:from>
    <xdr:ext cx="469744" cy="259045"/>
    <xdr:sp macro="" textlink="">
      <xdr:nvSpPr>
        <xdr:cNvPr id="745" name="テキスト ボックス 744"/>
        <xdr:cNvSpPr txBox="1"/>
      </xdr:nvSpPr>
      <xdr:spPr>
        <a:xfrm>
          <a:off x="18421428" y="625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42311</xdr:rowOff>
    </xdr:from>
    <xdr:to>
      <xdr:col>116</xdr:col>
      <xdr:colOff>114300</xdr:colOff>
      <xdr:row>38</xdr:row>
      <xdr:rowOff>143911</xdr:rowOff>
    </xdr:to>
    <xdr:sp macro="" textlink="">
      <xdr:nvSpPr>
        <xdr:cNvPr id="751" name="楕円 750"/>
        <xdr:cNvSpPr/>
      </xdr:nvSpPr>
      <xdr:spPr>
        <a:xfrm>
          <a:off x="22110700" y="65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128688</xdr:rowOff>
    </xdr:from>
    <xdr:ext cx="469744" cy="259045"/>
    <xdr:sp macro="" textlink="">
      <xdr:nvSpPr>
        <xdr:cNvPr id="752" name="投資及び出資金該当値テキスト"/>
        <xdr:cNvSpPr txBox="1"/>
      </xdr:nvSpPr>
      <xdr:spPr>
        <a:xfrm>
          <a:off x="22212300" y="647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37831</xdr:rowOff>
    </xdr:from>
    <xdr:to>
      <xdr:col>112</xdr:col>
      <xdr:colOff>38100</xdr:colOff>
      <xdr:row>38</xdr:row>
      <xdr:rowOff>139431</xdr:rowOff>
    </xdr:to>
    <xdr:sp macro="" textlink="">
      <xdr:nvSpPr>
        <xdr:cNvPr id="753" name="楕円 752"/>
        <xdr:cNvSpPr/>
      </xdr:nvSpPr>
      <xdr:spPr>
        <a:xfrm>
          <a:off x="21272500" y="655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130558</xdr:rowOff>
    </xdr:from>
    <xdr:ext cx="469744" cy="259045"/>
    <xdr:sp macro="" textlink="">
      <xdr:nvSpPr>
        <xdr:cNvPr id="754" name="テキスト ボックス 753"/>
        <xdr:cNvSpPr txBox="1"/>
      </xdr:nvSpPr>
      <xdr:spPr>
        <a:xfrm>
          <a:off x="21088428" y="66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44140</xdr:rowOff>
    </xdr:from>
    <xdr:to>
      <xdr:col>107</xdr:col>
      <xdr:colOff>101600</xdr:colOff>
      <xdr:row>38</xdr:row>
      <xdr:rowOff>145740</xdr:rowOff>
    </xdr:to>
    <xdr:sp macro="" textlink="">
      <xdr:nvSpPr>
        <xdr:cNvPr id="755" name="楕円 754"/>
        <xdr:cNvSpPr/>
      </xdr:nvSpPr>
      <xdr:spPr>
        <a:xfrm>
          <a:off x="20383500" y="65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136867</xdr:rowOff>
    </xdr:from>
    <xdr:ext cx="378565" cy="259045"/>
    <xdr:sp macro="" textlink="">
      <xdr:nvSpPr>
        <xdr:cNvPr id="756" name="テキスト ボックス 755"/>
        <xdr:cNvSpPr txBox="1"/>
      </xdr:nvSpPr>
      <xdr:spPr>
        <a:xfrm>
          <a:off x="20245017" y="665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18491</xdr:rowOff>
    </xdr:from>
    <xdr:to>
      <xdr:col>102</xdr:col>
      <xdr:colOff>165100</xdr:colOff>
      <xdr:row>38</xdr:row>
      <xdr:rowOff>120091</xdr:rowOff>
    </xdr:to>
    <xdr:sp macro="" textlink="">
      <xdr:nvSpPr>
        <xdr:cNvPr id="757" name="楕円 756"/>
        <xdr:cNvSpPr/>
      </xdr:nvSpPr>
      <xdr:spPr>
        <a:xfrm>
          <a:off x="194945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111218</xdr:rowOff>
    </xdr:from>
    <xdr:ext cx="469744" cy="259045"/>
    <xdr:sp macro="" textlink="">
      <xdr:nvSpPr>
        <xdr:cNvPr id="758" name="テキスト ボックス 757"/>
        <xdr:cNvSpPr txBox="1"/>
      </xdr:nvSpPr>
      <xdr:spPr>
        <a:xfrm>
          <a:off x="19310428" y="66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78247</xdr:rowOff>
    </xdr:from>
    <xdr:to>
      <xdr:col>98</xdr:col>
      <xdr:colOff>38100</xdr:colOff>
      <xdr:row>39</xdr:row>
      <xdr:rowOff>8397</xdr:rowOff>
    </xdr:to>
    <xdr:sp macro="" textlink="">
      <xdr:nvSpPr>
        <xdr:cNvPr id="759" name="楕円 758"/>
        <xdr:cNvSpPr/>
      </xdr:nvSpPr>
      <xdr:spPr>
        <a:xfrm>
          <a:off x="18605500" y="659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170974</xdr:rowOff>
    </xdr:from>
    <xdr:ext cx="378565" cy="259045"/>
    <xdr:sp macro="" textlink="">
      <xdr:nvSpPr>
        <xdr:cNvPr id="760" name="テキスト ボックス 759"/>
        <xdr:cNvSpPr txBox="1"/>
      </xdr:nvSpPr>
      <xdr:spPr>
        <a:xfrm>
          <a:off x="18467017" y="6686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2" name="直線コネクタ 781"/>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5" name="貸付金最大値テキスト"/>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86" name="直線コネクタ 785"/>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72217</xdr:rowOff>
    </xdr:from>
    <xdr:to>
      <xdr:col>116</xdr:col>
      <xdr:colOff>63500</xdr:colOff>
      <xdr:row>56</xdr:row>
      <xdr:rowOff>80996</xdr:rowOff>
    </xdr:to>
    <xdr:cxnSp macro="">
      <xdr:nvCxnSpPr>
        <xdr:cNvPr id="787" name="直線コネクタ 786"/>
        <xdr:cNvCxnSpPr/>
      </xdr:nvCxnSpPr>
      <xdr:spPr>
        <a:xfrm flipV="1">
          <a:off x="21323300" y="9673417"/>
          <a:ext cx="8382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108429</xdr:rowOff>
    </xdr:from>
    <xdr:ext cx="469744" cy="259045"/>
    <xdr:sp macro="" textlink="">
      <xdr:nvSpPr>
        <xdr:cNvPr id="788" name="貸付金平均値テキスト"/>
        <xdr:cNvSpPr txBox="1"/>
      </xdr:nvSpPr>
      <xdr:spPr>
        <a:xfrm>
          <a:off x="22212300" y="9881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89" name="フローチャート: 判断 788"/>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80996</xdr:rowOff>
    </xdr:from>
    <xdr:to>
      <xdr:col>111</xdr:col>
      <xdr:colOff>177800</xdr:colOff>
      <xdr:row>56</xdr:row>
      <xdr:rowOff>88357</xdr:rowOff>
    </xdr:to>
    <xdr:cxnSp macro="">
      <xdr:nvCxnSpPr>
        <xdr:cNvPr id="790" name="直線コネクタ 789"/>
        <xdr:cNvCxnSpPr/>
      </xdr:nvCxnSpPr>
      <xdr:spPr>
        <a:xfrm flipV="1">
          <a:off x="20434300" y="9682196"/>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152908</xdr:rowOff>
    </xdr:from>
    <xdr:to>
      <xdr:col>112</xdr:col>
      <xdr:colOff>38100</xdr:colOff>
      <xdr:row>58</xdr:row>
      <xdr:rowOff>83058</xdr:rowOff>
    </xdr:to>
    <xdr:sp macro="" textlink="">
      <xdr:nvSpPr>
        <xdr:cNvPr id="791" name="フローチャート: 判断 790"/>
        <xdr:cNvSpPr/>
      </xdr:nvSpPr>
      <xdr:spPr>
        <a:xfrm>
          <a:off x="21272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74185</xdr:rowOff>
    </xdr:from>
    <xdr:ext cx="469744" cy="259045"/>
    <xdr:sp macro="" textlink="">
      <xdr:nvSpPr>
        <xdr:cNvPr id="792" name="テキスト ボックス 791"/>
        <xdr:cNvSpPr txBox="1"/>
      </xdr:nvSpPr>
      <xdr:spPr>
        <a:xfrm>
          <a:off x="21088428"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88357</xdr:rowOff>
    </xdr:from>
    <xdr:to>
      <xdr:col>107</xdr:col>
      <xdr:colOff>50800</xdr:colOff>
      <xdr:row>56</xdr:row>
      <xdr:rowOff>95397</xdr:rowOff>
    </xdr:to>
    <xdr:cxnSp macro="">
      <xdr:nvCxnSpPr>
        <xdr:cNvPr id="793" name="直線コネクタ 792"/>
        <xdr:cNvCxnSpPr/>
      </xdr:nvCxnSpPr>
      <xdr:spPr>
        <a:xfrm flipV="1">
          <a:off x="19545300" y="9689557"/>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113452</xdr:rowOff>
    </xdr:from>
    <xdr:to>
      <xdr:col>107</xdr:col>
      <xdr:colOff>101600</xdr:colOff>
      <xdr:row>58</xdr:row>
      <xdr:rowOff>43602</xdr:rowOff>
    </xdr:to>
    <xdr:sp macro="" textlink="">
      <xdr:nvSpPr>
        <xdr:cNvPr id="794" name="フローチャート: 判断 793"/>
        <xdr:cNvSpPr/>
      </xdr:nvSpPr>
      <xdr:spPr>
        <a:xfrm>
          <a:off x="20383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34729</xdr:rowOff>
    </xdr:from>
    <xdr:ext cx="469744" cy="259045"/>
    <xdr:sp macro="" textlink="">
      <xdr:nvSpPr>
        <xdr:cNvPr id="795" name="テキスト ボックス 794"/>
        <xdr:cNvSpPr txBox="1"/>
      </xdr:nvSpPr>
      <xdr:spPr>
        <a:xfrm>
          <a:off x="20199428" y="99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95397</xdr:rowOff>
    </xdr:from>
    <xdr:to>
      <xdr:col>102</xdr:col>
      <xdr:colOff>114300</xdr:colOff>
      <xdr:row>56</xdr:row>
      <xdr:rowOff>101981</xdr:rowOff>
    </xdr:to>
    <xdr:cxnSp macro="">
      <xdr:nvCxnSpPr>
        <xdr:cNvPr id="796" name="直線コネクタ 795"/>
        <xdr:cNvCxnSpPr/>
      </xdr:nvCxnSpPr>
      <xdr:spPr>
        <a:xfrm flipV="1">
          <a:off x="18656300" y="9696597"/>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144313</xdr:rowOff>
    </xdr:from>
    <xdr:to>
      <xdr:col>102</xdr:col>
      <xdr:colOff>165100</xdr:colOff>
      <xdr:row>58</xdr:row>
      <xdr:rowOff>74463</xdr:rowOff>
    </xdr:to>
    <xdr:sp macro="" textlink="">
      <xdr:nvSpPr>
        <xdr:cNvPr id="797" name="フローチャート: 判断 796"/>
        <xdr:cNvSpPr/>
      </xdr:nvSpPr>
      <xdr:spPr>
        <a:xfrm>
          <a:off x="19494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65590</xdr:rowOff>
    </xdr:from>
    <xdr:ext cx="469744" cy="259045"/>
    <xdr:sp macro="" textlink="">
      <xdr:nvSpPr>
        <xdr:cNvPr id="798" name="テキスト ボックス 797"/>
        <xdr:cNvSpPr txBox="1"/>
      </xdr:nvSpPr>
      <xdr:spPr>
        <a:xfrm>
          <a:off x="19310428" y="100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118710</xdr:rowOff>
    </xdr:from>
    <xdr:to>
      <xdr:col>98</xdr:col>
      <xdr:colOff>38100</xdr:colOff>
      <xdr:row>58</xdr:row>
      <xdr:rowOff>48860</xdr:rowOff>
    </xdr:to>
    <xdr:sp macro="" textlink="">
      <xdr:nvSpPr>
        <xdr:cNvPr id="799" name="フローチャート: 判断 798"/>
        <xdr:cNvSpPr/>
      </xdr:nvSpPr>
      <xdr:spPr>
        <a:xfrm>
          <a:off x="18605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39987</xdr:rowOff>
    </xdr:from>
    <xdr:ext cx="469744" cy="259045"/>
    <xdr:sp macro="" textlink="">
      <xdr:nvSpPr>
        <xdr:cNvPr id="800" name="テキスト ボックス 799"/>
        <xdr:cNvSpPr txBox="1"/>
      </xdr:nvSpPr>
      <xdr:spPr>
        <a:xfrm>
          <a:off x="18421428" y="998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21417</xdr:rowOff>
    </xdr:from>
    <xdr:to>
      <xdr:col>116</xdr:col>
      <xdr:colOff>114300</xdr:colOff>
      <xdr:row>56</xdr:row>
      <xdr:rowOff>123017</xdr:rowOff>
    </xdr:to>
    <xdr:sp macro="" textlink="">
      <xdr:nvSpPr>
        <xdr:cNvPr id="806" name="楕円 805"/>
        <xdr:cNvSpPr/>
      </xdr:nvSpPr>
      <xdr:spPr>
        <a:xfrm>
          <a:off x="22110700" y="962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44294</xdr:rowOff>
    </xdr:from>
    <xdr:ext cx="469744" cy="259045"/>
    <xdr:sp macro="" textlink="">
      <xdr:nvSpPr>
        <xdr:cNvPr id="807" name="貸付金該当値テキスト"/>
        <xdr:cNvSpPr txBox="1"/>
      </xdr:nvSpPr>
      <xdr:spPr>
        <a:xfrm>
          <a:off x="22212300" y="947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30196</xdr:rowOff>
    </xdr:from>
    <xdr:to>
      <xdr:col>112</xdr:col>
      <xdr:colOff>38100</xdr:colOff>
      <xdr:row>56</xdr:row>
      <xdr:rowOff>131796</xdr:rowOff>
    </xdr:to>
    <xdr:sp macro="" textlink="">
      <xdr:nvSpPr>
        <xdr:cNvPr id="808" name="楕円 807"/>
        <xdr:cNvSpPr/>
      </xdr:nvSpPr>
      <xdr:spPr>
        <a:xfrm>
          <a:off x="21272500" y="963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148323</xdr:rowOff>
    </xdr:from>
    <xdr:ext cx="469744" cy="259045"/>
    <xdr:sp macro="" textlink="">
      <xdr:nvSpPr>
        <xdr:cNvPr id="809" name="テキスト ボックス 808"/>
        <xdr:cNvSpPr txBox="1"/>
      </xdr:nvSpPr>
      <xdr:spPr>
        <a:xfrm>
          <a:off x="21088428" y="940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37557</xdr:rowOff>
    </xdr:from>
    <xdr:to>
      <xdr:col>107</xdr:col>
      <xdr:colOff>101600</xdr:colOff>
      <xdr:row>56</xdr:row>
      <xdr:rowOff>139157</xdr:rowOff>
    </xdr:to>
    <xdr:sp macro="" textlink="">
      <xdr:nvSpPr>
        <xdr:cNvPr id="810" name="楕円 809"/>
        <xdr:cNvSpPr/>
      </xdr:nvSpPr>
      <xdr:spPr>
        <a:xfrm>
          <a:off x="20383500" y="963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155684</xdr:rowOff>
    </xdr:from>
    <xdr:ext cx="469744" cy="259045"/>
    <xdr:sp macro="" textlink="">
      <xdr:nvSpPr>
        <xdr:cNvPr id="811" name="テキスト ボックス 810"/>
        <xdr:cNvSpPr txBox="1"/>
      </xdr:nvSpPr>
      <xdr:spPr>
        <a:xfrm>
          <a:off x="20199428" y="941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44597</xdr:rowOff>
    </xdr:from>
    <xdr:to>
      <xdr:col>102</xdr:col>
      <xdr:colOff>165100</xdr:colOff>
      <xdr:row>56</xdr:row>
      <xdr:rowOff>146197</xdr:rowOff>
    </xdr:to>
    <xdr:sp macro="" textlink="">
      <xdr:nvSpPr>
        <xdr:cNvPr id="812" name="楕円 811"/>
        <xdr:cNvSpPr/>
      </xdr:nvSpPr>
      <xdr:spPr>
        <a:xfrm>
          <a:off x="19494500" y="964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162724</xdr:rowOff>
    </xdr:from>
    <xdr:ext cx="469744" cy="259045"/>
    <xdr:sp macro="" textlink="">
      <xdr:nvSpPr>
        <xdr:cNvPr id="813" name="テキスト ボックス 812"/>
        <xdr:cNvSpPr txBox="1"/>
      </xdr:nvSpPr>
      <xdr:spPr>
        <a:xfrm>
          <a:off x="19310428" y="942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51181</xdr:rowOff>
    </xdr:from>
    <xdr:to>
      <xdr:col>98</xdr:col>
      <xdr:colOff>38100</xdr:colOff>
      <xdr:row>56</xdr:row>
      <xdr:rowOff>152781</xdr:rowOff>
    </xdr:to>
    <xdr:sp macro="" textlink="">
      <xdr:nvSpPr>
        <xdr:cNvPr id="814" name="楕円 813"/>
        <xdr:cNvSpPr/>
      </xdr:nvSpPr>
      <xdr:spPr>
        <a:xfrm>
          <a:off x="18605500" y="965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169308</xdr:rowOff>
    </xdr:from>
    <xdr:ext cx="469744" cy="259045"/>
    <xdr:sp macro="" textlink="">
      <xdr:nvSpPr>
        <xdr:cNvPr id="815" name="テキスト ボックス 814"/>
        <xdr:cNvSpPr txBox="1"/>
      </xdr:nvSpPr>
      <xdr:spPr>
        <a:xfrm>
          <a:off x="18421428" y="942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0" name="直線コネクタ 839"/>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1" name="繰出金最小値テキスト"/>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2" name="直線コネクタ 841"/>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3" name="繰出金最大値テキスト"/>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4" name="直線コネクタ 843"/>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102153</xdr:rowOff>
    </xdr:from>
    <xdr:to>
      <xdr:col>116</xdr:col>
      <xdr:colOff>63500</xdr:colOff>
      <xdr:row>74</xdr:row>
      <xdr:rowOff>136823</xdr:rowOff>
    </xdr:to>
    <xdr:cxnSp macro="">
      <xdr:nvCxnSpPr>
        <xdr:cNvPr id="845" name="直線コネクタ 844"/>
        <xdr:cNvCxnSpPr/>
      </xdr:nvCxnSpPr>
      <xdr:spPr>
        <a:xfrm flipV="1">
          <a:off x="21323300" y="12789453"/>
          <a:ext cx="838200" cy="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6043</xdr:rowOff>
    </xdr:from>
    <xdr:ext cx="534377" cy="259045"/>
    <xdr:sp macro="" textlink="">
      <xdr:nvSpPr>
        <xdr:cNvPr id="846" name="繰出金平均値テキスト"/>
        <xdr:cNvSpPr txBox="1"/>
      </xdr:nvSpPr>
      <xdr:spPr>
        <a:xfrm>
          <a:off x="22212300" y="12864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47" name="フローチャート: 判断 846"/>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136823</xdr:rowOff>
    </xdr:from>
    <xdr:to>
      <xdr:col>111</xdr:col>
      <xdr:colOff>177800</xdr:colOff>
      <xdr:row>74</xdr:row>
      <xdr:rowOff>152140</xdr:rowOff>
    </xdr:to>
    <xdr:cxnSp macro="">
      <xdr:nvCxnSpPr>
        <xdr:cNvPr id="848" name="直線コネクタ 847"/>
        <xdr:cNvCxnSpPr/>
      </xdr:nvCxnSpPr>
      <xdr:spPr>
        <a:xfrm flipV="1">
          <a:off x="20434300" y="12824123"/>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163843</xdr:rowOff>
    </xdr:from>
    <xdr:to>
      <xdr:col>112</xdr:col>
      <xdr:colOff>38100</xdr:colOff>
      <xdr:row>75</xdr:row>
      <xdr:rowOff>93993</xdr:rowOff>
    </xdr:to>
    <xdr:sp macro="" textlink="">
      <xdr:nvSpPr>
        <xdr:cNvPr id="849" name="フローチャート: 判断 848"/>
        <xdr:cNvSpPr/>
      </xdr:nvSpPr>
      <xdr:spPr>
        <a:xfrm>
          <a:off x="21272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85120</xdr:rowOff>
    </xdr:from>
    <xdr:ext cx="534377" cy="259045"/>
    <xdr:sp macro="" textlink="">
      <xdr:nvSpPr>
        <xdr:cNvPr id="850" name="テキスト ボックス 849"/>
        <xdr:cNvSpPr txBox="1"/>
      </xdr:nvSpPr>
      <xdr:spPr>
        <a:xfrm>
          <a:off x="21056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152140</xdr:rowOff>
    </xdr:from>
    <xdr:to>
      <xdr:col>107</xdr:col>
      <xdr:colOff>50800</xdr:colOff>
      <xdr:row>75</xdr:row>
      <xdr:rowOff>10141</xdr:rowOff>
    </xdr:to>
    <xdr:cxnSp macro="">
      <xdr:nvCxnSpPr>
        <xdr:cNvPr id="851" name="直線コネクタ 850"/>
        <xdr:cNvCxnSpPr/>
      </xdr:nvCxnSpPr>
      <xdr:spPr>
        <a:xfrm flipV="1">
          <a:off x="19545300" y="12839440"/>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146774</xdr:rowOff>
    </xdr:from>
    <xdr:to>
      <xdr:col>107</xdr:col>
      <xdr:colOff>101600</xdr:colOff>
      <xdr:row>75</xdr:row>
      <xdr:rowOff>76924</xdr:rowOff>
    </xdr:to>
    <xdr:sp macro="" textlink="">
      <xdr:nvSpPr>
        <xdr:cNvPr id="852" name="フローチャート: 判断 851"/>
        <xdr:cNvSpPr/>
      </xdr:nvSpPr>
      <xdr:spPr>
        <a:xfrm>
          <a:off x="20383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68051</xdr:rowOff>
    </xdr:from>
    <xdr:ext cx="534377" cy="259045"/>
    <xdr:sp macro="" textlink="">
      <xdr:nvSpPr>
        <xdr:cNvPr id="853" name="テキスト ボックス 852"/>
        <xdr:cNvSpPr txBox="1"/>
      </xdr:nvSpPr>
      <xdr:spPr>
        <a:xfrm>
          <a:off x="20167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5893</xdr:rowOff>
    </xdr:from>
    <xdr:to>
      <xdr:col>102</xdr:col>
      <xdr:colOff>114300</xdr:colOff>
      <xdr:row>75</xdr:row>
      <xdr:rowOff>10141</xdr:rowOff>
    </xdr:to>
    <xdr:cxnSp macro="">
      <xdr:nvCxnSpPr>
        <xdr:cNvPr id="854" name="直線コネクタ 853"/>
        <xdr:cNvCxnSpPr/>
      </xdr:nvCxnSpPr>
      <xdr:spPr>
        <a:xfrm>
          <a:off x="18656300" y="12864643"/>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143783</xdr:rowOff>
    </xdr:from>
    <xdr:to>
      <xdr:col>102</xdr:col>
      <xdr:colOff>165100</xdr:colOff>
      <xdr:row>75</xdr:row>
      <xdr:rowOff>73933</xdr:rowOff>
    </xdr:to>
    <xdr:sp macro="" textlink="">
      <xdr:nvSpPr>
        <xdr:cNvPr id="855" name="フローチャート: 判断 854"/>
        <xdr:cNvSpPr/>
      </xdr:nvSpPr>
      <xdr:spPr>
        <a:xfrm>
          <a:off x="19494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65060</xdr:rowOff>
    </xdr:from>
    <xdr:ext cx="534377" cy="259045"/>
    <xdr:sp macro="" textlink="">
      <xdr:nvSpPr>
        <xdr:cNvPr id="856" name="テキスト ボックス 855"/>
        <xdr:cNvSpPr txBox="1"/>
      </xdr:nvSpPr>
      <xdr:spPr>
        <a:xfrm>
          <a:off x="19278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99702</xdr:rowOff>
    </xdr:from>
    <xdr:to>
      <xdr:col>98</xdr:col>
      <xdr:colOff>38100</xdr:colOff>
      <xdr:row>75</xdr:row>
      <xdr:rowOff>29852</xdr:rowOff>
    </xdr:to>
    <xdr:sp macro="" textlink="">
      <xdr:nvSpPr>
        <xdr:cNvPr id="857" name="フローチャート: 判断 856"/>
        <xdr:cNvSpPr/>
      </xdr:nvSpPr>
      <xdr:spPr>
        <a:xfrm>
          <a:off x="18605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46379</xdr:rowOff>
    </xdr:from>
    <xdr:ext cx="534377" cy="259045"/>
    <xdr:sp macro="" textlink="">
      <xdr:nvSpPr>
        <xdr:cNvPr id="858" name="テキスト ボックス 857"/>
        <xdr:cNvSpPr txBox="1"/>
      </xdr:nvSpPr>
      <xdr:spPr>
        <a:xfrm>
          <a:off x="18389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51353</xdr:rowOff>
    </xdr:from>
    <xdr:to>
      <xdr:col>116</xdr:col>
      <xdr:colOff>114300</xdr:colOff>
      <xdr:row>74</xdr:row>
      <xdr:rowOff>152953</xdr:rowOff>
    </xdr:to>
    <xdr:sp macro="" textlink="">
      <xdr:nvSpPr>
        <xdr:cNvPr id="864" name="楕円 863"/>
        <xdr:cNvSpPr/>
      </xdr:nvSpPr>
      <xdr:spPr>
        <a:xfrm>
          <a:off x="22110700" y="1273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74230</xdr:rowOff>
    </xdr:from>
    <xdr:ext cx="534377" cy="259045"/>
    <xdr:sp macro="" textlink="">
      <xdr:nvSpPr>
        <xdr:cNvPr id="865" name="繰出金該当値テキスト"/>
        <xdr:cNvSpPr txBox="1"/>
      </xdr:nvSpPr>
      <xdr:spPr>
        <a:xfrm>
          <a:off x="22212300" y="125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86023</xdr:rowOff>
    </xdr:from>
    <xdr:to>
      <xdr:col>112</xdr:col>
      <xdr:colOff>38100</xdr:colOff>
      <xdr:row>75</xdr:row>
      <xdr:rowOff>16173</xdr:rowOff>
    </xdr:to>
    <xdr:sp macro="" textlink="">
      <xdr:nvSpPr>
        <xdr:cNvPr id="866" name="楕円 865"/>
        <xdr:cNvSpPr/>
      </xdr:nvSpPr>
      <xdr:spPr>
        <a:xfrm>
          <a:off x="21272500" y="127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32700</xdr:rowOff>
    </xdr:from>
    <xdr:ext cx="534377" cy="259045"/>
    <xdr:sp macro="" textlink="">
      <xdr:nvSpPr>
        <xdr:cNvPr id="867" name="テキスト ボックス 866"/>
        <xdr:cNvSpPr txBox="1"/>
      </xdr:nvSpPr>
      <xdr:spPr>
        <a:xfrm>
          <a:off x="21056111" y="1254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101340</xdr:rowOff>
    </xdr:from>
    <xdr:to>
      <xdr:col>107</xdr:col>
      <xdr:colOff>101600</xdr:colOff>
      <xdr:row>75</xdr:row>
      <xdr:rowOff>31490</xdr:rowOff>
    </xdr:to>
    <xdr:sp macro="" textlink="">
      <xdr:nvSpPr>
        <xdr:cNvPr id="868" name="楕円 867"/>
        <xdr:cNvSpPr/>
      </xdr:nvSpPr>
      <xdr:spPr>
        <a:xfrm>
          <a:off x="20383500" y="1278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48017</xdr:rowOff>
    </xdr:from>
    <xdr:ext cx="534377" cy="259045"/>
    <xdr:sp macro="" textlink="">
      <xdr:nvSpPr>
        <xdr:cNvPr id="869" name="テキスト ボックス 868"/>
        <xdr:cNvSpPr txBox="1"/>
      </xdr:nvSpPr>
      <xdr:spPr>
        <a:xfrm>
          <a:off x="20167111" y="1256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130791</xdr:rowOff>
    </xdr:from>
    <xdr:to>
      <xdr:col>102</xdr:col>
      <xdr:colOff>165100</xdr:colOff>
      <xdr:row>75</xdr:row>
      <xdr:rowOff>60941</xdr:rowOff>
    </xdr:to>
    <xdr:sp macro="" textlink="">
      <xdr:nvSpPr>
        <xdr:cNvPr id="870" name="楕円 869"/>
        <xdr:cNvSpPr/>
      </xdr:nvSpPr>
      <xdr:spPr>
        <a:xfrm>
          <a:off x="19494500" y="128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77468</xdr:rowOff>
    </xdr:from>
    <xdr:ext cx="534377" cy="259045"/>
    <xdr:sp macro="" textlink="">
      <xdr:nvSpPr>
        <xdr:cNvPr id="871" name="テキスト ボックス 870"/>
        <xdr:cNvSpPr txBox="1"/>
      </xdr:nvSpPr>
      <xdr:spPr>
        <a:xfrm>
          <a:off x="19278111" y="1259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126543</xdr:rowOff>
    </xdr:from>
    <xdr:to>
      <xdr:col>98</xdr:col>
      <xdr:colOff>38100</xdr:colOff>
      <xdr:row>75</xdr:row>
      <xdr:rowOff>56693</xdr:rowOff>
    </xdr:to>
    <xdr:sp macro="" textlink="">
      <xdr:nvSpPr>
        <xdr:cNvPr id="872" name="楕円 871"/>
        <xdr:cNvSpPr/>
      </xdr:nvSpPr>
      <xdr:spPr>
        <a:xfrm>
          <a:off x="18605500" y="128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47820</xdr:rowOff>
    </xdr:from>
    <xdr:ext cx="534377" cy="259045"/>
    <xdr:sp macro="" textlink="">
      <xdr:nvSpPr>
        <xdr:cNvPr id="873" name="テキスト ボックス 872"/>
        <xdr:cNvSpPr txBox="1"/>
      </xdr:nvSpPr>
      <xdr:spPr>
        <a:xfrm>
          <a:off x="18389111" y="1290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増については、会計年度任用職員制度に伴う増である。物件費の増は新型コロナウイルス感染症対策経費等の増によるものであり、補助費等は、特別定額給付金事業に伴う大幅な増である。維持補修費について、増加傾向にあり、引き続き施設の集約化などを推進し、費用の抑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15,698
15,539
192.78
11,058,683
10,162,751
788,581
5,956,536
8,264,122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26162</xdr:rowOff>
    </xdr:from>
    <xdr:to>
      <xdr:col>24</xdr:col>
      <xdr:colOff>63500</xdr:colOff>
      <xdr:row>36</xdr:row>
      <xdr:rowOff>37592</xdr:rowOff>
    </xdr:to>
    <xdr:cxnSp macro="">
      <xdr:nvCxnSpPr>
        <xdr:cNvPr id="61" name="直線コネクタ 60"/>
        <xdr:cNvCxnSpPr/>
      </xdr:nvCxnSpPr>
      <xdr:spPr>
        <a:xfrm>
          <a:off x="3797300" y="602691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469744" cy="259045"/>
    <xdr:sp macro="" textlink="">
      <xdr:nvSpPr>
        <xdr:cNvPr id="62" name="議会費平均値テキスト"/>
        <xdr:cNvSpPr txBox="1"/>
      </xdr:nvSpPr>
      <xdr:spPr>
        <a:xfrm>
          <a:off x="4686300" y="614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26162</xdr:rowOff>
    </xdr:from>
    <xdr:to>
      <xdr:col>19</xdr:col>
      <xdr:colOff>177800</xdr:colOff>
      <xdr:row>35</xdr:row>
      <xdr:rowOff>76073</xdr:rowOff>
    </xdr:to>
    <xdr:cxnSp macro="">
      <xdr:nvCxnSpPr>
        <xdr:cNvPr id="64" name="直線コネクタ 63"/>
        <xdr:cNvCxnSpPr/>
      </xdr:nvCxnSpPr>
      <xdr:spPr>
        <a:xfrm flipV="1">
          <a:off x="2908300" y="6026912"/>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97807</xdr:rowOff>
    </xdr:from>
    <xdr:ext cx="469744" cy="259045"/>
    <xdr:sp macro="" textlink="">
      <xdr:nvSpPr>
        <xdr:cNvPr id="66" name="テキスト ボックス 65"/>
        <xdr:cNvSpPr txBox="1"/>
      </xdr:nvSpPr>
      <xdr:spPr>
        <a:xfrm>
          <a:off x="3562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76073</xdr:rowOff>
    </xdr:from>
    <xdr:to>
      <xdr:col>15</xdr:col>
      <xdr:colOff>50800</xdr:colOff>
      <xdr:row>35</xdr:row>
      <xdr:rowOff>106934</xdr:rowOff>
    </xdr:to>
    <xdr:cxnSp macro="">
      <xdr:nvCxnSpPr>
        <xdr:cNvPr id="67" name="直線コネクタ 66"/>
        <xdr:cNvCxnSpPr/>
      </xdr:nvCxnSpPr>
      <xdr:spPr>
        <a:xfrm flipV="1">
          <a:off x="2019300" y="607682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106934</xdr:rowOff>
    </xdr:from>
    <xdr:to>
      <xdr:col>10</xdr:col>
      <xdr:colOff>114300</xdr:colOff>
      <xdr:row>35</xdr:row>
      <xdr:rowOff>144653</xdr:rowOff>
    </xdr:to>
    <xdr:cxnSp macro="">
      <xdr:nvCxnSpPr>
        <xdr:cNvPr id="70" name="直線コネクタ 69"/>
        <xdr:cNvCxnSpPr/>
      </xdr:nvCxnSpPr>
      <xdr:spPr>
        <a:xfrm flipV="1">
          <a:off x="1130300" y="6107684"/>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73" name="フローチャート: 判断 72"/>
        <xdr:cNvSpPr/>
      </xdr:nvSpPr>
      <xdr:spPr>
        <a:xfrm>
          <a:off x="1079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148734</xdr:rowOff>
    </xdr:from>
    <xdr:ext cx="469744" cy="259045"/>
    <xdr:sp macro="" textlink="">
      <xdr:nvSpPr>
        <xdr:cNvPr id="74" name="テキスト ボックス 73"/>
        <xdr:cNvSpPr txBox="1"/>
      </xdr:nvSpPr>
      <xdr:spPr>
        <a:xfrm>
          <a:off x="895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158242</xdr:rowOff>
    </xdr:from>
    <xdr:to>
      <xdr:col>24</xdr:col>
      <xdr:colOff>114300</xdr:colOff>
      <xdr:row>36</xdr:row>
      <xdr:rowOff>88392</xdr:rowOff>
    </xdr:to>
    <xdr:sp macro="" textlink="">
      <xdr:nvSpPr>
        <xdr:cNvPr id="80" name="楕円 79"/>
        <xdr:cNvSpPr/>
      </xdr:nvSpPr>
      <xdr:spPr>
        <a:xfrm>
          <a:off x="4584700" y="61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9669</xdr:rowOff>
    </xdr:from>
    <xdr:ext cx="469744" cy="259045"/>
    <xdr:sp macro="" textlink="">
      <xdr:nvSpPr>
        <xdr:cNvPr id="81" name="議会費該当値テキスト"/>
        <xdr:cNvSpPr txBox="1"/>
      </xdr:nvSpPr>
      <xdr:spPr>
        <a:xfrm>
          <a:off x="4686300" y="601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146812</xdr:rowOff>
    </xdr:from>
    <xdr:to>
      <xdr:col>20</xdr:col>
      <xdr:colOff>38100</xdr:colOff>
      <xdr:row>35</xdr:row>
      <xdr:rowOff>76962</xdr:rowOff>
    </xdr:to>
    <xdr:sp macro="" textlink="">
      <xdr:nvSpPr>
        <xdr:cNvPr id="82" name="楕円 81"/>
        <xdr:cNvSpPr/>
      </xdr:nvSpPr>
      <xdr:spPr>
        <a:xfrm>
          <a:off x="3746500" y="59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93489</xdr:rowOff>
    </xdr:from>
    <xdr:ext cx="469744" cy="259045"/>
    <xdr:sp macro="" textlink="">
      <xdr:nvSpPr>
        <xdr:cNvPr id="83" name="テキスト ボックス 82"/>
        <xdr:cNvSpPr txBox="1"/>
      </xdr:nvSpPr>
      <xdr:spPr>
        <a:xfrm>
          <a:off x="3562428" y="575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25273</xdr:rowOff>
    </xdr:from>
    <xdr:to>
      <xdr:col>15</xdr:col>
      <xdr:colOff>101600</xdr:colOff>
      <xdr:row>35</xdr:row>
      <xdr:rowOff>126873</xdr:rowOff>
    </xdr:to>
    <xdr:sp macro="" textlink="">
      <xdr:nvSpPr>
        <xdr:cNvPr id="84" name="楕円 83"/>
        <xdr:cNvSpPr/>
      </xdr:nvSpPr>
      <xdr:spPr>
        <a:xfrm>
          <a:off x="2857500" y="602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118000</xdr:rowOff>
    </xdr:from>
    <xdr:ext cx="469744" cy="259045"/>
    <xdr:sp macro="" textlink="">
      <xdr:nvSpPr>
        <xdr:cNvPr id="85" name="テキスト ボックス 84"/>
        <xdr:cNvSpPr txBox="1"/>
      </xdr:nvSpPr>
      <xdr:spPr>
        <a:xfrm>
          <a:off x="2673428" y="611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56134</xdr:rowOff>
    </xdr:from>
    <xdr:to>
      <xdr:col>10</xdr:col>
      <xdr:colOff>165100</xdr:colOff>
      <xdr:row>35</xdr:row>
      <xdr:rowOff>157734</xdr:rowOff>
    </xdr:to>
    <xdr:sp macro="" textlink="">
      <xdr:nvSpPr>
        <xdr:cNvPr id="86" name="楕円 85"/>
        <xdr:cNvSpPr/>
      </xdr:nvSpPr>
      <xdr:spPr>
        <a:xfrm>
          <a:off x="19685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148861</xdr:rowOff>
    </xdr:from>
    <xdr:ext cx="469744" cy="259045"/>
    <xdr:sp macro="" textlink="">
      <xdr:nvSpPr>
        <xdr:cNvPr id="87" name="テキスト ボックス 86"/>
        <xdr:cNvSpPr txBox="1"/>
      </xdr:nvSpPr>
      <xdr:spPr>
        <a:xfrm>
          <a:off x="1784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93853</xdr:rowOff>
    </xdr:from>
    <xdr:to>
      <xdr:col>6</xdr:col>
      <xdr:colOff>38100</xdr:colOff>
      <xdr:row>36</xdr:row>
      <xdr:rowOff>24003</xdr:rowOff>
    </xdr:to>
    <xdr:sp macro="" textlink="">
      <xdr:nvSpPr>
        <xdr:cNvPr id="88" name="楕円 87"/>
        <xdr:cNvSpPr/>
      </xdr:nvSpPr>
      <xdr:spPr>
        <a:xfrm>
          <a:off x="10795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15130</xdr:rowOff>
    </xdr:from>
    <xdr:ext cx="469744" cy="259045"/>
    <xdr:sp macro="" textlink="">
      <xdr:nvSpPr>
        <xdr:cNvPr id="89" name="テキスト ボックス 88"/>
        <xdr:cNvSpPr txBox="1"/>
      </xdr:nvSpPr>
      <xdr:spPr>
        <a:xfrm>
          <a:off x="895428" y="61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2" name="テキスト ボックス 101"/>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6" name="テキスト ボックス 105"/>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164252</xdr:rowOff>
    </xdr:from>
    <xdr:to>
      <xdr:col>24</xdr:col>
      <xdr:colOff>62865</xdr:colOff>
      <xdr:row>56</xdr:row>
      <xdr:rowOff>102055</xdr:rowOff>
    </xdr:to>
    <xdr:cxnSp macro="">
      <xdr:nvCxnSpPr>
        <xdr:cNvPr id="110" name="直線コネクタ 109"/>
        <xdr:cNvCxnSpPr/>
      </xdr:nvCxnSpPr>
      <xdr:spPr>
        <a:xfrm flipV="1">
          <a:off x="4633595" y="8736752"/>
          <a:ext cx="1270" cy="966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105882</xdr:rowOff>
    </xdr:from>
    <xdr:ext cx="599010" cy="259045"/>
    <xdr:sp macro="" textlink="">
      <xdr:nvSpPr>
        <xdr:cNvPr id="111" name="総務費最小値テキスト"/>
        <xdr:cNvSpPr txBox="1"/>
      </xdr:nvSpPr>
      <xdr:spPr>
        <a:xfrm>
          <a:off x="4686300" y="970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102055</xdr:rowOff>
    </xdr:from>
    <xdr:to>
      <xdr:col>24</xdr:col>
      <xdr:colOff>152400</xdr:colOff>
      <xdr:row>56</xdr:row>
      <xdr:rowOff>102055</xdr:rowOff>
    </xdr:to>
    <xdr:cxnSp macro="">
      <xdr:nvCxnSpPr>
        <xdr:cNvPr id="112" name="直線コネクタ 111"/>
        <xdr:cNvCxnSpPr/>
      </xdr:nvCxnSpPr>
      <xdr:spPr>
        <a:xfrm>
          <a:off x="4546600" y="97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110929</xdr:rowOff>
    </xdr:from>
    <xdr:ext cx="599010" cy="259045"/>
    <xdr:sp macro="" textlink="">
      <xdr:nvSpPr>
        <xdr:cNvPr id="113" name="総務費最大値テキスト"/>
        <xdr:cNvSpPr txBox="1"/>
      </xdr:nvSpPr>
      <xdr:spPr>
        <a:xfrm>
          <a:off x="4686300" y="851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164252</xdr:rowOff>
    </xdr:from>
    <xdr:to>
      <xdr:col>24</xdr:col>
      <xdr:colOff>152400</xdr:colOff>
      <xdr:row>50</xdr:row>
      <xdr:rowOff>164252</xdr:rowOff>
    </xdr:to>
    <xdr:cxnSp macro="">
      <xdr:nvCxnSpPr>
        <xdr:cNvPr id="114" name="直線コネクタ 113"/>
        <xdr:cNvCxnSpPr/>
      </xdr:nvCxnSpPr>
      <xdr:spPr>
        <a:xfrm>
          <a:off x="4546600" y="873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115577</xdr:rowOff>
    </xdr:from>
    <xdr:to>
      <xdr:col>24</xdr:col>
      <xdr:colOff>63500</xdr:colOff>
      <xdr:row>58</xdr:row>
      <xdr:rowOff>159268</xdr:rowOff>
    </xdr:to>
    <xdr:cxnSp macro="">
      <xdr:nvCxnSpPr>
        <xdr:cNvPr id="115" name="直線コネクタ 114"/>
        <xdr:cNvCxnSpPr/>
      </xdr:nvCxnSpPr>
      <xdr:spPr>
        <a:xfrm flipV="1">
          <a:off x="3797300" y="9545327"/>
          <a:ext cx="838200" cy="55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138563</xdr:rowOff>
    </xdr:from>
    <xdr:ext cx="599010" cy="259045"/>
    <xdr:sp macro="" textlink="">
      <xdr:nvSpPr>
        <xdr:cNvPr id="116" name="総務費平均値テキスト"/>
        <xdr:cNvSpPr txBox="1"/>
      </xdr:nvSpPr>
      <xdr:spPr>
        <a:xfrm>
          <a:off x="4686300" y="9225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115686</xdr:rowOff>
    </xdr:from>
    <xdr:to>
      <xdr:col>24</xdr:col>
      <xdr:colOff>114300</xdr:colOff>
      <xdr:row>55</xdr:row>
      <xdr:rowOff>45836</xdr:rowOff>
    </xdr:to>
    <xdr:sp macro="" textlink="">
      <xdr:nvSpPr>
        <xdr:cNvPr id="117" name="フローチャート: 判断 116"/>
        <xdr:cNvSpPr/>
      </xdr:nvSpPr>
      <xdr:spPr>
        <a:xfrm>
          <a:off x="4584700" y="937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2180</xdr:rowOff>
    </xdr:from>
    <xdr:to>
      <xdr:col>19</xdr:col>
      <xdr:colOff>177800</xdr:colOff>
      <xdr:row>58</xdr:row>
      <xdr:rowOff>159268</xdr:rowOff>
    </xdr:to>
    <xdr:cxnSp macro="">
      <xdr:nvCxnSpPr>
        <xdr:cNvPr id="118" name="直線コネクタ 117"/>
        <xdr:cNvCxnSpPr/>
      </xdr:nvCxnSpPr>
      <xdr:spPr>
        <a:xfrm>
          <a:off x="2908300" y="9946280"/>
          <a:ext cx="889000" cy="15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21646</xdr:rowOff>
    </xdr:from>
    <xdr:to>
      <xdr:col>20</xdr:col>
      <xdr:colOff>38100</xdr:colOff>
      <xdr:row>58</xdr:row>
      <xdr:rowOff>123246</xdr:rowOff>
    </xdr:to>
    <xdr:sp macro="" textlink="">
      <xdr:nvSpPr>
        <xdr:cNvPr id="119" name="フローチャート: 判断 118"/>
        <xdr:cNvSpPr/>
      </xdr:nvSpPr>
      <xdr:spPr>
        <a:xfrm>
          <a:off x="3746500" y="996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139773</xdr:rowOff>
    </xdr:from>
    <xdr:ext cx="534377" cy="259045"/>
    <xdr:sp macro="" textlink="">
      <xdr:nvSpPr>
        <xdr:cNvPr id="120" name="テキスト ボックス 119"/>
        <xdr:cNvSpPr txBox="1"/>
      </xdr:nvSpPr>
      <xdr:spPr>
        <a:xfrm>
          <a:off x="3530111" y="974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2180</xdr:rowOff>
    </xdr:from>
    <xdr:to>
      <xdr:col>15</xdr:col>
      <xdr:colOff>50800</xdr:colOff>
      <xdr:row>58</xdr:row>
      <xdr:rowOff>86899</xdr:rowOff>
    </xdr:to>
    <xdr:cxnSp macro="">
      <xdr:nvCxnSpPr>
        <xdr:cNvPr id="121" name="直線コネクタ 120"/>
        <xdr:cNvCxnSpPr/>
      </xdr:nvCxnSpPr>
      <xdr:spPr>
        <a:xfrm flipV="1">
          <a:off x="2019300" y="9946280"/>
          <a:ext cx="889000" cy="8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132637</xdr:rowOff>
    </xdr:from>
    <xdr:to>
      <xdr:col>15</xdr:col>
      <xdr:colOff>101600</xdr:colOff>
      <xdr:row>58</xdr:row>
      <xdr:rowOff>62787</xdr:rowOff>
    </xdr:to>
    <xdr:sp macro="" textlink="">
      <xdr:nvSpPr>
        <xdr:cNvPr id="122" name="フローチャート: 判断 121"/>
        <xdr:cNvSpPr/>
      </xdr:nvSpPr>
      <xdr:spPr>
        <a:xfrm>
          <a:off x="2857500" y="99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53914</xdr:rowOff>
    </xdr:from>
    <xdr:ext cx="599010" cy="259045"/>
    <xdr:sp macro="" textlink="">
      <xdr:nvSpPr>
        <xdr:cNvPr id="123" name="テキスト ボックス 122"/>
        <xdr:cNvSpPr txBox="1"/>
      </xdr:nvSpPr>
      <xdr:spPr>
        <a:xfrm>
          <a:off x="2608795" y="999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111211</xdr:rowOff>
    </xdr:from>
    <xdr:to>
      <xdr:col>10</xdr:col>
      <xdr:colOff>114300</xdr:colOff>
      <xdr:row>58</xdr:row>
      <xdr:rowOff>86899</xdr:rowOff>
    </xdr:to>
    <xdr:cxnSp macro="">
      <xdr:nvCxnSpPr>
        <xdr:cNvPr id="124" name="直線コネクタ 123"/>
        <xdr:cNvCxnSpPr/>
      </xdr:nvCxnSpPr>
      <xdr:spPr>
        <a:xfrm>
          <a:off x="1130300" y="9369511"/>
          <a:ext cx="889000" cy="66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18348</xdr:rowOff>
    </xdr:from>
    <xdr:to>
      <xdr:col>10</xdr:col>
      <xdr:colOff>165100</xdr:colOff>
      <xdr:row>58</xdr:row>
      <xdr:rowOff>119948</xdr:rowOff>
    </xdr:to>
    <xdr:sp macro="" textlink="">
      <xdr:nvSpPr>
        <xdr:cNvPr id="125" name="フローチャート: 判断 124"/>
        <xdr:cNvSpPr/>
      </xdr:nvSpPr>
      <xdr:spPr>
        <a:xfrm>
          <a:off x="1968500" y="99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136475</xdr:rowOff>
    </xdr:from>
    <xdr:ext cx="534377" cy="259045"/>
    <xdr:sp macro="" textlink="">
      <xdr:nvSpPr>
        <xdr:cNvPr id="126" name="テキスト ボックス 125"/>
        <xdr:cNvSpPr txBox="1"/>
      </xdr:nvSpPr>
      <xdr:spPr>
        <a:xfrm>
          <a:off x="1752111" y="97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102342</xdr:rowOff>
    </xdr:from>
    <xdr:to>
      <xdr:col>6</xdr:col>
      <xdr:colOff>38100</xdr:colOff>
      <xdr:row>58</xdr:row>
      <xdr:rowOff>32492</xdr:rowOff>
    </xdr:to>
    <xdr:sp macro="" textlink="">
      <xdr:nvSpPr>
        <xdr:cNvPr id="127" name="フローチャート: 判断 126"/>
        <xdr:cNvSpPr/>
      </xdr:nvSpPr>
      <xdr:spPr>
        <a:xfrm>
          <a:off x="1079500" y="987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23619</xdr:rowOff>
    </xdr:from>
    <xdr:ext cx="599010" cy="259045"/>
    <xdr:sp macro="" textlink="">
      <xdr:nvSpPr>
        <xdr:cNvPr id="128" name="テキスト ボックス 127"/>
        <xdr:cNvSpPr txBox="1"/>
      </xdr:nvSpPr>
      <xdr:spPr>
        <a:xfrm>
          <a:off x="830795" y="996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64777</xdr:rowOff>
    </xdr:from>
    <xdr:to>
      <xdr:col>24</xdr:col>
      <xdr:colOff>114300</xdr:colOff>
      <xdr:row>55</xdr:row>
      <xdr:rowOff>166377</xdr:rowOff>
    </xdr:to>
    <xdr:sp macro="" textlink="">
      <xdr:nvSpPr>
        <xdr:cNvPr id="134" name="楕円 133"/>
        <xdr:cNvSpPr/>
      </xdr:nvSpPr>
      <xdr:spPr>
        <a:xfrm>
          <a:off x="4584700" y="949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43204</xdr:rowOff>
    </xdr:from>
    <xdr:ext cx="599010" cy="259045"/>
    <xdr:sp macro="" textlink="">
      <xdr:nvSpPr>
        <xdr:cNvPr id="135" name="総務費該当値テキスト"/>
        <xdr:cNvSpPr txBox="1"/>
      </xdr:nvSpPr>
      <xdr:spPr>
        <a:xfrm>
          <a:off x="4686300" y="947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108468</xdr:rowOff>
    </xdr:from>
    <xdr:to>
      <xdr:col>20</xdr:col>
      <xdr:colOff>38100</xdr:colOff>
      <xdr:row>59</xdr:row>
      <xdr:rowOff>38618</xdr:rowOff>
    </xdr:to>
    <xdr:sp macro="" textlink="">
      <xdr:nvSpPr>
        <xdr:cNvPr id="136" name="楕円 135"/>
        <xdr:cNvSpPr/>
      </xdr:nvSpPr>
      <xdr:spPr>
        <a:xfrm>
          <a:off x="3746500" y="1005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29745</xdr:rowOff>
    </xdr:from>
    <xdr:ext cx="534377" cy="259045"/>
    <xdr:sp macro="" textlink="">
      <xdr:nvSpPr>
        <xdr:cNvPr id="137" name="テキスト ボックス 136"/>
        <xdr:cNvSpPr txBox="1"/>
      </xdr:nvSpPr>
      <xdr:spPr>
        <a:xfrm>
          <a:off x="3530111" y="1014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122830</xdr:rowOff>
    </xdr:from>
    <xdr:to>
      <xdr:col>15</xdr:col>
      <xdr:colOff>101600</xdr:colOff>
      <xdr:row>58</xdr:row>
      <xdr:rowOff>52980</xdr:rowOff>
    </xdr:to>
    <xdr:sp macro="" textlink="">
      <xdr:nvSpPr>
        <xdr:cNvPr id="138" name="楕円 137"/>
        <xdr:cNvSpPr/>
      </xdr:nvSpPr>
      <xdr:spPr>
        <a:xfrm>
          <a:off x="2857500" y="989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69507</xdr:rowOff>
    </xdr:from>
    <xdr:ext cx="599010" cy="259045"/>
    <xdr:sp macro="" textlink="">
      <xdr:nvSpPr>
        <xdr:cNvPr id="139" name="テキスト ボックス 138"/>
        <xdr:cNvSpPr txBox="1"/>
      </xdr:nvSpPr>
      <xdr:spPr>
        <a:xfrm>
          <a:off x="2608795" y="967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36099</xdr:rowOff>
    </xdr:from>
    <xdr:to>
      <xdr:col>10</xdr:col>
      <xdr:colOff>165100</xdr:colOff>
      <xdr:row>58</xdr:row>
      <xdr:rowOff>137699</xdr:rowOff>
    </xdr:to>
    <xdr:sp macro="" textlink="">
      <xdr:nvSpPr>
        <xdr:cNvPr id="140" name="楕円 139"/>
        <xdr:cNvSpPr/>
      </xdr:nvSpPr>
      <xdr:spPr>
        <a:xfrm>
          <a:off x="1968500" y="99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128826</xdr:rowOff>
    </xdr:from>
    <xdr:ext cx="534377" cy="259045"/>
    <xdr:sp macro="" textlink="">
      <xdr:nvSpPr>
        <xdr:cNvPr id="141" name="テキスト ボックス 140"/>
        <xdr:cNvSpPr txBox="1"/>
      </xdr:nvSpPr>
      <xdr:spPr>
        <a:xfrm>
          <a:off x="1752111" y="1007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60411</xdr:rowOff>
    </xdr:from>
    <xdr:to>
      <xdr:col>6</xdr:col>
      <xdr:colOff>38100</xdr:colOff>
      <xdr:row>54</xdr:row>
      <xdr:rowOff>162011</xdr:rowOff>
    </xdr:to>
    <xdr:sp macro="" textlink="">
      <xdr:nvSpPr>
        <xdr:cNvPr id="142" name="楕円 141"/>
        <xdr:cNvSpPr/>
      </xdr:nvSpPr>
      <xdr:spPr>
        <a:xfrm>
          <a:off x="1079500" y="93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7088</xdr:rowOff>
    </xdr:from>
    <xdr:ext cx="599010" cy="259045"/>
    <xdr:sp macro="" textlink="">
      <xdr:nvSpPr>
        <xdr:cNvPr id="143" name="テキスト ボックス 142"/>
        <xdr:cNvSpPr txBox="1"/>
      </xdr:nvSpPr>
      <xdr:spPr>
        <a:xfrm>
          <a:off x="830795" y="909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0" name="直線コネクタ 169"/>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1" name="民生費最小値テキスト"/>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2" name="直線コネクタ 171"/>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3" name="民生費最大値テキスト"/>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4" name="直線コネクタ 173"/>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11782</xdr:rowOff>
    </xdr:from>
    <xdr:to>
      <xdr:col>24</xdr:col>
      <xdr:colOff>63500</xdr:colOff>
      <xdr:row>76</xdr:row>
      <xdr:rowOff>71152</xdr:rowOff>
    </xdr:to>
    <xdr:cxnSp macro="">
      <xdr:nvCxnSpPr>
        <xdr:cNvPr id="175" name="直線コネクタ 174"/>
        <xdr:cNvCxnSpPr/>
      </xdr:nvCxnSpPr>
      <xdr:spPr>
        <a:xfrm flipV="1">
          <a:off x="3797300" y="13041982"/>
          <a:ext cx="838200" cy="5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159881</xdr:rowOff>
    </xdr:from>
    <xdr:ext cx="599010" cy="259045"/>
    <xdr:sp macro="" textlink="">
      <xdr:nvSpPr>
        <xdr:cNvPr id="176" name="民生費平均値テキスト"/>
        <xdr:cNvSpPr txBox="1"/>
      </xdr:nvSpPr>
      <xdr:spPr>
        <a:xfrm>
          <a:off x="4686300" y="12675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7" name="フローチャート: 判断 176"/>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71152</xdr:rowOff>
    </xdr:from>
    <xdr:to>
      <xdr:col>19</xdr:col>
      <xdr:colOff>177800</xdr:colOff>
      <xdr:row>76</xdr:row>
      <xdr:rowOff>158804</xdr:rowOff>
    </xdr:to>
    <xdr:cxnSp macro="">
      <xdr:nvCxnSpPr>
        <xdr:cNvPr id="178" name="直線コネクタ 177"/>
        <xdr:cNvCxnSpPr/>
      </xdr:nvCxnSpPr>
      <xdr:spPr>
        <a:xfrm flipV="1">
          <a:off x="2908300" y="13101352"/>
          <a:ext cx="889000" cy="8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46380</xdr:rowOff>
    </xdr:from>
    <xdr:to>
      <xdr:col>20</xdr:col>
      <xdr:colOff>38100</xdr:colOff>
      <xdr:row>75</xdr:row>
      <xdr:rowOff>147980</xdr:rowOff>
    </xdr:to>
    <xdr:sp macro="" textlink="">
      <xdr:nvSpPr>
        <xdr:cNvPr id="179" name="フローチャート: 判断 178"/>
        <xdr:cNvSpPr/>
      </xdr:nvSpPr>
      <xdr:spPr>
        <a:xfrm>
          <a:off x="37465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164507</xdr:rowOff>
    </xdr:from>
    <xdr:ext cx="599010" cy="259045"/>
    <xdr:sp macro="" textlink="">
      <xdr:nvSpPr>
        <xdr:cNvPr id="180" name="テキスト ボックス 179"/>
        <xdr:cNvSpPr txBox="1"/>
      </xdr:nvSpPr>
      <xdr:spPr>
        <a:xfrm>
          <a:off x="3497795" y="1268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131829</xdr:rowOff>
    </xdr:from>
    <xdr:to>
      <xdr:col>15</xdr:col>
      <xdr:colOff>50800</xdr:colOff>
      <xdr:row>76</xdr:row>
      <xdr:rowOff>158804</xdr:rowOff>
    </xdr:to>
    <xdr:cxnSp macro="">
      <xdr:nvCxnSpPr>
        <xdr:cNvPr id="181" name="直線コネクタ 180"/>
        <xdr:cNvCxnSpPr/>
      </xdr:nvCxnSpPr>
      <xdr:spPr>
        <a:xfrm>
          <a:off x="2019300" y="13162029"/>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163080</xdr:rowOff>
    </xdr:from>
    <xdr:to>
      <xdr:col>15</xdr:col>
      <xdr:colOff>101600</xdr:colOff>
      <xdr:row>76</xdr:row>
      <xdr:rowOff>93230</xdr:rowOff>
    </xdr:to>
    <xdr:sp macro="" textlink="">
      <xdr:nvSpPr>
        <xdr:cNvPr id="182" name="フローチャート: 判断 181"/>
        <xdr:cNvSpPr/>
      </xdr:nvSpPr>
      <xdr:spPr>
        <a:xfrm>
          <a:off x="2857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109758</xdr:rowOff>
    </xdr:from>
    <xdr:ext cx="599010" cy="259045"/>
    <xdr:sp macro="" textlink="">
      <xdr:nvSpPr>
        <xdr:cNvPr id="183" name="テキスト ボックス 182"/>
        <xdr:cNvSpPr txBox="1"/>
      </xdr:nvSpPr>
      <xdr:spPr>
        <a:xfrm>
          <a:off x="2608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58678</xdr:rowOff>
    </xdr:from>
    <xdr:to>
      <xdr:col>10</xdr:col>
      <xdr:colOff>114300</xdr:colOff>
      <xdr:row>76</xdr:row>
      <xdr:rowOff>131829</xdr:rowOff>
    </xdr:to>
    <xdr:cxnSp macro="">
      <xdr:nvCxnSpPr>
        <xdr:cNvPr id="184" name="直線コネクタ 183"/>
        <xdr:cNvCxnSpPr/>
      </xdr:nvCxnSpPr>
      <xdr:spPr>
        <a:xfrm>
          <a:off x="1130300" y="12917428"/>
          <a:ext cx="889000" cy="2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161644</xdr:rowOff>
    </xdr:from>
    <xdr:to>
      <xdr:col>10</xdr:col>
      <xdr:colOff>165100</xdr:colOff>
      <xdr:row>76</xdr:row>
      <xdr:rowOff>91794</xdr:rowOff>
    </xdr:to>
    <xdr:sp macro="" textlink="">
      <xdr:nvSpPr>
        <xdr:cNvPr id="185" name="フローチャート: 判断 184"/>
        <xdr:cNvSpPr/>
      </xdr:nvSpPr>
      <xdr:spPr>
        <a:xfrm>
          <a:off x="1968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108321</xdr:rowOff>
    </xdr:from>
    <xdr:ext cx="599010" cy="259045"/>
    <xdr:sp macro="" textlink="">
      <xdr:nvSpPr>
        <xdr:cNvPr id="186" name="テキスト ボックス 185"/>
        <xdr:cNvSpPr txBox="1"/>
      </xdr:nvSpPr>
      <xdr:spPr>
        <a:xfrm>
          <a:off x="1719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99252</xdr:rowOff>
    </xdr:from>
    <xdr:to>
      <xdr:col>6</xdr:col>
      <xdr:colOff>38100</xdr:colOff>
      <xdr:row>76</xdr:row>
      <xdr:rowOff>29403</xdr:rowOff>
    </xdr:to>
    <xdr:sp macro="" textlink="">
      <xdr:nvSpPr>
        <xdr:cNvPr id="187" name="フローチャート: 判断 186"/>
        <xdr:cNvSpPr/>
      </xdr:nvSpPr>
      <xdr:spPr>
        <a:xfrm>
          <a:off x="1079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20530</xdr:rowOff>
    </xdr:from>
    <xdr:ext cx="599010" cy="259045"/>
    <xdr:sp macro="" textlink="">
      <xdr:nvSpPr>
        <xdr:cNvPr id="188" name="テキスト ボックス 187"/>
        <xdr:cNvSpPr txBox="1"/>
      </xdr:nvSpPr>
      <xdr:spPr>
        <a:xfrm>
          <a:off x="830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132432</xdr:rowOff>
    </xdr:from>
    <xdr:to>
      <xdr:col>24</xdr:col>
      <xdr:colOff>114300</xdr:colOff>
      <xdr:row>76</xdr:row>
      <xdr:rowOff>62582</xdr:rowOff>
    </xdr:to>
    <xdr:sp macro="" textlink="">
      <xdr:nvSpPr>
        <xdr:cNvPr id="194" name="楕円 193"/>
        <xdr:cNvSpPr/>
      </xdr:nvSpPr>
      <xdr:spPr>
        <a:xfrm>
          <a:off x="4584700" y="129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110859</xdr:rowOff>
    </xdr:from>
    <xdr:ext cx="599010" cy="259045"/>
    <xdr:sp macro="" textlink="">
      <xdr:nvSpPr>
        <xdr:cNvPr id="195" name="民生費該当値テキスト"/>
        <xdr:cNvSpPr txBox="1"/>
      </xdr:nvSpPr>
      <xdr:spPr>
        <a:xfrm>
          <a:off x="4686300" y="1296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20352</xdr:rowOff>
    </xdr:from>
    <xdr:to>
      <xdr:col>20</xdr:col>
      <xdr:colOff>38100</xdr:colOff>
      <xdr:row>76</xdr:row>
      <xdr:rowOff>121952</xdr:rowOff>
    </xdr:to>
    <xdr:sp macro="" textlink="">
      <xdr:nvSpPr>
        <xdr:cNvPr id="196" name="楕円 195"/>
        <xdr:cNvSpPr/>
      </xdr:nvSpPr>
      <xdr:spPr>
        <a:xfrm>
          <a:off x="3746500" y="130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113079</xdr:rowOff>
    </xdr:from>
    <xdr:ext cx="599010" cy="259045"/>
    <xdr:sp macro="" textlink="">
      <xdr:nvSpPr>
        <xdr:cNvPr id="197" name="テキスト ボックス 196"/>
        <xdr:cNvSpPr txBox="1"/>
      </xdr:nvSpPr>
      <xdr:spPr>
        <a:xfrm>
          <a:off x="3497795" y="1314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108004</xdr:rowOff>
    </xdr:from>
    <xdr:to>
      <xdr:col>15</xdr:col>
      <xdr:colOff>101600</xdr:colOff>
      <xdr:row>77</xdr:row>
      <xdr:rowOff>38154</xdr:rowOff>
    </xdr:to>
    <xdr:sp macro="" textlink="">
      <xdr:nvSpPr>
        <xdr:cNvPr id="198" name="楕円 197"/>
        <xdr:cNvSpPr/>
      </xdr:nvSpPr>
      <xdr:spPr>
        <a:xfrm>
          <a:off x="2857500" y="1313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29281</xdr:rowOff>
    </xdr:from>
    <xdr:ext cx="599010" cy="259045"/>
    <xdr:sp macro="" textlink="">
      <xdr:nvSpPr>
        <xdr:cNvPr id="199" name="テキスト ボックス 198"/>
        <xdr:cNvSpPr txBox="1"/>
      </xdr:nvSpPr>
      <xdr:spPr>
        <a:xfrm>
          <a:off x="2608795" y="1323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81029</xdr:rowOff>
    </xdr:from>
    <xdr:to>
      <xdr:col>10</xdr:col>
      <xdr:colOff>165100</xdr:colOff>
      <xdr:row>77</xdr:row>
      <xdr:rowOff>11179</xdr:rowOff>
    </xdr:to>
    <xdr:sp macro="" textlink="">
      <xdr:nvSpPr>
        <xdr:cNvPr id="200" name="楕円 199"/>
        <xdr:cNvSpPr/>
      </xdr:nvSpPr>
      <xdr:spPr>
        <a:xfrm>
          <a:off x="1968500" y="1311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2306</xdr:rowOff>
    </xdr:from>
    <xdr:ext cx="599010" cy="259045"/>
    <xdr:sp macro="" textlink="">
      <xdr:nvSpPr>
        <xdr:cNvPr id="201" name="テキスト ボックス 200"/>
        <xdr:cNvSpPr txBox="1"/>
      </xdr:nvSpPr>
      <xdr:spPr>
        <a:xfrm>
          <a:off x="1719795" y="1320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7878</xdr:rowOff>
    </xdr:from>
    <xdr:to>
      <xdr:col>6</xdr:col>
      <xdr:colOff>38100</xdr:colOff>
      <xdr:row>75</xdr:row>
      <xdr:rowOff>109478</xdr:rowOff>
    </xdr:to>
    <xdr:sp macro="" textlink="">
      <xdr:nvSpPr>
        <xdr:cNvPr id="202" name="楕円 201"/>
        <xdr:cNvSpPr/>
      </xdr:nvSpPr>
      <xdr:spPr>
        <a:xfrm>
          <a:off x="1079500" y="128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126005</xdr:rowOff>
    </xdr:from>
    <xdr:ext cx="599010" cy="259045"/>
    <xdr:sp macro="" textlink="">
      <xdr:nvSpPr>
        <xdr:cNvPr id="203" name="テキスト ボックス 202"/>
        <xdr:cNvSpPr txBox="1"/>
      </xdr:nvSpPr>
      <xdr:spPr>
        <a:xfrm>
          <a:off x="830795" y="1264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7" name="直線コネクタ 226"/>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8" name="衛生費最小値テキスト"/>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29" name="直線コネクタ 228"/>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0" name="衛生費最大値テキスト"/>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1" name="直線コネクタ 230"/>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91633</xdr:rowOff>
    </xdr:from>
    <xdr:to>
      <xdr:col>24</xdr:col>
      <xdr:colOff>63500</xdr:colOff>
      <xdr:row>97</xdr:row>
      <xdr:rowOff>99901</xdr:rowOff>
    </xdr:to>
    <xdr:cxnSp macro="">
      <xdr:nvCxnSpPr>
        <xdr:cNvPr id="232" name="直線コネクタ 231"/>
        <xdr:cNvCxnSpPr/>
      </xdr:nvCxnSpPr>
      <xdr:spPr>
        <a:xfrm flipV="1">
          <a:off x="3797300" y="16722283"/>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143659</xdr:rowOff>
    </xdr:from>
    <xdr:ext cx="534377" cy="259045"/>
    <xdr:sp macro="" textlink="">
      <xdr:nvSpPr>
        <xdr:cNvPr id="233" name="衛生費平均値テキスト"/>
        <xdr:cNvSpPr txBox="1"/>
      </xdr:nvSpPr>
      <xdr:spPr>
        <a:xfrm>
          <a:off x="4686300" y="16431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4" name="フローチャート: 判断 233"/>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99901</xdr:rowOff>
    </xdr:from>
    <xdr:to>
      <xdr:col>19</xdr:col>
      <xdr:colOff>177800</xdr:colOff>
      <xdr:row>97</xdr:row>
      <xdr:rowOff>102530</xdr:rowOff>
    </xdr:to>
    <xdr:cxnSp macro="">
      <xdr:nvCxnSpPr>
        <xdr:cNvPr id="235" name="直線コネクタ 234"/>
        <xdr:cNvCxnSpPr/>
      </xdr:nvCxnSpPr>
      <xdr:spPr>
        <a:xfrm flipV="1">
          <a:off x="2908300" y="16730551"/>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6497</xdr:rowOff>
    </xdr:from>
    <xdr:to>
      <xdr:col>20</xdr:col>
      <xdr:colOff>38100</xdr:colOff>
      <xdr:row>97</xdr:row>
      <xdr:rowOff>108097</xdr:rowOff>
    </xdr:to>
    <xdr:sp macro="" textlink="">
      <xdr:nvSpPr>
        <xdr:cNvPr id="236" name="フローチャート: 判断 235"/>
        <xdr:cNvSpPr/>
      </xdr:nvSpPr>
      <xdr:spPr>
        <a:xfrm>
          <a:off x="3746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124624</xdr:rowOff>
    </xdr:from>
    <xdr:ext cx="534377" cy="259045"/>
    <xdr:sp macro="" textlink="">
      <xdr:nvSpPr>
        <xdr:cNvPr id="237" name="テキスト ボックス 236"/>
        <xdr:cNvSpPr txBox="1"/>
      </xdr:nvSpPr>
      <xdr:spPr>
        <a:xfrm>
          <a:off x="3530111" y="164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102530</xdr:rowOff>
    </xdr:from>
    <xdr:to>
      <xdr:col>15</xdr:col>
      <xdr:colOff>50800</xdr:colOff>
      <xdr:row>97</xdr:row>
      <xdr:rowOff>108305</xdr:rowOff>
    </xdr:to>
    <xdr:cxnSp macro="">
      <xdr:nvCxnSpPr>
        <xdr:cNvPr id="238" name="直線コネクタ 237"/>
        <xdr:cNvCxnSpPr/>
      </xdr:nvCxnSpPr>
      <xdr:spPr>
        <a:xfrm flipV="1">
          <a:off x="2019300" y="16733180"/>
          <a:ext cx="889000" cy="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19627</xdr:rowOff>
    </xdr:from>
    <xdr:to>
      <xdr:col>15</xdr:col>
      <xdr:colOff>101600</xdr:colOff>
      <xdr:row>97</xdr:row>
      <xdr:rowOff>121227</xdr:rowOff>
    </xdr:to>
    <xdr:sp macro="" textlink="">
      <xdr:nvSpPr>
        <xdr:cNvPr id="239" name="フローチャート: 判断 238"/>
        <xdr:cNvSpPr/>
      </xdr:nvSpPr>
      <xdr:spPr>
        <a:xfrm>
          <a:off x="2857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137754</xdr:rowOff>
    </xdr:from>
    <xdr:ext cx="534377" cy="259045"/>
    <xdr:sp macro="" textlink="">
      <xdr:nvSpPr>
        <xdr:cNvPr id="240" name="テキスト ボックス 239"/>
        <xdr:cNvSpPr txBox="1"/>
      </xdr:nvSpPr>
      <xdr:spPr>
        <a:xfrm>
          <a:off x="2641111" y="1642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108305</xdr:rowOff>
    </xdr:from>
    <xdr:to>
      <xdr:col>10</xdr:col>
      <xdr:colOff>114300</xdr:colOff>
      <xdr:row>97</xdr:row>
      <xdr:rowOff>119774</xdr:rowOff>
    </xdr:to>
    <xdr:cxnSp macro="">
      <xdr:nvCxnSpPr>
        <xdr:cNvPr id="241" name="直線コネクタ 240"/>
        <xdr:cNvCxnSpPr/>
      </xdr:nvCxnSpPr>
      <xdr:spPr>
        <a:xfrm flipV="1">
          <a:off x="1130300" y="16738955"/>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6390</xdr:rowOff>
    </xdr:from>
    <xdr:to>
      <xdr:col>10</xdr:col>
      <xdr:colOff>165100</xdr:colOff>
      <xdr:row>97</xdr:row>
      <xdr:rowOff>107990</xdr:rowOff>
    </xdr:to>
    <xdr:sp macro="" textlink="">
      <xdr:nvSpPr>
        <xdr:cNvPr id="242" name="フローチャート: 判断 241"/>
        <xdr:cNvSpPr/>
      </xdr:nvSpPr>
      <xdr:spPr>
        <a:xfrm>
          <a:off x="1968500" y="1663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124517</xdr:rowOff>
    </xdr:from>
    <xdr:ext cx="534377" cy="259045"/>
    <xdr:sp macro="" textlink="">
      <xdr:nvSpPr>
        <xdr:cNvPr id="243" name="テキスト ボックス 242"/>
        <xdr:cNvSpPr txBox="1"/>
      </xdr:nvSpPr>
      <xdr:spPr>
        <a:xfrm>
          <a:off x="1752111" y="164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168292</xdr:rowOff>
    </xdr:from>
    <xdr:to>
      <xdr:col>6</xdr:col>
      <xdr:colOff>38100</xdr:colOff>
      <xdr:row>97</xdr:row>
      <xdr:rowOff>98442</xdr:rowOff>
    </xdr:to>
    <xdr:sp macro="" textlink="">
      <xdr:nvSpPr>
        <xdr:cNvPr id="244" name="フローチャート: 判断 243"/>
        <xdr:cNvSpPr/>
      </xdr:nvSpPr>
      <xdr:spPr>
        <a:xfrm>
          <a:off x="1079500" y="1662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114969</xdr:rowOff>
    </xdr:from>
    <xdr:ext cx="534377" cy="259045"/>
    <xdr:sp macro="" textlink="">
      <xdr:nvSpPr>
        <xdr:cNvPr id="245" name="テキスト ボックス 244"/>
        <xdr:cNvSpPr txBox="1"/>
      </xdr:nvSpPr>
      <xdr:spPr>
        <a:xfrm>
          <a:off x="863111" y="1640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40833</xdr:rowOff>
    </xdr:from>
    <xdr:to>
      <xdr:col>24</xdr:col>
      <xdr:colOff>114300</xdr:colOff>
      <xdr:row>97</xdr:row>
      <xdr:rowOff>142433</xdr:rowOff>
    </xdr:to>
    <xdr:sp macro="" textlink="">
      <xdr:nvSpPr>
        <xdr:cNvPr id="251" name="楕円 250"/>
        <xdr:cNvSpPr/>
      </xdr:nvSpPr>
      <xdr:spPr>
        <a:xfrm>
          <a:off x="4584700" y="166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19260</xdr:rowOff>
    </xdr:from>
    <xdr:ext cx="534377" cy="259045"/>
    <xdr:sp macro="" textlink="">
      <xdr:nvSpPr>
        <xdr:cNvPr id="252" name="衛生費該当値テキスト"/>
        <xdr:cNvSpPr txBox="1"/>
      </xdr:nvSpPr>
      <xdr:spPr>
        <a:xfrm>
          <a:off x="4686300" y="166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49101</xdr:rowOff>
    </xdr:from>
    <xdr:to>
      <xdr:col>20</xdr:col>
      <xdr:colOff>38100</xdr:colOff>
      <xdr:row>97</xdr:row>
      <xdr:rowOff>150701</xdr:rowOff>
    </xdr:to>
    <xdr:sp macro="" textlink="">
      <xdr:nvSpPr>
        <xdr:cNvPr id="253" name="楕円 252"/>
        <xdr:cNvSpPr/>
      </xdr:nvSpPr>
      <xdr:spPr>
        <a:xfrm>
          <a:off x="3746500" y="1667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141828</xdr:rowOff>
    </xdr:from>
    <xdr:ext cx="534377" cy="259045"/>
    <xdr:sp macro="" textlink="">
      <xdr:nvSpPr>
        <xdr:cNvPr id="254" name="テキスト ボックス 253"/>
        <xdr:cNvSpPr txBox="1"/>
      </xdr:nvSpPr>
      <xdr:spPr>
        <a:xfrm>
          <a:off x="3530111" y="1677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51730</xdr:rowOff>
    </xdr:from>
    <xdr:to>
      <xdr:col>15</xdr:col>
      <xdr:colOff>101600</xdr:colOff>
      <xdr:row>97</xdr:row>
      <xdr:rowOff>153330</xdr:rowOff>
    </xdr:to>
    <xdr:sp macro="" textlink="">
      <xdr:nvSpPr>
        <xdr:cNvPr id="255" name="楕円 254"/>
        <xdr:cNvSpPr/>
      </xdr:nvSpPr>
      <xdr:spPr>
        <a:xfrm>
          <a:off x="2857500" y="1668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144457</xdr:rowOff>
    </xdr:from>
    <xdr:ext cx="534377" cy="259045"/>
    <xdr:sp macro="" textlink="">
      <xdr:nvSpPr>
        <xdr:cNvPr id="256" name="テキスト ボックス 255"/>
        <xdr:cNvSpPr txBox="1"/>
      </xdr:nvSpPr>
      <xdr:spPr>
        <a:xfrm>
          <a:off x="2641111" y="1677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57505</xdr:rowOff>
    </xdr:from>
    <xdr:to>
      <xdr:col>10</xdr:col>
      <xdr:colOff>165100</xdr:colOff>
      <xdr:row>97</xdr:row>
      <xdr:rowOff>159105</xdr:rowOff>
    </xdr:to>
    <xdr:sp macro="" textlink="">
      <xdr:nvSpPr>
        <xdr:cNvPr id="257" name="楕円 256"/>
        <xdr:cNvSpPr/>
      </xdr:nvSpPr>
      <xdr:spPr>
        <a:xfrm>
          <a:off x="1968500" y="166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150232</xdr:rowOff>
    </xdr:from>
    <xdr:ext cx="534377" cy="259045"/>
    <xdr:sp macro="" textlink="">
      <xdr:nvSpPr>
        <xdr:cNvPr id="258" name="テキスト ボックス 257"/>
        <xdr:cNvSpPr txBox="1"/>
      </xdr:nvSpPr>
      <xdr:spPr>
        <a:xfrm>
          <a:off x="1752111" y="1678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68974</xdr:rowOff>
    </xdr:from>
    <xdr:to>
      <xdr:col>6</xdr:col>
      <xdr:colOff>38100</xdr:colOff>
      <xdr:row>97</xdr:row>
      <xdr:rowOff>170574</xdr:rowOff>
    </xdr:to>
    <xdr:sp macro="" textlink="">
      <xdr:nvSpPr>
        <xdr:cNvPr id="259" name="楕円 258"/>
        <xdr:cNvSpPr/>
      </xdr:nvSpPr>
      <xdr:spPr>
        <a:xfrm>
          <a:off x="1079500" y="166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161701</xdr:rowOff>
    </xdr:from>
    <xdr:ext cx="534377" cy="259045"/>
    <xdr:sp macro="" textlink="">
      <xdr:nvSpPr>
        <xdr:cNvPr id="260" name="テキスト ボックス 259"/>
        <xdr:cNvSpPr txBox="1"/>
      </xdr:nvSpPr>
      <xdr:spPr>
        <a:xfrm>
          <a:off x="863111" y="1679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2" name="直線コネクタ 281"/>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5" name="労働費最大値テキスト"/>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6" name="直線コネクタ 285"/>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36830</xdr:rowOff>
    </xdr:from>
    <xdr:to>
      <xdr:col>55</xdr:col>
      <xdr:colOff>0</xdr:colOff>
      <xdr:row>35</xdr:row>
      <xdr:rowOff>105410</xdr:rowOff>
    </xdr:to>
    <xdr:cxnSp macro="">
      <xdr:nvCxnSpPr>
        <xdr:cNvPr id="287" name="直線コネクタ 286"/>
        <xdr:cNvCxnSpPr/>
      </xdr:nvCxnSpPr>
      <xdr:spPr>
        <a:xfrm flipV="1">
          <a:off x="9639300" y="60375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576</xdr:rowOff>
    </xdr:from>
    <xdr:ext cx="378565" cy="259045"/>
    <xdr:sp macro="" textlink="">
      <xdr:nvSpPr>
        <xdr:cNvPr id="288" name="労働費平均値テキスト"/>
        <xdr:cNvSpPr txBox="1"/>
      </xdr:nvSpPr>
      <xdr:spPr>
        <a:xfrm>
          <a:off x="10528300" y="6344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89" name="フローチャート: 判断 288"/>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105410</xdr:rowOff>
    </xdr:from>
    <xdr:to>
      <xdr:col>50</xdr:col>
      <xdr:colOff>114300</xdr:colOff>
      <xdr:row>35</xdr:row>
      <xdr:rowOff>163017</xdr:rowOff>
    </xdr:to>
    <xdr:cxnSp macro="">
      <xdr:nvCxnSpPr>
        <xdr:cNvPr id="290" name="直線コネクタ 289"/>
        <xdr:cNvCxnSpPr/>
      </xdr:nvCxnSpPr>
      <xdr:spPr>
        <a:xfrm flipV="1">
          <a:off x="8750300" y="6106160"/>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91643</xdr:rowOff>
    </xdr:from>
    <xdr:to>
      <xdr:col>50</xdr:col>
      <xdr:colOff>165100</xdr:colOff>
      <xdr:row>38</xdr:row>
      <xdr:rowOff>21793</xdr:rowOff>
    </xdr:to>
    <xdr:sp macro="" textlink="">
      <xdr:nvSpPr>
        <xdr:cNvPr id="291" name="フローチャート: 判断 290"/>
        <xdr:cNvSpPr/>
      </xdr:nvSpPr>
      <xdr:spPr>
        <a:xfrm>
          <a:off x="9588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12920</xdr:rowOff>
    </xdr:from>
    <xdr:ext cx="378565" cy="259045"/>
    <xdr:sp macro="" textlink="">
      <xdr:nvSpPr>
        <xdr:cNvPr id="292" name="テキスト ボックス 291"/>
        <xdr:cNvSpPr txBox="1"/>
      </xdr:nvSpPr>
      <xdr:spPr>
        <a:xfrm>
          <a:off x="9450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163017</xdr:rowOff>
    </xdr:from>
    <xdr:to>
      <xdr:col>45</xdr:col>
      <xdr:colOff>177800</xdr:colOff>
      <xdr:row>36</xdr:row>
      <xdr:rowOff>711</xdr:rowOff>
    </xdr:to>
    <xdr:cxnSp macro="">
      <xdr:nvCxnSpPr>
        <xdr:cNvPr id="293" name="直線コネクタ 292"/>
        <xdr:cNvCxnSpPr/>
      </xdr:nvCxnSpPr>
      <xdr:spPr>
        <a:xfrm flipV="1">
          <a:off x="7861300" y="616376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4" name="フローチャート: 判断 293"/>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5" name="テキスト ボックス 294"/>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711</xdr:rowOff>
    </xdr:from>
    <xdr:to>
      <xdr:col>41</xdr:col>
      <xdr:colOff>50800</xdr:colOff>
      <xdr:row>36</xdr:row>
      <xdr:rowOff>88951</xdr:rowOff>
    </xdr:to>
    <xdr:cxnSp macro="">
      <xdr:nvCxnSpPr>
        <xdr:cNvPr id="296" name="直線コネクタ 295"/>
        <xdr:cNvCxnSpPr/>
      </xdr:nvCxnSpPr>
      <xdr:spPr>
        <a:xfrm flipV="1">
          <a:off x="6972300" y="6172911"/>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50038</xdr:rowOff>
    </xdr:from>
    <xdr:to>
      <xdr:col>41</xdr:col>
      <xdr:colOff>101600</xdr:colOff>
      <xdr:row>37</xdr:row>
      <xdr:rowOff>151638</xdr:rowOff>
    </xdr:to>
    <xdr:sp macro="" textlink="">
      <xdr:nvSpPr>
        <xdr:cNvPr id="297" name="フローチャート: 判断 296"/>
        <xdr:cNvSpPr/>
      </xdr:nvSpPr>
      <xdr:spPr>
        <a:xfrm>
          <a:off x="7810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142765</xdr:rowOff>
    </xdr:from>
    <xdr:ext cx="378565" cy="259045"/>
    <xdr:sp macro="" textlink="">
      <xdr:nvSpPr>
        <xdr:cNvPr id="298" name="テキスト ボックス 297"/>
        <xdr:cNvSpPr txBox="1"/>
      </xdr:nvSpPr>
      <xdr:spPr>
        <a:xfrm>
          <a:off x="7672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299" name="フローチャート: 判断 298"/>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145051</xdr:rowOff>
    </xdr:from>
    <xdr:ext cx="378565" cy="259045"/>
    <xdr:sp macro="" textlink="">
      <xdr:nvSpPr>
        <xdr:cNvPr id="300" name="テキスト ボックス 299"/>
        <xdr:cNvSpPr txBox="1"/>
      </xdr:nvSpPr>
      <xdr:spPr>
        <a:xfrm>
          <a:off x="6783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157480</xdr:rowOff>
    </xdr:from>
    <xdr:to>
      <xdr:col>55</xdr:col>
      <xdr:colOff>50800</xdr:colOff>
      <xdr:row>35</xdr:row>
      <xdr:rowOff>87630</xdr:rowOff>
    </xdr:to>
    <xdr:sp macro="" textlink="">
      <xdr:nvSpPr>
        <xdr:cNvPr id="306" name="楕円 305"/>
        <xdr:cNvSpPr/>
      </xdr:nvSpPr>
      <xdr:spPr>
        <a:xfrm>
          <a:off x="104267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8907</xdr:rowOff>
    </xdr:from>
    <xdr:ext cx="469744" cy="259045"/>
    <xdr:sp macro="" textlink="">
      <xdr:nvSpPr>
        <xdr:cNvPr id="307" name="労働費該当値テキスト"/>
        <xdr:cNvSpPr txBox="1"/>
      </xdr:nvSpPr>
      <xdr:spPr>
        <a:xfrm>
          <a:off x="10528300"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54610</xdr:rowOff>
    </xdr:from>
    <xdr:to>
      <xdr:col>50</xdr:col>
      <xdr:colOff>165100</xdr:colOff>
      <xdr:row>35</xdr:row>
      <xdr:rowOff>156210</xdr:rowOff>
    </xdr:to>
    <xdr:sp macro="" textlink="">
      <xdr:nvSpPr>
        <xdr:cNvPr id="308" name="楕円 307"/>
        <xdr:cNvSpPr/>
      </xdr:nvSpPr>
      <xdr:spPr>
        <a:xfrm>
          <a:off x="9588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1287</xdr:rowOff>
    </xdr:from>
    <xdr:ext cx="469744" cy="259045"/>
    <xdr:sp macro="" textlink="">
      <xdr:nvSpPr>
        <xdr:cNvPr id="309" name="テキスト ボックス 308"/>
        <xdr:cNvSpPr txBox="1"/>
      </xdr:nvSpPr>
      <xdr:spPr>
        <a:xfrm>
          <a:off x="9404428"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112217</xdr:rowOff>
    </xdr:from>
    <xdr:to>
      <xdr:col>46</xdr:col>
      <xdr:colOff>38100</xdr:colOff>
      <xdr:row>36</xdr:row>
      <xdr:rowOff>42367</xdr:rowOff>
    </xdr:to>
    <xdr:sp macro="" textlink="">
      <xdr:nvSpPr>
        <xdr:cNvPr id="310" name="楕円 309"/>
        <xdr:cNvSpPr/>
      </xdr:nvSpPr>
      <xdr:spPr>
        <a:xfrm>
          <a:off x="86995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58894</xdr:rowOff>
    </xdr:from>
    <xdr:ext cx="469744" cy="259045"/>
    <xdr:sp macro="" textlink="">
      <xdr:nvSpPr>
        <xdr:cNvPr id="311" name="テキスト ボックス 310"/>
        <xdr:cNvSpPr txBox="1"/>
      </xdr:nvSpPr>
      <xdr:spPr>
        <a:xfrm>
          <a:off x="8515428" y="58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121361</xdr:rowOff>
    </xdr:from>
    <xdr:to>
      <xdr:col>41</xdr:col>
      <xdr:colOff>101600</xdr:colOff>
      <xdr:row>36</xdr:row>
      <xdr:rowOff>51511</xdr:rowOff>
    </xdr:to>
    <xdr:sp macro="" textlink="">
      <xdr:nvSpPr>
        <xdr:cNvPr id="312" name="楕円 311"/>
        <xdr:cNvSpPr/>
      </xdr:nvSpPr>
      <xdr:spPr>
        <a:xfrm>
          <a:off x="7810500" y="61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68038</xdr:rowOff>
    </xdr:from>
    <xdr:ext cx="469744" cy="259045"/>
    <xdr:sp macro="" textlink="">
      <xdr:nvSpPr>
        <xdr:cNvPr id="313" name="テキスト ボックス 312"/>
        <xdr:cNvSpPr txBox="1"/>
      </xdr:nvSpPr>
      <xdr:spPr>
        <a:xfrm>
          <a:off x="7626428" y="589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38151</xdr:rowOff>
    </xdr:from>
    <xdr:to>
      <xdr:col>36</xdr:col>
      <xdr:colOff>165100</xdr:colOff>
      <xdr:row>36</xdr:row>
      <xdr:rowOff>139751</xdr:rowOff>
    </xdr:to>
    <xdr:sp macro="" textlink="">
      <xdr:nvSpPr>
        <xdr:cNvPr id="314" name="楕円 313"/>
        <xdr:cNvSpPr/>
      </xdr:nvSpPr>
      <xdr:spPr>
        <a:xfrm>
          <a:off x="6921500" y="62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156278</xdr:rowOff>
    </xdr:from>
    <xdr:ext cx="378565" cy="259045"/>
    <xdr:sp macro="" textlink="">
      <xdr:nvSpPr>
        <xdr:cNvPr id="315" name="テキスト ボックス 314"/>
        <xdr:cNvSpPr txBox="1"/>
      </xdr:nvSpPr>
      <xdr:spPr>
        <a:xfrm>
          <a:off x="6783017" y="5985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1" name="直線コネクタ 340"/>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2" name="農林水産業費最小値テキスト"/>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3" name="直線コネクタ 342"/>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4" name="農林水産業費最大値テキスト"/>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5" name="直線コネクタ 344"/>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102470</xdr:rowOff>
    </xdr:from>
    <xdr:to>
      <xdr:col>55</xdr:col>
      <xdr:colOff>0</xdr:colOff>
      <xdr:row>56</xdr:row>
      <xdr:rowOff>114016</xdr:rowOff>
    </xdr:to>
    <xdr:cxnSp macro="">
      <xdr:nvCxnSpPr>
        <xdr:cNvPr id="346" name="直線コネクタ 345"/>
        <xdr:cNvCxnSpPr/>
      </xdr:nvCxnSpPr>
      <xdr:spPr>
        <a:xfrm>
          <a:off x="9639300" y="9703670"/>
          <a:ext cx="838200" cy="1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3094</xdr:rowOff>
    </xdr:from>
    <xdr:ext cx="534377" cy="259045"/>
    <xdr:sp macro="" textlink="">
      <xdr:nvSpPr>
        <xdr:cNvPr id="347" name="農林水産業費平均値テキスト"/>
        <xdr:cNvSpPr txBox="1"/>
      </xdr:nvSpPr>
      <xdr:spPr>
        <a:xfrm>
          <a:off x="10528300" y="9432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8" name="フローチャート: 判断 347"/>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102470</xdr:rowOff>
    </xdr:from>
    <xdr:to>
      <xdr:col>50</xdr:col>
      <xdr:colOff>114300</xdr:colOff>
      <xdr:row>56</xdr:row>
      <xdr:rowOff>160094</xdr:rowOff>
    </xdr:to>
    <xdr:cxnSp macro="">
      <xdr:nvCxnSpPr>
        <xdr:cNvPr id="349" name="直線コネクタ 348"/>
        <xdr:cNvCxnSpPr/>
      </xdr:nvCxnSpPr>
      <xdr:spPr>
        <a:xfrm flipV="1">
          <a:off x="8750300" y="9703670"/>
          <a:ext cx="889000" cy="5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37155</xdr:rowOff>
    </xdr:from>
    <xdr:to>
      <xdr:col>50</xdr:col>
      <xdr:colOff>165100</xdr:colOff>
      <xdr:row>56</xdr:row>
      <xdr:rowOff>138755</xdr:rowOff>
    </xdr:to>
    <xdr:sp macro="" textlink="">
      <xdr:nvSpPr>
        <xdr:cNvPr id="350" name="フローチャート: 判断 349"/>
        <xdr:cNvSpPr/>
      </xdr:nvSpPr>
      <xdr:spPr>
        <a:xfrm>
          <a:off x="9588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155282</xdr:rowOff>
    </xdr:from>
    <xdr:ext cx="534377" cy="259045"/>
    <xdr:sp macro="" textlink="">
      <xdr:nvSpPr>
        <xdr:cNvPr id="351" name="テキスト ボックス 350"/>
        <xdr:cNvSpPr txBox="1"/>
      </xdr:nvSpPr>
      <xdr:spPr>
        <a:xfrm>
          <a:off x="9372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121053</xdr:rowOff>
    </xdr:from>
    <xdr:to>
      <xdr:col>45</xdr:col>
      <xdr:colOff>177800</xdr:colOff>
      <xdr:row>56</xdr:row>
      <xdr:rowOff>160094</xdr:rowOff>
    </xdr:to>
    <xdr:cxnSp macro="">
      <xdr:nvCxnSpPr>
        <xdr:cNvPr id="352" name="直線コネクタ 351"/>
        <xdr:cNvCxnSpPr/>
      </xdr:nvCxnSpPr>
      <xdr:spPr>
        <a:xfrm>
          <a:off x="7861300" y="9550803"/>
          <a:ext cx="889000" cy="2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219</xdr:rowOff>
    </xdr:from>
    <xdr:to>
      <xdr:col>46</xdr:col>
      <xdr:colOff>38100</xdr:colOff>
      <xdr:row>56</xdr:row>
      <xdr:rowOff>101819</xdr:rowOff>
    </xdr:to>
    <xdr:sp macro="" textlink="">
      <xdr:nvSpPr>
        <xdr:cNvPr id="353" name="フローチャート: 判断 352"/>
        <xdr:cNvSpPr/>
      </xdr:nvSpPr>
      <xdr:spPr>
        <a:xfrm>
          <a:off x="8699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118346</xdr:rowOff>
    </xdr:from>
    <xdr:ext cx="534377" cy="259045"/>
    <xdr:sp macro="" textlink="">
      <xdr:nvSpPr>
        <xdr:cNvPr id="354" name="テキスト ボックス 353"/>
        <xdr:cNvSpPr txBox="1"/>
      </xdr:nvSpPr>
      <xdr:spPr>
        <a:xfrm>
          <a:off x="8483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121053</xdr:rowOff>
    </xdr:from>
    <xdr:to>
      <xdr:col>41</xdr:col>
      <xdr:colOff>50800</xdr:colOff>
      <xdr:row>57</xdr:row>
      <xdr:rowOff>14607</xdr:rowOff>
    </xdr:to>
    <xdr:cxnSp macro="">
      <xdr:nvCxnSpPr>
        <xdr:cNvPr id="355" name="直線コネクタ 354"/>
        <xdr:cNvCxnSpPr/>
      </xdr:nvCxnSpPr>
      <xdr:spPr>
        <a:xfrm flipV="1">
          <a:off x="6972300" y="9550803"/>
          <a:ext cx="889000" cy="23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158688</xdr:rowOff>
    </xdr:from>
    <xdr:to>
      <xdr:col>41</xdr:col>
      <xdr:colOff>101600</xdr:colOff>
      <xdr:row>56</xdr:row>
      <xdr:rowOff>88838</xdr:rowOff>
    </xdr:to>
    <xdr:sp macro="" textlink="">
      <xdr:nvSpPr>
        <xdr:cNvPr id="356" name="フローチャート: 判断 355"/>
        <xdr:cNvSpPr/>
      </xdr:nvSpPr>
      <xdr:spPr>
        <a:xfrm>
          <a:off x="7810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79965</xdr:rowOff>
    </xdr:from>
    <xdr:ext cx="534377" cy="259045"/>
    <xdr:sp macro="" textlink="">
      <xdr:nvSpPr>
        <xdr:cNvPr id="357" name="テキスト ボックス 356"/>
        <xdr:cNvSpPr txBox="1"/>
      </xdr:nvSpPr>
      <xdr:spPr>
        <a:xfrm>
          <a:off x="7594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58" name="フローチャート: 判断 357"/>
        <xdr:cNvSpPr/>
      </xdr:nvSpPr>
      <xdr:spPr>
        <a:xfrm>
          <a:off x="6921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72317</xdr:rowOff>
    </xdr:from>
    <xdr:ext cx="534377" cy="259045"/>
    <xdr:sp macro="" textlink="">
      <xdr:nvSpPr>
        <xdr:cNvPr id="359" name="テキスト ボックス 358"/>
        <xdr:cNvSpPr txBox="1"/>
      </xdr:nvSpPr>
      <xdr:spPr>
        <a:xfrm>
          <a:off x="6705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63216</xdr:rowOff>
    </xdr:from>
    <xdr:to>
      <xdr:col>55</xdr:col>
      <xdr:colOff>50800</xdr:colOff>
      <xdr:row>56</xdr:row>
      <xdr:rowOff>164816</xdr:rowOff>
    </xdr:to>
    <xdr:sp macro="" textlink="">
      <xdr:nvSpPr>
        <xdr:cNvPr id="365" name="楕円 364"/>
        <xdr:cNvSpPr/>
      </xdr:nvSpPr>
      <xdr:spPr>
        <a:xfrm>
          <a:off x="10426700" y="9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41643</xdr:rowOff>
    </xdr:from>
    <xdr:ext cx="534377" cy="259045"/>
    <xdr:sp macro="" textlink="">
      <xdr:nvSpPr>
        <xdr:cNvPr id="366" name="農林水産業費該当値テキスト"/>
        <xdr:cNvSpPr txBox="1"/>
      </xdr:nvSpPr>
      <xdr:spPr>
        <a:xfrm>
          <a:off x="10528300" y="964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51670</xdr:rowOff>
    </xdr:from>
    <xdr:to>
      <xdr:col>50</xdr:col>
      <xdr:colOff>165100</xdr:colOff>
      <xdr:row>56</xdr:row>
      <xdr:rowOff>153270</xdr:rowOff>
    </xdr:to>
    <xdr:sp macro="" textlink="">
      <xdr:nvSpPr>
        <xdr:cNvPr id="367" name="楕円 366"/>
        <xdr:cNvSpPr/>
      </xdr:nvSpPr>
      <xdr:spPr>
        <a:xfrm>
          <a:off x="9588500" y="96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144397</xdr:rowOff>
    </xdr:from>
    <xdr:ext cx="534377" cy="259045"/>
    <xdr:sp macro="" textlink="">
      <xdr:nvSpPr>
        <xdr:cNvPr id="368" name="テキスト ボックス 367"/>
        <xdr:cNvSpPr txBox="1"/>
      </xdr:nvSpPr>
      <xdr:spPr>
        <a:xfrm>
          <a:off x="9372111" y="97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109294</xdr:rowOff>
    </xdr:from>
    <xdr:to>
      <xdr:col>46</xdr:col>
      <xdr:colOff>38100</xdr:colOff>
      <xdr:row>57</xdr:row>
      <xdr:rowOff>39444</xdr:rowOff>
    </xdr:to>
    <xdr:sp macro="" textlink="">
      <xdr:nvSpPr>
        <xdr:cNvPr id="369" name="楕円 368"/>
        <xdr:cNvSpPr/>
      </xdr:nvSpPr>
      <xdr:spPr>
        <a:xfrm>
          <a:off x="8699500" y="97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30571</xdr:rowOff>
    </xdr:from>
    <xdr:ext cx="534377" cy="259045"/>
    <xdr:sp macro="" textlink="">
      <xdr:nvSpPr>
        <xdr:cNvPr id="370" name="テキスト ボックス 369"/>
        <xdr:cNvSpPr txBox="1"/>
      </xdr:nvSpPr>
      <xdr:spPr>
        <a:xfrm>
          <a:off x="8483111" y="980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70253</xdr:rowOff>
    </xdr:from>
    <xdr:to>
      <xdr:col>41</xdr:col>
      <xdr:colOff>101600</xdr:colOff>
      <xdr:row>56</xdr:row>
      <xdr:rowOff>403</xdr:rowOff>
    </xdr:to>
    <xdr:sp macro="" textlink="">
      <xdr:nvSpPr>
        <xdr:cNvPr id="371" name="楕円 370"/>
        <xdr:cNvSpPr/>
      </xdr:nvSpPr>
      <xdr:spPr>
        <a:xfrm>
          <a:off x="7810500" y="950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16930</xdr:rowOff>
    </xdr:from>
    <xdr:ext cx="534377" cy="259045"/>
    <xdr:sp macro="" textlink="">
      <xdr:nvSpPr>
        <xdr:cNvPr id="372" name="テキスト ボックス 371"/>
        <xdr:cNvSpPr txBox="1"/>
      </xdr:nvSpPr>
      <xdr:spPr>
        <a:xfrm>
          <a:off x="7594111" y="927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135257</xdr:rowOff>
    </xdr:from>
    <xdr:to>
      <xdr:col>36</xdr:col>
      <xdr:colOff>165100</xdr:colOff>
      <xdr:row>57</xdr:row>
      <xdr:rowOff>65407</xdr:rowOff>
    </xdr:to>
    <xdr:sp macro="" textlink="">
      <xdr:nvSpPr>
        <xdr:cNvPr id="373" name="楕円 372"/>
        <xdr:cNvSpPr/>
      </xdr:nvSpPr>
      <xdr:spPr>
        <a:xfrm>
          <a:off x="6921500" y="973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56534</xdr:rowOff>
    </xdr:from>
    <xdr:ext cx="534377" cy="259045"/>
    <xdr:sp macro="" textlink="">
      <xdr:nvSpPr>
        <xdr:cNvPr id="374" name="テキスト ボックス 373"/>
        <xdr:cNvSpPr txBox="1"/>
      </xdr:nvSpPr>
      <xdr:spPr>
        <a:xfrm>
          <a:off x="6705111" y="982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0" name="直線コネクタ 399"/>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1" name="商工費最小値テキスト"/>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2" name="直線コネクタ 401"/>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3" name="商工費最大値テキスト"/>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4" name="直線コネクタ 403"/>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119094</xdr:rowOff>
    </xdr:from>
    <xdr:to>
      <xdr:col>55</xdr:col>
      <xdr:colOff>0</xdr:colOff>
      <xdr:row>73</xdr:row>
      <xdr:rowOff>136859</xdr:rowOff>
    </xdr:to>
    <xdr:cxnSp macro="">
      <xdr:nvCxnSpPr>
        <xdr:cNvPr id="405" name="直線コネクタ 404"/>
        <xdr:cNvCxnSpPr/>
      </xdr:nvCxnSpPr>
      <xdr:spPr>
        <a:xfrm flipV="1">
          <a:off x="9639300" y="12634944"/>
          <a:ext cx="8382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11092</xdr:rowOff>
    </xdr:from>
    <xdr:ext cx="534377" cy="259045"/>
    <xdr:sp macro="" textlink="">
      <xdr:nvSpPr>
        <xdr:cNvPr id="406" name="商工費平均値テキスト"/>
        <xdr:cNvSpPr txBox="1"/>
      </xdr:nvSpPr>
      <xdr:spPr>
        <a:xfrm>
          <a:off x="10528300" y="12869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7" name="フローチャート: 判断 406"/>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136859</xdr:rowOff>
    </xdr:from>
    <xdr:to>
      <xdr:col>50</xdr:col>
      <xdr:colOff>114300</xdr:colOff>
      <xdr:row>73</xdr:row>
      <xdr:rowOff>156943</xdr:rowOff>
    </xdr:to>
    <xdr:cxnSp macro="">
      <xdr:nvCxnSpPr>
        <xdr:cNvPr id="408" name="直線コネクタ 407"/>
        <xdr:cNvCxnSpPr/>
      </xdr:nvCxnSpPr>
      <xdr:spPr>
        <a:xfrm flipV="1">
          <a:off x="8750300" y="12652709"/>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81029</xdr:rowOff>
    </xdr:from>
    <xdr:to>
      <xdr:col>50</xdr:col>
      <xdr:colOff>165100</xdr:colOff>
      <xdr:row>77</xdr:row>
      <xdr:rowOff>11179</xdr:rowOff>
    </xdr:to>
    <xdr:sp macro="" textlink="">
      <xdr:nvSpPr>
        <xdr:cNvPr id="409" name="フローチャート: 判断 408"/>
        <xdr:cNvSpPr/>
      </xdr:nvSpPr>
      <xdr:spPr>
        <a:xfrm>
          <a:off x="9588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xdr:rowOff>
    </xdr:from>
    <xdr:ext cx="534377" cy="259045"/>
    <xdr:sp macro="" textlink="">
      <xdr:nvSpPr>
        <xdr:cNvPr id="410" name="テキスト ボックス 409"/>
        <xdr:cNvSpPr txBox="1"/>
      </xdr:nvSpPr>
      <xdr:spPr>
        <a:xfrm>
          <a:off x="9372111" y="1320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156943</xdr:rowOff>
    </xdr:from>
    <xdr:to>
      <xdr:col>45</xdr:col>
      <xdr:colOff>177800</xdr:colOff>
      <xdr:row>74</xdr:row>
      <xdr:rowOff>57796</xdr:rowOff>
    </xdr:to>
    <xdr:cxnSp macro="">
      <xdr:nvCxnSpPr>
        <xdr:cNvPr id="411" name="直線コネクタ 410"/>
        <xdr:cNvCxnSpPr/>
      </xdr:nvCxnSpPr>
      <xdr:spPr>
        <a:xfrm flipV="1">
          <a:off x="7861300" y="12672793"/>
          <a:ext cx="889000" cy="7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36289</xdr:rowOff>
    </xdr:from>
    <xdr:to>
      <xdr:col>46</xdr:col>
      <xdr:colOff>38100</xdr:colOff>
      <xdr:row>76</xdr:row>
      <xdr:rowOff>137889</xdr:rowOff>
    </xdr:to>
    <xdr:sp macro="" textlink="">
      <xdr:nvSpPr>
        <xdr:cNvPr id="412" name="フローチャート: 判断 411"/>
        <xdr:cNvSpPr/>
      </xdr:nvSpPr>
      <xdr:spPr>
        <a:xfrm>
          <a:off x="8699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129016</xdr:rowOff>
    </xdr:from>
    <xdr:ext cx="534377" cy="259045"/>
    <xdr:sp macro="" textlink="">
      <xdr:nvSpPr>
        <xdr:cNvPr id="413" name="テキスト ボックス 412"/>
        <xdr:cNvSpPr txBox="1"/>
      </xdr:nvSpPr>
      <xdr:spPr>
        <a:xfrm>
          <a:off x="8483111" y="131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57796</xdr:rowOff>
    </xdr:from>
    <xdr:to>
      <xdr:col>41</xdr:col>
      <xdr:colOff>50800</xdr:colOff>
      <xdr:row>74</xdr:row>
      <xdr:rowOff>166740</xdr:rowOff>
    </xdr:to>
    <xdr:cxnSp macro="">
      <xdr:nvCxnSpPr>
        <xdr:cNvPr id="414" name="直線コネクタ 413"/>
        <xdr:cNvCxnSpPr/>
      </xdr:nvCxnSpPr>
      <xdr:spPr>
        <a:xfrm flipV="1">
          <a:off x="6972300" y="12745096"/>
          <a:ext cx="889000" cy="10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47557</xdr:rowOff>
    </xdr:from>
    <xdr:to>
      <xdr:col>41</xdr:col>
      <xdr:colOff>101600</xdr:colOff>
      <xdr:row>76</xdr:row>
      <xdr:rowOff>149157</xdr:rowOff>
    </xdr:to>
    <xdr:sp macro="" textlink="">
      <xdr:nvSpPr>
        <xdr:cNvPr id="415" name="フローチャート: 判断 414"/>
        <xdr:cNvSpPr/>
      </xdr:nvSpPr>
      <xdr:spPr>
        <a:xfrm>
          <a:off x="7810500" y="130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140284</xdr:rowOff>
    </xdr:from>
    <xdr:ext cx="534377" cy="259045"/>
    <xdr:sp macro="" textlink="">
      <xdr:nvSpPr>
        <xdr:cNvPr id="416" name="テキスト ボックス 415"/>
        <xdr:cNvSpPr txBox="1"/>
      </xdr:nvSpPr>
      <xdr:spPr>
        <a:xfrm>
          <a:off x="7594111" y="1317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89030</xdr:rowOff>
    </xdr:from>
    <xdr:to>
      <xdr:col>36</xdr:col>
      <xdr:colOff>165100</xdr:colOff>
      <xdr:row>77</xdr:row>
      <xdr:rowOff>19180</xdr:rowOff>
    </xdr:to>
    <xdr:sp macro="" textlink="">
      <xdr:nvSpPr>
        <xdr:cNvPr id="417" name="フローチャート: 判断 416"/>
        <xdr:cNvSpPr/>
      </xdr:nvSpPr>
      <xdr:spPr>
        <a:xfrm>
          <a:off x="69215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10307</xdr:rowOff>
    </xdr:from>
    <xdr:ext cx="534377" cy="259045"/>
    <xdr:sp macro="" textlink="">
      <xdr:nvSpPr>
        <xdr:cNvPr id="418" name="テキスト ボックス 417"/>
        <xdr:cNvSpPr txBox="1"/>
      </xdr:nvSpPr>
      <xdr:spPr>
        <a:xfrm>
          <a:off x="6705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68294</xdr:rowOff>
    </xdr:from>
    <xdr:to>
      <xdr:col>55</xdr:col>
      <xdr:colOff>50800</xdr:colOff>
      <xdr:row>73</xdr:row>
      <xdr:rowOff>169894</xdr:rowOff>
    </xdr:to>
    <xdr:sp macro="" textlink="">
      <xdr:nvSpPr>
        <xdr:cNvPr id="424" name="楕円 423"/>
        <xdr:cNvSpPr/>
      </xdr:nvSpPr>
      <xdr:spPr>
        <a:xfrm>
          <a:off x="10426700" y="125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91171</xdr:rowOff>
    </xdr:from>
    <xdr:ext cx="534377" cy="259045"/>
    <xdr:sp macro="" textlink="">
      <xdr:nvSpPr>
        <xdr:cNvPr id="425" name="商工費該当値テキスト"/>
        <xdr:cNvSpPr txBox="1"/>
      </xdr:nvSpPr>
      <xdr:spPr>
        <a:xfrm>
          <a:off x="10528300" y="1243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86059</xdr:rowOff>
    </xdr:from>
    <xdr:to>
      <xdr:col>50</xdr:col>
      <xdr:colOff>165100</xdr:colOff>
      <xdr:row>74</xdr:row>
      <xdr:rowOff>16209</xdr:rowOff>
    </xdr:to>
    <xdr:sp macro="" textlink="">
      <xdr:nvSpPr>
        <xdr:cNvPr id="426" name="楕円 425"/>
        <xdr:cNvSpPr/>
      </xdr:nvSpPr>
      <xdr:spPr>
        <a:xfrm>
          <a:off x="9588500" y="126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32736</xdr:rowOff>
    </xdr:from>
    <xdr:ext cx="534377" cy="259045"/>
    <xdr:sp macro="" textlink="">
      <xdr:nvSpPr>
        <xdr:cNvPr id="427" name="テキスト ボックス 426"/>
        <xdr:cNvSpPr txBox="1"/>
      </xdr:nvSpPr>
      <xdr:spPr>
        <a:xfrm>
          <a:off x="9372111" y="1237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106143</xdr:rowOff>
    </xdr:from>
    <xdr:to>
      <xdr:col>46</xdr:col>
      <xdr:colOff>38100</xdr:colOff>
      <xdr:row>74</xdr:row>
      <xdr:rowOff>36293</xdr:rowOff>
    </xdr:to>
    <xdr:sp macro="" textlink="">
      <xdr:nvSpPr>
        <xdr:cNvPr id="428" name="楕円 427"/>
        <xdr:cNvSpPr/>
      </xdr:nvSpPr>
      <xdr:spPr>
        <a:xfrm>
          <a:off x="8699500" y="1262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52820</xdr:rowOff>
    </xdr:from>
    <xdr:ext cx="534377" cy="259045"/>
    <xdr:sp macro="" textlink="">
      <xdr:nvSpPr>
        <xdr:cNvPr id="429" name="テキスト ボックス 428"/>
        <xdr:cNvSpPr txBox="1"/>
      </xdr:nvSpPr>
      <xdr:spPr>
        <a:xfrm>
          <a:off x="8483111" y="123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6996</xdr:rowOff>
    </xdr:from>
    <xdr:to>
      <xdr:col>41</xdr:col>
      <xdr:colOff>101600</xdr:colOff>
      <xdr:row>74</xdr:row>
      <xdr:rowOff>108596</xdr:rowOff>
    </xdr:to>
    <xdr:sp macro="" textlink="">
      <xdr:nvSpPr>
        <xdr:cNvPr id="430" name="楕円 429"/>
        <xdr:cNvSpPr/>
      </xdr:nvSpPr>
      <xdr:spPr>
        <a:xfrm>
          <a:off x="7810500" y="126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125123</xdr:rowOff>
    </xdr:from>
    <xdr:ext cx="534377" cy="259045"/>
    <xdr:sp macro="" textlink="">
      <xdr:nvSpPr>
        <xdr:cNvPr id="431" name="テキスト ボックス 430"/>
        <xdr:cNvSpPr txBox="1"/>
      </xdr:nvSpPr>
      <xdr:spPr>
        <a:xfrm>
          <a:off x="7594111" y="1246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115940</xdr:rowOff>
    </xdr:from>
    <xdr:to>
      <xdr:col>36</xdr:col>
      <xdr:colOff>165100</xdr:colOff>
      <xdr:row>75</xdr:row>
      <xdr:rowOff>46090</xdr:rowOff>
    </xdr:to>
    <xdr:sp macro="" textlink="">
      <xdr:nvSpPr>
        <xdr:cNvPr id="432" name="楕円 431"/>
        <xdr:cNvSpPr/>
      </xdr:nvSpPr>
      <xdr:spPr>
        <a:xfrm>
          <a:off x="6921500" y="1280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62617</xdr:rowOff>
    </xdr:from>
    <xdr:ext cx="534377" cy="259045"/>
    <xdr:sp macro="" textlink="">
      <xdr:nvSpPr>
        <xdr:cNvPr id="433" name="テキスト ボックス 432"/>
        <xdr:cNvSpPr txBox="1"/>
      </xdr:nvSpPr>
      <xdr:spPr>
        <a:xfrm>
          <a:off x="6705111" y="1257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0" name="直線コネクタ 459"/>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1" name="土木費最小値テキスト"/>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2" name="直線コネクタ 461"/>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3" name="土木費最大値テキスト"/>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4" name="直線コネクタ 463"/>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44667</xdr:rowOff>
    </xdr:from>
    <xdr:to>
      <xdr:col>55</xdr:col>
      <xdr:colOff>0</xdr:colOff>
      <xdr:row>97</xdr:row>
      <xdr:rowOff>90029</xdr:rowOff>
    </xdr:to>
    <xdr:cxnSp macro="">
      <xdr:nvCxnSpPr>
        <xdr:cNvPr id="465" name="直線コネクタ 464"/>
        <xdr:cNvCxnSpPr/>
      </xdr:nvCxnSpPr>
      <xdr:spPr>
        <a:xfrm flipV="1">
          <a:off x="9639300" y="16675317"/>
          <a:ext cx="838200" cy="4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105376</xdr:rowOff>
    </xdr:from>
    <xdr:ext cx="534377" cy="259045"/>
    <xdr:sp macro="" textlink="">
      <xdr:nvSpPr>
        <xdr:cNvPr id="466" name="土木費平均値テキスト"/>
        <xdr:cNvSpPr txBox="1"/>
      </xdr:nvSpPr>
      <xdr:spPr>
        <a:xfrm>
          <a:off x="10528300" y="16221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7" name="フローチャート: 判断 466"/>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68083</xdr:rowOff>
    </xdr:from>
    <xdr:to>
      <xdr:col>50</xdr:col>
      <xdr:colOff>114300</xdr:colOff>
      <xdr:row>97</xdr:row>
      <xdr:rowOff>90029</xdr:rowOff>
    </xdr:to>
    <xdr:cxnSp macro="">
      <xdr:nvCxnSpPr>
        <xdr:cNvPr id="468" name="直線コネクタ 467"/>
        <xdr:cNvCxnSpPr/>
      </xdr:nvCxnSpPr>
      <xdr:spPr>
        <a:xfrm>
          <a:off x="8750300" y="1669873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7665</xdr:rowOff>
    </xdr:from>
    <xdr:to>
      <xdr:col>50</xdr:col>
      <xdr:colOff>165100</xdr:colOff>
      <xdr:row>95</xdr:row>
      <xdr:rowOff>109265</xdr:rowOff>
    </xdr:to>
    <xdr:sp macro="" textlink="">
      <xdr:nvSpPr>
        <xdr:cNvPr id="469" name="フローチャート: 判断 468"/>
        <xdr:cNvSpPr/>
      </xdr:nvSpPr>
      <xdr:spPr>
        <a:xfrm>
          <a:off x="9588500" y="162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125792</xdr:rowOff>
    </xdr:from>
    <xdr:ext cx="534377" cy="259045"/>
    <xdr:sp macro="" textlink="">
      <xdr:nvSpPr>
        <xdr:cNvPr id="470" name="テキスト ボックス 469"/>
        <xdr:cNvSpPr txBox="1"/>
      </xdr:nvSpPr>
      <xdr:spPr>
        <a:xfrm>
          <a:off x="9372111" y="160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68083</xdr:rowOff>
    </xdr:from>
    <xdr:to>
      <xdr:col>45</xdr:col>
      <xdr:colOff>177800</xdr:colOff>
      <xdr:row>97</xdr:row>
      <xdr:rowOff>98307</xdr:rowOff>
    </xdr:to>
    <xdr:cxnSp macro="">
      <xdr:nvCxnSpPr>
        <xdr:cNvPr id="471" name="直線コネクタ 470"/>
        <xdr:cNvCxnSpPr/>
      </xdr:nvCxnSpPr>
      <xdr:spPr>
        <a:xfrm flipV="1">
          <a:off x="7861300" y="16698733"/>
          <a:ext cx="889000" cy="3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22492</xdr:rowOff>
    </xdr:from>
    <xdr:to>
      <xdr:col>46</xdr:col>
      <xdr:colOff>38100</xdr:colOff>
      <xdr:row>93</xdr:row>
      <xdr:rowOff>124092</xdr:rowOff>
    </xdr:to>
    <xdr:sp macro="" textlink="">
      <xdr:nvSpPr>
        <xdr:cNvPr id="472" name="フローチャート: 判断 471"/>
        <xdr:cNvSpPr/>
      </xdr:nvSpPr>
      <xdr:spPr>
        <a:xfrm>
          <a:off x="8699500" y="159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140619</xdr:rowOff>
    </xdr:from>
    <xdr:ext cx="534377" cy="259045"/>
    <xdr:sp macro="" textlink="">
      <xdr:nvSpPr>
        <xdr:cNvPr id="473" name="テキスト ボックス 472"/>
        <xdr:cNvSpPr txBox="1"/>
      </xdr:nvSpPr>
      <xdr:spPr>
        <a:xfrm>
          <a:off x="8483111" y="157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98307</xdr:rowOff>
    </xdr:from>
    <xdr:to>
      <xdr:col>41</xdr:col>
      <xdr:colOff>50800</xdr:colOff>
      <xdr:row>97</xdr:row>
      <xdr:rowOff>119534</xdr:rowOff>
    </xdr:to>
    <xdr:cxnSp macro="">
      <xdr:nvCxnSpPr>
        <xdr:cNvPr id="474" name="直線コネクタ 473"/>
        <xdr:cNvCxnSpPr/>
      </xdr:nvCxnSpPr>
      <xdr:spPr>
        <a:xfrm flipV="1">
          <a:off x="6972300" y="1672895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52291</xdr:rowOff>
    </xdr:from>
    <xdr:to>
      <xdr:col>41</xdr:col>
      <xdr:colOff>101600</xdr:colOff>
      <xdr:row>93</xdr:row>
      <xdr:rowOff>153891</xdr:rowOff>
    </xdr:to>
    <xdr:sp macro="" textlink="">
      <xdr:nvSpPr>
        <xdr:cNvPr id="475" name="フローチャート: 判断 474"/>
        <xdr:cNvSpPr/>
      </xdr:nvSpPr>
      <xdr:spPr>
        <a:xfrm>
          <a:off x="7810500" y="1599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170418</xdr:rowOff>
    </xdr:from>
    <xdr:ext cx="534377" cy="259045"/>
    <xdr:sp macro="" textlink="">
      <xdr:nvSpPr>
        <xdr:cNvPr id="476" name="テキスト ボックス 475"/>
        <xdr:cNvSpPr txBox="1"/>
      </xdr:nvSpPr>
      <xdr:spPr>
        <a:xfrm>
          <a:off x="7594111" y="157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105115</xdr:rowOff>
    </xdr:from>
    <xdr:to>
      <xdr:col>36</xdr:col>
      <xdr:colOff>165100</xdr:colOff>
      <xdr:row>93</xdr:row>
      <xdr:rowOff>35265</xdr:rowOff>
    </xdr:to>
    <xdr:sp macro="" textlink="">
      <xdr:nvSpPr>
        <xdr:cNvPr id="477" name="フローチャート: 判断 476"/>
        <xdr:cNvSpPr/>
      </xdr:nvSpPr>
      <xdr:spPr>
        <a:xfrm>
          <a:off x="6921500" y="158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51792</xdr:rowOff>
    </xdr:from>
    <xdr:ext cx="534377" cy="259045"/>
    <xdr:sp macro="" textlink="">
      <xdr:nvSpPr>
        <xdr:cNvPr id="478" name="テキスト ボックス 477"/>
        <xdr:cNvSpPr txBox="1"/>
      </xdr:nvSpPr>
      <xdr:spPr>
        <a:xfrm>
          <a:off x="6705111" y="15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165317</xdr:rowOff>
    </xdr:from>
    <xdr:to>
      <xdr:col>55</xdr:col>
      <xdr:colOff>50800</xdr:colOff>
      <xdr:row>97</xdr:row>
      <xdr:rowOff>95467</xdr:rowOff>
    </xdr:to>
    <xdr:sp macro="" textlink="">
      <xdr:nvSpPr>
        <xdr:cNvPr id="484" name="楕円 483"/>
        <xdr:cNvSpPr/>
      </xdr:nvSpPr>
      <xdr:spPr>
        <a:xfrm>
          <a:off x="10426700" y="166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143744</xdr:rowOff>
    </xdr:from>
    <xdr:ext cx="534377" cy="259045"/>
    <xdr:sp macro="" textlink="">
      <xdr:nvSpPr>
        <xdr:cNvPr id="485" name="土木費該当値テキスト"/>
        <xdr:cNvSpPr txBox="1"/>
      </xdr:nvSpPr>
      <xdr:spPr>
        <a:xfrm>
          <a:off x="10528300" y="1660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39229</xdr:rowOff>
    </xdr:from>
    <xdr:to>
      <xdr:col>50</xdr:col>
      <xdr:colOff>165100</xdr:colOff>
      <xdr:row>97</xdr:row>
      <xdr:rowOff>140829</xdr:rowOff>
    </xdr:to>
    <xdr:sp macro="" textlink="">
      <xdr:nvSpPr>
        <xdr:cNvPr id="486" name="楕円 485"/>
        <xdr:cNvSpPr/>
      </xdr:nvSpPr>
      <xdr:spPr>
        <a:xfrm>
          <a:off x="9588500" y="1666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131956</xdr:rowOff>
    </xdr:from>
    <xdr:ext cx="534377" cy="259045"/>
    <xdr:sp macro="" textlink="">
      <xdr:nvSpPr>
        <xdr:cNvPr id="487" name="テキスト ボックス 486"/>
        <xdr:cNvSpPr txBox="1"/>
      </xdr:nvSpPr>
      <xdr:spPr>
        <a:xfrm>
          <a:off x="9372111" y="1676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17283</xdr:rowOff>
    </xdr:from>
    <xdr:to>
      <xdr:col>46</xdr:col>
      <xdr:colOff>38100</xdr:colOff>
      <xdr:row>97</xdr:row>
      <xdr:rowOff>118883</xdr:rowOff>
    </xdr:to>
    <xdr:sp macro="" textlink="">
      <xdr:nvSpPr>
        <xdr:cNvPr id="488" name="楕円 487"/>
        <xdr:cNvSpPr/>
      </xdr:nvSpPr>
      <xdr:spPr>
        <a:xfrm>
          <a:off x="8699500" y="1664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110010</xdr:rowOff>
    </xdr:from>
    <xdr:ext cx="534377" cy="259045"/>
    <xdr:sp macro="" textlink="">
      <xdr:nvSpPr>
        <xdr:cNvPr id="489" name="テキスト ボックス 488"/>
        <xdr:cNvSpPr txBox="1"/>
      </xdr:nvSpPr>
      <xdr:spPr>
        <a:xfrm>
          <a:off x="8483111" y="1674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47507</xdr:rowOff>
    </xdr:from>
    <xdr:to>
      <xdr:col>41</xdr:col>
      <xdr:colOff>101600</xdr:colOff>
      <xdr:row>97</xdr:row>
      <xdr:rowOff>149107</xdr:rowOff>
    </xdr:to>
    <xdr:sp macro="" textlink="">
      <xdr:nvSpPr>
        <xdr:cNvPr id="490" name="楕円 489"/>
        <xdr:cNvSpPr/>
      </xdr:nvSpPr>
      <xdr:spPr>
        <a:xfrm>
          <a:off x="7810500" y="1667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140234</xdr:rowOff>
    </xdr:from>
    <xdr:ext cx="534377" cy="259045"/>
    <xdr:sp macro="" textlink="">
      <xdr:nvSpPr>
        <xdr:cNvPr id="491" name="テキスト ボックス 490"/>
        <xdr:cNvSpPr txBox="1"/>
      </xdr:nvSpPr>
      <xdr:spPr>
        <a:xfrm>
          <a:off x="7594111" y="1677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68734</xdr:rowOff>
    </xdr:from>
    <xdr:to>
      <xdr:col>36</xdr:col>
      <xdr:colOff>165100</xdr:colOff>
      <xdr:row>97</xdr:row>
      <xdr:rowOff>170334</xdr:rowOff>
    </xdr:to>
    <xdr:sp macro="" textlink="">
      <xdr:nvSpPr>
        <xdr:cNvPr id="492" name="楕円 491"/>
        <xdr:cNvSpPr/>
      </xdr:nvSpPr>
      <xdr:spPr>
        <a:xfrm>
          <a:off x="6921500" y="1669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161461</xdr:rowOff>
    </xdr:from>
    <xdr:ext cx="534377" cy="259045"/>
    <xdr:sp macro="" textlink="">
      <xdr:nvSpPr>
        <xdr:cNvPr id="493" name="テキスト ボックス 492"/>
        <xdr:cNvSpPr txBox="1"/>
      </xdr:nvSpPr>
      <xdr:spPr>
        <a:xfrm>
          <a:off x="6705111" y="1679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5" name="直線コネクタ 514"/>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6" name="消防費最小値テキスト"/>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7" name="直線コネクタ 516"/>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8" name="消防費最大値テキスト"/>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19" name="直線コネクタ 518"/>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10038</xdr:rowOff>
    </xdr:from>
    <xdr:to>
      <xdr:col>85</xdr:col>
      <xdr:colOff>127000</xdr:colOff>
      <xdr:row>38</xdr:row>
      <xdr:rowOff>15346</xdr:rowOff>
    </xdr:to>
    <xdr:cxnSp macro="">
      <xdr:nvCxnSpPr>
        <xdr:cNvPr id="520" name="直線コネクタ 519"/>
        <xdr:cNvCxnSpPr/>
      </xdr:nvCxnSpPr>
      <xdr:spPr>
        <a:xfrm flipV="1">
          <a:off x="15481300" y="6525138"/>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137906</xdr:rowOff>
    </xdr:from>
    <xdr:ext cx="534377" cy="259045"/>
    <xdr:sp macro="" textlink="">
      <xdr:nvSpPr>
        <xdr:cNvPr id="521" name="消防費平均値テキスト"/>
        <xdr:cNvSpPr txBox="1"/>
      </xdr:nvSpPr>
      <xdr:spPr>
        <a:xfrm>
          <a:off x="16370300" y="631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2" name="フローチャート: 判断 521"/>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15346</xdr:rowOff>
    </xdr:from>
    <xdr:to>
      <xdr:col>81</xdr:col>
      <xdr:colOff>50800</xdr:colOff>
      <xdr:row>38</xdr:row>
      <xdr:rowOff>16201</xdr:rowOff>
    </xdr:to>
    <xdr:cxnSp macro="">
      <xdr:nvCxnSpPr>
        <xdr:cNvPr id="523" name="直線コネクタ 522"/>
        <xdr:cNvCxnSpPr/>
      </xdr:nvCxnSpPr>
      <xdr:spPr>
        <a:xfrm flipV="1">
          <a:off x="14592300" y="6530446"/>
          <a:ext cx="889000" cy="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133921</xdr:rowOff>
    </xdr:from>
    <xdr:to>
      <xdr:col>81</xdr:col>
      <xdr:colOff>101600</xdr:colOff>
      <xdr:row>38</xdr:row>
      <xdr:rowOff>64071</xdr:rowOff>
    </xdr:to>
    <xdr:sp macro="" textlink="">
      <xdr:nvSpPr>
        <xdr:cNvPr id="524" name="フローチャート: 判断 523"/>
        <xdr:cNvSpPr/>
      </xdr:nvSpPr>
      <xdr:spPr>
        <a:xfrm>
          <a:off x="15430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80598</xdr:rowOff>
    </xdr:from>
    <xdr:ext cx="534377" cy="259045"/>
    <xdr:sp macro="" textlink="">
      <xdr:nvSpPr>
        <xdr:cNvPr id="525" name="テキスト ボックス 524"/>
        <xdr:cNvSpPr txBox="1"/>
      </xdr:nvSpPr>
      <xdr:spPr>
        <a:xfrm>
          <a:off x="15214111" y="62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16201</xdr:rowOff>
    </xdr:from>
    <xdr:to>
      <xdr:col>76</xdr:col>
      <xdr:colOff>114300</xdr:colOff>
      <xdr:row>38</xdr:row>
      <xdr:rowOff>27219</xdr:rowOff>
    </xdr:to>
    <xdr:cxnSp macro="">
      <xdr:nvCxnSpPr>
        <xdr:cNvPr id="526" name="直線コネクタ 525"/>
        <xdr:cNvCxnSpPr/>
      </xdr:nvCxnSpPr>
      <xdr:spPr>
        <a:xfrm flipV="1">
          <a:off x="13703300" y="6531301"/>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139795</xdr:rowOff>
    </xdr:from>
    <xdr:to>
      <xdr:col>76</xdr:col>
      <xdr:colOff>165100</xdr:colOff>
      <xdr:row>38</xdr:row>
      <xdr:rowOff>69945</xdr:rowOff>
    </xdr:to>
    <xdr:sp macro="" textlink="">
      <xdr:nvSpPr>
        <xdr:cNvPr id="527" name="フローチャート: 判断 526"/>
        <xdr:cNvSpPr/>
      </xdr:nvSpPr>
      <xdr:spPr>
        <a:xfrm>
          <a:off x="14541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61072</xdr:rowOff>
    </xdr:from>
    <xdr:ext cx="534377" cy="259045"/>
    <xdr:sp macro="" textlink="">
      <xdr:nvSpPr>
        <xdr:cNvPr id="528" name="テキスト ボックス 527"/>
        <xdr:cNvSpPr txBox="1"/>
      </xdr:nvSpPr>
      <xdr:spPr>
        <a:xfrm>
          <a:off x="14325111" y="65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21340</xdr:rowOff>
    </xdr:from>
    <xdr:to>
      <xdr:col>71</xdr:col>
      <xdr:colOff>177800</xdr:colOff>
      <xdr:row>38</xdr:row>
      <xdr:rowOff>27219</xdr:rowOff>
    </xdr:to>
    <xdr:cxnSp macro="">
      <xdr:nvCxnSpPr>
        <xdr:cNvPr id="529" name="直線コネクタ 528"/>
        <xdr:cNvCxnSpPr/>
      </xdr:nvCxnSpPr>
      <xdr:spPr>
        <a:xfrm>
          <a:off x="12814300" y="6536440"/>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159776</xdr:rowOff>
    </xdr:from>
    <xdr:to>
      <xdr:col>72</xdr:col>
      <xdr:colOff>38100</xdr:colOff>
      <xdr:row>38</xdr:row>
      <xdr:rowOff>89926</xdr:rowOff>
    </xdr:to>
    <xdr:sp macro="" textlink="">
      <xdr:nvSpPr>
        <xdr:cNvPr id="530" name="フローチャート: 判断 529"/>
        <xdr:cNvSpPr/>
      </xdr:nvSpPr>
      <xdr:spPr>
        <a:xfrm>
          <a:off x="13652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81053</xdr:rowOff>
    </xdr:from>
    <xdr:ext cx="534377" cy="259045"/>
    <xdr:sp macro="" textlink="">
      <xdr:nvSpPr>
        <xdr:cNvPr id="531" name="テキスト ボックス 530"/>
        <xdr:cNvSpPr txBox="1"/>
      </xdr:nvSpPr>
      <xdr:spPr>
        <a:xfrm>
          <a:off x="13436111" y="659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142744</xdr:rowOff>
    </xdr:from>
    <xdr:to>
      <xdr:col>67</xdr:col>
      <xdr:colOff>101600</xdr:colOff>
      <xdr:row>38</xdr:row>
      <xdr:rowOff>72895</xdr:rowOff>
    </xdr:to>
    <xdr:sp macro="" textlink="">
      <xdr:nvSpPr>
        <xdr:cNvPr id="532" name="フローチャート: 判断 531"/>
        <xdr:cNvSpPr/>
      </xdr:nvSpPr>
      <xdr:spPr>
        <a:xfrm>
          <a:off x="12763500" y="64863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64022</xdr:rowOff>
    </xdr:from>
    <xdr:ext cx="534377" cy="259045"/>
    <xdr:sp macro="" textlink="">
      <xdr:nvSpPr>
        <xdr:cNvPr id="533" name="テキスト ボックス 532"/>
        <xdr:cNvSpPr txBox="1"/>
      </xdr:nvSpPr>
      <xdr:spPr>
        <a:xfrm>
          <a:off x="12547111" y="657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130688</xdr:rowOff>
    </xdr:from>
    <xdr:to>
      <xdr:col>85</xdr:col>
      <xdr:colOff>177800</xdr:colOff>
      <xdr:row>38</xdr:row>
      <xdr:rowOff>60838</xdr:rowOff>
    </xdr:to>
    <xdr:sp macro="" textlink="">
      <xdr:nvSpPr>
        <xdr:cNvPr id="539" name="楕円 538"/>
        <xdr:cNvSpPr/>
      </xdr:nvSpPr>
      <xdr:spPr>
        <a:xfrm>
          <a:off x="16268700" y="647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93456</xdr:rowOff>
    </xdr:from>
    <xdr:ext cx="534377" cy="259045"/>
    <xdr:sp macro="" textlink="">
      <xdr:nvSpPr>
        <xdr:cNvPr id="540" name="消防費該当値テキスト"/>
        <xdr:cNvSpPr txBox="1"/>
      </xdr:nvSpPr>
      <xdr:spPr>
        <a:xfrm>
          <a:off x="16370300" y="64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135996</xdr:rowOff>
    </xdr:from>
    <xdr:to>
      <xdr:col>81</xdr:col>
      <xdr:colOff>101600</xdr:colOff>
      <xdr:row>38</xdr:row>
      <xdr:rowOff>66146</xdr:rowOff>
    </xdr:to>
    <xdr:sp macro="" textlink="">
      <xdr:nvSpPr>
        <xdr:cNvPr id="541" name="楕円 540"/>
        <xdr:cNvSpPr/>
      </xdr:nvSpPr>
      <xdr:spPr>
        <a:xfrm>
          <a:off x="15430500" y="647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57273</xdr:rowOff>
    </xdr:from>
    <xdr:ext cx="534377" cy="259045"/>
    <xdr:sp macro="" textlink="">
      <xdr:nvSpPr>
        <xdr:cNvPr id="542" name="テキスト ボックス 541"/>
        <xdr:cNvSpPr txBox="1"/>
      </xdr:nvSpPr>
      <xdr:spPr>
        <a:xfrm>
          <a:off x="15214111" y="657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136851</xdr:rowOff>
    </xdr:from>
    <xdr:to>
      <xdr:col>76</xdr:col>
      <xdr:colOff>165100</xdr:colOff>
      <xdr:row>38</xdr:row>
      <xdr:rowOff>67001</xdr:rowOff>
    </xdr:to>
    <xdr:sp macro="" textlink="">
      <xdr:nvSpPr>
        <xdr:cNvPr id="543" name="楕円 542"/>
        <xdr:cNvSpPr/>
      </xdr:nvSpPr>
      <xdr:spPr>
        <a:xfrm>
          <a:off x="14541500" y="648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83528</xdr:rowOff>
    </xdr:from>
    <xdr:ext cx="534377" cy="259045"/>
    <xdr:sp macro="" textlink="">
      <xdr:nvSpPr>
        <xdr:cNvPr id="544" name="テキスト ボックス 543"/>
        <xdr:cNvSpPr txBox="1"/>
      </xdr:nvSpPr>
      <xdr:spPr>
        <a:xfrm>
          <a:off x="14325111" y="625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147870</xdr:rowOff>
    </xdr:from>
    <xdr:to>
      <xdr:col>72</xdr:col>
      <xdr:colOff>38100</xdr:colOff>
      <xdr:row>38</xdr:row>
      <xdr:rowOff>78020</xdr:rowOff>
    </xdr:to>
    <xdr:sp macro="" textlink="">
      <xdr:nvSpPr>
        <xdr:cNvPr id="545" name="楕円 544"/>
        <xdr:cNvSpPr/>
      </xdr:nvSpPr>
      <xdr:spPr>
        <a:xfrm>
          <a:off x="13652500" y="64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94547</xdr:rowOff>
    </xdr:from>
    <xdr:ext cx="534377" cy="259045"/>
    <xdr:sp macro="" textlink="">
      <xdr:nvSpPr>
        <xdr:cNvPr id="546" name="テキスト ボックス 545"/>
        <xdr:cNvSpPr txBox="1"/>
      </xdr:nvSpPr>
      <xdr:spPr>
        <a:xfrm>
          <a:off x="13436111" y="626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141990</xdr:rowOff>
    </xdr:from>
    <xdr:to>
      <xdr:col>67</xdr:col>
      <xdr:colOff>101600</xdr:colOff>
      <xdr:row>38</xdr:row>
      <xdr:rowOff>72140</xdr:rowOff>
    </xdr:to>
    <xdr:sp macro="" textlink="">
      <xdr:nvSpPr>
        <xdr:cNvPr id="547" name="楕円 546"/>
        <xdr:cNvSpPr/>
      </xdr:nvSpPr>
      <xdr:spPr>
        <a:xfrm>
          <a:off x="12763500" y="648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88667</xdr:rowOff>
    </xdr:from>
    <xdr:ext cx="534377" cy="259045"/>
    <xdr:sp macro="" textlink="">
      <xdr:nvSpPr>
        <xdr:cNvPr id="548" name="テキスト ボックス 547"/>
        <xdr:cNvSpPr txBox="1"/>
      </xdr:nvSpPr>
      <xdr:spPr>
        <a:xfrm>
          <a:off x="12547111" y="626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3" name="直線コネクタ 572"/>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4" name="教育費最小値テキスト"/>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5" name="直線コネクタ 574"/>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6" name="教育費最大値テキスト"/>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77" name="直線コネクタ 576"/>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17647</xdr:rowOff>
    </xdr:from>
    <xdr:to>
      <xdr:col>85</xdr:col>
      <xdr:colOff>127000</xdr:colOff>
      <xdr:row>57</xdr:row>
      <xdr:rowOff>24676</xdr:rowOff>
    </xdr:to>
    <xdr:cxnSp macro="">
      <xdr:nvCxnSpPr>
        <xdr:cNvPr id="578" name="直線コネクタ 577"/>
        <xdr:cNvCxnSpPr/>
      </xdr:nvCxnSpPr>
      <xdr:spPr>
        <a:xfrm flipV="1">
          <a:off x="15481300" y="9275947"/>
          <a:ext cx="838200" cy="52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136555</xdr:rowOff>
    </xdr:from>
    <xdr:ext cx="534377" cy="259045"/>
    <xdr:sp macro="" textlink="">
      <xdr:nvSpPr>
        <xdr:cNvPr id="579" name="教育費平均値テキスト"/>
        <xdr:cNvSpPr txBox="1"/>
      </xdr:nvSpPr>
      <xdr:spPr>
        <a:xfrm>
          <a:off x="16370300" y="956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80" name="フローチャート: 判断 579"/>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92494</xdr:rowOff>
    </xdr:from>
    <xdr:to>
      <xdr:col>81</xdr:col>
      <xdr:colOff>50800</xdr:colOff>
      <xdr:row>57</xdr:row>
      <xdr:rowOff>24676</xdr:rowOff>
    </xdr:to>
    <xdr:cxnSp macro="">
      <xdr:nvCxnSpPr>
        <xdr:cNvPr id="581" name="直線コネクタ 580"/>
        <xdr:cNvCxnSpPr/>
      </xdr:nvCxnSpPr>
      <xdr:spPr>
        <a:xfrm>
          <a:off x="14592300" y="9522244"/>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54610</xdr:rowOff>
    </xdr:from>
    <xdr:to>
      <xdr:col>81</xdr:col>
      <xdr:colOff>101600</xdr:colOff>
      <xdr:row>56</xdr:row>
      <xdr:rowOff>156210</xdr:rowOff>
    </xdr:to>
    <xdr:sp macro="" textlink="">
      <xdr:nvSpPr>
        <xdr:cNvPr id="582" name="フローチャート: 判断 581"/>
        <xdr:cNvSpPr/>
      </xdr:nvSpPr>
      <xdr:spPr>
        <a:xfrm>
          <a:off x="15430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1287</xdr:rowOff>
    </xdr:from>
    <xdr:ext cx="534377" cy="259045"/>
    <xdr:sp macro="" textlink="">
      <xdr:nvSpPr>
        <xdr:cNvPr id="583" name="テキスト ボックス 582"/>
        <xdr:cNvSpPr txBox="1"/>
      </xdr:nvSpPr>
      <xdr:spPr>
        <a:xfrm>
          <a:off x="15214111" y="94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161360</xdr:rowOff>
    </xdr:from>
    <xdr:to>
      <xdr:col>76</xdr:col>
      <xdr:colOff>114300</xdr:colOff>
      <xdr:row>55</xdr:row>
      <xdr:rowOff>92494</xdr:rowOff>
    </xdr:to>
    <xdr:cxnSp macro="">
      <xdr:nvCxnSpPr>
        <xdr:cNvPr id="584" name="直線コネクタ 583"/>
        <xdr:cNvCxnSpPr/>
      </xdr:nvCxnSpPr>
      <xdr:spPr>
        <a:xfrm>
          <a:off x="13703300" y="9419660"/>
          <a:ext cx="889000" cy="10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146812</xdr:rowOff>
    </xdr:from>
    <xdr:to>
      <xdr:col>76</xdr:col>
      <xdr:colOff>165100</xdr:colOff>
      <xdr:row>57</xdr:row>
      <xdr:rowOff>76962</xdr:rowOff>
    </xdr:to>
    <xdr:sp macro="" textlink="">
      <xdr:nvSpPr>
        <xdr:cNvPr id="585" name="フローチャート: 判断 584"/>
        <xdr:cNvSpPr/>
      </xdr:nvSpPr>
      <xdr:spPr>
        <a:xfrm>
          <a:off x="14541500" y="974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68089</xdr:rowOff>
    </xdr:from>
    <xdr:ext cx="534377" cy="259045"/>
    <xdr:sp macro="" textlink="">
      <xdr:nvSpPr>
        <xdr:cNvPr id="586" name="テキスト ボックス 585"/>
        <xdr:cNvSpPr txBox="1"/>
      </xdr:nvSpPr>
      <xdr:spPr>
        <a:xfrm>
          <a:off x="14325111" y="984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161360</xdr:rowOff>
    </xdr:from>
    <xdr:to>
      <xdr:col>71</xdr:col>
      <xdr:colOff>177800</xdr:colOff>
      <xdr:row>57</xdr:row>
      <xdr:rowOff>67958</xdr:rowOff>
    </xdr:to>
    <xdr:cxnSp macro="">
      <xdr:nvCxnSpPr>
        <xdr:cNvPr id="587" name="直線コネクタ 586"/>
        <xdr:cNvCxnSpPr/>
      </xdr:nvCxnSpPr>
      <xdr:spPr>
        <a:xfrm flipV="1">
          <a:off x="12814300" y="9419660"/>
          <a:ext cx="889000" cy="42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13215</xdr:rowOff>
    </xdr:from>
    <xdr:to>
      <xdr:col>72</xdr:col>
      <xdr:colOff>38100</xdr:colOff>
      <xdr:row>57</xdr:row>
      <xdr:rowOff>114815</xdr:rowOff>
    </xdr:to>
    <xdr:sp macro="" textlink="">
      <xdr:nvSpPr>
        <xdr:cNvPr id="588" name="フローチャート: 判断 587"/>
        <xdr:cNvSpPr/>
      </xdr:nvSpPr>
      <xdr:spPr>
        <a:xfrm>
          <a:off x="13652500" y="9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105942</xdr:rowOff>
    </xdr:from>
    <xdr:ext cx="534377" cy="259045"/>
    <xdr:sp macro="" textlink="">
      <xdr:nvSpPr>
        <xdr:cNvPr id="589" name="テキスト ボックス 588"/>
        <xdr:cNvSpPr txBox="1"/>
      </xdr:nvSpPr>
      <xdr:spPr>
        <a:xfrm>
          <a:off x="13436111" y="98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160775</xdr:rowOff>
    </xdr:from>
    <xdr:to>
      <xdr:col>67</xdr:col>
      <xdr:colOff>101600</xdr:colOff>
      <xdr:row>57</xdr:row>
      <xdr:rowOff>90925</xdr:rowOff>
    </xdr:to>
    <xdr:sp macro="" textlink="">
      <xdr:nvSpPr>
        <xdr:cNvPr id="590" name="フローチャート: 判断 589"/>
        <xdr:cNvSpPr/>
      </xdr:nvSpPr>
      <xdr:spPr>
        <a:xfrm>
          <a:off x="12763500" y="97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107452</xdr:rowOff>
    </xdr:from>
    <xdr:ext cx="534377" cy="259045"/>
    <xdr:sp macro="" textlink="">
      <xdr:nvSpPr>
        <xdr:cNvPr id="591" name="テキスト ボックス 590"/>
        <xdr:cNvSpPr txBox="1"/>
      </xdr:nvSpPr>
      <xdr:spPr>
        <a:xfrm>
          <a:off x="12547111" y="953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138297</xdr:rowOff>
    </xdr:from>
    <xdr:to>
      <xdr:col>85</xdr:col>
      <xdr:colOff>177800</xdr:colOff>
      <xdr:row>54</xdr:row>
      <xdr:rowOff>68447</xdr:rowOff>
    </xdr:to>
    <xdr:sp macro="" textlink="">
      <xdr:nvSpPr>
        <xdr:cNvPr id="597" name="楕円 596"/>
        <xdr:cNvSpPr/>
      </xdr:nvSpPr>
      <xdr:spPr>
        <a:xfrm>
          <a:off x="16268700" y="922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161174</xdr:rowOff>
    </xdr:from>
    <xdr:ext cx="534377" cy="259045"/>
    <xdr:sp macro="" textlink="">
      <xdr:nvSpPr>
        <xdr:cNvPr id="598" name="教育費該当値テキスト"/>
        <xdr:cNvSpPr txBox="1"/>
      </xdr:nvSpPr>
      <xdr:spPr>
        <a:xfrm>
          <a:off x="16370300" y="90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145326</xdr:rowOff>
    </xdr:from>
    <xdr:to>
      <xdr:col>81</xdr:col>
      <xdr:colOff>101600</xdr:colOff>
      <xdr:row>57</xdr:row>
      <xdr:rowOff>75476</xdr:rowOff>
    </xdr:to>
    <xdr:sp macro="" textlink="">
      <xdr:nvSpPr>
        <xdr:cNvPr id="599" name="楕円 598"/>
        <xdr:cNvSpPr/>
      </xdr:nvSpPr>
      <xdr:spPr>
        <a:xfrm>
          <a:off x="15430500" y="974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66603</xdr:rowOff>
    </xdr:from>
    <xdr:ext cx="534377" cy="259045"/>
    <xdr:sp macro="" textlink="">
      <xdr:nvSpPr>
        <xdr:cNvPr id="600" name="テキスト ボックス 599"/>
        <xdr:cNvSpPr txBox="1"/>
      </xdr:nvSpPr>
      <xdr:spPr>
        <a:xfrm>
          <a:off x="15214111" y="98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41694</xdr:rowOff>
    </xdr:from>
    <xdr:to>
      <xdr:col>76</xdr:col>
      <xdr:colOff>165100</xdr:colOff>
      <xdr:row>55</xdr:row>
      <xdr:rowOff>143294</xdr:rowOff>
    </xdr:to>
    <xdr:sp macro="" textlink="">
      <xdr:nvSpPr>
        <xdr:cNvPr id="601" name="楕円 600"/>
        <xdr:cNvSpPr/>
      </xdr:nvSpPr>
      <xdr:spPr>
        <a:xfrm>
          <a:off x="14541500" y="94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159821</xdr:rowOff>
    </xdr:from>
    <xdr:ext cx="534377" cy="259045"/>
    <xdr:sp macro="" textlink="">
      <xdr:nvSpPr>
        <xdr:cNvPr id="602" name="テキスト ボックス 601"/>
        <xdr:cNvSpPr txBox="1"/>
      </xdr:nvSpPr>
      <xdr:spPr>
        <a:xfrm>
          <a:off x="14325111" y="924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110560</xdr:rowOff>
    </xdr:from>
    <xdr:to>
      <xdr:col>72</xdr:col>
      <xdr:colOff>38100</xdr:colOff>
      <xdr:row>55</xdr:row>
      <xdr:rowOff>40710</xdr:rowOff>
    </xdr:to>
    <xdr:sp macro="" textlink="">
      <xdr:nvSpPr>
        <xdr:cNvPr id="603" name="楕円 602"/>
        <xdr:cNvSpPr/>
      </xdr:nvSpPr>
      <xdr:spPr>
        <a:xfrm>
          <a:off x="13652500" y="93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57237</xdr:rowOff>
    </xdr:from>
    <xdr:ext cx="534377" cy="259045"/>
    <xdr:sp macro="" textlink="">
      <xdr:nvSpPr>
        <xdr:cNvPr id="604" name="テキスト ボックス 603"/>
        <xdr:cNvSpPr txBox="1"/>
      </xdr:nvSpPr>
      <xdr:spPr>
        <a:xfrm>
          <a:off x="13436111" y="914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17158</xdr:rowOff>
    </xdr:from>
    <xdr:to>
      <xdr:col>67</xdr:col>
      <xdr:colOff>101600</xdr:colOff>
      <xdr:row>57</xdr:row>
      <xdr:rowOff>118758</xdr:rowOff>
    </xdr:to>
    <xdr:sp macro="" textlink="">
      <xdr:nvSpPr>
        <xdr:cNvPr id="605" name="楕円 604"/>
        <xdr:cNvSpPr/>
      </xdr:nvSpPr>
      <xdr:spPr>
        <a:xfrm>
          <a:off x="12763500" y="978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109885</xdr:rowOff>
    </xdr:from>
    <xdr:ext cx="534377" cy="259045"/>
    <xdr:sp macro="" textlink="">
      <xdr:nvSpPr>
        <xdr:cNvPr id="606" name="テキスト ボックス 605"/>
        <xdr:cNvSpPr txBox="1"/>
      </xdr:nvSpPr>
      <xdr:spPr>
        <a:xfrm>
          <a:off x="12547111" y="98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2" name="直線コネクタ 631"/>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5" name="災害復旧費最大値テキスト"/>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6" name="直線コネクタ 635"/>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26462</xdr:rowOff>
    </xdr:from>
    <xdr:to>
      <xdr:col>85</xdr:col>
      <xdr:colOff>127000</xdr:colOff>
      <xdr:row>79</xdr:row>
      <xdr:rowOff>73471</xdr:rowOff>
    </xdr:to>
    <xdr:cxnSp macro="">
      <xdr:nvCxnSpPr>
        <xdr:cNvPr id="637" name="直線コネクタ 636"/>
        <xdr:cNvCxnSpPr/>
      </xdr:nvCxnSpPr>
      <xdr:spPr>
        <a:xfrm>
          <a:off x="15481300" y="13571012"/>
          <a:ext cx="838200" cy="4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125672</xdr:rowOff>
    </xdr:from>
    <xdr:ext cx="469744" cy="259045"/>
    <xdr:sp macro="" textlink="">
      <xdr:nvSpPr>
        <xdr:cNvPr id="638" name="災害復旧費平均値テキスト"/>
        <xdr:cNvSpPr txBox="1"/>
      </xdr:nvSpPr>
      <xdr:spPr>
        <a:xfrm>
          <a:off x="16370300" y="13327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39" name="フローチャート: 判断 638"/>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26462</xdr:rowOff>
    </xdr:from>
    <xdr:to>
      <xdr:col>81</xdr:col>
      <xdr:colOff>50800</xdr:colOff>
      <xdr:row>79</xdr:row>
      <xdr:rowOff>98715</xdr:rowOff>
    </xdr:to>
    <xdr:cxnSp macro="">
      <xdr:nvCxnSpPr>
        <xdr:cNvPr id="640" name="直線コネクタ 639"/>
        <xdr:cNvCxnSpPr/>
      </xdr:nvCxnSpPr>
      <xdr:spPr>
        <a:xfrm flipV="1">
          <a:off x="14592300" y="13571012"/>
          <a:ext cx="889000" cy="7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71771</xdr:rowOff>
    </xdr:from>
    <xdr:to>
      <xdr:col>81</xdr:col>
      <xdr:colOff>101600</xdr:colOff>
      <xdr:row>79</xdr:row>
      <xdr:rowOff>1921</xdr:rowOff>
    </xdr:to>
    <xdr:sp macro="" textlink="">
      <xdr:nvSpPr>
        <xdr:cNvPr id="641" name="フローチャート: 判断 640"/>
        <xdr:cNvSpPr/>
      </xdr:nvSpPr>
      <xdr:spPr>
        <a:xfrm>
          <a:off x="15430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18448</xdr:rowOff>
    </xdr:from>
    <xdr:ext cx="469744" cy="259045"/>
    <xdr:sp macro="" textlink="">
      <xdr:nvSpPr>
        <xdr:cNvPr id="642" name="テキスト ボックス 641"/>
        <xdr:cNvSpPr txBox="1"/>
      </xdr:nvSpPr>
      <xdr:spPr>
        <a:xfrm>
          <a:off x="15246428" y="132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97344</xdr:rowOff>
    </xdr:from>
    <xdr:to>
      <xdr:col>76</xdr:col>
      <xdr:colOff>114300</xdr:colOff>
      <xdr:row>79</xdr:row>
      <xdr:rowOff>98715</xdr:rowOff>
    </xdr:to>
    <xdr:cxnSp macro="">
      <xdr:nvCxnSpPr>
        <xdr:cNvPr id="643" name="直線コネクタ 642"/>
        <xdr:cNvCxnSpPr/>
      </xdr:nvCxnSpPr>
      <xdr:spPr>
        <a:xfrm>
          <a:off x="13703300" y="1364189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95611</xdr:rowOff>
    </xdr:from>
    <xdr:to>
      <xdr:col>76</xdr:col>
      <xdr:colOff>165100</xdr:colOff>
      <xdr:row>79</xdr:row>
      <xdr:rowOff>25761</xdr:rowOff>
    </xdr:to>
    <xdr:sp macro="" textlink="">
      <xdr:nvSpPr>
        <xdr:cNvPr id="644" name="フローチャート: 判断 643"/>
        <xdr:cNvSpPr/>
      </xdr:nvSpPr>
      <xdr:spPr>
        <a:xfrm>
          <a:off x="14541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42288</xdr:rowOff>
    </xdr:from>
    <xdr:ext cx="469744" cy="259045"/>
    <xdr:sp macro="" textlink="">
      <xdr:nvSpPr>
        <xdr:cNvPr id="645" name="テキスト ボックス 644"/>
        <xdr:cNvSpPr txBox="1"/>
      </xdr:nvSpPr>
      <xdr:spPr>
        <a:xfrm>
          <a:off x="14357428" y="132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97344</xdr:rowOff>
    </xdr:from>
    <xdr:to>
      <xdr:col>71</xdr:col>
      <xdr:colOff>177800</xdr:colOff>
      <xdr:row>79</xdr:row>
      <xdr:rowOff>97475</xdr:rowOff>
    </xdr:to>
    <xdr:cxnSp macro="">
      <xdr:nvCxnSpPr>
        <xdr:cNvPr id="646" name="直線コネクタ 645"/>
        <xdr:cNvCxnSpPr/>
      </xdr:nvCxnSpPr>
      <xdr:spPr>
        <a:xfrm flipV="1">
          <a:off x="12814300" y="13641894"/>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119549</xdr:rowOff>
    </xdr:from>
    <xdr:to>
      <xdr:col>72</xdr:col>
      <xdr:colOff>38100</xdr:colOff>
      <xdr:row>79</xdr:row>
      <xdr:rowOff>49699</xdr:rowOff>
    </xdr:to>
    <xdr:sp macro="" textlink="">
      <xdr:nvSpPr>
        <xdr:cNvPr id="647" name="フローチャート: 判断 646"/>
        <xdr:cNvSpPr/>
      </xdr:nvSpPr>
      <xdr:spPr>
        <a:xfrm>
          <a:off x="13652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66226</xdr:rowOff>
    </xdr:from>
    <xdr:ext cx="469744" cy="259045"/>
    <xdr:sp macro="" textlink="">
      <xdr:nvSpPr>
        <xdr:cNvPr id="648" name="テキスト ボックス 647"/>
        <xdr:cNvSpPr txBox="1"/>
      </xdr:nvSpPr>
      <xdr:spPr>
        <a:xfrm>
          <a:off x="13468428" y="1326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49" name="フローチャート: 判断 648"/>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47040</xdr:rowOff>
    </xdr:from>
    <xdr:ext cx="469744" cy="259045"/>
    <xdr:sp macro="" textlink="">
      <xdr:nvSpPr>
        <xdr:cNvPr id="650" name="テキスト ボックス 649"/>
        <xdr:cNvSpPr txBox="1"/>
      </xdr:nvSpPr>
      <xdr:spPr>
        <a:xfrm>
          <a:off x="12579428" y="132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22671</xdr:rowOff>
    </xdr:from>
    <xdr:to>
      <xdr:col>85</xdr:col>
      <xdr:colOff>177800</xdr:colOff>
      <xdr:row>79</xdr:row>
      <xdr:rowOff>124271</xdr:rowOff>
    </xdr:to>
    <xdr:sp macro="" textlink="">
      <xdr:nvSpPr>
        <xdr:cNvPr id="656" name="楕円 655"/>
        <xdr:cNvSpPr/>
      </xdr:nvSpPr>
      <xdr:spPr>
        <a:xfrm>
          <a:off x="16268700" y="135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109048</xdr:rowOff>
    </xdr:from>
    <xdr:ext cx="469744" cy="259045"/>
    <xdr:sp macro="" textlink="">
      <xdr:nvSpPr>
        <xdr:cNvPr id="657" name="災害復旧費該当値テキスト"/>
        <xdr:cNvSpPr txBox="1"/>
      </xdr:nvSpPr>
      <xdr:spPr>
        <a:xfrm>
          <a:off x="16370300" y="1348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147112</xdr:rowOff>
    </xdr:from>
    <xdr:to>
      <xdr:col>81</xdr:col>
      <xdr:colOff>101600</xdr:colOff>
      <xdr:row>79</xdr:row>
      <xdr:rowOff>77262</xdr:rowOff>
    </xdr:to>
    <xdr:sp macro="" textlink="">
      <xdr:nvSpPr>
        <xdr:cNvPr id="658" name="楕円 657"/>
        <xdr:cNvSpPr/>
      </xdr:nvSpPr>
      <xdr:spPr>
        <a:xfrm>
          <a:off x="15430500" y="135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68389</xdr:rowOff>
    </xdr:from>
    <xdr:ext cx="469744" cy="259045"/>
    <xdr:sp macro="" textlink="">
      <xdr:nvSpPr>
        <xdr:cNvPr id="659" name="テキスト ボックス 658"/>
        <xdr:cNvSpPr txBox="1"/>
      </xdr:nvSpPr>
      <xdr:spPr>
        <a:xfrm>
          <a:off x="15246428" y="1361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47915</xdr:rowOff>
    </xdr:from>
    <xdr:to>
      <xdr:col>76</xdr:col>
      <xdr:colOff>165100</xdr:colOff>
      <xdr:row>79</xdr:row>
      <xdr:rowOff>149515</xdr:rowOff>
    </xdr:to>
    <xdr:sp macro="" textlink="">
      <xdr:nvSpPr>
        <xdr:cNvPr id="660" name="楕円 659"/>
        <xdr:cNvSpPr/>
      </xdr:nvSpPr>
      <xdr:spPr>
        <a:xfrm>
          <a:off x="14541500" y="13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140642</xdr:rowOff>
    </xdr:from>
    <xdr:ext cx="313932" cy="259045"/>
    <xdr:sp macro="" textlink="">
      <xdr:nvSpPr>
        <xdr:cNvPr id="661" name="テキスト ボックス 660"/>
        <xdr:cNvSpPr txBox="1"/>
      </xdr:nvSpPr>
      <xdr:spPr>
        <a:xfrm>
          <a:off x="14435333" y="13685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46544</xdr:rowOff>
    </xdr:from>
    <xdr:to>
      <xdr:col>72</xdr:col>
      <xdr:colOff>38100</xdr:colOff>
      <xdr:row>79</xdr:row>
      <xdr:rowOff>148144</xdr:rowOff>
    </xdr:to>
    <xdr:sp macro="" textlink="">
      <xdr:nvSpPr>
        <xdr:cNvPr id="662" name="楕円 661"/>
        <xdr:cNvSpPr/>
      </xdr:nvSpPr>
      <xdr:spPr>
        <a:xfrm>
          <a:off x="13652500" y="1359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139271</xdr:rowOff>
    </xdr:from>
    <xdr:ext cx="313932" cy="259045"/>
    <xdr:sp macro="" textlink="">
      <xdr:nvSpPr>
        <xdr:cNvPr id="663" name="テキスト ボックス 662"/>
        <xdr:cNvSpPr txBox="1"/>
      </xdr:nvSpPr>
      <xdr:spPr>
        <a:xfrm>
          <a:off x="13546333" y="13683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46675</xdr:rowOff>
    </xdr:from>
    <xdr:to>
      <xdr:col>67</xdr:col>
      <xdr:colOff>101600</xdr:colOff>
      <xdr:row>79</xdr:row>
      <xdr:rowOff>148275</xdr:rowOff>
    </xdr:to>
    <xdr:sp macro="" textlink="">
      <xdr:nvSpPr>
        <xdr:cNvPr id="664" name="楕円 663"/>
        <xdr:cNvSpPr/>
      </xdr:nvSpPr>
      <xdr:spPr>
        <a:xfrm>
          <a:off x="12763500" y="135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139402</xdr:rowOff>
    </xdr:from>
    <xdr:ext cx="313932" cy="259045"/>
    <xdr:sp macro="" textlink="">
      <xdr:nvSpPr>
        <xdr:cNvPr id="665" name="テキスト ボックス 664"/>
        <xdr:cNvSpPr txBox="1"/>
      </xdr:nvSpPr>
      <xdr:spPr>
        <a:xfrm>
          <a:off x="12657333" y="13683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1" name="直線コネクタ 690"/>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2" name="公債費最小値テキスト"/>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3" name="直線コネクタ 692"/>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4" name="公債費最大値テキスト"/>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5" name="直線コネクタ 694"/>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36689</xdr:rowOff>
    </xdr:from>
    <xdr:to>
      <xdr:col>85</xdr:col>
      <xdr:colOff>127000</xdr:colOff>
      <xdr:row>95</xdr:row>
      <xdr:rowOff>80198</xdr:rowOff>
    </xdr:to>
    <xdr:cxnSp macro="">
      <xdr:nvCxnSpPr>
        <xdr:cNvPr id="696" name="直線コネクタ 695"/>
        <xdr:cNvCxnSpPr/>
      </xdr:nvCxnSpPr>
      <xdr:spPr>
        <a:xfrm flipV="1">
          <a:off x="15481300" y="16324439"/>
          <a:ext cx="838200" cy="4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102674</xdr:rowOff>
    </xdr:from>
    <xdr:ext cx="534377" cy="259045"/>
    <xdr:sp macro="" textlink="">
      <xdr:nvSpPr>
        <xdr:cNvPr id="697" name="公債費平均値テキスト"/>
        <xdr:cNvSpPr txBox="1"/>
      </xdr:nvSpPr>
      <xdr:spPr>
        <a:xfrm>
          <a:off x="16370300" y="16390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8" name="フローチャート: 判断 697"/>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80198</xdr:rowOff>
    </xdr:from>
    <xdr:to>
      <xdr:col>81</xdr:col>
      <xdr:colOff>50800</xdr:colOff>
      <xdr:row>95</xdr:row>
      <xdr:rowOff>146537</xdr:rowOff>
    </xdr:to>
    <xdr:cxnSp macro="">
      <xdr:nvCxnSpPr>
        <xdr:cNvPr id="699" name="直線コネクタ 698"/>
        <xdr:cNvCxnSpPr/>
      </xdr:nvCxnSpPr>
      <xdr:spPr>
        <a:xfrm flipV="1">
          <a:off x="14592300" y="16367948"/>
          <a:ext cx="889000" cy="6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131409</xdr:rowOff>
    </xdr:from>
    <xdr:to>
      <xdr:col>81</xdr:col>
      <xdr:colOff>101600</xdr:colOff>
      <xdr:row>96</xdr:row>
      <xdr:rowOff>61559</xdr:rowOff>
    </xdr:to>
    <xdr:sp macro="" textlink="">
      <xdr:nvSpPr>
        <xdr:cNvPr id="700" name="フローチャート: 判断 699"/>
        <xdr:cNvSpPr/>
      </xdr:nvSpPr>
      <xdr:spPr>
        <a:xfrm>
          <a:off x="154305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52686</xdr:rowOff>
    </xdr:from>
    <xdr:ext cx="534377" cy="259045"/>
    <xdr:sp macro="" textlink="">
      <xdr:nvSpPr>
        <xdr:cNvPr id="701" name="テキスト ボックス 700"/>
        <xdr:cNvSpPr txBox="1"/>
      </xdr:nvSpPr>
      <xdr:spPr>
        <a:xfrm>
          <a:off x="15214111" y="165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117318</xdr:rowOff>
    </xdr:from>
    <xdr:to>
      <xdr:col>76</xdr:col>
      <xdr:colOff>114300</xdr:colOff>
      <xdr:row>95</xdr:row>
      <xdr:rowOff>146537</xdr:rowOff>
    </xdr:to>
    <xdr:cxnSp macro="">
      <xdr:nvCxnSpPr>
        <xdr:cNvPr id="702" name="直線コネクタ 701"/>
        <xdr:cNvCxnSpPr/>
      </xdr:nvCxnSpPr>
      <xdr:spPr>
        <a:xfrm>
          <a:off x="13703300" y="16405068"/>
          <a:ext cx="889000" cy="2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128296</xdr:rowOff>
    </xdr:from>
    <xdr:to>
      <xdr:col>76</xdr:col>
      <xdr:colOff>165100</xdr:colOff>
      <xdr:row>96</xdr:row>
      <xdr:rowOff>58446</xdr:rowOff>
    </xdr:to>
    <xdr:sp macro="" textlink="">
      <xdr:nvSpPr>
        <xdr:cNvPr id="703" name="フローチャート: 判断 702"/>
        <xdr:cNvSpPr/>
      </xdr:nvSpPr>
      <xdr:spPr>
        <a:xfrm>
          <a:off x="14541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49573</xdr:rowOff>
    </xdr:from>
    <xdr:ext cx="534377" cy="259045"/>
    <xdr:sp macro="" textlink="">
      <xdr:nvSpPr>
        <xdr:cNvPr id="704" name="テキスト ボックス 703"/>
        <xdr:cNvSpPr txBox="1"/>
      </xdr:nvSpPr>
      <xdr:spPr>
        <a:xfrm>
          <a:off x="14325111" y="1650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117318</xdr:rowOff>
    </xdr:from>
    <xdr:to>
      <xdr:col>71</xdr:col>
      <xdr:colOff>177800</xdr:colOff>
      <xdr:row>95</xdr:row>
      <xdr:rowOff>131504</xdr:rowOff>
    </xdr:to>
    <xdr:cxnSp macro="">
      <xdr:nvCxnSpPr>
        <xdr:cNvPr id="705" name="直線コネクタ 704"/>
        <xdr:cNvCxnSpPr/>
      </xdr:nvCxnSpPr>
      <xdr:spPr>
        <a:xfrm flipV="1">
          <a:off x="12814300" y="16405068"/>
          <a:ext cx="889000" cy="1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138571</xdr:rowOff>
    </xdr:from>
    <xdr:to>
      <xdr:col>72</xdr:col>
      <xdr:colOff>38100</xdr:colOff>
      <xdr:row>96</xdr:row>
      <xdr:rowOff>68721</xdr:rowOff>
    </xdr:to>
    <xdr:sp macro="" textlink="">
      <xdr:nvSpPr>
        <xdr:cNvPr id="706" name="フローチャート: 判断 705"/>
        <xdr:cNvSpPr/>
      </xdr:nvSpPr>
      <xdr:spPr>
        <a:xfrm>
          <a:off x="13652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59848</xdr:rowOff>
    </xdr:from>
    <xdr:ext cx="534377" cy="259045"/>
    <xdr:sp macro="" textlink="">
      <xdr:nvSpPr>
        <xdr:cNvPr id="707" name="テキスト ボックス 706"/>
        <xdr:cNvSpPr txBox="1"/>
      </xdr:nvSpPr>
      <xdr:spPr>
        <a:xfrm>
          <a:off x="13436111" y="1651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138266</xdr:rowOff>
    </xdr:from>
    <xdr:to>
      <xdr:col>67</xdr:col>
      <xdr:colOff>101600</xdr:colOff>
      <xdr:row>96</xdr:row>
      <xdr:rowOff>68416</xdr:rowOff>
    </xdr:to>
    <xdr:sp macro="" textlink="">
      <xdr:nvSpPr>
        <xdr:cNvPr id="708" name="フローチャート: 判断 707"/>
        <xdr:cNvSpPr/>
      </xdr:nvSpPr>
      <xdr:spPr>
        <a:xfrm>
          <a:off x="12763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59543</xdr:rowOff>
    </xdr:from>
    <xdr:ext cx="534377" cy="259045"/>
    <xdr:sp macro="" textlink="">
      <xdr:nvSpPr>
        <xdr:cNvPr id="709" name="テキスト ボックス 708"/>
        <xdr:cNvSpPr txBox="1"/>
      </xdr:nvSpPr>
      <xdr:spPr>
        <a:xfrm>
          <a:off x="12547111" y="165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157339</xdr:rowOff>
    </xdr:from>
    <xdr:to>
      <xdr:col>85</xdr:col>
      <xdr:colOff>177800</xdr:colOff>
      <xdr:row>95</xdr:row>
      <xdr:rowOff>87489</xdr:rowOff>
    </xdr:to>
    <xdr:sp macro="" textlink="">
      <xdr:nvSpPr>
        <xdr:cNvPr id="715" name="楕円 714"/>
        <xdr:cNvSpPr/>
      </xdr:nvSpPr>
      <xdr:spPr>
        <a:xfrm>
          <a:off x="16268700" y="1627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8766</xdr:rowOff>
    </xdr:from>
    <xdr:ext cx="534377" cy="259045"/>
    <xdr:sp macro="" textlink="">
      <xdr:nvSpPr>
        <xdr:cNvPr id="716" name="公債費該当値テキスト"/>
        <xdr:cNvSpPr txBox="1"/>
      </xdr:nvSpPr>
      <xdr:spPr>
        <a:xfrm>
          <a:off x="16370300" y="1612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29398</xdr:rowOff>
    </xdr:from>
    <xdr:to>
      <xdr:col>81</xdr:col>
      <xdr:colOff>101600</xdr:colOff>
      <xdr:row>95</xdr:row>
      <xdr:rowOff>130998</xdr:rowOff>
    </xdr:to>
    <xdr:sp macro="" textlink="">
      <xdr:nvSpPr>
        <xdr:cNvPr id="717" name="楕円 716"/>
        <xdr:cNvSpPr/>
      </xdr:nvSpPr>
      <xdr:spPr>
        <a:xfrm>
          <a:off x="15430500" y="163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147525</xdr:rowOff>
    </xdr:from>
    <xdr:ext cx="534377" cy="259045"/>
    <xdr:sp macro="" textlink="">
      <xdr:nvSpPr>
        <xdr:cNvPr id="718" name="テキスト ボックス 717"/>
        <xdr:cNvSpPr txBox="1"/>
      </xdr:nvSpPr>
      <xdr:spPr>
        <a:xfrm>
          <a:off x="15214111" y="1609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95737</xdr:rowOff>
    </xdr:from>
    <xdr:to>
      <xdr:col>76</xdr:col>
      <xdr:colOff>165100</xdr:colOff>
      <xdr:row>96</xdr:row>
      <xdr:rowOff>25887</xdr:rowOff>
    </xdr:to>
    <xdr:sp macro="" textlink="">
      <xdr:nvSpPr>
        <xdr:cNvPr id="719" name="楕円 718"/>
        <xdr:cNvSpPr/>
      </xdr:nvSpPr>
      <xdr:spPr>
        <a:xfrm>
          <a:off x="14541500" y="1638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42414</xdr:rowOff>
    </xdr:from>
    <xdr:ext cx="534377" cy="259045"/>
    <xdr:sp macro="" textlink="">
      <xdr:nvSpPr>
        <xdr:cNvPr id="720" name="テキスト ボックス 719"/>
        <xdr:cNvSpPr txBox="1"/>
      </xdr:nvSpPr>
      <xdr:spPr>
        <a:xfrm>
          <a:off x="14325111" y="1615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66518</xdr:rowOff>
    </xdr:from>
    <xdr:to>
      <xdr:col>72</xdr:col>
      <xdr:colOff>38100</xdr:colOff>
      <xdr:row>95</xdr:row>
      <xdr:rowOff>168118</xdr:rowOff>
    </xdr:to>
    <xdr:sp macro="" textlink="">
      <xdr:nvSpPr>
        <xdr:cNvPr id="721" name="楕円 720"/>
        <xdr:cNvSpPr/>
      </xdr:nvSpPr>
      <xdr:spPr>
        <a:xfrm>
          <a:off x="13652500" y="1635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13195</xdr:rowOff>
    </xdr:from>
    <xdr:ext cx="534377" cy="259045"/>
    <xdr:sp macro="" textlink="">
      <xdr:nvSpPr>
        <xdr:cNvPr id="722" name="テキスト ボックス 721"/>
        <xdr:cNvSpPr txBox="1"/>
      </xdr:nvSpPr>
      <xdr:spPr>
        <a:xfrm>
          <a:off x="13436111" y="1612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80704</xdr:rowOff>
    </xdr:from>
    <xdr:to>
      <xdr:col>67</xdr:col>
      <xdr:colOff>101600</xdr:colOff>
      <xdr:row>96</xdr:row>
      <xdr:rowOff>10854</xdr:rowOff>
    </xdr:to>
    <xdr:sp macro="" textlink="">
      <xdr:nvSpPr>
        <xdr:cNvPr id="723" name="楕円 722"/>
        <xdr:cNvSpPr/>
      </xdr:nvSpPr>
      <xdr:spPr>
        <a:xfrm>
          <a:off x="12763500" y="1636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27381</xdr:rowOff>
    </xdr:from>
    <xdr:ext cx="534377" cy="259045"/>
    <xdr:sp macro="" textlink="">
      <xdr:nvSpPr>
        <xdr:cNvPr id="724" name="テキスト ボックス 723"/>
        <xdr:cNvSpPr txBox="1"/>
      </xdr:nvSpPr>
      <xdr:spPr>
        <a:xfrm>
          <a:off x="12547111" y="1614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8" name="直線コネクタ 747"/>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49" name="諸支出金最小値テキスト"/>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1" name="諸支出金最大値テキスト"/>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2" name="直線コネクタ 751"/>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4" name="諸支出金平均値テキスト"/>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5" name="フローチャート: 判断 754"/>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86614</xdr:rowOff>
    </xdr:from>
    <xdr:to>
      <xdr:col>112</xdr:col>
      <xdr:colOff>38100</xdr:colOff>
      <xdr:row>39</xdr:row>
      <xdr:rowOff>16764</xdr:rowOff>
    </xdr:to>
    <xdr:sp macro="" textlink="">
      <xdr:nvSpPr>
        <xdr:cNvPr id="757" name="フローチャート: 判断 756"/>
        <xdr:cNvSpPr/>
      </xdr:nvSpPr>
      <xdr:spPr>
        <a:xfrm>
          <a:off x="21272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33291</xdr:rowOff>
    </xdr:from>
    <xdr:ext cx="378565" cy="259045"/>
    <xdr:sp macro="" textlink="">
      <xdr:nvSpPr>
        <xdr:cNvPr id="758" name="テキスト ボックス 757"/>
        <xdr:cNvSpPr txBox="1"/>
      </xdr:nvSpPr>
      <xdr:spPr>
        <a:xfrm>
          <a:off x="21134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37846</xdr:rowOff>
    </xdr:from>
    <xdr:to>
      <xdr:col>107</xdr:col>
      <xdr:colOff>101600</xdr:colOff>
      <xdr:row>38</xdr:row>
      <xdr:rowOff>139446</xdr:rowOff>
    </xdr:to>
    <xdr:sp macro="" textlink="">
      <xdr:nvSpPr>
        <xdr:cNvPr id="760" name="フローチャート: 判断 759"/>
        <xdr:cNvSpPr/>
      </xdr:nvSpPr>
      <xdr:spPr>
        <a:xfrm>
          <a:off x="203835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155973</xdr:rowOff>
    </xdr:from>
    <xdr:ext cx="378565" cy="259045"/>
    <xdr:sp macro="" textlink="">
      <xdr:nvSpPr>
        <xdr:cNvPr id="761" name="テキスト ボックス 760"/>
        <xdr:cNvSpPr txBox="1"/>
      </xdr:nvSpPr>
      <xdr:spPr>
        <a:xfrm>
          <a:off x="20245017" y="632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118999</xdr:rowOff>
    </xdr:from>
    <xdr:to>
      <xdr:col>102</xdr:col>
      <xdr:colOff>165100</xdr:colOff>
      <xdr:row>38</xdr:row>
      <xdr:rowOff>49149</xdr:rowOff>
    </xdr:to>
    <xdr:sp macro="" textlink="">
      <xdr:nvSpPr>
        <xdr:cNvPr id="763" name="フローチャート: 判断 762"/>
        <xdr:cNvSpPr/>
      </xdr:nvSpPr>
      <xdr:spPr>
        <a:xfrm>
          <a:off x="19494500" y="64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65676</xdr:rowOff>
    </xdr:from>
    <xdr:ext cx="378565" cy="259045"/>
    <xdr:sp macro="" textlink="">
      <xdr:nvSpPr>
        <xdr:cNvPr id="764" name="テキスト ボックス 763"/>
        <xdr:cNvSpPr txBox="1"/>
      </xdr:nvSpPr>
      <xdr:spPr>
        <a:xfrm>
          <a:off x="19356017" y="62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104521</xdr:rowOff>
    </xdr:from>
    <xdr:to>
      <xdr:col>98</xdr:col>
      <xdr:colOff>38100</xdr:colOff>
      <xdr:row>38</xdr:row>
      <xdr:rowOff>34671</xdr:rowOff>
    </xdr:to>
    <xdr:sp macro="" textlink="">
      <xdr:nvSpPr>
        <xdr:cNvPr id="765" name="フローチャート: 判断 764"/>
        <xdr:cNvSpPr/>
      </xdr:nvSpPr>
      <xdr:spPr>
        <a:xfrm>
          <a:off x="18605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51198</xdr:rowOff>
    </xdr:from>
    <xdr:ext cx="378565" cy="259045"/>
    <xdr:sp macro="" textlink="">
      <xdr:nvSpPr>
        <xdr:cNvPr id="766" name="テキスト ボックス 765"/>
        <xdr:cNvSpPr txBox="1"/>
      </xdr:nvSpPr>
      <xdr:spPr>
        <a:xfrm>
          <a:off x="18467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3" name="諸支出金該当値テキスト"/>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総務費の大幅な増は特別定額給付金事業に伴うものである。商工費が類似団体平均より高いのは、企業立地奨励金交付事業に伴うものであるが、今後は減少していく見込みである。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創生臨時交付金等通年以上に国庫が交付されたことや、新型コロナウイルスの影響に実施できなかった事業があったため、基金の取り崩しが例年より少なかったため、実質単年度収支はプラスに転じた。引き続き経費の削減には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連結赤字比率については、各会計とも黒字であり、健全と言える。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今後も赤字とならないよう健全な財政運営に努める。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11058683</v>
      </c>
      <c r="BO4" s="433"/>
      <c r="BP4" s="433"/>
      <c r="BQ4" s="433"/>
      <c r="BR4" s="433"/>
      <c r="BS4" s="433"/>
      <c r="BT4" s="433"/>
      <c r="BU4" s="434"/>
      <c r="BV4" s="432">
        <v>9063504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13.2</v>
      </c>
      <c r="CU4" s="439"/>
      <c r="CV4" s="439"/>
      <c r="CW4" s="439"/>
      <c r="CX4" s="439"/>
      <c r="CY4" s="439"/>
      <c r="CZ4" s="439"/>
      <c r="DA4" s="440"/>
      <c r="DB4" s="438">
        <v>13.4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10162751</v>
      </c>
      <c r="BO5" s="470"/>
      <c r="BP5" s="470"/>
      <c r="BQ5" s="470"/>
      <c r="BR5" s="470"/>
      <c r="BS5" s="470"/>
      <c r="BT5" s="470"/>
      <c r="BU5" s="471"/>
      <c r="BV5" s="469">
        <v>8219716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85.5</v>
      </c>
      <c r="CU5" s="467"/>
      <c r="CV5" s="467"/>
      <c r="CW5" s="467"/>
      <c r="CX5" s="467"/>
      <c r="CY5" s="467"/>
      <c r="CZ5" s="467"/>
      <c r="DA5" s="468"/>
      <c r="DB5" s="466">
        <v>87.8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895932</v>
      </c>
      <c r="BO6" s="470"/>
      <c r="BP6" s="470"/>
      <c r="BQ6" s="470"/>
      <c r="BR6" s="470"/>
      <c r="BS6" s="470"/>
      <c r="BT6" s="470"/>
      <c r="BU6" s="471"/>
      <c r="BV6" s="469">
        <v>843788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88.6</v>
      </c>
      <c r="CU6" s="507"/>
      <c r="CV6" s="507"/>
      <c r="CW6" s="507"/>
      <c r="CX6" s="507"/>
      <c r="CY6" s="507"/>
      <c r="CZ6" s="507"/>
      <c r="DA6" s="508"/>
      <c r="DB6" s="506">
        <v>91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107351</v>
      </c>
      <c r="BO7" s="470"/>
      <c r="BP7" s="470"/>
      <c r="BQ7" s="470"/>
      <c r="BR7" s="470"/>
      <c r="BS7" s="470"/>
      <c r="BT7" s="470"/>
      <c r="BU7" s="471"/>
      <c r="BV7" s="469">
        <v>74269</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5956536</v>
      </c>
      <c r="CU7" s="470"/>
      <c r="CV7" s="470"/>
      <c r="CW7" s="470"/>
      <c r="CX7" s="470"/>
      <c r="CY7" s="470"/>
      <c r="CZ7" s="470"/>
      <c r="DA7" s="471"/>
      <c r="DB7" s="469">
        <v>5732079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94</v>
      </c>
      <c r="AV8" s="502"/>
      <c r="AW8" s="502"/>
      <c r="AX8" s="502"/>
      <c r="AY8" s="503" t="s">
        <v>108</v>
      </c>
      <c r="AZ8" s="504"/>
      <c r="BA8" s="504"/>
      <c r="BB8" s="504"/>
      <c r="BC8" s="504"/>
      <c r="BD8" s="504"/>
      <c r="BE8" s="504"/>
      <c r="BF8" s="504"/>
      <c r="BG8" s="504"/>
      <c r="BH8" s="504"/>
      <c r="BI8" s="504"/>
      <c r="BJ8" s="504"/>
      <c r="BK8" s="504"/>
      <c r="BL8" s="504"/>
      <c r="BM8" s="505"/>
      <c r="BN8" s="469">
        <v>788581</v>
      </c>
      <c r="BO8" s="470"/>
      <c r="BP8" s="470"/>
      <c r="BQ8" s="470"/>
      <c r="BR8" s="470"/>
      <c r="BS8" s="470"/>
      <c r="BT8" s="470"/>
      <c r="BU8" s="471"/>
      <c r="BV8" s="469">
        <v>769519</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0.42</v>
      </c>
      <c r="CU8" s="510"/>
      <c r="CV8" s="510"/>
      <c r="CW8" s="510"/>
      <c r="CX8" s="510"/>
      <c r="CY8" s="510"/>
      <c r="CZ8" s="510"/>
      <c r="DA8" s="511"/>
      <c r="DB8" s="509">
        <v>0.42</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15215</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19062</v>
      </c>
      <c r="BO9" s="470"/>
      <c r="BP9" s="470"/>
      <c r="BQ9" s="470"/>
      <c r="BR9" s="470"/>
      <c r="BS9" s="470"/>
      <c r="BT9" s="470"/>
      <c r="BU9" s="471"/>
      <c r="BV9" s="469">
        <v>103199</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15.1</v>
      </c>
      <c r="CU9" s="467"/>
      <c r="CV9" s="467"/>
      <c r="CW9" s="467"/>
      <c r="CX9" s="467"/>
      <c r="CY9" s="467"/>
      <c r="CZ9" s="467"/>
      <c r="DA9" s="468"/>
      <c r="DB9" s="466">
        <v>14.6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16964</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24000</v>
      </c>
      <c r="BO10" s="470"/>
      <c r="BP10" s="470"/>
      <c r="BQ10" s="470"/>
      <c r="BR10" s="470"/>
      <c r="BS10" s="470"/>
      <c r="BT10" s="470"/>
      <c r="BU10" s="471"/>
      <c r="BV10" s="469">
        <v>1000</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15698</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17879</v>
      </c>
      <c r="BO12" s="470"/>
      <c r="BP12" s="470"/>
      <c r="BQ12" s="470"/>
      <c r="BR12" s="470"/>
      <c r="BS12" s="470"/>
      <c r="BT12" s="470"/>
      <c r="BU12" s="471"/>
      <c r="BV12" s="469">
        <v>305037</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15539</v>
      </c>
      <c r="S13" s="554"/>
      <c r="T13" s="554"/>
      <c r="U13" s="554"/>
      <c r="V13" s="555"/>
      <c r="W13" s="485" t="s">
        <v>140</v>
      </c>
      <c r="X13" s="486"/>
      <c r="Y13" s="486"/>
      <c r="Z13" s="486"/>
      <c r="AA13" s="486"/>
      <c r="AB13" s="476"/>
      <c r="AC13" s="520">
        <v>1203</v>
      </c>
      <c r="AD13" s="521"/>
      <c r="AE13" s="521"/>
      <c r="AF13" s="521"/>
      <c r="AG13" s="563"/>
      <c r="AH13" s="520">
        <v>1320</v>
      </c>
      <c r="AI13" s="521"/>
      <c r="AJ13" s="521"/>
      <c r="AK13" s="521"/>
      <c r="AL13" s="522"/>
      <c r="AM13" s="498" t="s">
        <v>141</v>
      </c>
      <c r="AN13" s="499"/>
      <c r="AO13" s="499"/>
      <c r="AP13" s="499"/>
      <c r="AQ13" s="499"/>
      <c r="AR13" s="499"/>
      <c r="AS13" s="499"/>
      <c r="AT13" s="500"/>
      <c r="AU13" s="501" t="s">
        <v>119</v>
      </c>
      <c r="AV13" s="502"/>
      <c r="AW13" s="502"/>
      <c r="AX13" s="502"/>
      <c r="AY13" s="503" t="s">
        <v>142</v>
      </c>
      <c r="AZ13" s="504"/>
      <c r="BA13" s="504"/>
      <c r="BB13" s="504"/>
      <c r="BC13" s="504"/>
      <c r="BD13" s="504"/>
      <c r="BE13" s="504"/>
      <c r="BF13" s="504"/>
      <c r="BG13" s="504"/>
      <c r="BH13" s="504"/>
      <c r="BI13" s="504"/>
      <c r="BJ13" s="504"/>
      <c r="BK13" s="504"/>
      <c r="BL13" s="504"/>
      <c r="BM13" s="505"/>
      <c r="BN13" s="469">
        <v>25183</v>
      </c>
      <c r="BO13" s="470"/>
      <c r="BP13" s="470"/>
      <c r="BQ13" s="470"/>
      <c r="BR13" s="470"/>
      <c r="BS13" s="470"/>
      <c r="BT13" s="470"/>
      <c r="BU13" s="471"/>
      <c r="BV13" s="469">
        <v>-200838</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8.1</v>
      </c>
      <c r="CU13" s="467"/>
      <c r="CV13" s="467"/>
      <c r="CW13" s="467"/>
      <c r="CX13" s="467"/>
      <c r="CY13" s="467"/>
      <c r="CZ13" s="467"/>
      <c r="DA13" s="468"/>
      <c r="DB13" s="466">
        <v>7.9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16020</v>
      </c>
      <c r="S14" s="554"/>
      <c r="T14" s="554"/>
      <c r="U14" s="554"/>
      <c r="V14" s="555"/>
      <c r="W14" s="459"/>
      <c r="X14" s="460"/>
      <c r="Y14" s="460"/>
      <c r="Z14" s="460"/>
      <c r="AA14" s="460"/>
      <c r="AB14" s="449"/>
      <c r="AC14" s="556">
        <v>14</v>
      </c>
      <c r="AD14" s="557"/>
      <c r="AE14" s="557"/>
      <c r="AF14" s="557"/>
      <c r="AG14" s="558"/>
      <c r="AH14" s="556">
        <v>14.2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128</v>
      </c>
      <c r="CU14" s="568"/>
      <c r="CV14" s="568"/>
      <c r="CW14" s="568"/>
      <c r="CX14" s="568"/>
      <c r="CY14" s="568"/>
      <c r="CZ14" s="568"/>
      <c r="DA14" s="569"/>
      <c r="DB14" s="567" t="s">
        <v>146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15872</v>
      </c>
      <c r="S15" s="554"/>
      <c r="T15" s="554"/>
      <c r="U15" s="554"/>
      <c r="V15" s="555"/>
      <c r="W15" s="485" t="s">
        <v>147</v>
      </c>
      <c r="X15" s="486"/>
      <c r="Y15" s="486"/>
      <c r="Z15" s="486"/>
      <c r="AA15" s="486"/>
      <c r="AB15" s="476"/>
      <c r="AC15" s="520">
        <v>2957</v>
      </c>
      <c r="AD15" s="521"/>
      <c r="AE15" s="521"/>
      <c r="AF15" s="521"/>
      <c r="AG15" s="563"/>
      <c r="AH15" s="520">
        <v>3316</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2074151</v>
      </c>
      <c r="BO15" s="433"/>
      <c r="BP15" s="433"/>
      <c r="BQ15" s="433"/>
      <c r="BR15" s="433"/>
      <c r="BS15" s="433"/>
      <c r="BT15" s="433"/>
      <c r="BU15" s="434"/>
      <c r="BV15" s="432">
        <v>2066172</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34.5</v>
      </c>
      <c r="AD16" s="557"/>
      <c r="AE16" s="557"/>
      <c r="AF16" s="557"/>
      <c r="AG16" s="558"/>
      <c r="AH16" s="556">
        <v>35.6</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5169537</v>
      </c>
      <c r="BO16" s="470"/>
      <c r="BP16" s="470"/>
      <c r="BQ16" s="470"/>
      <c r="BR16" s="470"/>
      <c r="BS16" s="470"/>
      <c r="BT16" s="470"/>
      <c r="BU16" s="471"/>
      <c r="BV16" s="469">
        <v>4890002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4417</v>
      </c>
      <c r="AD17" s="521"/>
      <c r="AE17" s="521"/>
      <c r="AF17" s="521"/>
      <c r="AG17" s="563"/>
      <c r="AH17" s="520">
        <v>4688</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2605130</v>
      </c>
      <c r="BO17" s="470"/>
      <c r="BP17" s="470"/>
      <c r="BQ17" s="470"/>
      <c r="BR17" s="470"/>
      <c r="BS17" s="470"/>
      <c r="BT17" s="470"/>
      <c r="BU17" s="471"/>
      <c r="BV17" s="469">
        <v>2623778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192.78</v>
      </c>
      <c r="M18" s="585"/>
      <c r="N18" s="585"/>
      <c r="O18" s="585"/>
      <c r="P18" s="585"/>
      <c r="Q18" s="585"/>
      <c r="R18" s="586"/>
      <c r="S18" s="586"/>
      <c r="T18" s="586"/>
      <c r="U18" s="586"/>
      <c r="V18" s="587"/>
      <c r="W18" s="487"/>
      <c r="X18" s="488"/>
      <c r="Y18" s="488"/>
      <c r="Z18" s="488"/>
      <c r="AA18" s="488"/>
      <c r="AB18" s="479"/>
      <c r="AC18" s="588">
        <v>51.5</v>
      </c>
      <c r="AD18" s="589"/>
      <c r="AE18" s="589"/>
      <c r="AF18" s="589"/>
      <c r="AG18" s="590"/>
      <c r="AH18" s="588">
        <v>50.3</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5142636</v>
      </c>
      <c r="BO18" s="470"/>
      <c r="BP18" s="470"/>
      <c r="BQ18" s="470"/>
      <c r="BR18" s="470"/>
      <c r="BS18" s="470"/>
      <c r="BT18" s="470"/>
      <c r="BU18" s="471"/>
      <c r="BV18" s="469">
        <v>5039473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79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6965879</v>
      </c>
      <c r="BO19" s="470"/>
      <c r="BP19" s="470"/>
      <c r="BQ19" s="470"/>
      <c r="BR19" s="470"/>
      <c r="BS19" s="470"/>
      <c r="BT19" s="470"/>
      <c r="BU19" s="471"/>
      <c r="BV19" s="469">
        <v>6946911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5682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8264122</v>
      </c>
      <c r="BO23" s="470"/>
      <c r="BP23" s="470"/>
      <c r="BQ23" s="470"/>
      <c r="BR23" s="470"/>
      <c r="BS23" s="470"/>
      <c r="BT23" s="470"/>
      <c r="BU23" s="471"/>
      <c r="BV23" s="469">
        <v>8665966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7200</v>
      </c>
      <c r="R24" s="521"/>
      <c r="S24" s="521"/>
      <c r="T24" s="521"/>
      <c r="U24" s="521"/>
      <c r="V24" s="563"/>
      <c r="W24" s="622"/>
      <c r="X24" s="610"/>
      <c r="Y24" s="611"/>
      <c r="Z24" s="519" t="s">
        <v>171</v>
      </c>
      <c r="AA24" s="499"/>
      <c r="AB24" s="499"/>
      <c r="AC24" s="499"/>
      <c r="AD24" s="499"/>
      <c r="AE24" s="499"/>
      <c r="AF24" s="499"/>
      <c r="AG24" s="500"/>
      <c r="AH24" s="520">
        <v>176</v>
      </c>
      <c r="AI24" s="521"/>
      <c r="AJ24" s="521"/>
      <c r="AK24" s="521"/>
      <c r="AL24" s="563"/>
      <c r="AM24" s="520">
        <v>490512</v>
      </c>
      <c r="AN24" s="521"/>
      <c r="AO24" s="521"/>
      <c r="AP24" s="521"/>
      <c r="AQ24" s="521"/>
      <c r="AR24" s="563"/>
      <c r="AS24" s="520">
        <v>2787</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4977729</v>
      </c>
      <c r="BO24" s="470"/>
      <c r="BP24" s="470"/>
      <c r="BQ24" s="470"/>
      <c r="BR24" s="470"/>
      <c r="BS24" s="470"/>
      <c r="BT24" s="470"/>
      <c r="BU24" s="471"/>
      <c r="BV24" s="469">
        <v>5137483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5850</v>
      </c>
      <c r="R25" s="521"/>
      <c r="S25" s="521"/>
      <c r="T25" s="521"/>
      <c r="U25" s="521"/>
      <c r="V25" s="563"/>
      <c r="W25" s="622"/>
      <c r="X25" s="610"/>
      <c r="Y25" s="611"/>
      <c r="Z25" s="519" t="s">
        <v>174</v>
      </c>
      <c r="AA25" s="499"/>
      <c r="AB25" s="499"/>
      <c r="AC25" s="499"/>
      <c r="AD25" s="499"/>
      <c r="AE25" s="499"/>
      <c r="AF25" s="499"/>
      <c r="AG25" s="500"/>
      <c r="AH25" s="520" t="s">
        <v>146</v>
      </c>
      <c r="AI25" s="521"/>
      <c r="AJ25" s="521"/>
      <c r="AK25" s="521"/>
      <c r="AL25" s="563"/>
      <c r="AM25" s="520" t="s">
        <v>146</v>
      </c>
      <c r="AN25" s="521"/>
      <c r="AO25" s="521"/>
      <c r="AP25" s="521"/>
      <c r="AQ25" s="521"/>
      <c r="AR25" s="563"/>
      <c r="AS25" s="520" t="s">
        <v>146</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881400</v>
      </c>
      <c r="BO25" s="433"/>
      <c r="BP25" s="433"/>
      <c r="BQ25" s="433"/>
      <c r="BR25" s="433"/>
      <c r="BS25" s="433"/>
      <c r="BT25" s="433"/>
      <c r="BU25" s="434"/>
      <c r="BV25" s="432">
        <v>910905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5350</v>
      </c>
      <c r="R26" s="521"/>
      <c r="S26" s="521"/>
      <c r="T26" s="521"/>
      <c r="U26" s="521"/>
      <c r="V26" s="563"/>
      <c r="W26" s="622"/>
      <c r="X26" s="610"/>
      <c r="Y26" s="611"/>
      <c r="Z26" s="519" t="s">
        <v>177</v>
      </c>
      <c r="AA26" s="632"/>
      <c r="AB26" s="632"/>
      <c r="AC26" s="632"/>
      <c r="AD26" s="632"/>
      <c r="AE26" s="632"/>
      <c r="AF26" s="632"/>
      <c r="AG26" s="633"/>
      <c r="AH26" s="520">
        <v>1</v>
      </c>
      <c r="AI26" s="521"/>
      <c r="AJ26" s="521"/>
      <c r="AK26" s="521"/>
      <c r="AL26" s="563"/>
      <c r="AM26" s="520" t="s">
        <v>178</v>
      </c>
      <c r="AN26" s="521"/>
      <c r="AO26" s="521"/>
      <c r="AP26" s="521"/>
      <c r="AQ26" s="521"/>
      <c r="AR26" s="563"/>
      <c r="AS26" s="520" t="s">
        <v>178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146</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3200</v>
      </c>
      <c r="R27" s="521"/>
      <c r="S27" s="521"/>
      <c r="T27" s="521"/>
      <c r="U27" s="521"/>
      <c r="V27" s="563"/>
      <c r="W27" s="622"/>
      <c r="X27" s="610"/>
      <c r="Y27" s="611"/>
      <c r="Z27" s="519" t="s">
        <v>181</v>
      </c>
      <c r="AA27" s="499"/>
      <c r="AB27" s="499"/>
      <c r="AC27" s="499"/>
      <c r="AD27" s="499"/>
      <c r="AE27" s="499"/>
      <c r="AF27" s="499"/>
      <c r="AG27" s="500"/>
      <c r="AH27" s="520">
        <v>11</v>
      </c>
      <c r="AI27" s="521"/>
      <c r="AJ27" s="521"/>
      <c r="AK27" s="521"/>
      <c r="AL27" s="563"/>
      <c r="AM27" s="520">
        <v>32795</v>
      </c>
      <c r="AN27" s="521"/>
      <c r="AO27" s="521"/>
      <c r="AP27" s="521"/>
      <c r="AQ27" s="521"/>
      <c r="AR27" s="563"/>
      <c r="AS27" s="520">
        <v>2981</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207909</v>
      </c>
      <c r="BO27" s="646"/>
      <c r="BP27" s="646"/>
      <c r="BQ27" s="646"/>
      <c r="BR27" s="646"/>
      <c r="BS27" s="646"/>
      <c r="BT27" s="646"/>
      <c r="BU27" s="647"/>
      <c r="BV27" s="645">
        <v>207909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2500</v>
      </c>
      <c r="R28" s="521"/>
      <c r="S28" s="521"/>
      <c r="T28" s="521"/>
      <c r="U28" s="521"/>
      <c r="V28" s="563"/>
      <c r="W28" s="622"/>
      <c r="X28" s="610"/>
      <c r="Y28" s="611"/>
      <c r="Z28" s="519" t="s">
        <v>184</v>
      </c>
      <c r="AA28" s="499"/>
      <c r="AB28" s="499"/>
      <c r="AC28" s="499"/>
      <c r="AD28" s="499"/>
      <c r="AE28" s="499"/>
      <c r="AF28" s="499"/>
      <c r="AG28" s="500"/>
      <c r="AH28" s="520" t="s">
        <v>146</v>
      </c>
      <c r="AI28" s="521"/>
      <c r="AJ28" s="521"/>
      <c r="AK28" s="521"/>
      <c r="AL28" s="563"/>
      <c r="AM28" s="520" t="s">
        <v>185</v>
      </c>
      <c r="AN28" s="521"/>
      <c r="AO28" s="521"/>
      <c r="AP28" s="521"/>
      <c r="AQ28" s="521"/>
      <c r="AR28" s="563"/>
      <c r="AS28" s="520" t="s">
        <v>138</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2960605</v>
      </c>
      <c r="BO28" s="433"/>
      <c r="BP28" s="433"/>
      <c r="BQ28" s="433"/>
      <c r="BR28" s="433"/>
      <c r="BS28" s="433"/>
      <c r="BT28" s="433"/>
      <c r="BU28" s="434"/>
      <c r="BV28" s="432">
        <v>2604484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11</v>
      </c>
      <c r="M29" s="521"/>
      <c r="N29" s="521"/>
      <c r="O29" s="521"/>
      <c r="P29" s="563"/>
      <c r="Q29" s="520">
        <v>2200</v>
      </c>
      <c r="R29" s="521"/>
      <c r="S29" s="521"/>
      <c r="T29" s="521"/>
      <c r="U29" s="521"/>
      <c r="V29" s="563"/>
      <c r="W29" s="623"/>
      <c r="X29" s="624"/>
      <c r="Y29" s="625"/>
      <c r="Z29" s="519" t="s">
        <v>188</v>
      </c>
      <c r="AA29" s="499"/>
      <c r="AB29" s="499"/>
      <c r="AC29" s="499"/>
      <c r="AD29" s="499"/>
      <c r="AE29" s="499"/>
      <c r="AF29" s="499"/>
      <c r="AG29" s="500"/>
      <c r="AH29" s="520">
        <v>187</v>
      </c>
      <c r="AI29" s="521"/>
      <c r="AJ29" s="521"/>
      <c r="AK29" s="521"/>
      <c r="AL29" s="563"/>
      <c r="AM29" s="520">
        <v>523307</v>
      </c>
      <c r="AN29" s="521"/>
      <c r="AO29" s="521"/>
      <c r="AP29" s="521"/>
      <c r="AQ29" s="521"/>
      <c r="AR29" s="563"/>
      <c r="AS29" s="520">
        <v>2798</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758802</v>
      </c>
      <c r="BO29" s="470"/>
      <c r="BP29" s="470"/>
      <c r="BQ29" s="470"/>
      <c r="BR29" s="470"/>
      <c r="BS29" s="470"/>
      <c r="BT29" s="470"/>
      <c r="BU29" s="471"/>
      <c r="BV29" s="469">
        <v>808402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96.2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3723308</v>
      </c>
      <c r="BO30" s="646"/>
      <c r="BP30" s="646"/>
      <c r="BQ30" s="646"/>
      <c r="BR30" s="646"/>
      <c r="BS30" s="646"/>
      <c r="BT30" s="646"/>
      <c r="BU30" s="647"/>
      <c r="BV30" s="645">
        <v>3767444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199</v>
      </c>
      <c r="AN33" s="493"/>
      <c r="AO33" s="458" t="s">
        <v>198</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197</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栃木県市町村総合事務組合（一般会計）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（株）馬頭むらおこしセンター</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ケーブルテレビ事業特別会計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IF('各会計、関係団体の財政状況及び健全化判断比率'!B33="","",'各会計、関係団体の財政状況及び健全化判断比率'!B33)</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栃木県市町村総合事務組合（特別会計）</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（株）まほろばおがわ</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栃木県後期高齢者医療広域連合（一般会計）</v>
      </c>
      <c r="BZ36" s="659"/>
      <c r="CA36" s="659"/>
      <c r="CB36" s="659"/>
      <c r="CC36" s="659"/>
      <c r="CD36" s="659"/>
      <c r="CE36" s="659"/>
      <c r="CF36" s="659"/>
      <c r="CG36" s="659"/>
      <c r="CH36" s="659"/>
      <c r="CI36" s="659"/>
      <c r="CJ36" s="659"/>
      <c r="CK36" s="659"/>
      <c r="CL36" s="659"/>
      <c r="CM36" s="659"/>
      <c r="CN36" s="214"/>
      <c r="CO36" s="658">
        <f t="shared" si="3"/>
        <v>17</v>
      </c>
      <c r="CP36" s="658"/>
      <c r="CQ36" s="659" t="str">
        <f>IF('各会計、関係団体の財政状況及び健全化判断比率'!BS9="","",'各会計、関係団体の財政状況及び健全化判断比率'!BS9)</f>
        <v>創生なかがわ（株）</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栃木県後期高齢者医療広域連合（特別会計）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南那須地区広域行政事務組合（一般会計）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南那須地区広域行政事務組合（特別会計）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zpdei1FNTmGLD0r9osnAasAT2vbje2nkiPqCtmF6k1RUc6XMBXmPlEAr+zwECnm/C+QfvNbJMrX8p23/gDNK+w==" saltValue="Rie7JLvGOsurqgI5ZLxM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569</v>
      </c>
      <c r="D34" s="1250"/>
      <c r="E34" s="1251"/>
      <c r="F34" s="32">
        <v>9.82</v>
      </c>
      <c r="G34" s="33">
        <v>10.39</v>
      </c>
      <c r="H34" s="33">
        <v>11.46</v>
      </c>
      <c r="I34" s="33">
        <v>13.3</v>
      </c>
      <c r="J34" s="34">
        <v>13.12</v>
      </c>
      <c r="K34" s="22"/>
      <c r="L34" s="22"/>
      <c r="M34" s="22"/>
      <c r="N34" s="22"/>
      <c r="O34" s="22"/>
      <c r="P34" s="22"/>
    </row>
    <row r="35" spans="1:16" ht="39" customHeight="1" x14ac:dyDescent="0.15">
      <c r="A35" s="22"/>
      <c r="B35" s="35"/>
      <c r="C35" s="1244" t="s">
        <v>570</v>
      </c>
      <c r="D35" s="1245"/>
      <c r="E35" s="1246"/>
      <c r="F35" s="36">
        <v>2.96</v>
      </c>
      <c r="G35" s="37">
        <v>4.38</v>
      </c>
      <c r="H35" s="37">
        <v>5.31</v>
      </c>
      <c r="I35" s="37">
        <v>6.78</v>
      </c>
      <c r="J35" s="38">
        <v>7.88</v>
      </c>
      <c r="K35" s="22"/>
      <c r="L35" s="22"/>
      <c r="M35" s="22"/>
      <c r="N35" s="22"/>
      <c r="O35" s="22"/>
      <c r="P35" s="22"/>
    </row>
    <row r="36" spans="1:16" ht="39" customHeight="1" x14ac:dyDescent="0.15">
      <c r="A36" s="22"/>
      <c r="B36" s="35"/>
      <c r="C36" s="1244" t="s">
        <v>571</v>
      </c>
      <c r="D36" s="1245"/>
      <c r="E36" s="1246"/>
      <c r="F36" s="36">
        <v>1.78</v>
      </c>
      <c r="G36" s="37">
        <v>1.94</v>
      </c>
      <c r="H36" s="37">
        <v>1.05</v>
      </c>
      <c r="I36" s="37">
        <v>0.56999999999999995</v>
      </c>
      <c r="J36" s="38">
        <v>0.76</v>
      </c>
      <c r="K36" s="22"/>
      <c r="L36" s="22"/>
      <c r="M36" s="22"/>
      <c r="N36" s="22"/>
      <c r="O36" s="22"/>
      <c r="P36" s="22"/>
    </row>
    <row r="37" spans="1:16" ht="39" customHeight="1" x14ac:dyDescent="0.15">
      <c r="A37" s="22"/>
      <c r="B37" s="35"/>
      <c r="C37" s="1244" t="s">
        <v>572</v>
      </c>
      <c r="D37" s="1245"/>
      <c r="E37" s="1246"/>
      <c r="F37" s="36">
        <v>0.82</v>
      </c>
      <c r="G37" s="37">
        <v>0.78</v>
      </c>
      <c r="H37" s="37">
        <v>0.83</v>
      </c>
      <c r="I37" s="37">
        <v>0.86</v>
      </c>
      <c r="J37" s="38">
        <v>0.54</v>
      </c>
      <c r="K37" s="22"/>
      <c r="L37" s="22"/>
      <c r="M37" s="22"/>
      <c r="N37" s="22"/>
      <c r="O37" s="22"/>
      <c r="P37" s="22"/>
    </row>
    <row r="38" spans="1:16" ht="39" customHeight="1" x14ac:dyDescent="0.15">
      <c r="A38" s="22"/>
      <c r="B38" s="35"/>
      <c r="C38" s="1244" t="s">
        <v>573</v>
      </c>
      <c r="D38" s="1245"/>
      <c r="E38" s="1246"/>
      <c r="F38" s="36">
        <v>0.19</v>
      </c>
      <c r="G38" s="37">
        <v>0.2</v>
      </c>
      <c r="H38" s="37">
        <v>0.26</v>
      </c>
      <c r="I38" s="37">
        <v>0.26</v>
      </c>
      <c r="J38" s="38">
        <v>0.36</v>
      </c>
      <c r="K38" s="22"/>
      <c r="L38" s="22"/>
      <c r="M38" s="22"/>
      <c r="N38" s="22"/>
      <c r="O38" s="22"/>
      <c r="P38" s="22"/>
    </row>
    <row r="39" spans="1:16" ht="39" customHeight="1" x14ac:dyDescent="0.15">
      <c r="A39" s="22"/>
      <c r="B39" s="35"/>
      <c r="C39" s="1244" t="s">
        <v>574</v>
      </c>
      <c r="D39" s="1245"/>
      <c r="E39" s="1246"/>
      <c r="F39" s="36">
        <v>0.13</v>
      </c>
      <c r="G39" s="37">
        <v>0.13</v>
      </c>
      <c r="H39" s="37">
        <v>0.12</v>
      </c>
      <c r="I39" s="37">
        <v>0.11</v>
      </c>
      <c r="J39" s="38">
        <v>0.11</v>
      </c>
      <c r="K39" s="22"/>
      <c r="L39" s="22"/>
      <c r="M39" s="22"/>
      <c r="N39" s="22"/>
      <c r="O39" s="22"/>
      <c r="P39" s="22"/>
    </row>
    <row r="40" spans="1:16" ht="39" customHeight="1" x14ac:dyDescent="0.15">
      <c r="A40" s="22"/>
      <c r="B40" s="35"/>
      <c r="C40" s="1244" t="s">
        <v>575</v>
      </c>
      <c r="D40" s="1245"/>
      <c r="E40" s="1246"/>
      <c r="F40" s="36">
        <v>0.13</v>
      </c>
      <c r="G40" s="37">
        <v>0.13</v>
      </c>
      <c r="H40" s="37">
        <v>0.15</v>
      </c>
      <c r="I40" s="37">
        <v>0.13</v>
      </c>
      <c r="J40" s="38">
        <v>0.08</v>
      </c>
      <c r="K40" s="22"/>
      <c r="L40" s="22"/>
      <c r="M40" s="22"/>
      <c r="N40" s="22"/>
      <c r="O40" s="22"/>
      <c r="P40" s="22"/>
    </row>
    <row r="41" spans="1:16" ht="39" customHeight="1" x14ac:dyDescent="0.15">
      <c r="A41" s="22"/>
      <c r="B41" s="35"/>
      <c r="C41" s="1244" t="s">
        <v>576</v>
      </c>
      <c r="D41" s="1245"/>
      <c r="E41" s="1246"/>
      <c r="F41" s="36">
        <v>0.04</v>
      </c>
      <c r="G41" s="37">
        <v>0.04</v>
      </c>
      <c r="H41" s="37">
        <v>0.04</v>
      </c>
      <c r="I41" s="37">
        <v>0.05</v>
      </c>
      <c r="J41" s="38">
        <v>0.03</v>
      </c>
      <c r="K41" s="22"/>
      <c r="L41" s="22"/>
      <c r="M41" s="22"/>
      <c r="N41" s="22"/>
      <c r="O41" s="22"/>
      <c r="P41" s="22"/>
    </row>
    <row r="42" spans="1:16" ht="39" customHeight="1" x14ac:dyDescent="0.15">
      <c r="A42" s="22"/>
      <c r="B42" s="39"/>
      <c r="C42" s="1244" t="s">
        <v>577</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578</v>
      </c>
      <c r="D43" s="1248"/>
      <c r="E43" s="1249"/>
      <c r="F43" s="41">
        <v>0.37</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mEW3IlkjHV9dnXucwnz43wayISDB/OYDaGjY67niBr2Kxj4F8mNOzov9Tpfr6KLEh7Y+Bb3jSI9G9E7e9kvoQ==" saltValue="rJQG/B21lwDlYNMbvNlr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1032</v>
      </c>
      <c r="L45" s="60">
        <v>1031</v>
      </c>
      <c r="M45" s="60">
        <v>964</v>
      </c>
      <c r="N45" s="60">
        <v>1037</v>
      </c>
      <c r="O45" s="61">
        <v>1079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x14ac:dyDescent="0.15">
      <c r="A48" s="48"/>
      <c r="B48" s="1254"/>
      <c r="C48" s="1255"/>
      <c r="D48" s="62"/>
      <c r="E48" s="1260" t="s">
        <v>15</v>
      </c>
      <c r="F48" s="1260"/>
      <c r="G48" s="1260"/>
      <c r="H48" s="1260"/>
      <c r="I48" s="1260"/>
      <c r="J48" s="1261"/>
      <c r="K48" s="63">
        <v>236</v>
      </c>
      <c r="L48" s="64">
        <v>231</v>
      </c>
      <c r="M48" s="64">
        <v>227</v>
      </c>
      <c r="N48" s="64">
        <v>229</v>
      </c>
      <c r="O48" s="65">
        <v>214</v>
      </c>
      <c r="P48" s="48"/>
      <c r="Q48" s="48"/>
      <c r="R48" s="48"/>
      <c r="S48" s="48"/>
      <c r="T48" s="48"/>
      <c r="U48" s="48"/>
    </row>
    <row r="49" spans="1:21" ht="30.75" customHeight="1" x14ac:dyDescent="0.15">
      <c r="A49" s="48"/>
      <c r="B49" s="1254"/>
      <c r="C49" s="1255"/>
      <c r="D49" s="62"/>
      <c r="E49" s="1260" t="s">
        <v>16</v>
      </c>
      <c r="F49" s="1260"/>
      <c r="G49" s="1260"/>
      <c r="H49" s="1260"/>
      <c r="I49" s="1260"/>
      <c r="J49" s="1261"/>
      <c r="K49" s="63">
        <v>49</v>
      </c>
      <c r="L49" s="64">
        <v>60</v>
      </c>
      <c r="M49" s="64">
        <v>64</v>
      </c>
      <c r="N49" s="64">
        <v>60</v>
      </c>
      <c r="O49" s="65">
        <v>78</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518</v>
      </c>
      <c r="L50" s="64" t="s">
        <v>518</v>
      </c>
      <c r="M50" s="64" t="s">
        <v>518</v>
      </c>
      <c r="N50" s="64" t="s">
        <v>518</v>
      </c>
      <c r="O50" s="65" t="s">
        <v>518</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518</v>
      </c>
      <c r="L51" s="64" t="s">
        <v>518</v>
      </c>
      <c r="M51" s="64" t="s">
        <v>518</v>
      </c>
      <c r="N51" s="64" t="s">
        <v>518</v>
      </c>
      <c r="O51" s="65" t="s">
        <v>518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934</v>
      </c>
      <c r="L52" s="64">
        <v>926</v>
      </c>
      <c r="M52" s="64">
        <v>883</v>
      </c>
      <c r="N52" s="64">
        <v>926</v>
      </c>
      <c r="O52" s="65">
        <v>935</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383</v>
      </c>
      <c r="L53" s="69">
        <v>396</v>
      </c>
      <c r="M53" s="69">
        <v>372</v>
      </c>
      <c r="N53" s="69">
        <v>400</v>
      </c>
      <c r="O53" s="70">
        <v>436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LO8pT6x/lCPwuORlCqDMf6Y4kfibAz5aBwLoeAF9en7j9vDWpPrLwMKizzUQRElgKcaSn76kvrEVOcLpdEbSw==" saltValue="WeeHzhMipW6hfurAVO8k6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8" t="s">
        <v>30</v>
      </c>
      <c r="C41" s="1279"/>
      <c r="D41" s="102"/>
      <c r="E41" s="1284" t="s">
        <v>31</v>
      </c>
      <c r="F41" s="1284"/>
      <c r="G41" s="1284"/>
      <c r="H41" s="1285"/>
      <c r="I41" s="103">
        <v>9292</v>
      </c>
      <c r="J41" s="104">
        <v>9063</v>
      </c>
      <c r="K41" s="104">
        <v>9112</v>
      </c>
      <c r="L41" s="104">
        <v>8666</v>
      </c>
      <c r="M41" s="105">
        <v>8264</v>
      </c>
    </row>
    <row r="42" spans="2:13" ht="27.75" customHeight="1" x14ac:dyDescent="0.15">
      <c r="B42" s="1280"/>
      <c r="C42" s="1281"/>
      <c r="D42" s="106"/>
      <c r="E42" s="1286" t="s">
        <v>32</v>
      </c>
      <c r="F42" s="1286"/>
      <c r="G42" s="1286"/>
      <c r="H42" s="1287"/>
      <c r="I42" s="107" t="s">
        <v>518</v>
      </c>
      <c r="J42" s="108" t="s">
        <v>518</v>
      </c>
      <c r="K42" s="108" t="s">
        <v>518</v>
      </c>
      <c r="L42" s="108">
        <v>900</v>
      </c>
      <c r="M42" s="109">
        <v>873</v>
      </c>
    </row>
    <row r="43" spans="2:13" ht="27.75" customHeight="1" x14ac:dyDescent="0.15">
      <c r="B43" s="1280"/>
      <c r="C43" s="1281"/>
      <c r="D43" s="106"/>
      <c r="E43" s="1286" t="s">
        <v>33</v>
      </c>
      <c r="F43" s="1286"/>
      <c r="G43" s="1286"/>
      <c r="H43" s="1287"/>
      <c r="I43" s="107">
        <v>1747</v>
      </c>
      <c r="J43" s="108">
        <v>1933</v>
      </c>
      <c r="K43" s="108">
        <v>2213</v>
      </c>
      <c r="L43" s="108">
        <v>1715</v>
      </c>
      <c r="M43" s="109">
        <v>1585</v>
      </c>
    </row>
    <row r="44" spans="2:13" ht="27.75" customHeight="1" x14ac:dyDescent="0.15">
      <c r="B44" s="1280"/>
      <c r="C44" s="1281"/>
      <c r="D44" s="106"/>
      <c r="E44" s="1286" t="s">
        <v>34</v>
      </c>
      <c r="F44" s="1286"/>
      <c r="G44" s="1286"/>
      <c r="H44" s="1287"/>
      <c r="I44" s="107">
        <v>394</v>
      </c>
      <c r="J44" s="108">
        <v>306</v>
      </c>
      <c r="K44" s="108">
        <v>237</v>
      </c>
      <c r="L44" s="108">
        <v>187</v>
      </c>
      <c r="M44" s="109">
        <v>140</v>
      </c>
    </row>
    <row r="45" spans="2:13" ht="27.75" customHeight="1" x14ac:dyDescent="0.15">
      <c r="B45" s="1280"/>
      <c r="C45" s="1281"/>
      <c r="D45" s="106"/>
      <c r="E45" s="1286" t="s">
        <v>35</v>
      </c>
      <c r="F45" s="1286"/>
      <c r="G45" s="1286"/>
      <c r="H45" s="1287"/>
      <c r="I45" s="107">
        <v>2296</v>
      </c>
      <c r="J45" s="108">
        <v>2213</v>
      </c>
      <c r="K45" s="108">
        <v>2104</v>
      </c>
      <c r="L45" s="108">
        <v>2100</v>
      </c>
      <c r="M45" s="109">
        <v>2089</v>
      </c>
    </row>
    <row r="46" spans="2:13" ht="27.75" customHeight="1" x14ac:dyDescent="0.15">
      <c r="B46" s="1280"/>
      <c r="C46" s="1281"/>
      <c r="D46" s="110"/>
      <c r="E46" s="1286" t="s">
        <v>36</v>
      </c>
      <c r="F46" s="1286"/>
      <c r="G46" s="1286"/>
      <c r="H46" s="1287"/>
      <c r="I46" s="107" t="s">
        <v>518</v>
      </c>
      <c r="J46" s="108" t="s">
        <v>518</v>
      </c>
      <c r="K46" s="108" t="s">
        <v>518</v>
      </c>
      <c r="L46" s="108" t="s">
        <v>518</v>
      </c>
      <c r="M46" s="109" t="s">
        <v>518</v>
      </c>
    </row>
    <row r="47" spans="2:13" ht="27.75" customHeight="1" x14ac:dyDescent="0.15">
      <c r="B47" s="1280"/>
      <c r="C47" s="1281"/>
      <c r="D47" s="111"/>
      <c r="E47" s="1288" t="s">
        <v>37</v>
      </c>
      <c r="F47" s="1289"/>
      <c r="G47" s="1289"/>
      <c r="H47" s="1290"/>
      <c r="I47" s="107" t="s">
        <v>518</v>
      </c>
      <c r="J47" s="108" t="s">
        <v>518</v>
      </c>
      <c r="K47" s="108" t="s">
        <v>518</v>
      </c>
      <c r="L47" s="108" t="s">
        <v>518</v>
      </c>
      <c r="M47" s="109" t="s">
        <v>518</v>
      </c>
    </row>
    <row r="48" spans="2:13" ht="27.75" customHeight="1" x14ac:dyDescent="0.15">
      <c r="B48" s="1280"/>
      <c r="C48" s="1281"/>
      <c r="D48" s="106"/>
      <c r="E48" s="1286" t="s">
        <v>38</v>
      </c>
      <c r="F48" s="1286"/>
      <c r="G48" s="1286"/>
      <c r="H48" s="1287"/>
      <c r="I48" s="107" t="s">
        <v>518</v>
      </c>
      <c r="J48" s="108" t="s">
        <v>518</v>
      </c>
      <c r="K48" s="108" t="s">
        <v>518</v>
      </c>
      <c r="L48" s="108" t="s">
        <v>518</v>
      </c>
      <c r="M48" s="109" t="s">
        <v>518</v>
      </c>
    </row>
    <row r="49" spans="2:13" ht="27.75" customHeight="1" x14ac:dyDescent="0.15">
      <c r="B49" s="1282"/>
      <c r="C49" s="1283"/>
      <c r="D49" s="106"/>
      <c r="E49" s="1286" t="s">
        <v>39</v>
      </c>
      <c r="F49" s="1286"/>
      <c r="G49" s="1286"/>
      <c r="H49" s="1287"/>
      <c r="I49" s="107" t="s">
        <v>518</v>
      </c>
      <c r="J49" s="108" t="s">
        <v>518</v>
      </c>
      <c r="K49" s="108" t="s">
        <v>518</v>
      </c>
      <c r="L49" s="108" t="s">
        <v>518</v>
      </c>
      <c r="M49" s="109" t="s">
        <v>518</v>
      </c>
    </row>
    <row r="50" spans="2:13" ht="27.75" customHeight="1" x14ac:dyDescent="0.15">
      <c r="B50" s="1291" t="s">
        <v>40</v>
      </c>
      <c r="C50" s="1292"/>
      <c r="D50" s="112"/>
      <c r="E50" s="1286" t="s">
        <v>41</v>
      </c>
      <c r="F50" s="1286"/>
      <c r="G50" s="1286"/>
      <c r="H50" s="1287"/>
      <c r="I50" s="107">
        <v>6304</v>
      </c>
      <c r="J50" s="108">
        <v>6355</v>
      </c>
      <c r="K50" s="108">
        <v>6380</v>
      </c>
      <c r="L50" s="108">
        <v>6317</v>
      </c>
      <c r="M50" s="109">
        <v>6519</v>
      </c>
    </row>
    <row r="51" spans="2:13" ht="27.75" customHeight="1" x14ac:dyDescent="0.15">
      <c r="B51" s="1280"/>
      <c r="C51" s="1281"/>
      <c r="D51" s="106"/>
      <c r="E51" s="1286" t="s">
        <v>42</v>
      </c>
      <c r="F51" s="1286"/>
      <c r="G51" s="1286"/>
      <c r="H51" s="1287"/>
      <c r="I51" s="107">
        <v>133</v>
      </c>
      <c r="J51" s="108">
        <v>110</v>
      </c>
      <c r="K51" s="108">
        <v>87</v>
      </c>
      <c r="L51" s="108">
        <v>63</v>
      </c>
      <c r="M51" s="109">
        <v>62</v>
      </c>
    </row>
    <row r="52" spans="2:13" ht="27.75" customHeight="1" x14ac:dyDescent="0.15">
      <c r="B52" s="1282"/>
      <c r="C52" s="1283"/>
      <c r="D52" s="106"/>
      <c r="E52" s="1286" t="s">
        <v>43</v>
      </c>
      <c r="F52" s="1286"/>
      <c r="G52" s="1286"/>
      <c r="H52" s="1287"/>
      <c r="I52" s="107">
        <v>8742</v>
      </c>
      <c r="J52" s="108">
        <v>8543</v>
      </c>
      <c r="K52" s="108">
        <v>8501</v>
      </c>
      <c r="L52" s="108">
        <v>8092</v>
      </c>
      <c r="M52" s="109">
        <v>7751</v>
      </c>
    </row>
    <row r="53" spans="2:13" ht="27.75" customHeight="1" thickBot="1" x14ac:dyDescent="0.2">
      <c r="B53" s="1293" t="s">
        <v>44</v>
      </c>
      <c r="C53" s="1294"/>
      <c r="D53" s="113"/>
      <c r="E53" s="1295" t="s">
        <v>45</v>
      </c>
      <c r="F53" s="1295"/>
      <c r="G53" s="1295"/>
      <c r="H53" s="1296"/>
      <c r="I53" s="114">
        <v>-1451</v>
      </c>
      <c r="J53" s="115">
        <v>-1492</v>
      </c>
      <c r="K53" s="115">
        <v>-1301</v>
      </c>
      <c r="L53" s="115">
        <v>-904</v>
      </c>
      <c r="M53" s="116">
        <v>-1383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PWBS7ZtOW/nO+qmQbYu9vHZTD2uwtdcJ8uzhyfcJOBrlBrxXWlS3Q1e+xe6cOJCf8dWZx3iEWcb8d3S21H6WQ==" saltValue="x0xiHxOFbZSJMg/hh5Nv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48</v>
      </c>
      <c r="D55" s="1305"/>
      <c r="E55" s="1306"/>
      <c r="F55" s="128">
        <v>2609</v>
      </c>
      <c r="G55" s="128">
        <v>2604</v>
      </c>
      <c r="H55" s="129">
        <v>2961</v>
      </c>
    </row>
    <row r="56" spans="2:8" ht="52.5" customHeight="1" x14ac:dyDescent="0.15">
      <c r="B56" s="130"/>
      <c r="C56" s="1307" t="s">
        <v>49</v>
      </c>
      <c r="D56" s="1307"/>
      <c r="E56" s="1308"/>
      <c r="F56" s="131">
        <v>908</v>
      </c>
      <c r="G56" s="131">
        <v>808</v>
      </c>
      <c r="H56" s="132">
        <v>759</v>
      </c>
    </row>
    <row r="57" spans="2:8" ht="53.25" customHeight="1" x14ac:dyDescent="0.15">
      <c r="B57" s="130"/>
      <c r="C57" s="1309" t="s">
        <v>50</v>
      </c>
      <c r="D57" s="1309"/>
      <c r="E57" s="1310"/>
      <c r="F57" s="133">
        <v>3785</v>
      </c>
      <c r="G57" s="133">
        <v>3767</v>
      </c>
      <c r="H57" s="134">
        <v>3723</v>
      </c>
    </row>
    <row r="58" spans="2:8" ht="45.75" customHeight="1" x14ac:dyDescent="0.15">
      <c r="B58" s="135"/>
      <c r="C58" s="1297" t="s">
        <v>596</v>
      </c>
      <c r="D58" s="1298"/>
      <c r="E58" s="1299"/>
      <c r="F58" s="136">
        <v>1671</v>
      </c>
      <c r="G58" s="136">
        <v>1499</v>
      </c>
      <c r="H58" s="137">
        <v>1506</v>
      </c>
    </row>
    <row r="59" spans="2:8" ht="45.75" customHeight="1" x14ac:dyDescent="0.15">
      <c r="B59" s="135"/>
      <c r="C59" s="1297" t="s">
        <v>597</v>
      </c>
      <c r="D59" s="1298"/>
      <c r="E59" s="1299"/>
      <c r="F59" s="136">
        <v>1284</v>
      </c>
      <c r="G59" s="136">
        <v>1285</v>
      </c>
      <c r="H59" s="137">
        <v>1285</v>
      </c>
    </row>
    <row r="60" spans="2:8" ht="45.75" customHeight="1" x14ac:dyDescent="0.15">
      <c r="B60" s="135"/>
      <c r="C60" s="1297" t="s">
        <v>598</v>
      </c>
      <c r="D60" s="1298"/>
      <c r="E60" s="1299"/>
      <c r="F60" s="136">
        <v>367</v>
      </c>
      <c r="G60" s="136">
        <v>354</v>
      </c>
      <c r="H60" s="137">
        <v>347</v>
      </c>
    </row>
    <row r="61" spans="2:8" ht="45.75" customHeight="1" x14ac:dyDescent="0.15">
      <c r="B61" s="135"/>
      <c r="C61" s="1297" t="s">
        <v>599</v>
      </c>
      <c r="D61" s="1298"/>
      <c r="E61" s="1299"/>
      <c r="F61" s="136">
        <v>259</v>
      </c>
      <c r="G61" s="136">
        <v>264</v>
      </c>
      <c r="H61" s="137">
        <v>268</v>
      </c>
    </row>
    <row r="62" spans="2:8" ht="45.75" customHeight="1" thickBot="1" x14ac:dyDescent="0.2">
      <c r="B62" s="138"/>
      <c r="C62" s="1300" t="s">
        <v>600</v>
      </c>
      <c r="D62" s="1301"/>
      <c r="E62" s="1302"/>
      <c r="F62" s="139">
        <v>127</v>
      </c>
      <c r="G62" s="139">
        <v>122</v>
      </c>
      <c r="H62" s="140">
        <v>116</v>
      </c>
    </row>
    <row r="63" spans="2:8" ht="52.5" customHeight="1" thickBot="1" x14ac:dyDescent="0.2">
      <c r="B63" s="141"/>
      <c r="C63" s="1303" t="s">
        <v>51</v>
      </c>
      <c r="D63" s="1303"/>
      <c r="E63" s="1304"/>
      <c r="F63" s="142">
        <v>7302</v>
      </c>
      <c r="G63" s="142">
        <v>7180</v>
      </c>
      <c r="H63" s="143">
        <v>7443</v>
      </c>
    </row>
    <row r="64" spans="2:8" ht="15" customHeight="1" x14ac:dyDescent="0.15"/>
  </sheetData>
  <sheetProtection algorithmName="SHA-512" hashValue="UkvwXCb+k6NoCTlsOdYS2MSPywQ0A+7h+9hky20uNb6udujP4Bf22EtjeJ2dZ7FtTlzcc1sU/WfHp/tvqcAjHA==" saltValue="f7FuwMiiMZNHR96fPgxP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607</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560</v>
      </c>
      <c r="BQ50" s="1316"/>
      <c r="BR50" s="1316"/>
      <c r="BS50" s="1316"/>
      <c r="BT50" s="1316"/>
      <c r="BU50" s="1316"/>
      <c r="BV50" s="1316"/>
      <c r="BW50" s="1316"/>
      <c r="BX50" s="1316" t="s">
        <v>561</v>
      </c>
      <c r="BY50" s="1316"/>
      <c r="BZ50" s="1316"/>
      <c r="CA50" s="1316"/>
      <c r="CB50" s="1316"/>
      <c r="CC50" s="1316"/>
      <c r="CD50" s="1316"/>
      <c r="CE50" s="1316"/>
      <c r="CF50" s="1316" t="s">
        <v>562</v>
      </c>
      <c r="CG50" s="1316"/>
      <c r="CH50" s="1316"/>
      <c r="CI50" s="1316"/>
      <c r="CJ50" s="1316"/>
      <c r="CK50" s="1316"/>
      <c r="CL50" s="1316"/>
      <c r="CM50" s="1316"/>
      <c r="CN50" s="1316" t="s">
        <v>563</v>
      </c>
      <c r="CO50" s="1316"/>
      <c r="CP50" s="1316"/>
      <c r="CQ50" s="1316"/>
      <c r="CR50" s="1316"/>
      <c r="CS50" s="1316"/>
      <c r="CT50" s="1316"/>
      <c r="CU50" s="1316"/>
      <c r="CV50" s="1316" t="s">
        <v>564</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608</v>
      </c>
      <c r="AO51" s="1314"/>
      <c r="AP51" s="1314"/>
      <c r="AQ51" s="1314"/>
      <c r="AR51" s="1314"/>
      <c r="AS51" s="1314"/>
      <c r="AT51" s="1314"/>
      <c r="AU51" s="1314"/>
      <c r="AV51" s="1314"/>
      <c r="AW51" s="1314"/>
      <c r="AX51" s="1314"/>
      <c r="AY51" s="1314"/>
      <c r="AZ51" s="1314"/>
      <c r="BA51" s="1314"/>
      <c r="BB51" s="1314" t="s">
        <v>609</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610</v>
      </c>
      <c r="BC53" s="1314"/>
      <c r="BD53" s="1314"/>
      <c r="BE53" s="1314"/>
      <c r="BF53" s="1314"/>
      <c r="BG53" s="1314"/>
      <c r="BH53" s="1314"/>
      <c r="BI53" s="1314"/>
      <c r="BJ53" s="1314"/>
      <c r="BK53" s="1314"/>
      <c r="BL53" s="1314"/>
      <c r="BM53" s="1314"/>
      <c r="BN53" s="1314"/>
      <c r="BO53" s="1314"/>
      <c r="BP53" s="1311">
        <v>53</v>
      </c>
      <c r="BQ53" s="1311"/>
      <c r="BR53" s="1311"/>
      <c r="BS53" s="1311"/>
      <c r="BT53" s="1311"/>
      <c r="BU53" s="1311"/>
      <c r="BV53" s="1311"/>
      <c r="BW53" s="1311"/>
      <c r="BX53" s="1311">
        <v>53.6</v>
      </c>
      <c r="BY53" s="1311"/>
      <c r="BZ53" s="1311"/>
      <c r="CA53" s="1311"/>
      <c r="CB53" s="1311"/>
      <c r="CC53" s="1311"/>
      <c r="CD53" s="1311"/>
      <c r="CE53" s="1311"/>
      <c r="CF53" s="1311">
        <v>55.4</v>
      </c>
      <c r="CG53" s="1311"/>
      <c r="CH53" s="1311"/>
      <c r="CI53" s="1311"/>
      <c r="CJ53" s="1311"/>
      <c r="CK53" s="1311"/>
      <c r="CL53" s="1311"/>
      <c r="CM53" s="1311"/>
      <c r="CN53" s="1311">
        <v>55.1</v>
      </c>
      <c r="CO53" s="1311"/>
      <c r="CP53" s="1311"/>
      <c r="CQ53" s="1311"/>
      <c r="CR53" s="1311"/>
      <c r="CS53" s="1311"/>
      <c r="CT53" s="1311"/>
      <c r="CU53" s="1311"/>
      <c r="CV53" s="1311">
        <v>54</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611</v>
      </c>
      <c r="AO55" s="1316"/>
      <c r="AP55" s="1316"/>
      <c r="AQ55" s="1316"/>
      <c r="AR55" s="1316"/>
      <c r="AS55" s="1316"/>
      <c r="AT55" s="1316"/>
      <c r="AU55" s="1316"/>
      <c r="AV55" s="1316"/>
      <c r="AW55" s="1316"/>
      <c r="AX55" s="1316"/>
      <c r="AY55" s="1316"/>
      <c r="AZ55" s="1316"/>
      <c r="BA55" s="1316"/>
      <c r="BB55" s="1314" t="s">
        <v>612</v>
      </c>
      <c r="BC55" s="1314"/>
      <c r="BD55" s="1314"/>
      <c r="BE55" s="1314"/>
      <c r="BF55" s="1314"/>
      <c r="BG55" s="1314"/>
      <c r="BH55" s="1314"/>
      <c r="BI55" s="1314"/>
      <c r="BJ55" s="1314"/>
      <c r="BK55" s="1314"/>
      <c r="BL55" s="1314"/>
      <c r="BM55" s="1314"/>
      <c r="BN55" s="1314"/>
      <c r="BO55" s="1314"/>
      <c r="BP55" s="1311">
        <v>44.9</v>
      </c>
      <c r="BQ55" s="1311"/>
      <c r="BR55" s="1311"/>
      <c r="BS55" s="1311"/>
      <c r="BT55" s="1311"/>
      <c r="BU55" s="1311"/>
      <c r="BV55" s="1311"/>
      <c r="BW55" s="1311"/>
      <c r="BX55" s="1311">
        <v>40.799999999999997</v>
      </c>
      <c r="BY55" s="1311"/>
      <c r="BZ55" s="1311"/>
      <c r="CA55" s="1311"/>
      <c r="CB55" s="1311"/>
      <c r="CC55" s="1311"/>
      <c r="CD55" s="1311"/>
      <c r="CE55" s="1311"/>
      <c r="CF55" s="1311">
        <v>38.5</v>
      </c>
      <c r="CG55" s="1311"/>
      <c r="CH55" s="1311"/>
      <c r="CI55" s="1311"/>
      <c r="CJ55" s="1311"/>
      <c r="CK55" s="1311"/>
      <c r="CL55" s="1311"/>
      <c r="CM55" s="1311"/>
      <c r="CN55" s="1311">
        <v>35.5</v>
      </c>
      <c r="CO55" s="1311"/>
      <c r="CP55" s="1311"/>
      <c r="CQ55" s="1311"/>
      <c r="CR55" s="1311"/>
      <c r="CS55" s="1311"/>
      <c r="CT55" s="1311"/>
      <c r="CU55" s="1311"/>
      <c r="CV55" s="1311">
        <v>13.5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610</v>
      </c>
      <c r="BC57" s="1314"/>
      <c r="BD57" s="1314"/>
      <c r="BE57" s="1314"/>
      <c r="BF57" s="1314"/>
      <c r="BG57" s="1314"/>
      <c r="BH57" s="1314"/>
      <c r="BI57" s="1314"/>
      <c r="BJ57" s="1314"/>
      <c r="BK57" s="1314"/>
      <c r="BL57" s="1314"/>
      <c r="BM57" s="1314"/>
      <c r="BN57" s="1314"/>
      <c r="BO57" s="1314"/>
      <c r="BP57" s="1311">
        <v>62.6</v>
      </c>
      <c r="BQ57" s="1311"/>
      <c r="BR57" s="1311"/>
      <c r="BS57" s="1311"/>
      <c r="BT57" s="1311"/>
      <c r="BU57" s="1311"/>
      <c r="BV57" s="1311"/>
      <c r="BW57" s="1311"/>
      <c r="BX57" s="1311">
        <v>63.5</v>
      </c>
      <c r="BY57" s="1311"/>
      <c r="BZ57" s="1311"/>
      <c r="CA57" s="1311"/>
      <c r="CB57" s="1311"/>
      <c r="CC57" s="1311"/>
      <c r="CD57" s="1311"/>
      <c r="CE57" s="1311"/>
      <c r="CF57" s="1311">
        <v>65.3</v>
      </c>
      <c r="CG57" s="1311"/>
      <c r="CH57" s="1311"/>
      <c r="CI57" s="1311"/>
      <c r="CJ57" s="1311"/>
      <c r="CK57" s="1311"/>
      <c r="CL57" s="1311"/>
      <c r="CM57" s="1311"/>
      <c r="CN57" s="1311">
        <v>65.7</v>
      </c>
      <c r="CO57" s="1311"/>
      <c r="CP57" s="1311"/>
      <c r="CQ57" s="1311"/>
      <c r="CR57" s="1311"/>
      <c r="CS57" s="1311"/>
      <c r="CT57" s="1311"/>
      <c r="CU57" s="1311"/>
      <c r="CV57" s="1311">
        <v>65.3</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613</v>
      </c>
    </row>
    <row r="64" spans="1:109" x14ac:dyDescent="0.15">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607</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560</v>
      </c>
      <c r="BQ72" s="1316"/>
      <c r="BR72" s="1316"/>
      <c r="BS72" s="1316"/>
      <c r="BT72" s="1316"/>
      <c r="BU72" s="1316"/>
      <c r="BV72" s="1316"/>
      <c r="BW72" s="1316"/>
      <c r="BX72" s="1316" t="s">
        <v>561</v>
      </c>
      <c r="BY72" s="1316"/>
      <c r="BZ72" s="1316"/>
      <c r="CA72" s="1316"/>
      <c r="CB72" s="1316"/>
      <c r="CC72" s="1316"/>
      <c r="CD72" s="1316"/>
      <c r="CE72" s="1316"/>
      <c r="CF72" s="1316" t="s">
        <v>562</v>
      </c>
      <c r="CG72" s="1316"/>
      <c r="CH72" s="1316"/>
      <c r="CI72" s="1316"/>
      <c r="CJ72" s="1316"/>
      <c r="CK72" s="1316"/>
      <c r="CL72" s="1316"/>
      <c r="CM72" s="1316"/>
      <c r="CN72" s="1316" t="s">
        <v>563</v>
      </c>
      <c r="CO72" s="1316"/>
      <c r="CP72" s="1316"/>
      <c r="CQ72" s="1316"/>
      <c r="CR72" s="1316"/>
      <c r="CS72" s="1316"/>
      <c r="CT72" s="1316"/>
      <c r="CU72" s="1316"/>
      <c r="CV72" s="1316" t="s">
        <v>564</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608</v>
      </c>
      <c r="AO73" s="1314"/>
      <c r="AP73" s="1314"/>
      <c r="AQ73" s="1314"/>
      <c r="AR73" s="1314"/>
      <c r="AS73" s="1314"/>
      <c r="AT73" s="1314"/>
      <c r="AU73" s="1314"/>
      <c r="AV73" s="1314"/>
      <c r="AW73" s="1314"/>
      <c r="AX73" s="1314"/>
      <c r="AY73" s="1314"/>
      <c r="AZ73" s="1314"/>
      <c r="BA73" s="1314"/>
      <c r="BB73" s="1314" t="s">
        <v>612</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615</v>
      </c>
      <c r="BC75" s="1314"/>
      <c r="BD75" s="1314"/>
      <c r="BE75" s="1314"/>
      <c r="BF75" s="1314"/>
      <c r="BG75" s="1314"/>
      <c r="BH75" s="1314"/>
      <c r="BI75" s="1314"/>
      <c r="BJ75" s="1314"/>
      <c r="BK75" s="1314"/>
      <c r="BL75" s="1314"/>
      <c r="BM75" s="1314"/>
      <c r="BN75" s="1314"/>
      <c r="BO75" s="1314"/>
      <c r="BP75" s="1311">
        <v>8.1</v>
      </c>
      <c r="BQ75" s="1311"/>
      <c r="BR75" s="1311"/>
      <c r="BS75" s="1311"/>
      <c r="BT75" s="1311"/>
      <c r="BU75" s="1311"/>
      <c r="BV75" s="1311"/>
      <c r="BW75" s="1311"/>
      <c r="BX75" s="1311">
        <v>7.9</v>
      </c>
      <c r="BY75" s="1311"/>
      <c r="BZ75" s="1311"/>
      <c r="CA75" s="1311"/>
      <c r="CB75" s="1311"/>
      <c r="CC75" s="1311"/>
      <c r="CD75" s="1311"/>
      <c r="CE75" s="1311"/>
      <c r="CF75" s="1311">
        <v>7.7</v>
      </c>
      <c r="CG75" s="1311"/>
      <c r="CH75" s="1311"/>
      <c r="CI75" s="1311"/>
      <c r="CJ75" s="1311"/>
      <c r="CK75" s="1311"/>
      <c r="CL75" s="1311"/>
      <c r="CM75" s="1311"/>
      <c r="CN75" s="1311">
        <v>7.9</v>
      </c>
      <c r="CO75" s="1311"/>
      <c r="CP75" s="1311"/>
      <c r="CQ75" s="1311"/>
      <c r="CR75" s="1311"/>
      <c r="CS75" s="1311"/>
      <c r="CT75" s="1311"/>
      <c r="CU75" s="1311"/>
      <c r="CV75" s="1311">
        <v>8.1</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616</v>
      </c>
      <c r="AO77" s="1316"/>
      <c r="AP77" s="1316"/>
      <c r="AQ77" s="1316"/>
      <c r="AR77" s="1316"/>
      <c r="AS77" s="1316"/>
      <c r="AT77" s="1316"/>
      <c r="AU77" s="1316"/>
      <c r="AV77" s="1316"/>
      <c r="AW77" s="1316"/>
      <c r="AX77" s="1316"/>
      <c r="AY77" s="1316"/>
      <c r="AZ77" s="1316"/>
      <c r="BA77" s="1316"/>
      <c r="BB77" s="1314" t="s">
        <v>609</v>
      </c>
      <c r="BC77" s="1314"/>
      <c r="BD77" s="1314"/>
      <c r="BE77" s="1314"/>
      <c r="BF77" s="1314"/>
      <c r="BG77" s="1314"/>
      <c r="BH77" s="1314"/>
      <c r="BI77" s="1314"/>
      <c r="BJ77" s="1314"/>
      <c r="BK77" s="1314"/>
      <c r="BL77" s="1314"/>
      <c r="BM77" s="1314"/>
      <c r="BN77" s="1314"/>
      <c r="BO77" s="1314"/>
      <c r="BP77" s="1311">
        <v>44.9</v>
      </c>
      <c r="BQ77" s="1311"/>
      <c r="BR77" s="1311"/>
      <c r="BS77" s="1311"/>
      <c r="BT77" s="1311"/>
      <c r="BU77" s="1311"/>
      <c r="BV77" s="1311"/>
      <c r="BW77" s="1311"/>
      <c r="BX77" s="1311">
        <v>40.799999999999997</v>
      </c>
      <c r="BY77" s="1311"/>
      <c r="BZ77" s="1311"/>
      <c r="CA77" s="1311"/>
      <c r="CB77" s="1311"/>
      <c r="CC77" s="1311"/>
      <c r="CD77" s="1311"/>
      <c r="CE77" s="1311"/>
      <c r="CF77" s="1311">
        <v>38.5</v>
      </c>
      <c r="CG77" s="1311"/>
      <c r="CH77" s="1311"/>
      <c r="CI77" s="1311"/>
      <c r="CJ77" s="1311"/>
      <c r="CK77" s="1311"/>
      <c r="CL77" s="1311"/>
      <c r="CM77" s="1311"/>
      <c r="CN77" s="1311">
        <v>35.5</v>
      </c>
      <c r="CO77" s="1311"/>
      <c r="CP77" s="1311"/>
      <c r="CQ77" s="1311"/>
      <c r="CR77" s="1311"/>
      <c r="CS77" s="1311"/>
      <c r="CT77" s="1311"/>
      <c r="CU77" s="1311"/>
      <c r="CV77" s="1311">
        <v>13.5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615</v>
      </c>
      <c r="BC79" s="1314"/>
      <c r="BD79" s="1314"/>
      <c r="BE79" s="1314"/>
      <c r="BF79" s="1314"/>
      <c r="BG79" s="1314"/>
      <c r="BH79" s="1314"/>
      <c r="BI79" s="1314"/>
      <c r="BJ79" s="1314"/>
      <c r="BK79" s="1314"/>
      <c r="BL79" s="1314"/>
      <c r="BM79" s="1314"/>
      <c r="BN79" s="1314"/>
      <c r="BO79" s="1314"/>
      <c r="BP79" s="1311">
        <v>9.1</v>
      </c>
      <c r="BQ79" s="1311"/>
      <c r="BR79" s="1311"/>
      <c r="BS79" s="1311"/>
      <c r="BT79" s="1311"/>
      <c r="BU79" s="1311"/>
      <c r="BV79" s="1311"/>
      <c r="BW79" s="1311"/>
      <c r="BX79" s="1311">
        <v>8.9</v>
      </c>
      <c r="BY79" s="1311"/>
      <c r="BZ79" s="1311"/>
      <c r="CA79" s="1311"/>
      <c r="CB79" s="1311"/>
      <c r="CC79" s="1311"/>
      <c r="CD79" s="1311"/>
      <c r="CE79" s="1311"/>
      <c r="CF79" s="1311">
        <v>8.9</v>
      </c>
      <c r="CG79" s="1311"/>
      <c r="CH79" s="1311"/>
      <c r="CI79" s="1311"/>
      <c r="CJ79" s="1311"/>
      <c r="CK79" s="1311"/>
      <c r="CL79" s="1311"/>
      <c r="CM79" s="1311"/>
      <c r="CN79" s="1311">
        <v>8.8000000000000007</v>
      </c>
      <c r="CO79" s="1311"/>
      <c r="CP79" s="1311"/>
      <c r="CQ79" s="1311"/>
      <c r="CR79" s="1311"/>
      <c r="CS79" s="1311"/>
      <c r="CT79" s="1311"/>
      <c r="CU79" s="1311"/>
      <c r="CV79" s="1311">
        <v>8.3000000000000007</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F7WTiVSZpb87hSF9eFzYv2ShT0Kz+nqoQhfw0T+9s/3BkwqMDgWfgCODjyETuAH95R6TRL1mb9Hr12BryRLp1g==" saltValue="hEUkr+aaR/ENbRoW5CdW0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VYnEkUu4CeI7BNycNIwVQ2NRQan1rFvkD+Ood0kzp99e6v2rojaOJu7M2SkLwUMNdm+Wkab67zafj1/wHQz9oQ==" saltValue="v9uxdYnXIgHzD/9/nYUE1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617</v>
      </c>
    </row>
  </sheetData>
  <sheetProtection algorithmName="SHA-512" hashValue="ICeEDJ42fRiOF5yV5Sjyef3/VLM45B71G4vBaCRZbWBBIdkIbLhxcBj8+lChbvJAZ7D822tvpao6+CtMNwzCtg==" saltValue="N3Zh3G7c1vkF16XQs6/VQ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171064</v>
      </c>
      <c r="E3" s="162"/>
      <c r="F3" s="163">
        <v>115123</v>
      </c>
      <c r="G3" s="164"/>
      <c r="H3" s="165"/>
    </row>
    <row r="4" spans="1:8" x14ac:dyDescent="0.15">
      <c r="A4" s="166"/>
      <c r="B4" s="167"/>
      <c r="C4" s="168"/>
      <c r="D4" s="169">
        <v>159505</v>
      </c>
      <c r="E4" s="170"/>
      <c r="F4" s="171">
        <v>46026</v>
      </c>
      <c r="G4" s="172"/>
      <c r="H4" s="173"/>
    </row>
    <row r="5" spans="1:8" x14ac:dyDescent="0.15">
      <c r="A5" s="154" t="s">
        <v>552</v>
      </c>
      <c r="B5" s="159"/>
      <c r="C5" s="160"/>
      <c r="D5" s="161">
        <v>71953</v>
      </c>
      <c r="E5" s="162"/>
      <c r="F5" s="163">
        <v>98899</v>
      </c>
      <c r="G5" s="164"/>
      <c r="H5" s="165"/>
    </row>
    <row r="6" spans="1:8" x14ac:dyDescent="0.15">
      <c r="A6" s="166"/>
      <c r="B6" s="167"/>
      <c r="C6" s="168"/>
      <c r="D6" s="169">
        <v>33715</v>
      </c>
      <c r="E6" s="170"/>
      <c r="F6" s="171">
        <v>43734</v>
      </c>
      <c r="G6" s="172"/>
      <c r="H6" s="173"/>
    </row>
    <row r="7" spans="1:8" x14ac:dyDescent="0.15">
      <c r="A7" s="154" t="s">
        <v>553</v>
      </c>
      <c r="B7" s="159"/>
      <c r="C7" s="160"/>
      <c r="D7" s="161">
        <v>85757</v>
      </c>
      <c r="E7" s="162"/>
      <c r="F7" s="163">
        <v>96462</v>
      </c>
      <c r="G7" s="164"/>
      <c r="H7" s="165"/>
    </row>
    <row r="8" spans="1:8" x14ac:dyDescent="0.15">
      <c r="A8" s="166"/>
      <c r="B8" s="167"/>
      <c r="C8" s="168"/>
      <c r="D8" s="169">
        <v>48305</v>
      </c>
      <c r="E8" s="170"/>
      <c r="F8" s="171">
        <v>39886</v>
      </c>
      <c r="G8" s="172"/>
      <c r="H8" s="173"/>
    </row>
    <row r="9" spans="1:8" x14ac:dyDescent="0.15">
      <c r="A9" s="154" t="s">
        <v>554</v>
      </c>
      <c r="B9" s="159"/>
      <c r="C9" s="160"/>
      <c r="D9" s="161">
        <v>54831</v>
      </c>
      <c r="E9" s="162"/>
      <c r="F9" s="163">
        <v>83103</v>
      </c>
      <c r="G9" s="164"/>
      <c r="H9" s="165"/>
    </row>
    <row r="10" spans="1:8" x14ac:dyDescent="0.15">
      <c r="A10" s="166"/>
      <c r="B10" s="167"/>
      <c r="C10" s="168"/>
      <c r="D10" s="169">
        <v>36531</v>
      </c>
      <c r="E10" s="170"/>
      <c r="F10" s="171">
        <v>41378</v>
      </c>
      <c r="G10" s="172"/>
      <c r="H10" s="173"/>
    </row>
    <row r="11" spans="1:8" x14ac:dyDescent="0.15">
      <c r="A11" s="154" t="s">
        <v>555</v>
      </c>
      <c r="B11" s="159"/>
      <c r="C11" s="160"/>
      <c r="D11" s="161">
        <v>69695</v>
      </c>
      <c r="E11" s="162"/>
      <c r="F11" s="163">
        <v>84459</v>
      </c>
      <c r="G11" s="164"/>
      <c r="H11" s="165"/>
    </row>
    <row r="12" spans="1:8" x14ac:dyDescent="0.15">
      <c r="A12" s="166"/>
      <c r="B12" s="167"/>
      <c r="C12" s="174"/>
      <c r="D12" s="169">
        <v>27489</v>
      </c>
      <c r="E12" s="170"/>
      <c r="F12" s="171">
        <v>47314</v>
      </c>
      <c r="G12" s="172"/>
      <c r="H12" s="173"/>
    </row>
    <row r="13" spans="1:8" x14ac:dyDescent="0.15">
      <c r="A13" s="154"/>
      <c r="B13" s="159"/>
      <c r="C13" s="175"/>
      <c r="D13" s="176">
        <v>90660</v>
      </c>
      <c r="E13" s="177"/>
      <c r="F13" s="178">
        <v>95609</v>
      </c>
      <c r="G13" s="179"/>
      <c r="H13" s="165"/>
    </row>
    <row r="14" spans="1:8" x14ac:dyDescent="0.15">
      <c r="A14" s="166"/>
      <c r="B14" s="167"/>
      <c r="C14" s="168"/>
      <c r="D14" s="169">
        <v>61109</v>
      </c>
      <c r="E14" s="170"/>
      <c r="F14" s="171">
        <v>43668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9.9600000000000009</v>
      </c>
      <c r="C19" s="180">
        <f>ROUND(VALUE(SUBSTITUTE(実質収支比率等に係る経年分析!G$48,"▲","-")),2)</f>
        <v>10.53</v>
      </c>
      <c r="D19" s="180">
        <f>ROUND(VALUE(SUBSTITUTE(実質収支比率等に係る経年分析!H$48,"▲","-")),2)</f>
        <v>11.59</v>
      </c>
      <c r="E19" s="180">
        <f>ROUND(VALUE(SUBSTITUTE(実質収支比率等に係る経年分析!I$48,"▲","-")),2)</f>
        <v>13.42</v>
      </c>
      <c r="F19" s="180">
        <f>ROUND(VALUE(SUBSTITUTE(実質収支比率等に係る経年分析!J$48,"▲","-")),2)</f>
        <v>13.24</v>
      </c>
    </row>
    <row r="20" spans="1:11" x14ac:dyDescent="0.15">
      <c r="A20" s="180" t="s">
        <v>55</v>
      </c>
      <c r="B20" s="180">
        <f>ROUND(VALUE(SUBSTITUTE(実質収支比率等に係る経年分析!F$47,"▲","-")),2)</f>
        <v>51.66</v>
      </c>
      <c r="C20" s="180">
        <f>ROUND(VALUE(SUBSTITUTE(実質収支比率等に係る経年分析!G$47,"▲","-")),2)</f>
        <v>49.9</v>
      </c>
      <c r="D20" s="180">
        <f>ROUND(VALUE(SUBSTITUTE(実質収支比率等に係る経年分析!H$47,"▲","-")),2)</f>
        <v>45.37</v>
      </c>
      <c r="E20" s="180">
        <f>ROUND(VALUE(SUBSTITUTE(実質収支比率等に係る経年分析!I$47,"▲","-")),2)</f>
        <v>45.44</v>
      </c>
      <c r="F20" s="180">
        <f>ROUND(VALUE(SUBSTITUTE(実質収支比率等に係る経年分析!J$47,"▲","-")),2)</f>
        <v>49.7</v>
      </c>
    </row>
    <row r="21" spans="1:11" x14ac:dyDescent="0.15">
      <c r="A21" s="180" t="s">
        <v>56</v>
      </c>
      <c r="B21" s="180">
        <f>IF(ISNUMBER(VALUE(SUBSTITUTE(実質収支比率等に係る経年分析!F$49,"▲","-"))),ROUND(VALUE(SUBSTITUTE(実質収支比率等に係る経年分析!F$49,"▲","-")),2),NA())</f>
        <v>-4.55</v>
      </c>
      <c r="C21" s="180">
        <f>IF(ISNUMBER(VALUE(SUBSTITUTE(実質収支比率等に係る経年分析!G$49,"▲","-"))),ROUND(VALUE(SUBSTITUTE(実質収支比率等に係る経年分析!G$49,"▲","-")),2),NA())</f>
        <v>-5.56</v>
      </c>
      <c r="D21" s="180">
        <f>IF(ISNUMBER(VALUE(SUBSTITUTE(実質収支比率等に係る経年分析!H$49,"▲","-"))),ROUND(VALUE(SUBSTITUTE(実質収支比率等に係る経年分析!H$49,"▲","-")),2),NA())</f>
        <v>-6.01</v>
      </c>
      <c r="E21" s="180">
        <f>IF(ISNUMBER(VALUE(SUBSTITUTE(実質収支比率等に係る経年分析!I$49,"▲","-"))),ROUND(VALUE(SUBSTITUTE(実質収支比率等に係る経年分析!I$49,"▲","-")),2),NA())</f>
        <v>-3.5</v>
      </c>
      <c r="F21" s="180">
        <f>IF(ISNUMBER(VALUE(SUBSTITUTE(実質収支比率等に係る経年分析!J$49,"▲","-"))),ROUND(VALUE(SUBSTITUTE(実質収支比率等に係る経年分析!J$49,"▲","-")),2),NA())</f>
        <v>0.42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0.37</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ケーブルテレビ事業特別会計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0.54</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0.56999999999999995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7.88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13.12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934</v>
      </c>
      <c r="E42" s="182"/>
      <c r="F42" s="182"/>
      <c r="G42" s="182">
        <f>'実質公債費比率（分子）の構造'!L$52</f>
        <v>926</v>
      </c>
      <c r="H42" s="182"/>
      <c r="I42" s="182"/>
      <c r="J42" s="182">
        <f>'実質公債費比率（分子）の構造'!M$52</f>
        <v>883</v>
      </c>
      <c r="K42" s="182"/>
      <c r="L42" s="182"/>
      <c r="M42" s="182">
        <f>'実質公債費比率（分子）の構造'!N$52</f>
        <v>926</v>
      </c>
      <c r="N42" s="182"/>
      <c r="O42" s="182"/>
      <c r="P42" s="182">
        <f>'実質公債費比率（分子）の構造'!O$52</f>
        <v>935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49</v>
      </c>
      <c r="C45" s="182"/>
      <c r="D45" s="182"/>
      <c r="E45" s="182">
        <f>'実質公債費比率（分子）の構造'!L$49</f>
        <v>60</v>
      </c>
      <c r="F45" s="182"/>
      <c r="G45" s="182"/>
      <c r="H45" s="182">
        <f>'実質公債費比率（分子）の構造'!M$49</f>
        <v>64</v>
      </c>
      <c r="I45" s="182"/>
      <c r="J45" s="182"/>
      <c r="K45" s="182">
        <f>'実質公債費比率（分子）の構造'!N$49</f>
        <v>60</v>
      </c>
      <c r="L45" s="182"/>
      <c r="M45" s="182"/>
      <c r="N45" s="182">
        <f>'実質公債費比率（分子）の構造'!O$49</f>
        <v>78</v>
      </c>
      <c r="O45" s="182"/>
      <c r="P45" s="182"/>
    </row>
    <row r="46" spans="1:16" x14ac:dyDescent="0.15">
      <c r="A46" s="182" t="s">
        <v>67</v>
      </c>
      <c r="B46" s="182">
        <f>'実質公債費比率（分子）の構造'!K$48</f>
        <v>236</v>
      </c>
      <c r="C46" s="182"/>
      <c r="D46" s="182"/>
      <c r="E46" s="182">
        <f>'実質公債費比率（分子）の構造'!L$48</f>
        <v>231</v>
      </c>
      <c r="F46" s="182"/>
      <c r="G46" s="182"/>
      <c r="H46" s="182">
        <f>'実質公債費比率（分子）の構造'!M$48</f>
        <v>227</v>
      </c>
      <c r="I46" s="182"/>
      <c r="J46" s="182"/>
      <c r="K46" s="182">
        <f>'実質公債費比率（分子）の構造'!N$48</f>
        <v>229</v>
      </c>
      <c r="L46" s="182"/>
      <c r="M46" s="182"/>
      <c r="N46" s="182">
        <f>'実質公債費比率（分子）の構造'!O$48</f>
        <v>214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1032</v>
      </c>
      <c r="C49" s="182"/>
      <c r="D49" s="182"/>
      <c r="E49" s="182">
        <f>'実質公債費比率（分子）の構造'!L$45</f>
        <v>1031</v>
      </c>
      <c r="F49" s="182"/>
      <c r="G49" s="182"/>
      <c r="H49" s="182">
        <f>'実質公債費比率（分子）の構造'!M$45</f>
        <v>964</v>
      </c>
      <c r="I49" s="182"/>
      <c r="J49" s="182"/>
      <c r="K49" s="182">
        <f>'実質公債費比率（分子）の構造'!N$45</f>
        <v>1037</v>
      </c>
      <c r="L49" s="182"/>
      <c r="M49" s="182"/>
      <c r="N49" s="182">
        <f>'実質公債費比率（分子）の構造'!O$45</f>
        <v>1079</v>
      </c>
      <c r="O49" s="182"/>
      <c r="P49" s="182"/>
    </row>
    <row r="50" spans="1:16" x14ac:dyDescent="0.15">
      <c r="A50" s="182" t="s">
        <v>71</v>
      </c>
      <c r="B50" s="182" t="e">
        <f>NA()</f>
        <v>#N/A</v>
      </c>
      <c r="C50" s="182">
        <f>IF(ISNUMBER('実質公債費比率（分子）の構造'!K$53),'実質公債費比率（分子）の構造'!K$53,NA())</f>
        <v>383</v>
      </c>
      <c r="D50" s="182" t="e">
        <f>NA()</f>
        <v>#N/A</v>
      </c>
      <c r="E50" s="182" t="e">
        <f>NA()</f>
        <v>#N/A</v>
      </c>
      <c r="F50" s="182">
        <f>IF(ISNUMBER('実質公債費比率（分子）の構造'!L$53),'実質公債費比率（分子）の構造'!L$53,NA())</f>
        <v>396</v>
      </c>
      <c r="G50" s="182" t="e">
        <f>NA()</f>
        <v>#N/A</v>
      </c>
      <c r="H50" s="182" t="e">
        <f>NA()</f>
        <v>#N/A</v>
      </c>
      <c r="I50" s="182">
        <f>IF(ISNUMBER('実質公債費比率（分子）の構造'!M$53),'実質公債費比率（分子）の構造'!M$53,NA())</f>
        <v>372</v>
      </c>
      <c r="J50" s="182" t="e">
        <f>NA()</f>
        <v>#N/A</v>
      </c>
      <c r="K50" s="182" t="e">
        <f>NA()</f>
        <v>#N/A</v>
      </c>
      <c r="L50" s="182">
        <f>IF(ISNUMBER('実質公債費比率（分子）の構造'!N$53),'実質公債費比率（分子）の構造'!N$53,NA())</f>
        <v>400</v>
      </c>
      <c r="M50" s="182" t="e">
        <f>NA()</f>
        <v>#N/A</v>
      </c>
      <c r="N50" s="182" t="e">
        <f>NA()</f>
        <v>#N/A</v>
      </c>
      <c r="O50" s="182">
        <f>IF(ISNUMBER('実質公債費比率（分子）の構造'!O$53),'実質公債費比率（分子）の構造'!O$53,NA())</f>
        <v>436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8742</v>
      </c>
      <c r="E56" s="181"/>
      <c r="F56" s="181"/>
      <c r="G56" s="181">
        <f>'将来負担比率（分子）の構造'!J$52</f>
        <v>8543</v>
      </c>
      <c r="H56" s="181"/>
      <c r="I56" s="181"/>
      <c r="J56" s="181">
        <f>'将来負担比率（分子）の構造'!K$52</f>
        <v>8501</v>
      </c>
      <c r="K56" s="181"/>
      <c r="L56" s="181"/>
      <c r="M56" s="181">
        <f>'将来負担比率（分子）の構造'!L$52</f>
        <v>8092</v>
      </c>
      <c r="N56" s="181"/>
      <c r="O56" s="181"/>
      <c r="P56" s="181">
        <f>'将来負担比率（分子）の構造'!M$52</f>
        <v>7751</v>
      </c>
    </row>
    <row r="57" spans="1:16" x14ac:dyDescent="0.15">
      <c r="A57" s="181" t="s">
        <v>42</v>
      </c>
      <c r="B57" s="181"/>
      <c r="C57" s="181"/>
      <c r="D57" s="181">
        <f>'将来負担比率（分子）の構造'!I$51</f>
        <v>133</v>
      </c>
      <c r="E57" s="181"/>
      <c r="F57" s="181"/>
      <c r="G57" s="181">
        <f>'将来負担比率（分子）の構造'!J$51</f>
        <v>110</v>
      </c>
      <c r="H57" s="181"/>
      <c r="I57" s="181"/>
      <c r="J57" s="181">
        <f>'将来負担比率（分子）の構造'!K$51</f>
        <v>87</v>
      </c>
      <c r="K57" s="181"/>
      <c r="L57" s="181"/>
      <c r="M57" s="181">
        <f>'将来負担比率（分子）の構造'!L$51</f>
        <v>63</v>
      </c>
      <c r="N57" s="181"/>
      <c r="O57" s="181"/>
      <c r="P57" s="181">
        <f>'将来負担比率（分子）の構造'!M$51</f>
        <v>62</v>
      </c>
    </row>
    <row r="58" spans="1:16" x14ac:dyDescent="0.15">
      <c r="A58" s="181" t="s">
        <v>41</v>
      </c>
      <c r="B58" s="181"/>
      <c r="C58" s="181"/>
      <c r="D58" s="181">
        <f>'将来負担比率（分子）の構造'!I$50</f>
        <v>6304</v>
      </c>
      <c r="E58" s="181"/>
      <c r="F58" s="181"/>
      <c r="G58" s="181">
        <f>'将来負担比率（分子）の構造'!J$50</f>
        <v>6355</v>
      </c>
      <c r="H58" s="181"/>
      <c r="I58" s="181"/>
      <c r="J58" s="181">
        <f>'将来負担比率（分子）の構造'!K$50</f>
        <v>6380</v>
      </c>
      <c r="K58" s="181"/>
      <c r="L58" s="181"/>
      <c r="M58" s="181">
        <f>'将来負担比率（分子）の構造'!L$50</f>
        <v>6317</v>
      </c>
      <c r="N58" s="181"/>
      <c r="O58" s="181"/>
      <c r="P58" s="181">
        <f>'将来負担比率（分子）の構造'!M$50</f>
        <v>6519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2296</v>
      </c>
      <c r="C62" s="181"/>
      <c r="D62" s="181"/>
      <c r="E62" s="181">
        <f>'将来負担比率（分子）の構造'!J$45</f>
        <v>2213</v>
      </c>
      <c r="F62" s="181"/>
      <c r="G62" s="181"/>
      <c r="H62" s="181">
        <f>'将来負担比率（分子）の構造'!K$45</f>
        <v>2104</v>
      </c>
      <c r="I62" s="181"/>
      <c r="J62" s="181"/>
      <c r="K62" s="181">
        <f>'将来負担比率（分子）の構造'!L$45</f>
        <v>2100</v>
      </c>
      <c r="L62" s="181"/>
      <c r="M62" s="181"/>
      <c r="N62" s="181">
        <f>'将来負担比率（分子）の構造'!M$45</f>
        <v>2089</v>
      </c>
      <c r="O62" s="181"/>
      <c r="P62" s="181"/>
    </row>
    <row r="63" spans="1:16" x14ac:dyDescent="0.15">
      <c r="A63" s="181" t="s">
        <v>34</v>
      </c>
      <c r="B63" s="181">
        <f>'将来負担比率（分子）の構造'!I$44</f>
        <v>394</v>
      </c>
      <c r="C63" s="181"/>
      <c r="D63" s="181"/>
      <c r="E63" s="181">
        <f>'将来負担比率（分子）の構造'!J$44</f>
        <v>306</v>
      </c>
      <c r="F63" s="181"/>
      <c r="G63" s="181"/>
      <c r="H63" s="181">
        <f>'将来負担比率（分子）の構造'!K$44</f>
        <v>237</v>
      </c>
      <c r="I63" s="181"/>
      <c r="J63" s="181"/>
      <c r="K63" s="181">
        <f>'将来負担比率（分子）の構造'!L$44</f>
        <v>187</v>
      </c>
      <c r="L63" s="181"/>
      <c r="M63" s="181"/>
      <c r="N63" s="181">
        <f>'将来負担比率（分子）の構造'!M$44</f>
        <v>140</v>
      </c>
      <c r="O63" s="181"/>
      <c r="P63" s="181"/>
    </row>
    <row r="64" spans="1:16" x14ac:dyDescent="0.15">
      <c r="A64" s="181" t="s">
        <v>33</v>
      </c>
      <c r="B64" s="181">
        <f>'将来負担比率（分子）の構造'!I$43</f>
        <v>1747</v>
      </c>
      <c r="C64" s="181"/>
      <c r="D64" s="181"/>
      <c r="E64" s="181">
        <f>'将来負担比率（分子）の構造'!J$43</f>
        <v>1933</v>
      </c>
      <c r="F64" s="181"/>
      <c r="G64" s="181"/>
      <c r="H64" s="181">
        <f>'将来負担比率（分子）の構造'!K$43</f>
        <v>2213</v>
      </c>
      <c r="I64" s="181"/>
      <c r="J64" s="181"/>
      <c r="K64" s="181">
        <f>'将来負担比率（分子）の構造'!L$43</f>
        <v>1715</v>
      </c>
      <c r="L64" s="181"/>
      <c r="M64" s="181"/>
      <c r="N64" s="181">
        <f>'将来負担比率（分子）の構造'!M$43</f>
        <v>1585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900</v>
      </c>
      <c r="L65" s="181"/>
      <c r="M65" s="181"/>
      <c r="N65" s="181">
        <f>'将来負担比率（分子）の構造'!M$42</f>
        <v>873</v>
      </c>
      <c r="O65" s="181"/>
      <c r="P65" s="181"/>
    </row>
    <row r="66" spans="1:16" x14ac:dyDescent="0.15">
      <c r="A66" s="181" t="s">
        <v>31</v>
      </c>
      <c r="B66" s="181">
        <f>'将来負担比率（分子）の構造'!I$41</f>
        <v>9292</v>
      </c>
      <c r="C66" s="181"/>
      <c r="D66" s="181"/>
      <c r="E66" s="181">
        <f>'将来負担比率（分子）の構造'!J$41</f>
        <v>9063</v>
      </c>
      <c r="F66" s="181"/>
      <c r="G66" s="181"/>
      <c r="H66" s="181">
        <f>'将来負担比率（分子）の構造'!K$41</f>
        <v>9112</v>
      </c>
      <c r="I66" s="181"/>
      <c r="J66" s="181"/>
      <c r="K66" s="181">
        <f>'将来負担比率（分子）の構造'!L$41</f>
        <v>8666</v>
      </c>
      <c r="L66" s="181"/>
      <c r="M66" s="181"/>
      <c r="N66" s="181">
        <f>'将来負担比率（分子）の構造'!M$41</f>
        <v>8264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2609</v>
      </c>
      <c r="C72" s="185">
        <f>基金残高に係る経年分析!G55</f>
        <v>2604</v>
      </c>
      <c r="D72" s="185">
        <f>基金残高に係る経年分析!H55</f>
        <v>2961</v>
      </c>
    </row>
    <row r="73" spans="1:16" x14ac:dyDescent="0.15">
      <c r="A73" s="184" t="s">
        <v>78</v>
      </c>
      <c r="B73" s="185">
        <f>基金残高に係る経年分析!F56</f>
        <v>908</v>
      </c>
      <c r="C73" s="185">
        <f>基金残高に係る経年分析!G56</f>
        <v>808</v>
      </c>
      <c r="D73" s="185">
        <f>基金残高に係る経年分析!H56</f>
        <v>759</v>
      </c>
    </row>
    <row r="74" spans="1:16" x14ac:dyDescent="0.15">
      <c r="A74" s="184" t="s">
        <v>79</v>
      </c>
      <c r="B74" s="185">
        <f>基金残高に係る経年分析!F57</f>
        <v>3785</v>
      </c>
      <c r="C74" s="185">
        <f>基金残高に係る経年分析!G57</f>
        <v>3767</v>
      </c>
      <c r="D74" s="185">
        <f>基金残高に係る経年分析!H57</f>
        <v>3723</v>
      </c>
    </row>
  </sheetData>
  <sheetProtection algorithmName="SHA-512" hashValue="pybYGFc5SQtt2mPEFYCDguE1Jn9DFg/kRRXOndFq2ir7hwZPRopqnR2hyGNd5wwcpSBkYAPMuUCwQWjwXnyKww==" saltValue="fiIXI/L5X+PKBsSyX47V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2066742</v>
      </c>
      <c r="S5" s="675"/>
      <c r="T5" s="675"/>
      <c r="U5" s="675"/>
      <c r="V5" s="675"/>
      <c r="W5" s="675"/>
      <c r="X5" s="675"/>
      <c r="Y5" s="676"/>
      <c r="Z5" s="677">
        <v>18.7</v>
      </c>
      <c r="AA5" s="677"/>
      <c r="AB5" s="677"/>
      <c r="AC5" s="677"/>
      <c r="AD5" s="678">
        <v>2066742</v>
      </c>
      <c r="AE5" s="678"/>
      <c r="AF5" s="678"/>
      <c r="AG5" s="678"/>
      <c r="AH5" s="678"/>
      <c r="AI5" s="678"/>
      <c r="AJ5" s="678"/>
      <c r="AK5" s="678"/>
      <c r="AL5" s="679">
        <v>35.6</v>
      </c>
      <c r="AM5" s="680"/>
      <c r="AN5" s="680"/>
      <c r="AO5" s="681"/>
      <c r="AP5" s="671" t="s">
        <v>227</v>
      </c>
      <c r="AQ5" s="672"/>
      <c r="AR5" s="672"/>
      <c r="AS5" s="672"/>
      <c r="AT5" s="672"/>
      <c r="AU5" s="672"/>
      <c r="AV5" s="672"/>
      <c r="AW5" s="672"/>
      <c r="AX5" s="672"/>
      <c r="AY5" s="672"/>
      <c r="AZ5" s="672"/>
      <c r="BA5" s="672"/>
      <c r="BB5" s="672"/>
      <c r="BC5" s="672"/>
      <c r="BD5" s="672"/>
      <c r="BE5" s="672"/>
      <c r="BF5" s="673"/>
      <c r="BG5" s="685">
        <v>2055773</v>
      </c>
      <c r="BH5" s="686"/>
      <c r="BI5" s="686"/>
      <c r="BJ5" s="686"/>
      <c r="BK5" s="686"/>
      <c r="BL5" s="686"/>
      <c r="BM5" s="686"/>
      <c r="BN5" s="687"/>
      <c r="BO5" s="688">
        <v>99.5</v>
      </c>
      <c r="BP5" s="688"/>
      <c r="BQ5" s="688"/>
      <c r="BR5" s="688"/>
      <c r="BS5" s="689">
        <v>38394</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122393</v>
      </c>
      <c r="S6" s="686"/>
      <c r="T6" s="686"/>
      <c r="U6" s="686"/>
      <c r="V6" s="686"/>
      <c r="W6" s="686"/>
      <c r="X6" s="686"/>
      <c r="Y6" s="687"/>
      <c r="Z6" s="688">
        <v>1.1000000000000001</v>
      </c>
      <c r="AA6" s="688"/>
      <c r="AB6" s="688"/>
      <c r="AC6" s="688"/>
      <c r="AD6" s="689">
        <v>122393</v>
      </c>
      <c r="AE6" s="689"/>
      <c r="AF6" s="689"/>
      <c r="AG6" s="689"/>
      <c r="AH6" s="689"/>
      <c r="AI6" s="689"/>
      <c r="AJ6" s="689"/>
      <c r="AK6" s="689"/>
      <c r="AL6" s="690">
        <v>2.1</v>
      </c>
      <c r="AM6" s="691"/>
      <c r="AN6" s="691"/>
      <c r="AO6" s="692"/>
      <c r="AP6" s="682" t="s">
        <v>232</v>
      </c>
      <c r="AQ6" s="683"/>
      <c r="AR6" s="683"/>
      <c r="AS6" s="683"/>
      <c r="AT6" s="683"/>
      <c r="AU6" s="683"/>
      <c r="AV6" s="683"/>
      <c r="AW6" s="683"/>
      <c r="AX6" s="683"/>
      <c r="AY6" s="683"/>
      <c r="AZ6" s="683"/>
      <c r="BA6" s="683"/>
      <c r="BB6" s="683"/>
      <c r="BC6" s="683"/>
      <c r="BD6" s="683"/>
      <c r="BE6" s="683"/>
      <c r="BF6" s="684"/>
      <c r="BG6" s="685">
        <v>2055773</v>
      </c>
      <c r="BH6" s="686"/>
      <c r="BI6" s="686"/>
      <c r="BJ6" s="686"/>
      <c r="BK6" s="686"/>
      <c r="BL6" s="686"/>
      <c r="BM6" s="686"/>
      <c r="BN6" s="687"/>
      <c r="BO6" s="688">
        <v>99.5</v>
      </c>
      <c r="BP6" s="688"/>
      <c r="BQ6" s="688"/>
      <c r="BR6" s="688"/>
      <c r="BS6" s="689">
        <v>38394</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84266</v>
      </c>
      <c r="CS6" s="686"/>
      <c r="CT6" s="686"/>
      <c r="CU6" s="686"/>
      <c r="CV6" s="686"/>
      <c r="CW6" s="686"/>
      <c r="CX6" s="686"/>
      <c r="CY6" s="687"/>
      <c r="CZ6" s="679">
        <v>0.8</v>
      </c>
      <c r="DA6" s="680"/>
      <c r="DB6" s="680"/>
      <c r="DC6" s="699"/>
      <c r="DD6" s="694" t="s">
        <v>234</v>
      </c>
      <c r="DE6" s="686"/>
      <c r="DF6" s="686"/>
      <c r="DG6" s="686"/>
      <c r="DH6" s="686"/>
      <c r="DI6" s="686"/>
      <c r="DJ6" s="686"/>
      <c r="DK6" s="686"/>
      <c r="DL6" s="686"/>
      <c r="DM6" s="686"/>
      <c r="DN6" s="686"/>
      <c r="DO6" s="686"/>
      <c r="DP6" s="687"/>
      <c r="DQ6" s="694">
        <v>84266</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1245</v>
      </c>
      <c r="S7" s="686"/>
      <c r="T7" s="686"/>
      <c r="U7" s="686"/>
      <c r="V7" s="686"/>
      <c r="W7" s="686"/>
      <c r="X7" s="686"/>
      <c r="Y7" s="687"/>
      <c r="Z7" s="688">
        <v>0</v>
      </c>
      <c r="AA7" s="688"/>
      <c r="AB7" s="688"/>
      <c r="AC7" s="688"/>
      <c r="AD7" s="689">
        <v>1245</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803285</v>
      </c>
      <c r="BH7" s="686"/>
      <c r="BI7" s="686"/>
      <c r="BJ7" s="686"/>
      <c r="BK7" s="686"/>
      <c r="BL7" s="686"/>
      <c r="BM7" s="686"/>
      <c r="BN7" s="687"/>
      <c r="BO7" s="688">
        <v>38.9</v>
      </c>
      <c r="BP7" s="688"/>
      <c r="BQ7" s="688"/>
      <c r="BR7" s="688"/>
      <c r="BS7" s="689">
        <v>38394</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2734927</v>
      </c>
      <c r="CS7" s="686"/>
      <c r="CT7" s="686"/>
      <c r="CU7" s="686"/>
      <c r="CV7" s="686"/>
      <c r="CW7" s="686"/>
      <c r="CX7" s="686"/>
      <c r="CY7" s="687"/>
      <c r="CZ7" s="688">
        <v>26.9</v>
      </c>
      <c r="DA7" s="688"/>
      <c r="DB7" s="688"/>
      <c r="DC7" s="688"/>
      <c r="DD7" s="694">
        <v>37658</v>
      </c>
      <c r="DE7" s="686"/>
      <c r="DF7" s="686"/>
      <c r="DG7" s="686"/>
      <c r="DH7" s="686"/>
      <c r="DI7" s="686"/>
      <c r="DJ7" s="686"/>
      <c r="DK7" s="686"/>
      <c r="DL7" s="686"/>
      <c r="DM7" s="686"/>
      <c r="DN7" s="686"/>
      <c r="DO7" s="686"/>
      <c r="DP7" s="687"/>
      <c r="DQ7" s="694">
        <v>881421</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5857</v>
      </c>
      <c r="S8" s="686"/>
      <c r="T8" s="686"/>
      <c r="U8" s="686"/>
      <c r="V8" s="686"/>
      <c r="W8" s="686"/>
      <c r="X8" s="686"/>
      <c r="Y8" s="687"/>
      <c r="Z8" s="688">
        <v>0.1</v>
      </c>
      <c r="AA8" s="688"/>
      <c r="AB8" s="688"/>
      <c r="AC8" s="688"/>
      <c r="AD8" s="689">
        <v>5857</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27510</v>
      </c>
      <c r="BH8" s="686"/>
      <c r="BI8" s="686"/>
      <c r="BJ8" s="686"/>
      <c r="BK8" s="686"/>
      <c r="BL8" s="686"/>
      <c r="BM8" s="686"/>
      <c r="BN8" s="687"/>
      <c r="BO8" s="688">
        <v>1.3</v>
      </c>
      <c r="BP8" s="688"/>
      <c r="BQ8" s="688"/>
      <c r="BR8" s="688"/>
      <c r="BS8" s="694" t="s">
        <v>138</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2148016</v>
      </c>
      <c r="CS8" s="686"/>
      <c r="CT8" s="686"/>
      <c r="CU8" s="686"/>
      <c r="CV8" s="686"/>
      <c r="CW8" s="686"/>
      <c r="CX8" s="686"/>
      <c r="CY8" s="687"/>
      <c r="CZ8" s="688">
        <v>21.1</v>
      </c>
      <c r="DA8" s="688"/>
      <c r="DB8" s="688"/>
      <c r="DC8" s="688"/>
      <c r="DD8" s="694">
        <v>28576</v>
      </c>
      <c r="DE8" s="686"/>
      <c r="DF8" s="686"/>
      <c r="DG8" s="686"/>
      <c r="DH8" s="686"/>
      <c r="DI8" s="686"/>
      <c r="DJ8" s="686"/>
      <c r="DK8" s="686"/>
      <c r="DL8" s="686"/>
      <c r="DM8" s="686"/>
      <c r="DN8" s="686"/>
      <c r="DO8" s="686"/>
      <c r="DP8" s="687"/>
      <c r="DQ8" s="694">
        <v>1333859</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6729</v>
      </c>
      <c r="S9" s="686"/>
      <c r="T9" s="686"/>
      <c r="U9" s="686"/>
      <c r="V9" s="686"/>
      <c r="W9" s="686"/>
      <c r="X9" s="686"/>
      <c r="Y9" s="687"/>
      <c r="Z9" s="688">
        <v>0.1</v>
      </c>
      <c r="AA9" s="688"/>
      <c r="AB9" s="688"/>
      <c r="AC9" s="688"/>
      <c r="AD9" s="689">
        <v>6729</v>
      </c>
      <c r="AE9" s="689"/>
      <c r="AF9" s="689"/>
      <c r="AG9" s="689"/>
      <c r="AH9" s="689"/>
      <c r="AI9" s="689"/>
      <c r="AJ9" s="689"/>
      <c r="AK9" s="689"/>
      <c r="AL9" s="690">
        <v>0.1</v>
      </c>
      <c r="AM9" s="691"/>
      <c r="AN9" s="691"/>
      <c r="AO9" s="692"/>
      <c r="AP9" s="682" t="s">
        <v>242</v>
      </c>
      <c r="AQ9" s="683"/>
      <c r="AR9" s="683"/>
      <c r="AS9" s="683"/>
      <c r="AT9" s="683"/>
      <c r="AU9" s="683"/>
      <c r="AV9" s="683"/>
      <c r="AW9" s="683"/>
      <c r="AX9" s="683"/>
      <c r="AY9" s="683"/>
      <c r="AZ9" s="683"/>
      <c r="BA9" s="683"/>
      <c r="BB9" s="683"/>
      <c r="BC9" s="683"/>
      <c r="BD9" s="683"/>
      <c r="BE9" s="683"/>
      <c r="BF9" s="684"/>
      <c r="BG9" s="685">
        <v>597730</v>
      </c>
      <c r="BH9" s="686"/>
      <c r="BI9" s="686"/>
      <c r="BJ9" s="686"/>
      <c r="BK9" s="686"/>
      <c r="BL9" s="686"/>
      <c r="BM9" s="686"/>
      <c r="BN9" s="687"/>
      <c r="BO9" s="688">
        <v>28.9</v>
      </c>
      <c r="BP9" s="688"/>
      <c r="BQ9" s="688"/>
      <c r="BR9" s="688"/>
      <c r="BS9" s="694" t="s">
        <v>243</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609210</v>
      </c>
      <c r="CS9" s="686"/>
      <c r="CT9" s="686"/>
      <c r="CU9" s="686"/>
      <c r="CV9" s="686"/>
      <c r="CW9" s="686"/>
      <c r="CX9" s="686"/>
      <c r="CY9" s="687"/>
      <c r="CZ9" s="688">
        <v>6</v>
      </c>
      <c r="DA9" s="688"/>
      <c r="DB9" s="688"/>
      <c r="DC9" s="688"/>
      <c r="DD9" s="694">
        <v>10440</v>
      </c>
      <c r="DE9" s="686"/>
      <c r="DF9" s="686"/>
      <c r="DG9" s="686"/>
      <c r="DH9" s="686"/>
      <c r="DI9" s="686"/>
      <c r="DJ9" s="686"/>
      <c r="DK9" s="686"/>
      <c r="DL9" s="686"/>
      <c r="DM9" s="686"/>
      <c r="DN9" s="686"/>
      <c r="DO9" s="686"/>
      <c r="DP9" s="687"/>
      <c r="DQ9" s="694">
        <v>501548</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234</v>
      </c>
      <c r="S10" s="686"/>
      <c r="T10" s="686"/>
      <c r="U10" s="686"/>
      <c r="V10" s="686"/>
      <c r="W10" s="686"/>
      <c r="X10" s="686"/>
      <c r="Y10" s="687"/>
      <c r="Z10" s="688" t="s">
        <v>138</v>
      </c>
      <c r="AA10" s="688"/>
      <c r="AB10" s="688"/>
      <c r="AC10" s="688"/>
      <c r="AD10" s="689" t="s">
        <v>138</v>
      </c>
      <c r="AE10" s="689"/>
      <c r="AF10" s="689"/>
      <c r="AG10" s="689"/>
      <c r="AH10" s="689"/>
      <c r="AI10" s="689"/>
      <c r="AJ10" s="689"/>
      <c r="AK10" s="689"/>
      <c r="AL10" s="690" t="s">
        <v>138</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37461</v>
      </c>
      <c r="BH10" s="686"/>
      <c r="BI10" s="686"/>
      <c r="BJ10" s="686"/>
      <c r="BK10" s="686"/>
      <c r="BL10" s="686"/>
      <c r="BM10" s="686"/>
      <c r="BN10" s="687"/>
      <c r="BO10" s="688">
        <v>1.8</v>
      </c>
      <c r="BP10" s="688"/>
      <c r="BQ10" s="688"/>
      <c r="BR10" s="688"/>
      <c r="BS10" s="694">
        <v>6243</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21198</v>
      </c>
      <c r="CS10" s="686"/>
      <c r="CT10" s="686"/>
      <c r="CU10" s="686"/>
      <c r="CV10" s="686"/>
      <c r="CW10" s="686"/>
      <c r="CX10" s="686"/>
      <c r="CY10" s="687"/>
      <c r="CZ10" s="688">
        <v>0.2</v>
      </c>
      <c r="DA10" s="688"/>
      <c r="DB10" s="688"/>
      <c r="DC10" s="688"/>
      <c r="DD10" s="694" t="s">
        <v>138</v>
      </c>
      <c r="DE10" s="686"/>
      <c r="DF10" s="686"/>
      <c r="DG10" s="686"/>
      <c r="DH10" s="686"/>
      <c r="DI10" s="686"/>
      <c r="DJ10" s="686"/>
      <c r="DK10" s="686"/>
      <c r="DL10" s="686"/>
      <c r="DM10" s="686"/>
      <c r="DN10" s="686"/>
      <c r="DO10" s="686"/>
      <c r="DP10" s="687"/>
      <c r="DQ10" s="694">
        <v>21066</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364749</v>
      </c>
      <c r="S11" s="686"/>
      <c r="T11" s="686"/>
      <c r="U11" s="686"/>
      <c r="V11" s="686"/>
      <c r="W11" s="686"/>
      <c r="X11" s="686"/>
      <c r="Y11" s="687"/>
      <c r="Z11" s="690">
        <v>3.3</v>
      </c>
      <c r="AA11" s="691"/>
      <c r="AB11" s="691"/>
      <c r="AC11" s="703"/>
      <c r="AD11" s="694">
        <v>364749</v>
      </c>
      <c r="AE11" s="686"/>
      <c r="AF11" s="686"/>
      <c r="AG11" s="686"/>
      <c r="AH11" s="686"/>
      <c r="AI11" s="686"/>
      <c r="AJ11" s="686"/>
      <c r="AK11" s="687"/>
      <c r="AL11" s="690">
        <v>6.3</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140584</v>
      </c>
      <c r="BH11" s="686"/>
      <c r="BI11" s="686"/>
      <c r="BJ11" s="686"/>
      <c r="BK11" s="686"/>
      <c r="BL11" s="686"/>
      <c r="BM11" s="686"/>
      <c r="BN11" s="687"/>
      <c r="BO11" s="688">
        <v>6.8</v>
      </c>
      <c r="BP11" s="688"/>
      <c r="BQ11" s="688"/>
      <c r="BR11" s="688"/>
      <c r="BS11" s="694">
        <v>32151</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479938</v>
      </c>
      <c r="CS11" s="686"/>
      <c r="CT11" s="686"/>
      <c r="CU11" s="686"/>
      <c r="CV11" s="686"/>
      <c r="CW11" s="686"/>
      <c r="CX11" s="686"/>
      <c r="CY11" s="687"/>
      <c r="CZ11" s="688">
        <v>4.7</v>
      </c>
      <c r="DA11" s="688"/>
      <c r="DB11" s="688"/>
      <c r="DC11" s="688"/>
      <c r="DD11" s="694">
        <v>179540</v>
      </c>
      <c r="DE11" s="686"/>
      <c r="DF11" s="686"/>
      <c r="DG11" s="686"/>
      <c r="DH11" s="686"/>
      <c r="DI11" s="686"/>
      <c r="DJ11" s="686"/>
      <c r="DK11" s="686"/>
      <c r="DL11" s="686"/>
      <c r="DM11" s="686"/>
      <c r="DN11" s="686"/>
      <c r="DO11" s="686"/>
      <c r="DP11" s="687"/>
      <c r="DQ11" s="694">
        <v>300435</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40806</v>
      </c>
      <c r="S12" s="686"/>
      <c r="T12" s="686"/>
      <c r="U12" s="686"/>
      <c r="V12" s="686"/>
      <c r="W12" s="686"/>
      <c r="X12" s="686"/>
      <c r="Y12" s="687"/>
      <c r="Z12" s="688">
        <v>0.4</v>
      </c>
      <c r="AA12" s="688"/>
      <c r="AB12" s="688"/>
      <c r="AC12" s="688"/>
      <c r="AD12" s="689">
        <v>40135</v>
      </c>
      <c r="AE12" s="689"/>
      <c r="AF12" s="689"/>
      <c r="AG12" s="689"/>
      <c r="AH12" s="689"/>
      <c r="AI12" s="689"/>
      <c r="AJ12" s="689"/>
      <c r="AK12" s="689"/>
      <c r="AL12" s="690">
        <v>0.7</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1083403</v>
      </c>
      <c r="BH12" s="686"/>
      <c r="BI12" s="686"/>
      <c r="BJ12" s="686"/>
      <c r="BK12" s="686"/>
      <c r="BL12" s="686"/>
      <c r="BM12" s="686"/>
      <c r="BN12" s="687"/>
      <c r="BO12" s="688">
        <v>52.4</v>
      </c>
      <c r="BP12" s="688"/>
      <c r="BQ12" s="688"/>
      <c r="BR12" s="688"/>
      <c r="BS12" s="694" t="s">
        <v>138</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484776</v>
      </c>
      <c r="CS12" s="686"/>
      <c r="CT12" s="686"/>
      <c r="CU12" s="686"/>
      <c r="CV12" s="686"/>
      <c r="CW12" s="686"/>
      <c r="CX12" s="686"/>
      <c r="CY12" s="687"/>
      <c r="CZ12" s="688">
        <v>4.8</v>
      </c>
      <c r="DA12" s="688"/>
      <c r="DB12" s="688"/>
      <c r="DC12" s="688"/>
      <c r="DD12" s="694">
        <v>4976</v>
      </c>
      <c r="DE12" s="686"/>
      <c r="DF12" s="686"/>
      <c r="DG12" s="686"/>
      <c r="DH12" s="686"/>
      <c r="DI12" s="686"/>
      <c r="DJ12" s="686"/>
      <c r="DK12" s="686"/>
      <c r="DL12" s="686"/>
      <c r="DM12" s="686"/>
      <c r="DN12" s="686"/>
      <c r="DO12" s="686"/>
      <c r="DP12" s="687"/>
      <c r="DQ12" s="694">
        <v>235642</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138</v>
      </c>
      <c r="S13" s="686"/>
      <c r="T13" s="686"/>
      <c r="U13" s="686"/>
      <c r="V13" s="686"/>
      <c r="W13" s="686"/>
      <c r="X13" s="686"/>
      <c r="Y13" s="687"/>
      <c r="Z13" s="688" t="s">
        <v>243</v>
      </c>
      <c r="AA13" s="688"/>
      <c r="AB13" s="688"/>
      <c r="AC13" s="688"/>
      <c r="AD13" s="689" t="s">
        <v>234</v>
      </c>
      <c r="AE13" s="689"/>
      <c r="AF13" s="689"/>
      <c r="AG13" s="689"/>
      <c r="AH13" s="689"/>
      <c r="AI13" s="689"/>
      <c r="AJ13" s="689"/>
      <c r="AK13" s="689"/>
      <c r="AL13" s="690" t="s">
        <v>138</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1075105</v>
      </c>
      <c r="BH13" s="686"/>
      <c r="BI13" s="686"/>
      <c r="BJ13" s="686"/>
      <c r="BK13" s="686"/>
      <c r="BL13" s="686"/>
      <c r="BM13" s="686"/>
      <c r="BN13" s="687"/>
      <c r="BO13" s="688">
        <v>52</v>
      </c>
      <c r="BP13" s="688"/>
      <c r="BQ13" s="688"/>
      <c r="BR13" s="688"/>
      <c r="BS13" s="694" t="s">
        <v>234</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695735</v>
      </c>
      <c r="CS13" s="686"/>
      <c r="CT13" s="686"/>
      <c r="CU13" s="686"/>
      <c r="CV13" s="686"/>
      <c r="CW13" s="686"/>
      <c r="CX13" s="686"/>
      <c r="CY13" s="687"/>
      <c r="CZ13" s="688">
        <v>6.8</v>
      </c>
      <c r="DA13" s="688"/>
      <c r="DB13" s="688"/>
      <c r="DC13" s="688"/>
      <c r="DD13" s="694">
        <v>381904</v>
      </c>
      <c r="DE13" s="686"/>
      <c r="DF13" s="686"/>
      <c r="DG13" s="686"/>
      <c r="DH13" s="686"/>
      <c r="DI13" s="686"/>
      <c r="DJ13" s="686"/>
      <c r="DK13" s="686"/>
      <c r="DL13" s="686"/>
      <c r="DM13" s="686"/>
      <c r="DN13" s="686"/>
      <c r="DO13" s="686"/>
      <c r="DP13" s="687"/>
      <c r="DQ13" s="694">
        <v>415408</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v>3</v>
      </c>
      <c r="S14" s="686"/>
      <c r="T14" s="686"/>
      <c r="U14" s="686"/>
      <c r="V14" s="686"/>
      <c r="W14" s="686"/>
      <c r="X14" s="686"/>
      <c r="Y14" s="687"/>
      <c r="Z14" s="688">
        <v>0</v>
      </c>
      <c r="AA14" s="688"/>
      <c r="AB14" s="688"/>
      <c r="AC14" s="688"/>
      <c r="AD14" s="689">
        <v>3</v>
      </c>
      <c r="AE14" s="689"/>
      <c r="AF14" s="689"/>
      <c r="AG14" s="689"/>
      <c r="AH14" s="689"/>
      <c r="AI14" s="689"/>
      <c r="AJ14" s="689"/>
      <c r="AK14" s="689"/>
      <c r="AL14" s="690">
        <v>0</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64557</v>
      </c>
      <c r="BH14" s="686"/>
      <c r="BI14" s="686"/>
      <c r="BJ14" s="686"/>
      <c r="BK14" s="686"/>
      <c r="BL14" s="686"/>
      <c r="BM14" s="686"/>
      <c r="BN14" s="687"/>
      <c r="BO14" s="688">
        <v>3.1</v>
      </c>
      <c r="BP14" s="688"/>
      <c r="BQ14" s="688"/>
      <c r="BR14" s="688"/>
      <c r="BS14" s="694" t="s">
        <v>138</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445190</v>
      </c>
      <c r="CS14" s="686"/>
      <c r="CT14" s="686"/>
      <c r="CU14" s="686"/>
      <c r="CV14" s="686"/>
      <c r="CW14" s="686"/>
      <c r="CX14" s="686"/>
      <c r="CY14" s="687"/>
      <c r="CZ14" s="688">
        <v>4.4000000000000004</v>
      </c>
      <c r="DA14" s="688"/>
      <c r="DB14" s="688"/>
      <c r="DC14" s="688"/>
      <c r="DD14" s="694">
        <v>42262</v>
      </c>
      <c r="DE14" s="686"/>
      <c r="DF14" s="686"/>
      <c r="DG14" s="686"/>
      <c r="DH14" s="686"/>
      <c r="DI14" s="686"/>
      <c r="DJ14" s="686"/>
      <c r="DK14" s="686"/>
      <c r="DL14" s="686"/>
      <c r="DM14" s="686"/>
      <c r="DN14" s="686"/>
      <c r="DO14" s="686"/>
      <c r="DP14" s="687"/>
      <c r="DQ14" s="694">
        <v>396255</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138</v>
      </c>
      <c r="S15" s="686"/>
      <c r="T15" s="686"/>
      <c r="U15" s="686"/>
      <c r="V15" s="686"/>
      <c r="W15" s="686"/>
      <c r="X15" s="686"/>
      <c r="Y15" s="687"/>
      <c r="Z15" s="688" t="s">
        <v>234</v>
      </c>
      <c r="AA15" s="688"/>
      <c r="AB15" s="688"/>
      <c r="AC15" s="688"/>
      <c r="AD15" s="689" t="s">
        <v>138</v>
      </c>
      <c r="AE15" s="689"/>
      <c r="AF15" s="689"/>
      <c r="AG15" s="689"/>
      <c r="AH15" s="689"/>
      <c r="AI15" s="689"/>
      <c r="AJ15" s="689"/>
      <c r="AK15" s="689"/>
      <c r="AL15" s="690" t="s">
        <v>243</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104528</v>
      </c>
      <c r="BH15" s="686"/>
      <c r="BI15" s="686"/>
      <c r="BJ15" s="686"/>
      <c r="BK15" s="686"/>
      <c r="BL15" s="686"/>
      <c r="BM15" s="686"/>
      <c r="BN15" s="687"/>
      <c r="BO15" s="688">
        <v>5.0999999999999996</v>
      </c>
      <c r="BP15" s="688"/>
      <c r="BQ15" s="688"/>
      <c r="BR15" s="688"/>
      <c r="BS15" s="694" t="s">
        <v>243</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1356422</v>
      </c>
      <c r="CS15" s="686"/>
      <c r="CT15" s="686"/>
      <c r="CU15" s="686"/>
      <c r="CV15" s="686"/>
      <c r="CW15" s="686"/>
      <c r="CX15" s="686"/>
      <c r="CY15" s="687"/>
      <c r="CZ15" s="688">
        <v>13.3</v>
      </c>
      <c r="DA15" s="688"/>
      <c r="DB15" s="688"/>
      <c r="DC15" s="688"/>
      <c r="DD15" s="694">
        <v>408721</v>
      </c>
      <c r="DE15" s="686"/>
      <c r="DF15" s="686"/>
      <c r="DG15" s="686"/>
      <c r="DH15" s="686"/>
      <c r="DI15" s="686"/>
      <c r="DJ15" s="686"/>
      <c r="DK15" s="686"/>
      <c r="DL15" s="686"/>
      <c r="DM15" s="686"/>
      <c r="DN15" s="686"/>
      <c r="DO15" s="686"/>
      <c r="DP15" s="687"/>
      <c r="DQ15" s="694">
        <v>838002</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9653</v>
      </c>
      <c r="S16" s="686"/>
      <c r="T16" s="686"/>
      <c r="U16" s="686"/>
      <c r="V16" s="686"/>
      <c r="W16" s="686"/>
      <c r="X16" s="686"/>
      <c r="Y16" s="687"/>
      <c r="Z16" s="688">
        <v>0.1</v>
      </c>
      <c r="AA16" s="688"/>
      <c r="AB16" s="688"/>
      <c r="AC16" s="688"/>
      <c r="AD16" s="689">
        <v>9653</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138</v>
      </c>
      <c r="BH16" s="686"/>
      <c r="BI16" s="686"/>
      <c r="BJ16" s="686"/>
      <c r="BK16" s="686"/>
      <c r="BL16" s="686"/>
      <c r="BM16" s="686"/>
      <c r="BN16" s="687"/>
      <c r="BO16" s="688" t="s">
        <v>138</v>
      </c>
      <c r="BP16" s="688"/>
      <c r="BQ16" s="688"/>
      <c r="BR16" s="688"/>
      <c r="BS16" s="694" t="s">
        <v>234</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24421</v>
      </c>
      <c r="CS16" s="686"/>
      <c r="CT16" s="686"/>
      <c r="CU16" s="686"/>
      <c r="CV16" s="686"/>
      <c r="CW16" s="686"/>
      <c r="CX16" s="686"/>
      <c r="CY16" s="687"/>
      <c r="CZ16" s="688">
        <v>0.2</v>
      </c>
      <c r="DA16" s="688"/>
      <c r="DB16" s="688"/>
      <c r="DC16" s="688"/>
      <c r="DD16" s="694" t="s">
        <v>243</v>
      </c>
      <c r="DE16" s="686"/>
      <c r="DF16" s="686"/>
      <c r="DG16" s="686"/>
      <c r="DH16" s="686"/>
      <c r="DI16" s="686"/>
      <c r="DJ16" s="686"/>
      <c r="DK16" s="686"/>
      <c r="DL16" s="686"/>
      <c r="DM16" s="686"/>
      <c r="DN16" s="686"/>
      <c r="DO16" s="686"/>
      <c r="DP16" s="687"/>
      <c r="DQ16" s="694">
        <v>8880</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17064</v>
      </c>
      <c r="S17" s="686"/>
      <c r="T17" s="686"/>
      <c r="U17" s="686"/>
      <c r="V17" s="686"/>
      <c r="W17" s="686"/>
      <c r="X17" s="686"/>
      <c r="Y17" s="687"/>
      <c r="Z17" s="688">
        <v>0.2</v>
      </c>
      <c r="AA17" s="688"/>
      <c r="AB17" s="688"/>
      <c r="AC17" s="688"/>
      <c r="AD17" s="689">
        <v>17064</v>
      </c>
      <c r="AE17" s="689"/>
      <c r="AF17" s="689"/>
      <c r="AG17" s="689"/>
      <c r="AH17" s="689"/>
      <c r="AI17" s="689"/>
      <c r="AJ17" s="689"/>
      <c r="AK17" s="689"/>
      <c r="AL17" s="690">
        <v>0.3</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138</v>
      </c>
      <c r="BH17" s="686"/>
      <c r="BI17" s="686"/>
      <c r="BJ17" s="686"/>
      <c r="BK17" s="686"/>
      <c r="BL17" s="686"/>
      <c r="BM17" s="686"/>
      <c r="BN17" s="687"/>
      <c r="BO17" s="688" t="s">
        <v>243</v>
      </c>
      <c r="BP17" s="688"/>
      <c r="BQ17" s="688"/>
      <c r="BR17" s="688"/>
      <c r="BS17" s="694" t="s">
        <v>138</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1078652</v>
      </c>
      <c r="CS17" s="686"/>
      <c r="CT17" s="686"/>
      <c r="CU17" s="686"/>
      <c r="CV17" s="686"/>
      <c r="CW17" s="686"/>
      <c r="CX17" s="686"/>
      <c r="CY17" s="687"/>
      <c r="CZ17" s="688">
        <v>10.6</v>
      </c>
      <c r="DA17" s="688"/>
      <c r="DB17" s="688"/>
      <c r="DC17" s="688"/>
      <c r="DD17" s="694" t="s">
        <v>138</v>
      </c>
      <c r="DE17" s="686"/>
      <c r="DF17" s="686"/>
      <c r="DG17" s="686"/>
      <c r="DH17" s="686"/>
      <c r="DI17" s="686"/>
      <c r="DJ17" s="686"/>
      <c r="DK17" s="686"/>
      <c r="DL17" s="686"/>
      <c r="DM17" s="686"/>
      <c r="DN17" s="686"/>
      <c r="DO17" s="686"/>
      <c r="DP17" s="687"/>
      <c r="DQ17" s="694">
        <v>1053165</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13144</v>
      </c>
      <c r="S18" s="686"/>
      <c r="T18" s="686"/>
      <c r="U18" s="686"/>
      <c r="V18" s="686"/>
      <c r="W18" s="686"/>
      <c r="X18" s="686"/>
      <c r="Y18" s="687"/>
      <c r="Z18" s="688">
        <v>0.1</v>
      </c>
      <c r="AA18" s="688"/>
      <c r="AB18" s="688"/>
      <c r="AC18" s="688"/>
      <c r="AD18" s="689">
        <v>13144</v>
      </c>
      <c r="AE18" s="689"/>
      <c r="AF18" s="689"/>
      <c r="AG18" s="689"/>
      <c r="AH18" s="689"/>
      <c r="AI18" s="689"/>
      <c r="AJ18" s="689"/>
      <c r="AK18" s="689"/>
      <c r="AL18" s="690">
        <v>0.2</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138</v>
      </c>
      <c r="BH18" s="686"/>
      <c r="BI18" s="686"/>
      <c r="BJ18" s="686"/>
      <c r="BK18" s="686"/>
      <c r="BL18" s="686"/>
      <c r="BM18" s="686"/>
      <c r="BN18" s="687"/>
      <c r="BO18" s="688" t="s">
        <v>138</v>
      </c>
      <c r="BP18" s="688"/>
      <c r="BQ18" s="688"/>
      <c r="BR18" s="688"/>
      <c r="BS18" s="694" t="s">
        <v>234</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234</v>
      </c>
      <c r="CS18" s="686"/>
      <c r="CT18" s="686"/>
      <c r="CU18" s="686"/>
      <c r="CV18" s="686"/>
      <c r="CW18" s="686"/>
      <c r="CX18" s="686"/>
      <c r="CY18" s="687"/>
      <c r="CZ18" s="688" t="s">
        <v>243</v>
      </c>
      <c r="DA18" s="688"/>
      <c r="DB18" s="688"/>
      <c r="DC18" s="688"/>
      <c r="DD18" s="694" t="s">
        <v>138</v>
      </c>
      <c r="DE18" s="686"/>
      <c r="DF18" s="686"/>
      <c r="DG18" s="686"/>
      <c r="DH18" s="686"/>
      <c r="DI18" s="686"/>
      <c r="DJ18" s="686"/>
      <c r="DK18" s="686"/>
      <c r="DL18" s="686"/>
      <c r="DM18" s="686"/>
      <c r="DN18" s="686"/>
      <c r="DO18" s="686"/>
      <c r="DP18" s="687"/>
      <c r="DQ18" s="694" t="s">
        <v>138</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7132</v>
      </c>
      <c r="S19" s="686"/>
      <c r="T19" s="686"/>
      <c r="U19" s="686"/>
      <c r="V19" s="686"/>
      <c r="W19" s="686"/>
      <c r="X19" s="686"/>
      <c r="Y19" s="687"/>
      <c r="Z19" s="688">
        <v>0.1</v>
      </c>
      <c r="AA19" s="688"/>
      <c r="AB19" s="688"/>
      <c r="AC19" s="688"/>
      <c r="AD19" s="689">
        <v>7132</v>
      </c>
      <c r="AE19" s="689"/>
      <c r="AF19" s="689"/>
      <c r="AG19" s="689"/>
      <c r="AH19" s="689"/>
      <c r="AI19" s="689"/>
      <c r="AJ19" s="689"/>
      <c r="AK19" s="689"/>
      <c r="AL19" s="690">
        <v>0.1</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10969</v>
      </c>
      <c r="BH19" s="686"/>
      <c r="BI19" s="686"/>
      <c r="BJ19" s="686"/>
      <c r="BK19" s="686"/>
      <c r="BL19" s="686"/>
      <c r="BM19" s="686"/>
      <c r="BN19" s="687"/>
      <c r="BO19" s="688">
        <v>0.5</v>
      </c>
      <c r="BP19" s="688"/>
      <c r="BQ19" s="688"/>
      <c r="BR19" s="688"/>
      <c r="BS19" s="694" t="s">
        <v>243</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234</v>
      </c>
      <c r="CS19" s="686"/>
      <c r="CT19" s="686"/>
      <c r="CU19" s="686"/>
      <c r="CV19" s="686"/>
      <c r="CW19" s="686"/>
      <c r="CX19" s="686"/>
      <c r="CY19" s="687"/>
      <c r="CZ19" s="688" t="s">
        <v>138</v>
      </c>
      <c r="DA19" s="688"/>
      <c r="DB19" s="688"/>
      <c r="DC19" s="688"/>
      <c r="DD19" s="694" t="s">
        <v>138</v>
      </c>
      <c r="DE19" s="686"/>
      <c r="DF19" s="686"/>
      <c r="DG19" s="686"/>
      <c r="DH19" s="686"/>
      <c r="DI19" s="686"/>
      <c r="DJ19" s="686"/>
      <c r="DK19" s="686"/>
      <c r="DL19" s="686"/>
      <c r="DM19" s="686"/>
      <c r="DN19" s="686"/>
      <c r="DO19" s="686"/>
      <c r="DP19" s="687"/>
      <c r="DQ19" s="694" t="s">
        <v>138</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5008</v>
      </c>
      <c r="S20" s="686"/>
      <c r="T20" s="686"/>
      <c r="U20" s="686"/>
      <c r="V20" s="686"/>
      <c r="W20" s="686"/>
      <c r="X20" s="686"/>
      <c r="Y20" s="687"/>
      <c r="Z20" s="688">
        <v>0</v>
      </c>
      <c r="AA20" s="688"/>
      <c r="AB20" s="688"/>
      <c r="AC20" s="688"/>
      <c r="AD20" s="689">
        <v>5008</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10969</v>
      </c>
      <c r="BH20" s="686"/>
      <c r="BI20" s="686"/>
      <c r="BJ20" s="686"/>
      <c r="BK20" s="686"/>
      <c r="BL20" s="686"/>
      <c r="BM20" s="686"/>
      <c r="BN20" s="687"/>
      <c r="BO20" s="688">
        <v>0.5</v>
      </c>
      <c r="BP20" s="688"/>
      <c r="BQ20" s="688"/>
      <c r="BR20" s="688"/>
      <c r="BS20" s="694" t="s">
        <v>234</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10162751</v>
      </c>
      <c r="CS20" s="686"/>
      <c r="CT20" s="686"/>
      <c r="CU20" s="686"/>
      <c r="CV20" s="686"/>
      <c r="CW20" s="686"/>
      <c r="CX20" s="686"/>
      <c r="CY20" s="687"/>
      <c r="CZ20" s="688">
        <v>100</v>
      </c>
      <c r="DA20" s="688"/>
      <c r="DB20" s="688"/>
      <c r="DC20" s="688"/>
      <c r="DD20" s="694">
        <v>1094077</v>
      </c>
      <c r="DE20" s="686"/>
      <c r="DF20" s="686"/>
      <c r="DG20" s="686"/>
      <c r="DH20" s="686"/>
      <c r="DI20" s="686"/>
      <c r="DJ20" s="686"/>
      <c r="DK20" s="686"/>
      <c r="DL20" s="686"/>
      <c r="DM20" s="686"/>
      <c r="DN20" s="686"/>
      <c r="DO20" s="686"/>
      <c r="DP20" s="687"/>
      <c r="DQ20" s="694">
        <v>6069947</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1004</v>
      </c>
      <c r="S21" s="686"/>
      <c r="T21" s="686"/>
      <c r="U21" s="686"/>
      <c r="V21" s="686"/>
      <c r="W21" s="686"/>
      <c r="X21" s="686"/>
      <c r="Y21" s="687"/>
      <c r="Z21" s="688">
        <v>0</v>
      </c>
      <c r="AA21" s="688"/>
      <c r="AB21" s="688"/>
      <c r="AC21" s="688"/>
      <c r="AD21" s="689">
        <v>1004</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10969</v>
      </c>
      <c r="BH21" s="686"/>
      <c r="BI21" s="686"/>
      <c r="BJ21" s="686"/>
      <c r="BK21" s="686"/>
      <c r="BL21" s="686"/>
      <c r="BM21" s="686"/>
      <c r="BN21" s="687"/>
      <c r="BO21" s="688">
        <v>0.5</v>
      </c>
      <c r="BP21" s="688"/>
      <c r="BQ21" s="688"/>
      <c r="BR21" s="688"/>
      <c r="BS21" s="694" t="s">
        <v>138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3466690</v>
      </c>
      <c r="S22" s="686"/>
      <c r="T22" s="686"/>
      <c r="U22" s="686"/>
      <c r="V22" s="686"/>
      <c r="W22" s="686"/>
      <c r="X22" s="686"/>
      <c r="Y22" s="687"/>
      <c r="Z22" s="688">
        <v>31.3</v>
      </c>
      <c r="AA22" s="688"/>
      <c r="AB22" s="688"/>
      <c r="AC22" s="688"/>
      <c r="AD22" s="689">
        <v>3139052</v>
      </c>
      <c r="AE22" s="689"/>
      <c r="AF22" s="689"/>
      <c r="AG22" s="689"/>
      <c r="AH22" s="689"/>
      <c r="AI22" s="689"/>
      <c r="AJ22" s="689"/>
      <c r="AK22" s="689"/>
      <c r="AL22" s="690">
        <v>54.1</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138</v>
      </c>
      <c r="BH22" s="686"/>
      <c r="BI22" s="686"/>
      <c r="BJ22" s="686"/>
      <c r="BK22" s="686"/>
      <c r="BL22" s="686"/>
      <c r="BM22" s="686"/>
      <c r="BN22" s="687"/>
      <c r="BO22" s="688" t="s">
        <v>243</v>
      </c>
      <c r="BP22" s="688"/>
      <c r="BQ22" s="688"/>
      <c r="BR22" s="688"/>
      <c r="BS22" s="694" t="s">
        <v>138</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3139052</v>
      </c>
      <c r="S23" s="686"/>
      <c r="T23" s="686"/>
      <c r="U23" s="686"/>
      <c r="V23" s="686"/>
      <c r="W23" s="686"/>
      <c r="X23" s="686"/>
      <c r="Y23" s="687"/>
      <c r="Z23" s="688">
        <v>28.4</v>
      </c>
      <c r="AA23" s="688"/>
      <c r="AB23" s="688"/>
      <c r="AC23" s="688"/>
      <c r="AD23" s="689">
        <v>3139052</v>
      </c>
      <c r="AE23" s="689"/>
      <c r="AF23" s="689"/>
      <c r="AG23" s="689"/>
      <c r="AH23" s="689"/>
      <c r="AI23" s="689"/>
      <c r="AJ23" s="689"/>
      <c r="AK23" s="689"/>
      <c r="AL23" s="690">
        <v>54.1</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234</v>
      </c>
      <c r="BH23" s="686"/>
      <c r="BI23" s="686"/>
      <c r="BJ23" s="686"/>
      <c r="BK23" s="686"/>
      <c r="BL23" s="686"/>
      <c r="BM23" s="686"/>
      <c r="BN23" s="687"/>
      <c r="BO23" s="688" t="s">
        <v>138</v>
      </c>
      <c r="BP23" s="688"/>
      <c r="BQ23" s="688"/>
      <c r="BR23" s="688"/>
      <c r="BS23" s="694" t="s">
        <v>243</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316888</v>
      </c>
      <c r="S24" s="686"/>
      <c r="T24" s="686"/>
      <c r="U24" s="686"/>
      <c r="V24" s="686"/>
      <c r="W24" s="686"/>
      <c r="X24" s="686"/>
      <c r="Y24" s="687"/>
      <c r="Z24" s="688">
        <v>2.9</v>
      </c>
      <c r="AA24" s="688"/>
      <c r="AB24" s="688"/>
      <c r="AC24" s="688"/>
      <c r="AD24" s="689" t="s">
        <v>243</v>
      </c>
      <c r="AE24" s="689"/>
      <c r="AF24" s="689"/>
      <c r="AG24" s="689"/>
      <c r="AH24" s="689"/>
      <c r="AI24" s="689"/>
      <c r="AJ24" s="689"/>
      <c r="AK24" s="689"/>
      <c r="AL24" s="690" t="s">
        <v>234</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234</v>
      </c>
      <c r="BH24" s="686"/>
      <c r="BI24" s="686"/>
      <c r="BJ24" s="686"/>
      <c r="BK24" s="686"/>
      <c r="BL24" s="686"/>
      <c r="BM24" s="686"/>
      <c r="BN24" s="687"/>
      <c r="BO24" s="688" t="s">
        <v>234</v>
      </c>
      <c r="BP24" s="688"/>
      <c r="BQ24" s="688"/>
      <c r="BR24" s="688"/>
      <c r="BS24" s="694" t="s">
        <v>138</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3273933</v>
      </c>
      <c r="CS24" s="675"/>
      <c r="CT24" s="675"/>
      <c r="CU24" s="675"/>
      <c r="CV24" s="675"/>
      <c r="CW24" s="675"/>
      <c r="CX24" s="675"/>
      <c r="CY24" s="676"/>
      <c r="CZ24" s="679">
        <v>32.200000000000003</v>
      </c>
      <c r="DA24" s="680"/>
      <c r="DB24" s="680"/>
      <c r="DC24" s="699"/>
      <c r="DD24" s="719">
        <v>2678178</v>
      </c>
      <c r="DE24" s="675"/>
      <c r="DF24" s="675"/>
      <c r="DG24" s="675"/>
      <c r="DH24" s="675"/>
      <c r="DI24" s="675"/>
      <c r="DJ24" s="675"/>
      <c r="DK24" s="676"/>
      <c r="DL24" s="719">
        <v>2668198</v>
      </c>
      <c r="DM24" s="675"/>
      <c r="DN24" s="675"/>
      <c r="DO24" s="675"/>
      <c r="DP24" s="675"/>
      <c r="DQ24" s="675"/>
      <c r="DR24" s="675"/>
      <c r="DS24" s="675"/>
      <c r="DT24" s="675"/>
      <c r="DU24" s="675"/>
      <c r="DV24" s="676"/>
      <c r="DW24" s="679">
        <v>44.4</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v>10750</v>
      </c>
      <c r="S25" s="686"/>
      <c r="T25" s="686"/>
      <c r="U25" s="686"/>
      <c r="V25" s="686"/>
      <c r="W25" s="686"/>
      <c r="X25" s="686"/>
      <c r="Y25" s="687"/>
      <c r="Z25" s="688">
        <v>0.1</v>
      </c>
      <c r="AA25" s="688"/>
      <c r="AB25" s="688"/>
      <c r="AC25" s="688"/>
      <c r="AD25" s="689" t="s">
        <v>138</v>
      </c>
      <c r="AE25" s="689"/>
      <c r="AF25" s="689"/>
      <c r="AG25" s="689"/>
      <c r="AH25" s="689"/>
      <c r="AI25" s="689"/>
      <c r="AJ25" s="689"/>
      <c r="AK25" s="689"/>
      <c r="AL25" s="690" t="s">
        <v>234</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138</v>
      </c>
      <c r="BH25" s="686"/>
      <c r="BI25" s="686"/>
      <c r="BJ25" s="686"/>
      <c r="BK25" s="686"/>
      <c r="BL25" s="686"/>
      <c r="BM25" s="686"/>
      <c r="BN25" s="687"/>
      <c r="BO25" s="688" t="s">
        <v>234</v>
      </c>
      <c r="BP25" s="688"/>
      <c r="BQ25" s="688"/>
      <c r="BR25" s="688"/>
      <c r="BS25" s="694" t="s">
        <v>138</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1510452</v>
      </c>
      <c r="CS25" s="722"/>
      <c r="CT25" s="722"/>
      <c r="CU25" s="722"/>
      <c r="CV25" s="722"/>
      <c r="CW25" s="722"/>
      <c r="CX25" s="722"/>
      <c r="CY25" s="723"/>
      <c r="CZ25" s="690">
        <v>14.9</v>
      </c>
      <c r="DA25" s="720"/>
      <c r="DB25" s="720"/>
      <c r="DC25" s="724"/>
      <c r="DD25" s="694">
        <v>1424108</v>
      </c>
      <c r="DE25" s="722"/>
      <c r="DF25" s="722"/>
      <c r="DG25" s="722"/>
      <c r="DH25" s="722"/>
      <c r="DI25" s="722"/>
      <c r="DJ25" s="722"/>
      <c r="DK25" s="723"/>
      <c r="DL25" s="694">
        <v>1423389</v>
      </c>
      <c r="DM25" s="722"/>
      <c r="DN25" s="722"/>
      <c r="DO25" s="722"/>
      <c r="DP25" s="722"/>
      <c r="DQ25" s="722"/>
      <c r="DR25" s="722"/>
      <c r="DS25" s="722"/>
      <c r="DT25" s="722"/>
      <c r="DU25" s="722"/>
      <c r="DV25" s="723"/>
      <c r="DW25" s="690">
        <v>23.7</v>
      </c>
      <c r="DX25" s="720"/>
      <c r="DY25" s="720"/>
      <c r="DZ25" s="720"/>
      <c r="EA25" s="720"/>
      <c r="EB25" s="720"/>
      <c r="EC25" s="721"/>
    </row>
    <row r="26" spans="2:133" ht="11.25" customHeight="1" x14ac:dyDescent="0.15">
      <c r="B26" s="682" t="s">
        <v>296</v>
      </c>
      <c r="C26" s="683"/>
      <c r="D26" s="683"/>
      <c r="E26" s="683"/>
      <c r="F26" s="683"/>
      <c r="G26" s="683"/>
      <c r="H26" s="683"/>
      <c r="I26" s="683"/>
      <c r="J26" s="683"/>
      <c r="K26" s="683"/>
      <c r="L26" s="683"/>
      <c r="M26" s="683"/>
      <c r="N26" s="683"/>
      <c r="O26" s="683"/>
      <c r="P26" s="683"/>
      <c r="Q26" s="684"/>
      <c r="R26" s="685">
        <v>6115075</v>
      </c>
      <c r="S26" s="686"/>
      <c r="T26" s="686"/>
      <c r="U26" s="686"/>
      <c r="V26" s="686"/>
      <c r="W26" s="686"/>
      <c r="X26" s="686"/>
      <c r="Y26" s="687"/>
      <c r="Z26" s="688">
        <v>55.3</v>
      </c>
      <c r="AA26" s="688"/>
      <c r="AB26" s="688"/>
      <c r="AC26" s="688"/>
      <c r="AD26" s="689">
        <v>5786766</v>
      </c>
      <c r="AE26" s="689"/>
      <c r="AF26" s="689"/>
      <c r="AG26" s="689"/>
      <c r="AH26" s="689"/>
      <c r="AI26" s="689"/>
      <c r="AJ26" s="689"/>
      <c r="AK26" s="689"/>
      <c r="AL26" s="690">
        <v>99.7</v>
      </c>
      <c r="AM26" s="691"/>
      <c r="AN26" s="691"/>
      <c r="AO26" s="692"/>
      <c r="AP26" s="704" t="s">
        <v>297</v>
      </c>
      <c r="AQ26" s="731"/>
      <c r="AR26" s="731"/>
      <c r="AS26" s="731"/>
      <c r="AT26" s="731"/>
      <c r="AU26" s="731"/>
      <c r="AV26" s="731"/>
      <c r="AW26" s="731"/>
      <c r="AX26" s="731"/>
      <c r="AY26" s="731"/>
      <c r="AZ26" s="731"/>
      <c r="BA26" s="731"/>
      <c r="BB26" s="731"/>
      <c r="BC26" s="731"/>
      <c r="BD26" s="731"/>
      <c r="BE26" s="731"/>
      <c r="BF26" s="706"/>
      <c r="BG26" s="685" t="s">
        <v>234</v>
      </c>
      <c r="BH26" s="686"/>
      <c r="BI26" s="686"/>
      <c r="BJ26" s="686"/>
      <c r="BK26" s="686"/>
      <c r="BL26" s="686"/>
      <c r="BM26" s="686"/>
      <c r="BN26" s="687"/>
      <c r="BO26" s="688" t="s">
        <v>138</v>
      </c>
      <c r="BP26" s="688"/>
      <c r="BQ26" s="688"/>
      <c r="BR26" s="688"/>
      <c r="BS26" s="694" t="s">
        <v>138</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895765</v>
      </c>
      <c r="CS26" s="686"/>
      <c r="CT26" s="686"/>
      <c r="CU26" s="686"/>
      <c r="CV26" s="686"/>
      <c r="CW26" s="686"/>
      <c r="CX26" s="686"/>
      <c r="CY26" s="687"/>
      <c r="CZ26" s="690">
        <v>8.8000000000000007</v>
      </c>
      <c r="DA26" s="720"/>
      <c r="DB26" s="720"/>
      <c r="DC26" s="724"/>
      <c r="DD26" s="694">
        <v>848507</v>
      </c>
      <c r="DE26" s="686"/>
      <c r="DF26" s="686"/>
      <c r="DG26" s="686"/>
      <c r="DH26" s="686"/>
      <c r="DI26" s="686"/>
      <c r="DJ26" s="686"/>
      <c r="DK26" s="687"/>
      <c r="DL26" s="694" t="s">
        <v>138</v>
      </c>
      <c r="DM26" s="686"/>
      <c r="DN26" s="686"/>
      <c r="DO26" s="686"/>
      <c r="DP26" s="686"/>
      <c r="DQ26" s="686"/>
      <c r="DR26" s="686"/>
      <c r="DS26" s="686"/>
      <c r="DT26" s="686"/>
      <c r="DU26" s="686"/>
      <c r="DV26" s="687"/>
      <c r="DW26" s="690" t="s">
        <v>234</v>
      </c>
      <c r="DX26" s="720"/>
      <c r="DY26" s="720"/>
      <c r="DZ26" s="720"/>
      <c r="EA26" s="720"/>
      <c r="EB26" s="720"/>
      <c r="EC26" s="721"/>
    </row>
    <row r="27" spans="2:133" ht="11.25" customHeight="1" x14ac:dyDescent="0.15">
      <c r="B27" s="682" t="s">
        <v>299</v>
      </c>
      <c r="C27" s="683"/>
      <c r="D27" s="683"/>
      <c r="E27" s="683"/>
      <c r="F27" s="683"/>
      <c r="G27" s="683"/>
      <c r="H27" s="683"/>
      <c r="I27" s="683"/>
      <c r="J27" s="683"/>
      <c r="K27" s="683"/>
      <c r="L27" s="683"/>
      <c r="M27" s="683"/>
      <c r="N27" s="683"/>
      <c r="O27" s="683"/>
      <c r="P27" s="683"/>
      <c r="Q27" s="684"/>
      <c r="R27" s="685">
        <v>1478</v>
      </c>
      <c r="S27" s="686"/>
      <c r="T27" s="686"/>
      <c r="U27" s="686"/>
      <c r="V27" s="686"/>
      <c r="W27" s="686"/>
      <c r="X27" s="686"/>
      <c r="Y27" s="687"/>
      <c r="Z27" s="688">
        <v>0</v>
      </c>
      <c r="AA27" s="688"/>
      <c r="AB27" s="688"/>
      <c r="AC27" s="688"/>
      <c r="AD27" s="689">
        <v>1478</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2066742</v>
      </c>
      <c r="BH27" s="686"/>
      <c r="BI27" s="686"/>
      <c r="BJ27" s="686"/>
      <c r="BK27" s="686"/>
      <c r="BL27" s="686"/>
      <c r="BM27" s="686"/>
      <c r="BN27" s="687"/>
      <c r="BO27" s="688">
        <v>100</v>
      </c>
      <c r="BP27" s="688"/>
      <c r="BQ27" s="688"/>
      <c r="BR27" s="688"/>
      <c r="BS27" s="694">
        <v>38394</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684829</v>
      </c>
      <c r="CS27" s="722"/>
      <c r="CT27" s="722"/>
      <c r="CU27" s="722"/>
      <c r="CV27" s="722"/>
      <c r="CW27" s="722"/>
      <c r="CX27" s="722"/>
      <c r="CY27" s="723"/>
      <c r="CZ27" s="690">
        <v>6.7</v>
      </c>
      <c r="DA27" s="720"/>
      <c r="DB27" s="720"/>
      <c r="DC27" s="724"/>
      <c r="DD27" s="694">
        <v>200905</v>
      </c>
      <c r="DE27" s="722"/>
      <c r="DF27" s="722"/>
      <c r="DG27" s="722"/>
      <c r="DH27" s="722"/>
      <c r="DI27" s="722"/>
      <c r="DJ27" s="722"/>
      <c r="DK27" s="723"/>
      <c r="DL27" s="694">
        <v>191644</v>
      </c>
      <c r="DM27" s="722"/>
      <c r="DN27" s="722"/>
      <c r="DO27" s="722"/>
      <c r="DP27" s="722"/>
      <c r="DQ27" s="722"/>
      <c r="DR27" s="722"/>
      <c r="DS27" s="722"/>
      <c r="DT27" s="722"/>
      <c r="DU27" s="722"/>
      <c r="DV27" s="723"/>
      <c r="DW27" s="690">
        <v>3.2</v>
      </c>
      <c r="DX27" s="720"/>
      <c r="DY27" s="720"/>
      <c r="DZ27" s="720"/>
      <c r="EA27" s="720"/>
      <c r="EB27" s="720"/>
      <c r="EC27" s="721"/>
    </row>
    <row r="28" spans="2:133" ht="11.25" customHeight="1" x14ac:dyDescent="0.15">
      <c r="B28" s="682" t="s">
        <v>302</v>
      </c>
      <c r="C28" s="683"/>
      <c r="D28" s="683"/>
      <c r="E28" s="683"/>
      <c r="F28" s="683"/>
      <c r="G28" s="683"/>
      <c r="H28" s="683"/>
      <c r="I28" s="683"/>
      <c r="J28" s="683"/>
      <c r="K28" s="683"/>
      <c r="L28" s="683"/>
      <c r="M28" s="683"/>
      <c r="N28" s="683"/>
      <c r="O28" s="683"/>
      <c r="P28" s="683"/>
      <c r="Q28" s="684"/>
      <c r="R28" s="685">
        <v>66969</v>
      </c>
      <c r="S28" s="686"/>
      <c r="T28" s="686"/>
      <c r="U28" s="686"/>
      <c r="V28" s="686"/>
      <c r="W28" s="686"/>
      <c r="X28" s="686"/>
      <c r="Y28" s="687"/>
      <c r="Z28" s="688">
        <v>0.6</v>
      </c>
      <c r="AA28" s="688"/>
      <c r="AB28" s="688"/>
      <c r="AC28" s="688"/>
      <c r="AD28" s="689" t="s">
        <v>138</v>
      </c>
      <c r="AE28" s="689"/>
      <c r="AF28" s="689"/>
      <c r="AG28" s="689"/>
      <c r="AH28" s="689"/>
      <c r="AI28" s="689"/>
      <c r="AJ28" s="689"/>
      <c r="AK28" s="689"/>
      <c r="AL28" s="690" t="s">
        <v>243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1078652</v>
      </c>
      <c r="CS28" s="686"/>
      <c r="CT28" s="686"/>
      <c r="CU28" s="686"/>
      <c r="CV28" s="686"/>
      <c r="CW28" s="686"/>
      <c r="CX28" s="686"/>
      <c r="CY28" s="687"/>
      <c r="CZ28" s="690">
        <v>10.6</v>
      </c>
      <c r="DA28" s="720"/>
      <c r="DB28" s="720"/>
      <c r="DC28" s="724"/>
      <c r="DD28" s="694">
        <v>1053165</v>
      </c>
      <c r="DE28" s="686"/>
      <c r="DF28" s="686"/>
      <c r="DG28" s="686"/>
      <c r="DH28" s="686"/>
      <c r="DI28" s="686"/>
      <c r="DJ28" s="686"/>
      <c r="DK28" s="687"/>
      <c r="DL28" s="694">
        <v>1053165</v>
      </c>
      <c r="DM28" s="686"/>
      <c r="DN28" s="686"/>
      <c r="DO28" s="686"/>
      <c r="DP28" s="686"/>
      <c r="DQ28" s="686"/>
      <c r="DR28" s="686"/>
      <c r="DS28" s="686"/>
      <c r="DT28" s="686"/>
      <c r="DU28" s="686"/>
      <c r="DV28" s="687"/>
      <c r="DW28" s="690">
        <v>17.5</v>
      </c>
      <c r="DX28" s="720"/>
      <c r="DY28" s="720"/>
      <c r="DZ28" s="720"/>
      <c r="EA28" s="720"/>
      <c r="EB28" s="720"/>
      <c r="EC28" s="721"/>
    </row>
    <row r="29" spans="2:133" ht="11.25" customHeight="1" x14ac:dyDescent="0.15">
      <c r="B29" s="682" t="s">
        <v>304</v>
      </c>
      <c r="C29" s="683"/>
      <c r="D29" s="683"/>
      <c r="E29" s="683"/>
      <c r="F29" s="683"/>
      <c r="G29" s="683"/>
      <c r="H29" s="683"/>
      <c r="I29" s="683"/>
      <c r="J29" s="683"/>
      <c r="K29" s="683"/>
      <c r="L29" s="683"/>
      <c r="M29" s="683"/>
      <c r="N29" s="683"/>
      <c r="O29" s="683"/>
      <c r="P29" s="683"/>
      <c r="Q29" s="684"/>
      <c r="R29" s="685">
        <v>197897</v>
      </c>
      <c r="S29" s="686"/>
      <c r="T29" s="686"/>
      <c r="U29" s="686"/>
      <c r="V29" s="686"/>
      <c r="W29" s="686"/>
      <c r="X29" s="686"/>
      <c r="Y29" s="687"/>
      <c r="Z29" s="688">
        <v>1.8</v>
      </c>
      <c r="AA29" s="688"/>
      <c r="AB29" s="688"/>
      <c r="AC29" s="688"/>
      <c r="AD29" s="689">
        <v>1591</v>
      </c>
      <c r="AE29" s="689"/>
      <c r="AF29" s="689"/>
      <c r="AG29" s="689"/>
      <c r="AH29" s="689"/>
      <c r="AI29" s="689"/>
      <c r="AJ29" s="689"/>
      <c r="AK29" s="689"/>
      <c r="AL29" s="690">
        <v>0</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70</v>
      </c>
      <c r="CG29" s="701"/>
      <c r="CH29" s="701"/>
      <c r="CI29" s="701"/>
      <c r="CJ29" s="701"/>
      <c r="CK29" s="701"/>
      <c r="CL29" s="701"/>
      <c r="CM29" s="701"/>
      <c r="CN29" s="701"/>
      <c r="CO29" s="701"/>
      <c r="CP29" s="701"/>
      <c r="CQ29" s="702"/>
      <c r="CR29" s="685">
        <v>1078652</v>
      </c>
      <c r="CS29" s="722"/>
      <c r="CT29" s="722"/>
      <c r="CU29" s="722"/>
      <c r="CV29" s="722"/>
      <c r="CW29" s="722"/>
      <c r="CX29" s="722"/>
      <c r="CY29" s="723"/>
      <c r="CZ29" s="690">
        <v>10.6</v>
      </c>
      <c r="DA29" s="720"/>
      <c r="DB29" s="720"/>
      <c r="DC29" s="724"/>
      <c r="DD29" s="694">
        <v>1053165</v>
      </c>
      <c r="DE29" s="722"/>
      <c r="DF29" s="722"/>
      <c r="DG29" s="722"/>
      <c r="DH29" s="722"/>
      <c r="DI29" s="722"/>
      <c r="DJ29" s="722"/>
      <c r="DK29" s="723"/>
      <c r="DL29" s="694">
        <v>1053165</v>
      </c>
      <c r="DM29" s="722"/>
      <c r="DN29" s="722"/>
      <c r="DO29" s="722"/>
      <c r="DP29" s="722"/>
      <c r="DQ29" s="722"/>
      <c r="DR29" s="722"/>
      <c r="DS29" s="722"/>
      <c r="DT29" s="722"/>
      <c r="DU29" s="722"/>
      <c r="DV29" s="723"/>
      <c r="DW29" s="690">
        <v>17.5</v>
      </c>
      <c r="DX29" s="720"/>
      <c r="DY29" s="720"/>
      <c r="DZ29" s="720"/>
      <c r="EA29" s="720"/>
      <c r="EB29" s="720"/>
      <c r="EC29" s="721"/>
    </row>
    <row r="30" spans="2:133" ht="11.25" customHeight="1" x14ac:dyDescent="0.15">
      <c r="B30" s="682" t="s">
        <v>306</v>
      </c>
      <c r="C30" s="683"/>
      <c r="D30" s="683"/>
      <c r="E30" s="683"/>
      <c r="F30" s="683"/>
      <c r="G30" s="683"/>
      <c r="H30" s="683"/>
      <c r="I30" s="683"/>
      <c r="J30" s="683"/>
      <c r="K30" s="683"/>
      <c r="L30" s="683"/>
      <c r="M30" s="683"/>
      <c r="N30" s="683"/>
      <c r="O30" s="683"/>
      <c r="P30" s="683"/>
      <c r="Q30" s="684"/>
      <c r="R30" s="685">
        <v>9212</v>
      </c>
      <c r="S30" s="686"/>
      <c r="T30" s="686"/>
      <c r="U30" s="686"/>
      <c r="V30" s="686"/>
      <c r="W30" s="686"/>
      <c r="X30" s="686"/>
      <c r="Y30" s="687"/>
      <c r="Z30" s="688">
        <v>0.1</v>
      </c>
      <c r="AA30" s="688"/>
      <c r="AB30" s="688"/>
      <c r="AC30" s="688"/>
      <c r="AD30" s="689" t="s">
        <v>243</v>
      </c>
      <c r="AE30" s="689"/>
      <c r="AF30" s="689"/>
      <c r="AG30" s="689"/>
      <c r="AH30" s="689"/>
      <c r="AI30" s="689"/>
      <c r="AJ30" s="689"/>
      <c r="AK30" s="689"/>
      <c r="AL30" s="690" t="s">
        <v>138</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2"/>
      <c r="BI30" s="732"/>
      <c r="BJ30" s="732"/>
      <c r="BK30" s="732"/>
      <c r="BL30" s="732"/>
      <c r="BM30" s="732"/>
      <c r="BN30" s="732"/>
      <c r="BO30" s="732"/>
      <c r="BP30" s="732"/>
      <c r="BQ30" s="733"/>
      <c r="BR30" s="664" t="s">
        <v>308</v>
      </c>
      <c r="BS30" s="732"/>
      <c r="BT30" s="732"/>
      <c r="BU30" s="732"/>
      <c r="BV30" s="732"/>
      <c r="BW30" s="732"/>
      <c r="BX30" s="732"/>
      <c r="BY30" s="732"/>
      <c r="BZ30" s="732"/>
      <c r="CA30" s="732"/>
      <c r="CB30" s="733"/>
      <c r="CD30" s="727"/>
      <c r="CE30" s="728"/>
      <c r="CF30" s="700" t="s">
        <v>309</v>
      </c>
      <c r="CG30" s="701"/>
      <c r="CH30" s="701"/>
      <c r="CI30" s="701"/>
      <c r="CJ30" s="701"/>
      <c r="CK30" s="701"/>
      <c r="CL30" s="701"/>
      <c r="CM30" s="701"/>
      <c r="CN30" s="701"/>
      <c r="CO30" s="701"/>
      <c r="CP30" s="701"/>
      <c r="CQ30" s="702"/>
      <c r="CR30" s="685">
        <v>1047098</v>
      </c>
      <c r="CS30" s="686"/>
      <c r="CT30" s="686"/>
      <c r="CU30" s="686"/>
      <c r="CV30" s="686"/>
      <c r="CW30" s="686"/>
      <c r="CX30" s="686"/>
      <c r="CY30" s="687"/>
      <c r="CZ30" s="690">
        <v>10.3</v>
      </c>
      <c r="DA30" s="720"/>
      <c r="DB30" s="720"/>
      <c r="DC30" s="724"/>
      <c r="DD30" s="694">
        <v>1021611</v>
      </c>
      <c r="DE30" s="686"/>
      <c r="DF30" s="686"/>
      <c r="DG30" s="686"/>
      <c r="DH30" s="686"/>
      <c r="DI30" s="686"/>
      <c r="DJ30" s="686"/>
      <c r="DK30" s="687"/>
      <c r="DL30" s="694">
        <v>1021611</v>
      </c>
      <c r="DM30" s="686"/>
      <c r="DN30" s="686"/>
      <c r="DO30" s="686"/>
      <c r="DP30" s="686"/>
      <c r="DQ30" s="686"/>
      <c r="DR30" s="686"/>
      <c r="DS30" s="686"/>
      <c r="DT30" s="686"/>
      <c r="DU30" s="686"/>
      <c r="DV30" s="687"/>
      <c r="DW30" s="690">
        <v>17</v>
      </c>
      <c r="DX30" s="720"/>
      <c r="DY30" s="720"/>
      <c r="DZ30" s="720"/>
      <c r="EA30" s="720"/>
      <c r="EB30" s="720"/>
      <c r="EC30" s="721"/>
    </row>
    <row r="31" spans="2:133" ht="11.25" customHeight="1" x14ac:dyDescent="0.15">
      <c r="B31" s="682" t="s">
        <v>310</v>
      </c>
      <c r="C31" s="683"/>
      <c r="D31" s="683"/>
      <c r="E31" s="683"/>
      <c r="F31" s="683"/>
      <c r="G31" s="683"/>
      <c r="H31" s="683"/>
      <c r="I31" s="683"/>
      <c r="J31" s="683"/>
      <c r="K31" s="683"/>
      <c r="L31" s="683"/>
      <c r="M31" s="683"/>
      <c r="N31" s="683"/>
      <c r="O31" s="683"/>
      <c r="P31" s="683"/>
      <c r="Q31" s="684"/>
      <c r="R31" s="685">
        <v>2516763</v>
      </c>
      <c r="S31" s="686"/>
      <c r="T31" s="686"/>
      <c r="U31" s="686"/>
      <c r="V31" s="686"/>
      <c r="W31" s="686"/>
      <c r="X31" s="686"/>
      <c r="Y31" s="687"/>
      <c r="Z31" s="688">
        <v>22.8</v>
      </c>
      <c r="AA31" s="688"/>
      <c r="AB31" s="688"/>
      <c r="AC31" s="688"/>
      <c r="AD31" s="689" t="s">
        <v>138</v>
      </c>
      <c r="AE31" s="689"/>
      <c r="AF31" s="689"/>
      <c r="AG31" s="689"/>
      <c r="AH31" s="689"/>
      <c r="AI31" s="689"/>
      <c r="AJ31" s="689"/>
      <c r="AK31" s="689"/>
      <c r="AL31" s="690" t="s">
        <v>138</v>
      </c>
      <c r="AM31" s="691"/>
      <c r="AN31" s="691"/>
      <c r="AO31" s="692"/>
      <c r="AP31" s="739" t="s">
        <v>311</v>
      </c>
      <c r="AQ31" s="740"/>
      <c r="AR31" s="740"/>
      <c r="AS31" s="740"/>
      <c r="AT31" s="745" t="s">
        <v>312</v>
      </c>
      <c r="AU31" s="231"/>
      <c r="AV31" s="231"/>
      <c r="AW31" s="231"/>
      <c r="AX31" s="671" t="s">
        <v>188</v>
      </c>
      <c r="AY31" s="672"/>
      <c r="AZ31" s="672"/>
      <c r="BA31" s="672"/>
      <c r="BB31" s="672"/>
      <c r="BC31" s="672"/>
      <c r="BD31" s="672"/>
      <c r="BE31" s="672"/>
      <c r="BF31" s="673"/>
      <c r="BG31" s="753">
        <v>97.2</v>
      </c>
      <c r="BH31" s="737"/>
      <c r="BI31" s="737"/>
      <c r="BJ31" s="737"/>
      <c r="BK31" s="737"/>
      <c r="BL31" s="737"/>
      <c r="BM31" s="680">
        <v>92.7</v>
      </c>
      <c r="BN31" s="737"/>
      <c r="BO31" s="737"/>
      <c r="BP31" s="737"/>
      <c r="BQ31" s="738"/>
      <c r="BR31" s="753">
        <v>97.9</v>
      </c>
      <c r="BS31" s="737"/>
      <c r="BT31" s="737"/>
      <c r="BU31" s="737"/>
      <c r="BV31" s="737"/>
      <c r="BW31" s="737"/>
      <c r="BX31" s="680">
        <v>93.2</v>
      </c>
      <c r="BY31" s="737"/>
      <c r="BZ31" s="737"/>
      <c r="CA31" s="737"/>
      <c r="CB31" s="738"/>
      <c r="CD31" s="727"/>
      <c r="CE31" s="728"/>
      <c r="CF31" s="700" t="s">
        <v>313</v>
      </c>
      <c r="CG31" s="701"/>
      <c r="CH31" s="701"/>
      <c r="CI31" s="701"/>
      <c r="CJ31" s="701"/>
      <c r="CK31" s="701"/>
      <c r="CL31" s="701"/>
      <c r="CM31" s="701"/>
      <c r="CN31" s="701"/>
      <c r="CO31" s="701"/>
      <c r="CP31" s="701"/>
      <c r="CQ31" s="702"/>
      <c r="CR31" s="685">
        <v>31554</v>
      </c>
      <c r="CS31" s="722"/>
      <c r="CT31" s="722"/>
      <c r="CU31" s="722"/>
      <c r="CV31" s="722"/>
      <c r="CW31" s="722"/>
      <c r="CX31" s="722"/>
      <c r="CY31" s="723"/>
      <c r="CZ31" s="690">
        <v>0.3</v>
      </c>
      <c r="DA31" s="720"/>
      <c r="DB31" s="720"/>
      <c r="DC31" s="724"/>
      <c r="DD31" s="694">
        <v>31554</v>
      </c>
      <c r="DE31" s="722"/>
      <c r="DF31" s="722"/>
      <c r="DG31" s="722"/>
      <c r="DH31" s="722"/>
      <c r="DI31" s="722"/>
      <c r="DJ31" s="722"/>
      <c r="DK31" s="723"/>
      <c r="DL31" s="694">
        <v>31554</v>
      </c>
      <c r="DM31" s="722"/>
      <c r="DN31" s="722"/>
      <c r="DO31" s="722"/>
      <c r="DP31" s="722"/>
      <c r="DQ31" s="722"/>
      <c r="DR31" s="722"/>
      <c r="DS31" s="722"/>
      <c r="DT31" s="722"/>
      <c r="DU31" s="722"/>
      <c r="DV31" s="723"/>
      <c r="DW31" s="690">
        <v>0.5</v>
      </c>
      <c r="DX31" s="720"/>
      <c r="DY31" s="720"/>
      <c r="DZ31" s="720"/>
      <c r="EA31" s="720"/>
      <c r="EB31" s="720"/>
      <c r="EC31" s="721"/>
    </row>
    <row r="32" spans="2:133" ht="11.25" customHeight="1" x14ac:dyDescent="0.15">
      <c r="B32" s="748" t="s">
        <v>314</v>
      </c>
      <c r="C32" s="749"/>
      <c r="D32" s="749"/>
      <c r="E32" s="749"/>
      <c r="F32" s="749"/>
      <c r="G32" s="749"/>
      <c r="H32" s="749"/>
      <c r="I32" s="749"/>
      <c r="J32" s="749"/>
      <c r="K32" s="749"/>
      <c r="L32" s="749"/>
      <c r="M32" s="749"/>
      <c r="N32" s="749"/>
      <c r="O32" s="749"/>
      <c r="P32" s="749"/>
      <c r="Q32" s="750"/>
      <c r="R32" s="685" t="s">
        <v>138</v>
      </c>
      <c r="S32" s="686"/>
      <c r="T32" s="686"/>
      <c r="U32" s="686"/>
      <c r="V32" s="686"/>
      <c r="W32" s="686"/>
      <c r="X32" s="686"/>
      <c r="Y32" s="687"/>
      <c r="Z32" s="688" t="s">
        <v>138</v>
      </c>
      <c r="AA32" s="688"/>
      <c r="AB32" s="688"/>
      <c r="AC32" s="688"/>
      <c r="AD32" s="689" t="s">
        <v>138</v>
      </c>
      <c r="AE32" s="689"/>
      <c r="AF32" s="689"/>
      <c r="AG32" s="689"/>
      <c r="AH32" s="689"/>
      <c r="AI32" s="689"/>
      <c r="AJ32" s="689"/>
      <c r="AK32" s="689"/>
      <c r="AL32" s="690" t="s">
        <v>138</v>
      </c>
      <c r="AM32" s="691"/>
      <c r="AN32" s="691"/>
      <c r="AO32" s="692"/>
      <c r="AP32" s="741"/>
      <c r="AQ32" s="742"/>
      <c r="AR32" s="742"/>
      <c r="AS32" s="742"/>
      <c r="AT32" s="746"/>
      <c r="AU32" s="230" t="s">
        <v>315</v>
      </c>
      <c r="AV32" s="230"/>
      <c r="AW32" s="230"/>
      <c r="AX32" s="682" t="s">
        <v>316</v>
      </c>
      <c r="AY32" s="683"/>
      <c r="AZ32" s="683"/>
      <c r="BA32" s="683"/>
      <c r="BB32" s="683"/>
      <c r="BC32" s="683"/>
      <c r="BD32" s="683"/>
      <c r="BE32" s="683"/>
      <c r="BF32" s="684"/>
      <c r="BG32" s="754">
        <v>99.1</v>
      </c>
      <c r="BH32" s="722"/>
      <c r="BI32" s="722"/>
      <c r="BJ32" s="722"/>
      <c r="BK32" s="722"/>
      <c r="BL32" s="722"/>
      <c r="BM32" s="691">
        <v>96.6</v>
      </c>
      <c r="BN32" s="751"/>
      <c r="BO32" s="751"/>
      <c r="BP32" s="751"/>
      <c r="BQ32" s="752"/>
      <c r="BR32" s="754">
        <v>98.9</v>
      </c>
      <c r="BS32" s="722"/>
      <c r="BT32" s="722"/>
      <c r="BU32" s="722"/>
      <c r="BV32" s="722"/>
      <c r="BW32" s="722"/>
      <c r="BX32" s="691">
        <v>96.3</v>
      </c>
      <c r="BY32" s="751"/>
      <c r="BZ32" s="751"/>
      <c r="CA32" s="751"/>
      <c r="CB32" s="752"/>
      <c r="CD32" s="729"/>
      <c r="CE32" s="730"/>
      <c r="CF32" s="700" t="s">
        <v>317</v>
      </c>
      <c r="CG32" s="701"/>
      <c r="CH32" s="701"/>
      <c r="CI32" s="701"/>
      <c r="CJ32" s="701"/>
      <c r="CK32" s="701"/>
      <c r="CL32" s="701"/>
      <c r="CM32" s="701"/>
      <c r="CN32" s="701"/>
      <c r="CO32" s="701"/>
      <c r="CP32" s="701"/>
      <c r="CQ32" s="702"/>
      <c r="CR32" s="685" t="s">
        <v>138</v>
      </c>
      <c r="CS32" s="686"/>
      <c r="CT32" s="686"/>
      <c r="CU32" s="686"/>
      <c r="CV32" s="686"/>
      <c r="CW32" s="686"/>
      <c r="CX32" s="686"/>
      <c r="CY32" s="687"/>
      <c r="CZ32" s="690" t="s">
        <v>138</v>
      </c>
      <c r="DA32" s="720"/>
      <c r="DB32" s="720"/>
      <c r="DC32" s="724"/>
      <c r="DD32" s="694" t="s">
        <v>138</v>
      </c>
      <c r="DE32" s="686"/>
      <c r="DF32" s="686"/>
      <c r="DG32" s="686"/>
      <c r="DH32" s="686"/>
      <c r="DI32" s="686"/>
      <c r="DJ32" s="686"/>
      <c r="DK32" s="687"/>
      <c r="DL32" s="694" t="s">
        <v>234</v>
      </c>
      <c r="DM32" s="686"/>
      <c r="DN32" s="686"/>
      <c r="DO32" s="686"/>
      <c r="DP32" s="686"/>
      <c r="DQ32" s="686"/>
      <c r="DR32" s="686"/>
      <c r="DS32" s="686"/>
      <c r="DT32" s="686"/>
      <c r="DU32" s="686"/>
      <c r="DV32" s="687"/>
      <c r="DW32" s="690" t="s">
        <v>243</v>
      </c>
      <c r="DX32" s="720"/>
      <c r="DY32" s="720"/>
      <c r="DZ32" s="720"/>
      <c r="EA32" s="720"/>
      <c r="EB32" s="720"/>
      <c r="EC32" s="721"/>
    </row>
    <row r="33" spans="2:133" ht="11.25" customHeight="1" x14ac:dyDescent="0.15">
      <c r="B33" s="682" t="s">
        <v>318</v>
      </c>
      <c r="C33" s="683"/>
      <c r="D33" s="683"/>
      <c r="E33" s="683"/>
      <c r="F33" s="683"/>
      <c r="G33" s="683"/>
      <c r="H33" s="683"/>
      <c r="I33" s="683"/>
      <c r="J33" s="683"/>
      <c r="K33" s="683"/>
      <c r="L33" s="683"/>
      <c r="M33" s="683"/>
      <c r="N33" s="683"/>
      <c r="O33" s="683"/>
      <c r="P33" s="683"/>
      <c r="Q33" s="684"/>
      <c r="R33" s="685">
        <v>522624</v>
      </c>
      <c r="S33" s="686"/>
      <c r="T33" s="686"/>
      <c r="U33" s="686"/>
      <c r="V33" s="686"/>
      <c r="W33" s="686"/>
      <c r="X33" s="686"/>
      <c r="Y33" s="687"/>
      <c r="Z33" s="688">
        <v>4.7</v>
      </c>
      <c r="AA33" s="688"/>
      <c r="AB33" s="688"/>
      <c r="AC33" s="688"/>
      <c r="AD33" s="689" t="s">
        <v>234</v>
      </c>
      <c r="AE33" s="689"/>
      <c r="AF33" s="689"/>
      <c r="AG33" s="689"/>
      <c r="AH33" s="689"/>
      <c r="AI33" s="689"/>
      <c r="AJ33" s="689"/>
      <c r="AK33" s="689"/>
      <c r="AL33" s="690" t="s">
        <v>234</v>
      </c>
      <c r="AM33" s="691"/>
      <c r="AN33" s="691"/>
      <c r="AO33" s="692"/>
      <c r="AP33" s="743"/>
      <c r="AQ33" s="744"/>
      <c r="AR33" s="744"/>
      <c r="AS33" s="744"/>
      <c r="AT33" s="747"/>
      <c r="AU33" s="232"/>
      <c r="AV33" s="232"/>
      <c r="AW33" s="232"/>
      <c r="AX33" s="734" t="s">
        <v>319</v>
      </c>
      <c r="AY33" s="735"/>
      <c r="AZ33" s="735"/>
      <c r="BA33" s="735"/>
      <c r="BB33" s="735"/>
      <c r="BC33" s="735"/>
      <c r="BD33" s="735"/>
      <c r="BE33" s="735"/>
      <c r="BF33" s="736"/>
      <c r="BG33" s="755">
        <v>95.4</v>
      </c>
      <c r="BH33" s="756"/>
      <c r="BI33" s="756"/>
      <c r="BJ33" s="756"/>
      <c r="BK33" s="756"/>
      <c r="BL33" s="756"/>
      <c r="BM33" s="757">
        <v>89.1</v>
      </c>
      <c r="BN33" s="756"/>
      <c r="BO33" s="756"/>
      <c r="BP33" s="756"/>
      <c r="BQ33" s="758"/>
      <c r="BR33" s="755">
        <v>96.9</v>
      </c>
      <c r="BS33" s="756"/>
      <c r="BT33" s="756"/>
      <c r="BU33" s="756"/>
      <c r="BV33" s="756"/>
      <c r="BW33" s="756"/>
      <c r="BX33" s="757">
        <v>90.2</v>
      </c>
      <c r="BY33" s="756"/>
      <c r="BZ33" s="756"/>
      <c r="CA33" s="756"/>
      <c r="CB33" s="758"/>
      <c r="CD33" s="700" t="s">
        <v>320</v>
      </c>
      <c r="CE33" s="701"/>
      <c r="CF33" s="701"/>
      <c r="CG33" s="701"/>
      <c r="CH33" s="701"/>
      <c r="CI33" s="701"/>
      <c r="CJ33" s="701"/>
      <c r="CK33" s="701"/>
      <c r="CL33" s="701"/>
      <c r="CM33" s="701"/>
      <c r="CN33" s="701"/>
      <c r="CO33" s="701"/>
      <c r="CP33" s="701"/>
      <c r="CQ33" s="702"/>
      <c r="CR33" s="685">
        <v>5770320</v>
      </c>
      <c r="CS33" s="722"/>
      <c r="CT33" s="722"/>
      <c r="CU33" s="722"/>
      <c r="CV33" s="722"/>
      <c r="CW33" s="722"/>
      <c r="CX33" s="722"/>
      <c r="CY33" s="723"/>
      <c r="CZ33" s="690">
        <v>56.8</v>
      </c>
      <c r="DA33" s="720"/>
      <c r="DB33" s="720"/>
      <c r="DC33" s="724"/>
      <c r="DD33" s="694">
        <v>2985740</v>
      </c>
      <c r="DE33" s="722"/>
      <c r="DF33" s="722"/>
      <c r="DG33" s="722"/>
      <c r="DH33" s="722"/>
      <c r="DI33" s="722"/>
      <c r="DJ33" s="722"/>
      <c r="DK33" s="723"/>
      <c r="DL33" s="694">
        <v>2474438</v>
      </c>
      <c r="DM33" s="722"/>
      <c r="DN33" s="722"/>
      <c r="DO33" s="722"/>
      <c r="DP33" s="722"/>
      <c r="DQ33" s="722"/>
      <c r="DR33" s="722"/>
      <c r="DS33" s="722"/>
      <c r="DT33" s="722"/>
      <c r="DU33" s="722"/>
      <c r="DV33" s="723"/>
      <c r="DW33" s="690">
        <v>41.1</v>
      </c>
      <c r="DX33" s="720"/>
      <c r="DY33" s="720"/>
      <c r="DZ33" s="720"/>
      <c r="EA33" s="720"/>
      <c r="EB33" s="720"/>
      <c r="EC33" s="721"/>
    </row>
    <row r="34" spans="2:133" ht="11.25" customHeight="1" x14ac:dyDescent="0.15">
      <c r="B34" s="682" t="s">
        <v>321</v>
      </c>
      <c r="C34" s="683"/>
      <c r="D34" s="683"/>
      <c r="E34" s="683"/>
      <c r="F34" s="683"/>
      <c r="G34" s="683"/>
      <c r="H34" s="683"/>
      <c r="I34" s="683"/>
      <c r="J34" s="683"/>
      <c r="K34" s="683"/>
      <c r="L34" s="683"/>
      <c r="M34" s="683"/>
      <c r="N34" s="683"/>
      <c r="O34" s="683"/>
      <c r="P34" s="683"/>
      <c r="Q34" s="684"/>
      <c r="R34" s="685">
        <v>12980</v>
      </c>
      <c r="S34" s="686"/>
      <c r="T34" s="686"/>
      <c r="U34" s="686"/>
      <c r="V34" s="686"/>
      <c r="W34" s="686"/>
      <c r="X34" s="686"/>
      <c r="Y34" s="687"/>
      <c r="Z34" s="688">
        <v>0.1</v>
      </c>
      <c r="AA34" s="688"/>
      <c r="AB34" s="688"/>
      <c r="AC34" s="688"/>
      <c r="AD34" s="689">
        <v>10622</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1535382</v>
      </c>
      <c r="CS34" s="686"/>
      <c r="CT34" s="686"/>
      <c r="CU34" s="686"/>
      <c r="CV34" s="686"/>
      <c r="CW34" s="686"/>
      <c r="CX34" s="686"/>
      <c r="CY34" s="687"/>
      <c r="CZ34" s="690">
        <v>15.1</v>
      </c>
      <c r="DA34" s="720"/>
      <c r="DB34" s="720"/>
      <c r="DC34" s="724"/>
      <c r="DD34" s="694">
        <v>1017251</v>
      </c>
      <c r="DE34" s="686"/>
      <c r="DF34" s="686"/>
      <c r="DG34" s="686"/>
      <c r="DH34" s="686"/>
      <c r="DI34" s="686"/>
      <c r="DJ34" s="686"/>
      <c r="DK34" s="687"/>
      <c r="DL34" s="694">
        <v>983072</v>
      </c>
      <c r="DM34" s="686"/>
      <c r="DN34" s="686"/>
      <c r="DO34" s="686"/>
      <c r="DP34" s="686"/>
      <c r="DQ34" s="686"/>
      <c r="DR34" s="686"/>
      <c r="DS34" s="686"/>
      <c r="DT34" s="686"/>
      <c r="DU34" s="686"/>
      <c r="DV34" s="687"/>
      <c r="DW34" s="690">
        <v>16.3</v>
      </c>
      <c r="DX34" s="720"/>
      <c r="DY34" s="720"/>
      <c r="DZ34" s="720"/>
      <c r="EA34" s="720"/>
      <c r="EB34" s="720"/>
      <c r="EC34" s="721"/>
    </row>
    <row r="35" spans="2:133" ht="11.25" customHeight="1" x14ac:dyDescent="0.15">
      <c r="B35" s="682" t="s">
        <v>323</v>
      </c>
      <c r="C35" s="683"/>
      <c r="D35" s="683"/>
      <c r="E35" s="683"/>
      <c r="F35" s="683"/>
      <c r="G35" s="683"/>
      <c r="H35" s="683"/>
      <c r="I35" s="683"/>
      <c r="J35" s="683"/>
      <c r="K35" s="683"/>
      <c r="L35" s="683"/>
      <c r="M35" s="683"/>
      <c r="N35" s="683"/>
      <c r="O35" s="683"/>
      <c r="P35" s="683"/>
      <c r="Q35" s="684"/>
      <c r="R35" s="685">
        <v>43052</v>
      </c>
      <c r="S35" s="686"/>
      <c r="T35" s="686"/>
      <c r="U35" s="686"/>
      <c r="V35" s="686"/>
      <c r="W35" s="686"/>
      <c r="X35" s="686"/>
      <c r="Y35" s="687"/>
      <c r="Z35" s="688">
        <v>0.4</v>
      </c>
      <c r="AA35" s="688"/>
      <c r="AB35" s="688"/>
      <c r="AC35" s="688"/>
      <c r="AD35" s="689" t="s">
        <v>138</v>
      </c>
      <c r="AE35" s="689"/>
      <c r="AF35" s="689"/>
      <c r="AG35" s="689"/>
      <c r="AH35" s="689"/>
      <c r="AI35" s="689"/>
      <c r="AJ35" s="689"/>
      <c r="AK35" s="689"/>
      <c r="AL35" s="690" t="s">
        <v>234</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53204</v>
      </c>
      <c r="CS35" s="722"/>
      <c r="CT35" s="722"/>
      <c r="CU35" s="722"/>
      <c r="CV35" s="722"/>
      <c r="CW35" s="722"/>
      <c r="CX35" s="722"/>
      <c r="CY35" s="723"/>
      <c r="CZ35" s="690">
        <v>0.5</v>
      </c>
      <c r="DA35" s="720"/>
      <c r="DB35" s="720"/>
      <c r="DC35" s="724"/>
      <c r="DD35" s="694">
        <v>42809</v>
      </c>
      <c r="DE35" s="722"/>
      <c r="DF35" s="722"/>
      <c r="DG35" s="722"/>
      <c r="DH35" s="722"/>
      <c r="DI35" s="722"/>
      <c r="DJ35" s="722"/>
      <c r="DK35" s="723"/>
      <c r="DL35" s="694">
        <v>42809</v>
      </c>
      <c r="DM35" s="722"/>
      <c r="DN35" s="722"/>
      <c r="DO35" s="722"/>
      <c r="DP35" s="722"/>
      <c r="DQ35" s="722"/>
      <c r="DR35" s="722"/>
      <c r="DS35" s="722"/>
      <c r="DT35" s="722"/>
      <c r="DU35" s="722"/>
      <c r="DV35" s="723"/>
      <c r="DW35" s="690">
        <v>0.7</v>
      </c>
      <c r="DX35" s="720"/>
      <c r="DY35" s="720"/>
      <c r="DZ35" s="720"/>
      <c r="EA35" s="720"/>
      <c r="EB35" s="720"/>
      <c r="EC35" s="721"/>
    </row>
    <row r="36" spans="2:133" ht="11.25" customHeight="1" x14ac:dyDescent="0.15">
      <c r="B36" s="682" t="s">
        <v>327</v>
      </c>
      <c r="C36" s="683"/>
      <c r="D36" s="683"/>
      <c r="E36" s="683"/>
      <c r="F36" s="683"/>
      <c r="G36" s="683"/>
      <c r="H36" s="683"/>
      <c r="I36" s="683"/>
      <c r="J36" s="683"/>
      <c r="K36" s="683"/>
      <c r="L36" s="683"/>
      <c r="M36" s="683"/>
      <c r="N36" s="683"/>
      <c r="O36" s="683"/>
      <c r="P36" s="683"/>
      <c r="Q36" s="684"/>
      <c r="R36" s="685">
        <v>198365</v>
      </c>
      <c r="S36" s="686"/>
      <c r="T36" s="686"/>
      <c r="U36" s="686"/>
      <c r="V36" s="686"/>
      <c r="W36" s="686"/>
      <c r="X36" s="686"/>
      <c r="Y36" s="687"/>
      <c r="Z36" s="688">
        <v>1.8</v>
      </c>
      <c r="AA36" s="688"/>
      <c r="AB36" s="688"/>
      <c r="AC36" s="688"/>
      <c r="AD36" s="689" t="s">
        <v>138</v>
      </c>
      <c r="AE36" s="689"/>
      <c r="AF36" s="689"/>
      <c r="AG36" s="689"/>
      <c r="AH36" s="689"/>
      <c r="AI36" s="689"/>
      <c r="AJ36" s="689"/>
      <c r="AK36" s="689"/>
      <c r="AL36" s="690" t="s">
        <v>138</v>
      </c>
      <c r="AM36" s="691"/>
      <c r="AN36" s="691"/>
      <c r="AO36" s="692"/>
      <c r="AP36" s="235"/>
      <c r="AQ36" s="759" t="s">
        <v>328</v>
      </c>
      <c r="AR36" s="760"/>
      <c r="AS36" s="760"/>
      <c r="AT36" s="760"/>
      <c r="AU36" s="760"/>
      <c r="AV36" s="760"/>
      <c r="AW36" s="760"/>
      <c r="AX36" s="760"/>
      <c r="AY36" s="761"/>
      <c r="AZ36" s="674">
        <v>1089161</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45276</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2957091</v>
      </c>
      <c r="CS36" s="686"/>
      <c r="CT36" s="686"/>
      <c r="CU36" s="686"/>
      <c r="CV36" s="686"/>
      <c r="CW36" s="686"/>
      <c r="CX36" s="686"/>
      <c r="CY36" s="687"/>
      <c r="CZ36" s="690">
        <v>29.1</v>
      </c>
      <c r="DA36" s="720"/>
      <c r="DB36" s="720"/>
      <c r="DC36" s="724"/>
      <c r="DD36" s="694">
        <v>1030493</v>
      </c>
      <c r="DE36" s="686"/>
      <c r="DF36" s="686"/>
      <c r="DG36" s="686"/>
      <c r="DH36" s="686"/>
      <c r="DI36" s="686"/>
      <c r="DJ36" s="686"/>
      <c r="DK36" s="687"/>
      <c r="DL36" s="694">
        <v>830725</v>
      </c>
      <c r="DM36" s="686"/>
      <c r="DN36" s="686"/>
      <c r="DO36" s="686"/>
      <c r="DP36" s="686"/>
      <c r="DQ36" s="686"/>
      <c r="DR36" s="686"/>
      <c r="DS36" s="686"/>
      <c r="DT36" s="686"/>
      <c r="DU36" s="686"/>
      <c r="DV36" s="687"/>
      <c r="DW36" s="690">
        <v>13.8</v>
      </c>
      <c r="DX36" s="720"/>
      <c r="DY36" s="720"/>
      <c r="DZ36" s="720"/>
      <c r="EA36" s="720"/>
      <c r="EB36" s="720"/>
      <c r="EC36" s="721"/>
    </row>
    <row r="37" spans="2:133" ht="11.25" customHeight="1" x14ac:dyDescent="0.15">
      <c r="B37" s="682" t="s">
        <v>331</v>
      </c>
      <c r="C37" s="683"/>
      <c r="D37" s="683"/>
      <c r="E37" s="683"/>
      <c r="F37" s="683"/>
      <c r="G37" s="683"/>
      <c r="H37" s="683"/>
      <c r="I37" s="683"/>
      <c r="J37" s="683"/>
      <c r="K37" s="683"/>
      <c r="L37" s="683"/>
      <c r="M37" s="683"/>
      <c r="N37" s="683"/>
      <c r="O37" s="683"/>
      <c r="P37" s="683"/>
      <c r="Q37" s="684"/>
      <c r="R37" s="685">
        <v>493788</v>
      </c>
      <c r="S37" s="686"/>
      <c r="T37" s="686"/>
      <c r="U37" s="686"/>
      <c r="V37" s="686"/>
      <c r="W37" s="686"/>
      <c r="X37" s="686"/>
      <c r="Y37" s="687"/>
      <c r="Z37" s="688">
        <v>4.5</v>
      </c>
      <c r="AA37" s="688"/>
      <c r="AB37" s="688"/>
      <c r="AC37" s="688"/>
      <c r="AD37" s="689" t="s">
        <v>138</v>
      </c>
      <c r="AE37" s="689"/>
      <c r="AF37" s="689"/>
      <c r="AG37" s="689"/>
      <c r="AH37" s="689"/>
      <c r="AI37" s="689"/>
      <c r="AJ37" s="689"/>
      <c r="AK37" s="689"/>
      <c r="AL37" s="690" t="s">
        <v>243</v>
      </c>
      <c r="AM37" s="691"/>
      <c r="AN37" s="691"/>
      <c r="AO37" s="692"/>
      <c r="AQ37" s="763" t="s">
        <v>332</v>
      </c>
      <c r="AR37" s="764"/>
      <c r="AS37" s="764"/>
      <c r="AT37" s="764"/>
      <c r="AU37" s="764"/>
      <c r="AV37" s="764"/>
      <c r="AW37" s="764"/>
      <c r="AX37" s="764"/>
      <c r="AY37" s="765"/>
      <c r="AZ37" s="685">
        <v>241019</v>
      </c>
      <c r="BA37" s="686"/>
      <c r="BB37" s="686"/>
      <c r="BC37" s="686"/>
      <c r="BD37" s="722"/>
      <c r="BE37" s="722"/>
      <c r="BF37" s="752"/>
      <c r="BG37" s="700" t="s">
        <v>333</v>
      </c>
      <c r="BH37" s="701"/>
      <c r="BI37" s="701"/>
      <c r="BJ37" s="701"/>
      <c r="BK37" s="701"/>
      <c r="BL37" s="701"/>
      <c r="BM37" s="701"/>
      <c r="BN37" s="701"/>
      <c r="BO37" s="701"/>
      <c r="BP37" s="701"/>
      <c r="BQ37" s="701"/>
      <c r="BR37" s="701"/>
      <c r="BS37" s="701"/>
      <c r="BT37" s="701"/>
      <c r="BU37" s="702"/>
      <c r="BV37" s="685">
        <v>38819</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627670</v>
      </c>
      <c r="CS37" s="722"/>
      <c r="CT37" s="722"/>
      <c r="CU37" s="722"/>
      <c r="CV37" s="722"/>
      <c r="CW37" s="722"/>
      <c r="CX37" s="722"/>
      <c r="CY37" s="723"/>
      <c r="CZ37" s="690">
        <v>6.2</v>
      </c>
      <c r="DA37" s="720"/>
      <c r="DB37" s="720"/>
      <c r="DC37" s="724"/>
      <c r="DD37" s="694">
        <v>567993</v>
      </c>
      <c r="DE37" s="722"/>
      <c r="DF37" s="722"/>
      <c r="DG37" s="722"/>
      <c r="DH37" s="722"/>
      <c r="DI37" s="722"/>
      <c r="DJ37" s="722"/>
      <c r="DK37" s="723"/>
      <c r="DL37" s="694">
        <v>542974</v>
      </c>
      <c r="DM37" s="722"/>
      <c r="DN37" s="722"/>
      <c r="DO37" s="722"/>
      <c r="DP37" s="722"/>
      <c r="DQ37" s="722"/>
      <c r="DR37" s="722"/>
      <c r="DS37" s="722"/>
      <c r="DT37" s="722"/>
      <c r="DU37" s="722"/>
      <c r="DV37" s="723"/>
      <c r="DW37" s="690">
        <v>9</v>
      </c>
      <c r="DX37" s="720"/>
      <c r="DY37" s="720"/>
      <c r="DZ37" s="720"/>
      <c r="EA37" s="720"/>
      <c r="EB37" s="720"/>
      <c r="EC37" s="721"/>
    </row>
    <row r="38" spans="2:133" ht="11.25" customHeight="1" x14ac:dyDescent="0.15">
      <c r="B38" s="682" t="s">
        <v>335</v>
      </c>
      <c r="C38" s="683"/>
      <c r="D38" s="683"/>
      <c r="E38" s="683"/>
      <c r="F38" s="683"/>
      <c r="G38" s="683"/>
      <c r="H38" s="683"/>
      <c r="I38" s="683"/>
      <c r="J38" s="683"/>
      <c r="K38" s="683"/>
      <c r="L38" s="683"/>
      <c r="M38" s="683"/>
      <c r="N38" s="683"/>
      <c r="O38" s="683"/>
      <c r="P38" s="683"/>
      <c r="Q38" s="684"/>
      <c r="R38" s="685">
        <v>235226</v>
      </c>
      <c r="S38" s="686"/>
      <c r="T38" s="686"/>
      <c r="U38" s="686"/>
      <c r="V38" s="686"/>
      <c r="W38" s="686"/>
      <c r="X38" s="686"/>
      <c r="Y38" s="687"/>
      <c r="Z38" s="688">
        <v>2.1</v>
      </c>
      <c r="AA38" s="688"/>
      <c r="AB38" s="688"/>
      <c r="AC38" s="688"/>
      <c r="AD38" s="689">
        <v>1644</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96242</v>
      </c>
      <c r="BA38" s="686"/>
      <c r="BB38" s="686"/>
      <c r="BC38" s="686"/>
      <c r="BD38" s="722"/>
      <c r="BE38" s="722"/>
      <c r="BF38" s="752"/>
      <c r="BG38" s="700" t="s">
        <v>337</v>
      </c>
      <c r="BH38" s="701"/>
      <c r="BI38" s="701"/>
      <c r="BJ38" s="701"/>
      <c r="BK38" s="701"/>
      <c r="BL38" s="701"/>
      <c r="BM38" s="701"/>
      <c r="BN38" s="701"/>
      <c r="BO38" s="701"/>
      <c r="BP38" s="701"/>
      <c r="BQ38" s="701"/>
      <c r="BR38" s="701"/>
      <c r="BS38" s="701"/>
      <c r="BT38" s="701"/>
      <c r="BU38" s="702"/>
      <c r="BV38" s="685">
        <v>2745</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972819</v>
      </c>
      <c r="CS38" s="686"/>
      <c r="CT38" s="686"/>
      <c r="CU38" s="686"/>
      <c r="CV38" s="686"/>
      <c r="CW38" s="686"/>
      <c r="CX38" s="686"/>
      <c r="CY38" s="687"/>
      <c r="CZ38" s="690">
        <v>9.6</v>
      </c>
      <c r="DA38" s="720"/>
      <c r="DB38" s="720"/>
      <c r="DC38" s="724"/>
      <c r="DD38" s="694">
        <v>831822</v>
      </c>
      <c r="DE38" s="686"/>
      <c r="DF38" s="686"/>
      <c r="DG38" s="686"/>
      <c r="DH38" s="686"/>
      <c r="DI38" s="686"/>
      <c r="DJ38" s="686"/>
      <c r="DK38" s="687"/>
      <c r="DL38" s="694">
        <v>617832</v>
      </c>
      <c r="DM38" s="686"/>
      <c r="DN38" s="686"/>
      <c r="DO38" s="686"/>
      <c r="DP38" s="686"/>
      <c r="DQ38" s="686"/>
      <c r="DR38" s="686"/>
      <c r="DS38" s="686"/>
      <c r="DT38" s="686"/>
      <c r="DU38" s="686"/>
      <c r="DV38" s="687"/>
      <c r="DW38" s="690">
        <v>10.3</v>
      </c>
      <c r="DX38" s="720"/>
      <c r="DY38" s="720"/>
      <c r="DZ38" s="720"/>
      <c r="EA38" s="720"/>
      <c r="EB38" s="720"/>
      <c r="EC38" s="721"/>
    </row>
    <row r="39" spans="2:133" ht="11.25" customHeight="1" x14ac:dyDescent="0.15">
      <c r="B39" s="682" t="s">
        <v>339</v>
      </c>
      <c r="C39" s="683"/>
      <c r="D39" s="683"/>
      <c r="E39" s="683"/>
      <c r="F39" s="683"/>
      <c r="G39" s="683"/>
      <c r="H39" s="683"/>
      <c r="I39" s="683"/>
      <c r="J39" s="683"/>
      <c r="K39" s="683"/>
      <c r="L39" s="683"/>
      <c r="M39" s="683"/>
      <c r="N39" s="683"/>
      <c r="O39" s="683"/>
      <c r="P39" s="683"/>
      <c r="Q39" s="684"/>
      <c r="R39" s="685">
        <v>645254</v>
      </c>
      <c r="S39" s="686"/>
      <c r="T39" s="686"/>
      <c r="U39" s="686"/>
      <c r="V39" s="686"/>
      <c r="W39" s="686"/>
      <c r="X39" s="686"/>
      <c r="Y39" s="687"/>
      <c r="Z39" s="688">
        <v>5.8</v>
      </c>
      <c r="AA39" s="688"/>
      <c r="AB39" s="688"/>
      <c r="AC39" s="688"/>
      <c r="AD39" s="689" t="s">
        <v>234</v>
      </c>
      <c r="AE39" s="689"/>
      <c r="AF39" s="689"/>
      <c r="AG39" s="689"/>
      <c r="AH39" s="689"/>
      <c r="AI39" s="689"/>
      <c r="AJ39" s="689"/>
      <c r="AK39" s="689"/>
      <c r="AL39" s="690" t="s">
        <v>234</v>
      </c>
      <c r="AM39" s="691"/>
      <c r="AN39" s="691"/>
      <c r="AO39" s="692"/>
      <c r="AQ39" s="763" t="s">
        <v>340</v>
      </c>
      <c r="AR39" s="764"/>
      <c r="AS39" s="764"/>
      <c r="AT39" s="764"/>
      <c r="AU39" s="764"/>
      <c r="AV39" s="764"/>
      <c r="AW39" s="764"/>
      <c r="AX39" s="764"/>
      <c r="AY39" s="765"/>
      <c r="AZ39" s="685">
        <v>20100</v>
      </c>
      <c r="BA39" s="686"/>
      <c r="BB39" s="686"/>
      <c r="BC39" s="686"/>
      <c r="BD39" s="722"/>
      <c r="BE39" s="722"/>
      <c r="BF39" s="752"/>
      <c r="BG39" s="700" t="s">
        <v>341</v>
      </c>
      <c r="BH39" s="701"/>
      <c r="BI39" s="701"/>
      <c r="BJ39" s="701"/>
      <c r="BK39" s="701"/>
      <c r="BL39" s="701"/>
      <c r="BM39" s="701"/>
      <c r="BN39" s="701"/>
      <c r="BO39" s="701"/>
      <c r="BP39" s="701"/>
      <c r="BQ39" s="701"/>
      <c r="BR39" s="701"/>
      <c r="BS39" s="701"/>
      <c r="BT39" s="701"/>
      <c r="BU39" s="702"/>
      <c r="BV39" s="685">
        <v>4656</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94924</v>
      </c>
      <c r="CS39" s="722"/>
      <c r="CT39" s="722"/>
      <c r="CU39" s="722"/>
      <c r="CV39" s="722"/>
      <c r="CW39" s="722"/>
      <c r="CX39" s="722"/>
      <c r="CY39" s="723"/>
      <c r="CZ39" s="690">
        <v>0.9</v>
      </c>
      <c r="DA39" s="720"/>
      <c r="DB39" s="720"/>
      <c r="DC39" s="724"/>
      <c r="DD39" s="694">
        <v>47365</v>
      </c>
      <c r="DE39" s="722"/>
      <c r="DF39" s="722"/>
      <c r="DG39" s="722"/>
      <c r="DH39" s="722"/>
      <c r="DI39" s="722"/>
      <c r="DJ39" s="722"/>
      <c r="DK39" s="723"/>
      <c r="DL39" s="694" t="s">
        <v>234</v>
      </c>
      <c r="DM39" s="722"/>
      <c r="DN39" s="722"/>
      <c r="DO39" s="722"/>
      <c r="DP39" s="722"/>
      <c r="DQ39" s="722"/>
      <c r="DR39" s="722"/>
      <c r="DS39" s="722"/>
      <c r="DT39" s="722"/>
      <c r="DU39" s="722"/>
      <c r="DV39" s="723"/>
      <c r="DW39" s="690" t="s">
        <v>138</v>
      </c>
      <c r="DX39" s="720"/>
      <c r="DY39" s="720"/>
      <c r="DZ39" s="720"/>
      <c r="EA39" s="720"/>
      <c r="EB39" s="720"/>
      <c r="EC39" s="721"/>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243</v>
      </c>
      <c r="S40" s="686"/>
      <c r="T40" s="686"/>
      <c r="U40" s="686"/>
      <c r="V40" s="686"/>
      <c r="W40" s="686"/>
      <c r="X40" s="686"/>
      <c r="Y40" s="687"/>
      <c r="Z40" s="688" t="s">
        <v>138</v>
      </c>
      <c r="AA40" s="688"/>
      <c r="AB40" s="688"/>
      <c r="AC40" s="688"/>
      <c r="AD40" s="689" t="s">
        <v>138</v>
      </c>
      <c r="AE40" s="689"/>
      <c r="AF40" s="689"/>
      <c r="AG40" s="689"/>
      <c r="AH40" s="689"/>
      <c r="AI40" s="689"/>
      <c r="AJ40" s="689"/>
      <c r="AK40" s="689"/>
      <c r="AL40" s="690" t="s">
        <v>138</v>
      </c>
      <c r="AM40" s="691"/>
      <c r="AN40" s="691"/>
      <c r="AO40" s="692"/>
      <c r="AQ40" s="763" t="s">
        <v>344</v>
      </c>
      <c r="AR40" s="764"/>
      <c r="AS40" s="764"/>
      <c r="AT40" s="764"/>
      <c r="AU40" s="764"/>
      <c r="AV40" s="764"/>
      <c r="AW40" s="764"/>
      <c r="AX40" s="764"/>
      <c r="AY40" s="765"/>
      <c r="AZ40" s="685" t="s">
        <v>138</v>
      </c>
      <c r="BA40" s="686"/>
      <c r="BB40" s="686"/>
      <c r="BC40" s="686"/>
      <c r="BD40" s="722"/>
      <c r="BE40" s="722"/>
      <c r="BF40" s="752"/>
      <c r="BG40" s="772" t="s">
        <v>345</v>
      </c>
      <c r="BH40" s="773"/>
      <c r="BI40" s="773"/>
      <c r="BJ40" s="773"/>
      <c r="BK40" s="773"/>
      <c r="BL40" s="236"/>
      <c r="BM40" s="701" t="s">
        <v>346</v>
      </c>
      <c r="BN40" s="701"/>
      <c r="BO40" s="701"/>
      <c r="BP40" s="701"/>
      <c r="BQ40" s="701"/>
      <c r="BR40" s="701"/>
      <c r="BS40" s="701"/>
      <c r="BT40" s="701"/>
      <c r="BU40" s="702"/>
      <c r="BV40" s="685">
        <v>94</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156900</v>
      </c>
      <c r="CS40" s="686"/>
      <c r="CT40" s="686"/>
      <c r="CU40" s="686"/>
      <c r="CV40" s="686"/>
      <c r="CW40" s="686"/>
      <c r="CX40" s="686"/>
      <c r="CY40" s="687"/>
      <c r="CZ40" s="690">
        <v>1.5</v>
      </c>
      <c r="DA40" s="720"/>
      <c r="DB40" s="720"/>
      <c r="DC40" s="724"/>
      <c r="DD40" s="694">
        <v>16000</v>
      </c>
      <c r="DE40" s="686"/>
      <c r="DF40" s="686"/>
      <c r="DG40" s="686"/>
      <c r="DH40" s="686"/>
      <c r="DI40" s="686"/>
      <c r="DJ40" s="686"/>
      <c r="DK40" s="687"/>
      <c r="DL40" s="694" t="s">
        <v>243</v>
      </c>
      <c r="DM40" s="686"/>
      <c r="DN40" s="686"/>
      <c r="DO40" s="686"/>
      <c r="DP40" s="686"/>
      <c r="DQ40" s="686"/>
      <c r="DR40" s="686"/>
      <c r="DS40" s="686"/>
      <c r="DT40" s="686"/>
      <c r="DU40" s="686"/>
      <c r="DV40" s="687"/>
      <c r="DW40" s="690" t="s">
        <v>243</v>
      </c>
      <c r="DX40" s="720"/>
      <c r="DY40" s="720"/>
      <c r="DZ40" s="720"/>
      <c r="EA40" s="720"/>
      <c r="EB40" s="720"/>
      <c r="EC40" s="721"/>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234</v>
      </c>
      <c r="S41" s="686"/>
      <c r="T41" s="686"/>
      <c r="U41" s="686"/>
      <c r="V41" s="686"/>
      <c r="W41" s="686"/>
      <c r="X41" s="686"/>
      <c r="Y41" s="687"/>
      <c r="Z41" s="688" t="s">
        <v>138</v>
      </c>
      <c r="AA41" s="688"/>
      <c r="AB41" s="688"/>
      <c r="AC41" s="688"/>
      <c r="AD41" s="689" t="s">
        <v>138</v>
      </c>
      <c r="AE41" s="689"/>
      <c r="AF41" s="689"/>
      <c r="AG41" s="689"/>
      <c r="AH41" s="689"/>
      <c r="AI41" s="689"/>
      <c r="AJ41" s="689"/>
      <c r="AK41" s="689"/>
      <c r="AL41" s="690" t="s">
        <v>138</v>
      </c>
      <c r="AM41" s="691"/>
      <c r="AN41" s="691"/>
      <c r="AO41" s="692"/>
      <c r="AQ41" s="763" t="s">
        <v>349</v>
      </c>
      <c r="AR41" s="764"/>
      <c r="AS41" s="764"/>
      <c r="AT41" s="764"/>
      <c r="AU41" s="764"/>
      <c r="AV41" s="764"/>
      <c r="AW41" s="764"/>
      <c r="AX41" s="764"/>
      <c r="AY41" s="765"/>
      <c r="AZ41" s="685">
        <v>161862</v>
      </c>
      <c r="BA41" s="686"/>
      <c r="BB41" s="686"/>
      <c r="BC41" s="686"/>
      <c r="BD41" s="722"/>
      <c r="BE41" s="722"/>
      <c r="BF41" s="752"/>
      <c r="BG41" s="772"/>
      <c r="BH41" s="773"/>
      <c r="BI41" s="773"/>
      <c r="BJ41" s="773"/>
      <c r="BK41" s="773"/>
      <c r="BL41" s="236"/>
      <c r="BM41" s="701" t="s">
        <v>350</v>
      </c>
      <c r="BN41" s="701"/>
      <c r="BO41" s="701"/>
      <c r="BP41" s="701"/>
      <c r="BQ41" s="701"/>
      <c r="BR41" s="701"/>
      <c r="BS41" s="701"/>
      <c r="BT41" s="701"/>
      <c r="BU41" s="702"/>
      <c r="BV41" s="685" t="s">
        <v>234</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234</v>
      </c>
      <c r="CS41" s="722"/>
      <c r="CT41" s="722"/>
      <c r="CU41" s="722"/>
      <c r="CV41" s="722"/>
      <c r="CW41" s="722"/>
      <c r="CX41" s="722"/>
      <c r="CY41" s="723"/>
      <c r="CZ41" s="690" t="s">
        <v>138</v>
      </c>
      <c r="DA41" s="720"/>
      <c r="DB41" s="720"/>
      <c r="DC41" s="724"/>
      <c r="DD41" s="694" t="s">
        <v>138</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212354</v>
      </c>
      <c r="S42" s="686"/>
      <c r="T42" s="686"/>
      <c r="U42" s="686"/>
      <c r="V42" s="686"/>
      <c r="W42" s="686"/>
      <c r="X42" s="686"/>
      <c r="Y42" s="687"/>
      <c r="Z42" s="688">
        <v>1.9</v>
      </c>
      <c r="AA42" s="688"/>
      <c r="AB42" s="688"/>
      <c r="AC42" s="688"/>
      <c r="AD42" s="689" t="s">
        <v>234</v>
      </c>
      <c r="AE42" s="689"/>
      <c r="AF42" s="689"/>
      <c r="AG42" s="689"/>
      <c r="AH42" s="689"/>
      <c r="AI42" s="689"/>
      <c r="AJ42" s="689"/>
      <c r="AK42" s="689"/>
      <c r="AL42" s="690" t="s">
        <v>243</v>
      </c>
      <c r="AM42" s="691"/>
      <c r="AN42" s="691"/>
      <c r="AO42" s="692"/>
      <c r="AQ42" s="784" t="s">
        <v>353</v>
      </c>
      <c r="AR42" s="785"/>
      <c r="AS42" s="785"/>
      <c r="AT42" s="785"/>
      <c r="AU42" s="785"/>
      <c r="AV42" s="785"/>
      <c r="AW42" s="785"/>
      <c r="AX42" s="785"/>
      <c r="AY42" s="786"/>
      <c r="AZ42" s="776">
        <v>569938</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330</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1118498</v>
      </c>
      <c r="CS42" s="686"/>
      <c r="CT42" s="686"/>
      <c r="CU42" s="686"/>
      <c r="CV42" s="686"/>
      <c r="CW42" s="686"/>
      <c r="CX42" s="686"/>
      <c r="CY42" s="687"/>
      <c r="CZ42" s="690">
        <v>11</v>
      </c>
      <c r="DA42" s="691"/>
      <c r="DB42" s="691"/>
      <c r="DC42" s="703"/>
      <c r="DD42" s="694">
        <v>406029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356</v>
      </c>
      <c r="C43" s="735"/>
      <c r="D43" s="735"/>
      <c r="E43" s="735"/>
      <c r="F43" s="735"/>
      <c r="G43" s="735"/>
      <c r="H43" s="735"/>
      <c r="I43" s="735"/>
      <c r="J43" s="735"/>
      <c r="K43" s="735"/>
      <c r="L43" s="735"/>
      <c r="M43" s="735"/>
      <c r="N43" s="735"/>
      <c r="O43" s="735"/>
      <c r="P43" s="735"/>
      <c r="Q43" s="736"/>
      <c r="R43" s="776">
        <v>11058683</v>
      </c>
      <c r="S43" s="777"/>
      <c r="T43" s="777"/>
      <c r="U43" s="777"/>
      <c r="V43" s="777"/>
      <c r="W43" s="777"/>
      <c r="X43" s="777"/>
      <c r="Y43" s="778"/>
      <c r="Z43" s="779">
        <v>100</v>
      </c>
      <c r="AA43" s="779"/>
      <c r="AB43" s="779"/>
      <c r="AC43" s="779"/>
      <c r="AD43" s="780">
        <v>5802101</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18551</v>
      </c>
      <c r="CS43" s="722"/>
      <c r="CT43" s="722"/>
      <c r="CU43" s="722"/>
      <c r="CV43" s="722"/>
      <c r="CW43" s="722"/>
      <c r="CX43" s="722"/>
      <c r="CY43" s="723"/>
      <c r="CZ43" s="690">
        <v>0.2</v>
      </c>
      <c r="DA43" s="720"/>
      <c r="DB43" s="720"/>
      <c r="DC43" s="724"/>
      <c r="DD43" s="694">
        <v>18551</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358</v>
      </c>
      <c r="CG44" s="683"/>
      <c r="CH44" s="683"/>
      <c r="CI44" s="683"/>
      <c r="CJ44" s="683"/>
      <c r="CK44" s="683"/>
      <c r="CL44" s="683"/>
      <c r="CM44" s="683"/>
      <c r="CN44" s="683"/>
      <c r="CO44" s="683"/>
      <c r="CP44" s="683"/>
      <c r="CQ44" s="684"/>
      <c r="CR44" s="685">
        <v>1094077</v>
      </c>
      <c r="CS44" s="686"/>
      <c r="CT44" s="686"/>
      <c r="CU44" s="686"/>
      <c r="CV44" s="686"/>
      <c r="CW44" s="686"/>
      <c r="CX44" s="686"/>
      <c r="CY44" s="687"/>
      <c r="CZ44" s="690">
        <v>10.8</v>
      </c>
      <c r="DA44" s="691"/>
      <c r="DB44" s="691"/>
      <c r="DC44" s="703"/>
      <c r="DD44" s="694">
        <v>397149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646453</v>
      </c>
      <c r="CS45" s="722"/>
      <c r="CT45" s="722"/>
      <c r="CU45" s="722"/>
      <c r="CV45" s="722"/>
      <c r="CW45" s="722"/>
      <c r="CX45" s="722"/>
      <c r="CY45" s="723"/>
      <c r="CZ45" s="690">
        <v>6.4</v>
      </c>
      <c r="DA45" s="720"/>
      <c r="DB45" s="720"/>
      <c r="DC45" s="724"/>
      <c r="DD45" s="694">
        <v>72944</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431526</v>
      </c>
      <c r="CS46" s="686"/>
      <c r="CT46" s="686"/>
      <c r="CU46" s="686"/>
      <c r="CV46" s="686"/>
      <c r="CW46" s="686"/>
      <c r="CX46" s="686"/>
      <c r="CY46" s="687"/>
      <c r="CZ46" s="690">
        <v>4.2</v>
      </c>
      <c r="DA46" s="691"/>
      <c r="DB46" s="691"/>
      <c r="DC46" s="703"/>
      <c r="DD46" s="694">
        <v>308107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24421</v>
      </c>
      <c r="CS47" s="722"/>
      <c r="CT47" s="722"/>
      <c r="CU47" s="722"/>
      <c r="CV47" s="722"/>
      <c r="CW47" s="722"/>
      <c r="CX47" s="722"/>
      <c r="CY47" s="723"/>
      <c r="CZ47" s="690">
        <v>0.2</v>
      </c>
      <c r="DA47" s="720"/>
      <c r="DB47" s="720"/>
      <c r="DC47" s="724"/>
      <c r="DD47" s="694">
        <v>8880</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138</v>
      </c>
      <c r="CS48" s="686"/>
      <c r="CT48" s="686"/>
      <c r="CU48" s="686"/>
      <c r="CV48" s="686"/>
      <c r="CW48" s="686"/>
      <c r="CX48" s="686"/>
      <c r="CY48" s="687"/>
      <c r="CZ48" s="690" t="s">
        <v>138</v>
      </c>
      <c r="DA48" s="691"/>
      <c r="DB48" s="691"/>
      <c r="DC48" s="703"/>
      <c r="DD48" s="694" t="s">
        <v>138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366</v>
      </c>
      <c r="CE49" s="735"/>
      <c r="CF49" s="735"/>
      <c r="CG49" s="735"/>
      <c r="CH49" s="735"/>
      <c r="CI49" s="735"/>
      <c r="CJ49" s="735"/>
      <c r="CK49" s="735"/>
      <c r="CL49" s="735"/>
      <c r="CM49" s="735"/>
      <c r="CN49" s="735"/>
      <c r="CO49" s="735"/>
      <c r="CP49" s="735"/>
      <c r="CQ49" s="736"/>
      <c r="CR49" s="776">
        <v>10162751</v>
      </c>
      <c r="CS49" s="756"/>
      <c r="CT49" s="756"/>
      <c r="CU49" s="756"/>
      <c r="CV49" s="756"/>
      <c r="CW49" s="756"/>
      <c r="CX49" s="756"/>
      <c r="CY49" s="787"/>
      <c r="CZ49" s="781">
        <v>100</v>
      </c>
      <c r="DA49" s="788"/>
      <c r="DB49" s="788"/>
      <c r="DC49" s="789"/>
      <c r="DD49" s="790">
        <v>6069947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4GQm60NTbi7sKjsu7l7jiY/MXoHMINE3eha8q2vAqSGRe39ThjPrywgmjYXC2diMw/gYePdm9W1nHcZlAY6tQw==" saltValue="lBklUiTXTPEbwV9yoUyar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10942</v>
      </c>
      <c r="R7" s="821"/>
      <c r="S7" s="821"/>
      <c r="T7" s="821"/>
      <c r="U7" s="821"/>
      <c r="V7" s="821">
        <v>10053</v>
      </c>
      <c r="W7" s="821"/>
      <c r="X7" s="821"/>
      <c r="Y7" s="821"/>
      <c r="Z7" s="821"/>
      <c r="AA7" s="821">
        <v>889</v>
      </c>
      <c r="AB7" s="821"/>
      <c r="AC7" s="821"/>
      <c r="AD7" s="821"/>
      <c r="AE7" s="822"/>
      <c r="AF7" s="823">
        <v>782</v>
      </c>
      <c r="AG7" s="824"/>
      <c r="AH7" s="824"/>
      <c r="AI7" s="824"/>
      <c r="AJ7" s="825"/>
      <c r="AK7" s="860" t="s">
        <v>601</v>
      </c>
      <c r="AL7" s="861"/>
      <c r="AM7" s="861"/>
      <c r="AN7" s="861"/>
      <c r="AO7" s="861"/>
      <c r="AP7" s="861">
        <v>8090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593</v>
      </c>
      <c r="BT7" s="865"/>
      <c r="BU7" s="865"/>
      <c r="BV7" s="865"/>
      <c r="BW7" s="865"/>
      <c r="BX7" s="865"/>
      <c r="BY7" s="865"/>
      <c r="BZ7" s="865"/>
      <c r="CA7" s="865"/>
      <c r="CB7" s="865"/>
      <c r="CC7" s="865"/>
      <c r="CD7" s="865"/>
      <c r="CE7" s="865"/>
      <c r="CF7" s="865"/>
      <c r="CG7" s="866"/>
      <c r="CH7" s="857">
        <v>-7</v>
      </c>
      <c r="CI7" s="858"/>
      <c r="CJ7" s="858"/>
      <c r="CK7" s="858"/>
      <c r="CL7" s="859"/>
      <c r="CM7" s="857">
        <v>140</v>
      </c>
      <c r="CN7" s="858"/>
      <c r="CO7" s="858"/>
      <c r="CP7" s="858"/>
      <c r="CQ7" s="859"/>
      <c r="CR7" s="857">
        <v>34</v>
      </c>
      <c r="CS7" s="858"/>
      <c r="CT7" s="858"/>
      <c r="CU7" s="858"/>
      <c r="CV7" s="859"/>
      <c r="CW7" s="857" t="s">
        <v>594</v>
      </c>
      <c r="CX7" s="858"/>
      <c r="CY7" s="858"/>
      <c r="CZ7" s="858"/>
      <c r="DA7" s="859"/>
      <c r="DB7" s="857" t="s">
        <v>594</v>
      </c>
      <c r="DC7" s="858"/>
      <c r="DD7" s="858"/>
      <c r="DE7" s="858"/>
      <c r="DF7" s="859"/>
      <c r="DG7" s="857" t="s">
        <v>594</v>
      </c>
      <c r="DH7" s="858"/>
      <c r="DI7" s="858"/>
      <c r="DJ7" s="858"/>
      <c r="DK7" s="859"/>
      <c r="DL7" s="857" t="s">
        <v>594</v>
      </c>
      <c r="DM7" s="858"/>
      <c r="DN7" s="858"/>
      <c r="DO7" s="858"/>
      <c r="DP7" s="859"/>
      <c r="DQ7" s="857" t="s">
        <v>594</v>
      </c>
      <c r="DR7" s="858"/>
      <c r="DS7" s="858"/>
      <c r="DT7" s="858"/>
      <c r="DU7" s="859"/>
      <c r="DV7" s="838"/>
      <c r="DW7" s="839"/>
      <c r="DX7" s="839"/>
      <c r="DY7" s="839"/>
      <c r="DZ7" s="840"/>
      <c r="EA7" s="256"/>
    </row>
    <row r="8" spans="1:131" s="257" customFormat="1" ht="26.25" customHeight="1" x14ac:dyDescent="0.15">
      <c r="A8" s="263">
        <v>2</v>
      </c>
      <c r="B8" s="841" t="s">
        <v>390</v>
      </c>
      <c r="C8" s="842"/>
      <c r="D8" s="842"/>
      <c r="E8" s="842"/>
      <c r="F8" s="842"/>
      <c r="G8" s="842"/>
      <c r="H8" s="842"/>
      <c r="I8" s="842"/>
      <c r="J8" s="842"/>
      <c r="K8" s="842"/>
      <c r="L8" s="842"/>
      <c r="M8" s="842"/>
      <c r="N8" s="842"/>
      <c r="O8" s="842"/>
      <c r="P8" s="843"/>
      <c r="Q8" s="844">
        <v>232</v>
      </c>
      <c r="R8" s="845"/>
      <c r="S8" s="845"/>
      <c r="T8" s="845"/>
      <c r="U8" s="845"/>
      <c r="V8" s="845">
        <v>225</v>
      </c>
      <c r="W8" s="845"/>
      <c r="X8" s="845"/>
      <c r="Y8" s="845"/>
      <c r="Z8" s="845"/>
      <c r="AA8" s="845">
        <v>7</v>
      </c>
      <c r="AB8" s="845"/>
      <c r="AC8" s="845"/>
      <c r="AD8" s="845"/>
      <c r="AE8" s="846"/>
      <c r="AF8" s="847">
        <v>7</v>
      </c>
      <c r="AG8" s="848"/>
      <c r="AH8" s="848"/>
      <c r="AI8" s="848"/>
      <c r="AJ8" s="849"/>
      <c r="AK8" s="850">
        <v>115</v>
      </c>
      <c r="AL8" s="851"/>
      <c r="AM8" s="851"/>
      <c r="AN8" s="851"/>
      <c r="AO8" s="851"/>
      <c r="AP8" s="851">
        <v>174</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591</v>
      </c>
      <c r="BT8" s="855"/>
      <c r="BU8" s="855"/>
      <c r="BV8" s="855"/>
      <c r="BW8" s="855"/>
      <c r="BX8" s="855"/>
      <c r="BY8" s="855"/>
      <c r="BZ8" s="855"/>
      <c r="CA8" s="855"/>
      <c r="CB8" s="855"/>
      <c r="CC8" s="855"/>
      <c r="CD8" s="855"/>
      <c r="CE8" s="855"/>
      <c r="CF8" s="855"/>
      <c r="CG8" s="856"/>
      <c r="CH8" s="867">
        <v>-15</v>
      </c>
      <c r="CI8" s="868"/>
      <c r="CJ8" s="868"/>
      <c r="CK8" s="868"/>
      <c r="CL8" s="869"/>
      <c r="CM8" s="867">
        <v>13</v>
      </c>
      <c r="CN8" s="868"/>
      <c r="CO8" s="868"/>
      <c r="CP8" s="868"/>
      <c r="CQ8" s="869"/>
      <c r="CR8" s="867">
        <v>20</v>
      </c>
      <c r="CS8" s="868"/>
      <c r="CT8" s="868"/>
      <c r="CU8" s="868"/>
      <c r="CV8" s="869"/>
      <c r="CW8" s="867" t="s">
        <v>594</v>
      </c>
      <c r="CX8" s="868"/>
      <c r="CY8" s="868"/>
      <c r="CZ8" s="868"/>
      <c r="DA8" s="869"/>
      <c r="DB8" s="867" t="s">
        <v>594</v>
      </c>
      <c r="DC8" s="868"/>
      <c r="DD8" s="868"/>
      <c r="DE8" s="868"/>
      <c r="DF8" s="869"/>
      <c r="DG8" s="867" t="s">
        <v>594</v>
      </c>
      <c r="DH8" s="868"/>
      <c r="DI8" s="868"/>
      <c r="DJ8" s="868"/>
      <c r="DK8" s="869"/>
      <c r="DL8" s="867" t="s">
        <v>594</v>
      </c>
      <c r="DM8" s="868"/>
      <c r="DN8" s="868"/>
      <c r="DO8" s="868"/>
      <c r="DP8" s="869"/>
      <c r="DQ8" s="867" t="s">
        <v>594</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592</v>
      </c>
      <c r="BT9" s="855"/>
      <c r="BU9" s="855"/>
      <c r="BV9" s="855"/>
      <c r="BW9" s="855"/>
      <c r="BX9" s="855"/>
      <c r="BY9" s="855"/>
      <c r="BZ9" s="855"/>
      <c r="CA9" s="855"/>
      <c r="CB9" s="855"/>
      <c r="CC9" s="855"/>
      <c r="CD9" s="855"/>
      <c r="CE9" s="855"/>
      <c r="CF9" s="855"/>
      <c r="CG9" s="856"/>
      <c r="CH9" s="867">
        <v>6</v>
      </c>
      <c r="CI9" s="868"/>
      <c r="CJ9" s="868"/>
      <c r="CK9" s="868"/>
      <c r="CL9" s="869"/>
      <c r="CM9" s="867">
        <v>5</v>
      </c>
      <c r="CN9" s="868"/>
      <c r="CO9" s="868"/>
      <c r="CP9" s="868"/>
      <c r="CQ9" s="869"/>
      <c r="CR9" s="867">
        <v>4</v>
      </c>
      <c r="CS9" s="868"/>
      <c r="CT9" s="868"/>
      <c r="CU9" s="868"/>
      <c r="CV9" s="869"/>
      <c r="CW9" s="867" t="s">
        <v>594</v>
      </c>
      <c r="CX9" s="868"/>
      <c r="CY9" s="868"/>
      <c r="CZ9" s="868"/>
      <c r="DA9" s="869"/>
      <c r="DB9" s="867" t="s">
        <v>594</v>
      </c>
      <c r="DC9" s="868"/>
      <c r="DD9" s="868"/>
      <c r="DE9" s="868"/>
      <c r="DF9" s="869"/>
      <c r="DG9" s="867" t="s">
        <v>594</v>
      </c>
      <c r="DH9" s="868"/>
      <c r="DI9" s="868"/>
      <c r="DJ9" s="868"/>
      <c r="DK9" s="869"/>
      <c r="DL9" s="867" t="s">
        <v>594</v>
      </c>
      <c r="DM9" s="868"/>
      <c r="DN9" s="868"/>
      <c r="DO9" s="868"/>
      <c r="DP9" s="869"/>
      <c r="DQ9" s="867" t="s">
        <v>594</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11174</v>
      </c>
      <c r="R23" s="880"/>
      <c r="S23" s="880"/>
      <c r="T23" s="880"/>
      <c r="U23" s="880"/>
      <c r="V23" s="880">
        <v>10278</v>
      </c>
      <c r="W23" s="880"/>
      <c r="X23" s="880"/>
      <c r="Y23" s="880"/>
      <c r="Z23" s="880"/>
      <c r="AA23" s="880">
        <v>896</v>
      </c>
      <c r="AB23" s="880"/>
      <c r="AC23" s="880"/>
      <c r="AD23" s="880"/>
      <c r="AE23" s="881"/>
      <c r="AF23" s="882">
        <v>789</v>
      </c>
      <c r="AG23" s="880"/>
      <c r="AH23" s="880"/>
      <c r="AI23" s="880"/>
      <c r="AJ23" s="883"/>
      <c r="AK23" s="884"/>
      <c r="AL23" s="885"/>
      <c r="AM23" s="885"/>
      <c r="AN23" s="885"/>
      <c r="AO23" s="885"/>
      <c r="AP23" s="880">
        <v>8264</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2185</v>
      </c>
      <c r="R28" s="909"/>
      <c r="S28" s="909"/>
      <c r="T28" s="909"/>
      <c r="U28" s="909"/>
      <c r="V28" s="909">
        <v>2140</v>
      </c>
      <c r="W28" s="909"/>
      <c r="X28" s="909"/>
      <c r="Y28" s="909"/>
      <c r="Z28" s="909"/>
      <c r="AA28" s="909">
        <v>45</v>
      </c>
      <c r="AB28" s="909"/>
      <c r="AC28" s="909"/>
      <c r="AD28" s="909"/>
      <c r="AE28" s="910"/>
      <c r="AF28" s="911">
        <v>45</v>
      </c>
      <c r="AG28" s="909"/>
      <c r="AH28" s="909"/>
      <c r="AI28" s="909"/>
      <c r="AJ28" s="912"/>
      <c r="AK28" s="913">
        <v>130</v>
      </c>
      <c r="AL28" s="904"/>
      <c r="AM28" s="904"/>
      <c r="AN28" s="904"/>
      <c r="AO28" s="904"/>
      <c r="AP28" s="904" t="s">
        <v>601</v>
      </c>
      <c r="AQ28" s="904"/>
      <c r="AR28" s="904"/>
      <c r="AS28" s="904"/>
      <c r="AT28" s="904"/>
      <c r="AU28" s="904">
        <v>0</v>
      </c>
      <c r="AV28" s="904"/>
      <c r="AW28" s="904"/>
      <c r="AX28" s="904"/>
      <c r="AY28" s="904"/>
      <c r="AZ28" s="905" t="s">
        <v>602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2037</v>
      </c>
      <c r="R29" s="845"/>
      <c r="S29" s="845"/>
      <c r="T29" s="845"/>
      <c r="U29" s="845"/>
      <c r="V29" s="845">
        <v>2005</v>
      </c>
      <c r="W29" s="845"/>
      <c r="X29" s="845"/>
      <c r="Y29" s="845"/>
      <c r="Z29" s="845"/>
      <c r="AA29" s="845">
        <v>33</v>
      </c>
      <c r="AB29" s="845"/>
      <c r="AC29" s="845"/>
      <c r="AD29" s="845"/>
      <c r="AE29" s="846"/>
      <c r="AF29" s="847">
        <v>33</v>
      </c>
      <c r="AG29" s="848"/>
      <c r="AH29" s="848"/>
      <c r="AI29" s="848"/>
      <c r="AJ29" s="849"/>
      <c r="AK29" s="916">
        <v>293</v>
      </c>
      <c r="AL29" s="917"/>
      <c r="AM29" s="917"/>
      <c r="AN29" s="917"/>
      <c r="AO29" s="917"/>
      <c r="AP29" s="917" t="s">
        <v>601</v>
      </c>
      <c r="AQ29" s="917"/>
      <c r="AR29" s="917"/>
      <c r="AS29" s="917"/>
      <c r="AT29" s="917"/>
      <c r="AU29" s="917">
        <v>0</v>
      </c>
      <c r="AV29" s="917"/>
      <c r="AW29" s="917"/>
      <c r="AX29" s="917"/>
      <c r="AY29" s="917"/>
      <c r="AZ29" s="918" t="s">
        <v>601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222</v>
      </c>
      <c r="R30" s="845"/>
      <c r="S30" s="845"/>
      <c r="T30" s="845"/>
      <c r="U30" s="845"/>
      <c r="V30" s="845">
        <v>217</v>
      </c>
      <c r="W30" s="845"/>
      <c r="X30" s="845"/>
      <c r="Y30" s="845"/>
      <c r="Z30" s="845"/>
      <c r="AA30" s="845">
        <v>5</v>
      </c>
      <c r="AB30" s="845"/>
      <c r="AC30" s="845"/>
      <c r="AD30" s="845"/>
      <c r="AE30" s="846"/>
      <c r="AF30" s="847">
        <v>5</v>
      </c>
      <c r="AG30" s="848"/>
      <c r="AH30" s="848"/>
      <c r="AI30" s="848"/>
      <c r="AJ30" s="849"/>
      <c r="AK30" s="916">
        <v>63</v>
      </c>
      <c r="AL30" s="917"/>
      <c r="AM30" s="917"/>
      <c r="AN30" s="917"/>
      <c r="AO30" s="917"/>
      <c r="AP30" s="917" t="s">
        <v>601</v>
      </c>
      <c r="AQ30" s="917"/>
      <c r="AR30" s="917"/>
      <c r="AS30" s="917"/>
      <c r="AT30" s="917"/>
      <c r="AU30" s="917">
        <v>0</v>
      </c>
      <c r="AV30" s="917"/>
      <c r="AW30" s="917"/>
      <c r="AX30" s="917"/>
      <c r="AY30" s="917"/>
      <c r="AZ30" s="918" t="s">
        <v>601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393</v>
      </c>
      <c r="R31" s="845"/>
      <c r="S31" s="845"/>
      <c r="T31" s="845"/>
      <c r="U31" s="845"/>
      <c r="V31" s="845">
        <v>336</v>
      </c>
      <c r="W31" s="845"/>
      <c r="X31" s="845"/>
      <c r="Y31" s="845"/>
      <c r="Z31" s="845"/>
      <c r="AA31" s="845">
        <v>57</v>
      </c>
      <c r="AB31" s="845"/>
      <c r="AC31" s="845"/>
      <c r="AD31" s="845"/>
      <c r="AE31" s="846"/>
      <c r="AF31" s="847">
        <v>469</v>
      </c>
      <c r="AG31" s="848"/>
      <c r="AH31" s="848"/>
      <c r="AI31" s="848"/>
      <c r="AJ31" s="849"/>
      <c r="AK31" s="916">
        <v>4</v>
      </c>
      <c r="AL31" s="917"/>
      <c r="AM31" s="917"/>
      <c r="AN31" s="917"/>
      <c r="AO31" s="917"/>
      <c r="AP31" s="917">
        <v>1332</v>
      </c>
      <c r="AQ31" s="917"/>
      <c r="AR31" s="917"/>
      <c r="AS31" s="917"/>
      <c r="AT31" s="917"/>
      <c r="AU31" s="917">
        <v>258</v>
      </c>
      <c r="AV31" s="917"/>
      <c r="AW31" s="917"/>
      <c r="AX31" s="917"/>
      <c r="AY31" s="917"/>
      <c r="AZ31" s="918" t="s">
        <v>128</v>
      </c>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336</v>
      </c>
      <c r="R32" s="845"/>
      <c r="S32" s="845"/>
      <c r="T32" s="845"/>
      <c r="U32" s="845"/>
      <c r="V32" s="845">
        <v>314</v>
      </c>
      <c r="W32" s="845"/>
      <c r="X32" s="845"/>
      <c r="Y32" s="845"/>
      <c r="Z32" s="845"/>
      <c r="AA32" s="845">
        <v>22</v>
      </c>
      <c r="AB32" s="845"/>
      <c r="AC32" s="845"/>
      <c r="AD32" s="845"/>
      <c r="AE32" s="846"/>
      <c r="AF32" s="847">
        <v>22</v>
      </c>
      <c r="AG32" s="848"/>
      <c r="AH32" s="848"/>
      <c r="AI32" s="848"/>
      <c r="AJ32" s="849"/>
      <c r="AK32" s="916">
        <v>208</v>
      </c>
      <c r="AL32" s="917"/>
      <c r="AM32" s="917"/>
      <c r="AN32" s="917"/>
      <c r="AO32" s="917"/>
      <c r="AP32" s="917">
        <v>1198</v>
      </c>
      <c r="AQ32" s="917"/>
      <c r="AR32" s="917"/>
      <c r="AS32" s="917"/>
      <c r="AT32" s="917"/>
      <c r="AU32" s="917">
        <v>1198</v>
      </c>
      <c r="AV32" s="917"/>
      <c r="AW32" s="917"/>
      <c r="AX32" s="917"/>
      <c r="AY32" s="917"/>
      <c r="AZ32" s="918" t="s">
        <v>128</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412</v>
      </c>
      <c r="C33" s="842"/>
      <c r="D33" s="842"/>
      <c r="E33" s="842"/>
      <c r="F33" s="842"/>
      <c r="G33" s="842"/>
      <c r="H33" s="842"/>
      <c r="I33" s="842"/>
      <c r="J33" s="842"/>
      <c r="K33" s="842"/>
      <c r="L33" s="842"/>
      <c r="M33" s="842"/>
      <c r="N33" s="842"/>
      <c r="O33" s="842"/>
      <c r="P33" s="843"/>
      <c r="Q33" s="844">
        <v>49</v>
      </c>
      <c r="R33" s="845"/>
      <c r="S33" s="845"/>
      <c r="T33" s="845"/>
      <c r="U33" s="845"/>
      <c r="V33" s="845">
        <v>46</v>
      </c>
      <c r="W33" s="845"/>
      <c r="X33" s="845"/>
      <c r="Y33" s="845"/>
      <c r="Z33" s="845"/>
      <c r="AA33" s="845">
        <v>2</v>
      </c>
      <c r="AB33" s="845"/>
      <c r="AC33" s="845"/>
      <c r="AD33" s="845"/>
      <c r="AE33" s="846"/>
      <c r="AF33" s="847">
        <v>2</v>
      </c>
      <c r="AG33" s="848"/>
      <c r="AH33" s="848"/>
      <c r="AI33" s="848"/>
      <c r="AJ33" s="849"/>
      <c r="AK33" s="916">
        <v>33</v>
      </c>
      <c r="AL33" s="917"/>
      <c r="AM33" s="917"/>
      <c r="AN33" s="917"/>
      <c r="AO33" s="917"/>
      <c r="AP33" s="917">
        <v>128</v>
      </c>
      <c r="AQ33" s="917"/>
      <c r="AR33" s="917"/>
      <c r="AS33" s="917"/>
      <c r="AT33" s="917"/>
      <c r="AU33" s="917">
        <v>128</v>
      </c>
      <c r="AV33" s="917"/>
      <c r="AW33" s="917"/>
      <c r="AX33" s="917"/>
      <c r="AY33" s="917"/>
      <c r="AZ33" s="918" t="s">
        <v>128</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577</v>
      </c>
      <c r="AG63" s="928"/>
      <c r="AH63" s="928"/>
      <c r="AI63" s="928"/>
      <c r="AJ63" s="929"/>
      <c r="AK63" s="930"/>
      <c r="AL63" s="925"/>
      <c r="AM63" s="925"/>
      <c r="AN63" s="925"/>
      <c r="AO63" s="925"/>
      <c r="AP63" s="928">
        <v>2658</v>
      </c>
      <c r="AQ63" s="928"/>
      <c r="AR63" s="928"/>
      <c r="AS63" s="928"/>
      <c r="AT63" s="928"/>
      <c r="AU63" s="928">
        <v>1584</v>
      </c>
      <c r="AV63" s="928"/>
      <c r="AW63" s="928"/>
      <c r="AX63" s="928"/>
      <c r="AY63" s="928"/>
      <c r="AZ63" s="932"/>
      <c r="BA63" s="932"/>
      <c r="BB63" s="932"/>
      <c r="BC63" s="932"/>
      <c r="BD63" s="932"/>
      <c r="BE63" s="933"/>
      <c r="BF63" s="933"/>
      <c r="BG63" s="933"/>
      <c r="BH63" s="933"/>
      <c r="BI63" s="934"/>
      <c r="BJ63" s="935" t="s">
        <v>138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420</v>
      </c>
      <c r="AB66" s="804"/>
      <c r="AC66" s="804"/>
      <c r="AD66" s="804"/>
      <c r="AE66" s="805"/>
      <c r="AF66" s="938" t="s">
        <v>400</v>
      </c>
      <c r="AG66" s="899"/>
      <c r="AH66" s="899"/>
      <c r="AI66" s="899"/>
      <c r="AJ66" s="939"/>
      <c r="AK66" s="803" t="s">
        <v>401</v>
      </c>
      <c r="AL66" s="827"/>
      <c r="AM66" s="827"/>
      <c r="AN66" s="827"/>
      <c r="AO66" s="828"/>
      <c r="AP66" s="803" t="s">
        <v>421</v>
      </c>
      <c r="AQ66" s="804"/>
      <c r="AR66" s="804"/>
      <c r="AS66" s="804"/>
      <c r="AT66" s="805"/>
      <c r="AU66" s="803" t="s">
        <v>422</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585</v>
      </c>
      <c r="C68" s="956"/>
      <c r="D68" s="956"/>
      <c r="E68" s="956"/>
      <c r="F68" s="956"/>
      <c r="G68" s="956"/>
      <c r="H68" s="956"/>
      <c r="I68" s="956"/>
      <c r="J68" s="956"/>
      <c r="K68" s="956"/>
      <c r="L68" s="956"/>
      <c r="M68" s="956"/>
      <c r="N68" s="956"/>
      <c r="O68" s="956"/>
      <c r="P68" s="957"/>
      <c r="Q68" s="958">
        <v>7831</v>
      </c>
      <c r="R68" s="952"/>
      <c r="S68" s="952"/>
      <c r="T68" s="952"/>
      <c r="U68" s="952"/>
      <c r="V68" s="952">
        <v>7620</v>
      </c>
      <c r="W68" s="952"/>
      <c r="X68" s="952"/>
      <c r="Y68" s="952"/>
      <c r="Z68" s="952"/>
      <c r="AA68" s="952">
        <v>210</v>
      </c>
      <c r="AB68" s="952"/>
      <c r="AC68" s="952"/>
      <c r="AD68" s="952"/>
      <c r="AE68" s="952"/>
      <c r="AF68" s="952">
        <v>210</v>
      </c>
      <c r="AG68" s="952"/>
      <c r="AH68" s="952"/>
      <c r="AI68" s="952"/>
      <c r="AJ68" s="952"/>
      <c r="AK68" s="952">
        <v>29</v>
      </c>
      <c r="AL68" s="952"/>
      <c r="AM68" s="952"/>
      <c r="AN68" s="952"/>
      <c r="AO68" s="952"/>
      <c r="AP68" s="952">
        <v>0</v>
      </c>
      <c r="AQ68" s="952"/>
      <c r="AR68" s="952"/>
      <c r="AS68" s="952"/>
      <c r="AT68" s="952"/>
      <c r="AU68" s="952" t="s">
        <v>594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586</v>
      </c>
      <c r="C69" s="960"/>
      <c r="D69" s="960"/>
      <c r="E69" s="960"/>
      <c r="F69" s="960"/>
      <c r="G69" s="960"/>
      <c r="H69" s="960"/>
      <c r="I69" s="960"/>
      <c r="J69" s="960"/>
      <c r="K69" s="960"/>
      <c r="L69" s="960"/>
      <c r="M69" s="960"/>
      <c r="N69" s="960"/>
      <c r="O69" s="960"/>
      <c r="P69" s="961"/>
      <c r="Q69" s="962">
        <v>20</v>
      </c>
      <c r="R69" s="917"/>
      <c r="S69" s="917"/>
      <c r="T69" s="917"/>
      <c r="U69" s="917"/>
      <c r="V69" s="917">
        <v>14</v>
      </c>
      <c r="W69" s="917"/>
      <c r="X69" s="917"/>
      <c r="Y69" s="917"/>
      <c r="Z69" s="917"/>
      <c r="AA69" s="917">
        <v>6</v>
      </c>
      <c r="AB69" s="917"/>
      <c r="AC69" s="917"/>
      <c r="AD69" s="917"/>
      <c r="AE69" s="917"/>
      <c r="AF69" s="917">
        <v>6</v>
      </c>
      <c r="AG69" s="917"/>
      <c r="AH69" s="917"/>
      <c r="AI69" s="917"/>
      <c r="AJ69" s="917"/>
      <c r="AK69" s="917">
        <v>2</v>
      </c>
      <c r="AL69" s="917"/>
      <c r="AM69" s="917"/>
      <c r="AN69" s="917"/>
      <c r="AO69" s="917"/>
      <c r="AP69" s="917">
        <v>0</v>
      </c>
      <c r="AQ69" s="917"/>
      <c r="AR69" s="917"/>
      <c r="AS69" s="917"/>
      <c r="AT69" s="917"/>
      <c r="AU69" s="917" t="s">
        <v>595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587</v>
      </c>
      <c r="C70" s="960"/>
      <c r="D70" s="960"/>
      <c r="E70" s="960"/>
      <c r="F70" s="960"/>
      <c r="G70" s="960"/>
      <c r="H70" s="960"/>
      <c r="I70" s="960"/>
      <c r="J70" s="960"/>
      <c r="K70" s="960"/>
      <c r="L70" s="960"/>
      <c r="M70" s="960"/>
      <c r="N70" s="960"/>
      <c r="O70" s="960"/>
      <c r="P70" s="961"/>
      <c r="Q70" s="962">
        <v>141</v>
      </c>
      <c r="R70" s="917"/>
      <c r="S70" s="917"/>
      <c r="T70" s="917"/>
      <c r="U70" s="917"/>
      <c r="V70" s="917">
        <v>132</v>
      </c>
      <c r="W70" s="917"/>
      <c r="X70" s="917"/>
      <c r="Y70" s="917"/>
      <c r="Z70" s="917"/>
      <c r="AA70" s="917">
        <v>10</v>
      </c>
      <c r="AB70" s="917"/>
      <c r="AC70" s="917"/>
      <c r="AD70" s="917"/>
      <c r="AE70" s="917"/>
      <c r="AF70" s="917">
        <v>10</v>
      </c>
      <c r="AG70" s="917"/>
      <c r="AH70" s="917"/>
      <c r="AI70" s="917"/>
      <c r="AJ70" s="917"/>
      <c r="AK70" s="917">
        <v>19</v>
      </c>
      <c r="AL70" s="917"/>
      <c r="AM70" s="917"/>
      <c r="AN70" s="917"/>
      <c r="AO70" s="917"/>
      <c r="AP70" s="917">
        <v>0</v>
      </c>
      <c r="AQ70" s="917"/>
      <c r="AR70" s="917"/>
      <c r="AS70" s="917"/>
      <c r="AT70" s="917"/>
      <c r="AU70" s="917" t="s">
        <v>594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588</v>
      </c>
      <c r="C71" s="960"/>
      <c r="D71" s="960"/>
      <c r="E71" s="960"/>
      <c r="F71" s="960"/>
      <c r="G71" s="960"/>
      <c r="H71" s="960"/>
      <c r="I71" s="960"/>
      <c r="J71" s="960"/>
      <c r="K71" s="960"/>
      <c r="L71" s="960"/>
      <c r="M71" s="960"/>
      <c r="N71" s="960"/>
      <c r="O71" s="960"/>
      <c r="P71" s="961"/>
      <c r="Q71" s="962">
        <v>221588</v>
      </c>
      <c r="R71" s="917"/>
      <c r="S71" s="917"/>
      <c r="T71" s="917"/>
      <c r="U71" s="917"/>
      <c r="V71" s="917">
        <v>209994</v>
      </c>
      <c r="W71" s="917"/>
      <c r="X71" s="917"/>
      <c r="Y71" s="917"/>
      <c r="Z71" s="917"/>
      <c r="AA71" s="917">
        <v>11594</v>
      </c>
      <c r="AB71" s="917"/>
      <c r="AC71" s="917"/>
      <c r="AD71" s="917"/>
      <c r="AE71" s="917"/>
      <c r="AF71" s="917">
        <v>11594</v>
      </c>
      <c r="AG71" s="917"/>
      <c r="AH71" s="917"/>
      <c r="AI71" s="917"/>
      <c r="AJ71" s="917"/>
      <c r="AK71" s="917">
        <v>0</v>
      </c>
      <c r="AL71" s="917"/>
      <c r="AM71" s="917"/>
      <c r="AN71" s="917"/>
      <c r="AO71" s="917"/>
      <c r="AP71" s="917">
        <v>0</v>
      </c>
      <c r="AQ71" s="917"/>
      <c r="AR71" s="917"/>
      <c r="AS71" s="917"/>
      <c r="AT71" s="917"/>
      <c r="AU71" s="917" t="s">
        <v>594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589</v>
      </c>
      <c r="C72" s="960"/>
      <c r="D72" s="960"/>
      <c r="E72" s="960"/>
      <c r="F72" s="960"/>
      <c r="G72" s="960"/>
      <c r="H72" s="960"/>
      <c r="I72" s="960"/>
      <c r="J72" s="960"/>
      <c r="K72" s="960"/>
      <c r="L72" s="960"/>
      <c r="M72" s="960"/>
      <c r="N72" s="960"/>
      <c r="O72" s="960"/>
      <c r="P72" s="961"/>
      <c r="Q72" s="962">
        <v>1724</v>
      </c>
      <c r="R72" s="917"/>
      <c r="S72" s="917"/>
      <c r="T72" s="917"/>
      <c r="U72" s="917"/>
      <c r="V72" s="917">
        <v>1674</v>
      </c>
      <c r="W72" s="917"/>
      <c r="X72" s="917"/>
      <c r="Y72" s="917"/>
      <c r="Z72" s="917"/>
      <c r="AA72" s="917">
        <v>50</v>
      </c>
      <c r="AB72" s="917"/>
      <c r="AC72" s="917"/>
      <c r="AD72" s="917"/>
      <c r="AE72" s="917"/>
      <c r="AF72" s="917">
        <v>50</v>
      </c>
      <c r="AG72" s="917"/>
      <c r="AH72" s="917"/>
      <c r="AI72" s="917"/>
      <c r="AJ72" s="917"/>
      <c r="AK72" s="917">
        <v>55</v>
      </c>
      <c r="AL72" s="917"/>
      <c r="AM72" s="917"/>
      <c r="AN72" s="917"/>
      <c r="AO72" s="917"/>
      <c r="AP72" s="917">
        <v>183</v>
      </c>
      <c r="AQ72" s="917"/>
      <c r="AR72" s="917"/>
      <c r="AS72" s="917"/>
      <c r="AT72" s="917"/>
      <c r="AU72" s="917" t="s">
        <v>594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590</v>
      </c>
      <c r="C73" s="960"/>
      <c r="D73" s="960"/>
      <c r="E73" s="960"/>
      <c r="F73" s="960"/>
      <c r="G73" s="960"/>
      <c r="H73" s="960"/>
      <c r="I73" s="960"/>
      <c r="J73" s="960"/>
      <c r="K73" s="960"/>
      <c r="L73" s="960"/>
      <c r="M73" s="960"/>
      <c r="N73" s="960"/>
      <c r="O73" s="960"/>
      <c r="P73" s="961"/>
      <c r="Q73" s="962">
        <v>964</v>
      </c>
      <c r="R73" s="917"/>
      <c r="S73" s="917"/>
      <c r="T73" s="917"/>
      <c r="U73" s="917"/>
      <c r="V73" s="917">
        <v>280</v>
      </c>
      <c r="W73" s="917"/>
      <c r="X73" s="917"/>
      <c r="Y73" s="917"/>
      <c r="Z73" s="917"/>
      <c r="AA73" s="917">
        <v>684</v>
      </c>
      <c r="AB73" s="917"/>
      <c r="AC73" s="917"/>
      <c r="AD73" s="917"/>
      <c r="AE73" s="917"/>
      <c r="AF73" s="917">
        <v>684</v>
      </c>
      <c r="AG73" s="917"/>
      <c r="AH73" s="917"/>
      <c r="AI73" s="917"/>
      <c r="AJ73" s="917"/>
      <c r="AK73" s="917">
        <v>0</v>
      </c>
      <c r="AL73" s="917"/>
      <c r="AM73" s="917"/>
      <c r="AN73" s="917"/>
      <c r="AO73" s="917"/>
      <c r="AP73" s="917">
        <v>0</v>
      </c>
      <c r="AQ73" s="917"/>
      <c r="AR73" s="917"/>
      <c r="AS73" s="917"/>
      <c r="AT73" s="917"/>
      <c r="AU73" s="917" t="s">
        <v>594</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12544</v>
      </c>
      <c r="AG88" s="928"/>
      <c r="AH88" s="928"/>
      <c r="AI88" s="928"/>
      <c r="AJ88" s="928"/>
      <c r="AK88" s="925"/>
      <c r="AL88" s="925"/>
      <c r="AM88" s="925"/>
      <c r="AN88" s="925"/>
      <c r="AO88" s="925"/>
      <c r="AP88" s="928">
        <v>183</v>
      </c>
      <c r="AQ88" s="928"/>
      <c r="AR88" s="928"/>
      <c r="AS88" s="928"/>
      <c r="AT88" s="928"/>
      <c r="AU88" s="928" t="s">
        <v>594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58</v>
      </c>
      <c r="CS102" s="936"/>
      <c r="CT102" s="936"/>
      <c r="CU102" s="936"/>
      <c r="CV102" s="979"/>
      <c r="CW102" s="978" t="s">
        <v>594</v>
      </c>
      <c r="CX102" s="936"/>
      <c r="CY102" s="936"/>
      <c r="CZ102" s="936"/>
      <c r="DA102" s="979"/>
      <c r="DB102" s="978" t="s">
        <v>594</v>
      </c>
      <c r="DC102" s="936"/>
      <c r="DD102" s="936"/>
      <c r="DE102" s="936"/>
      <c r="DF102" s="979"/>
      <c r="DG102" s="978" t="s">
        <v>594</v>
      </c>
      <c r="DH102" s="936"/>
      <c r="DI102" s="936"/>
      <c r="DJ102" s="936"/>
      <c r="DK102" s="979"/>
      <c r="DL102" s="978" t="s">
        <v>594</v>
      </c>
      <c r="DM102" s="936"/>
      <c r="DN102" s="936"/>
      <c r="DO102" s="936"/>
      <c r="DP102" s="979"/>
      <c r="DQ102" s="978" t="s">
        <v>594</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307</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307</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307</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963691</v>
      </c>
      <c r="AB110" s="988"/>
      <c r="AC110" s="988"/>
      <c r="AD110" s="988"/>
      <c r="AE110" s="989"/>
      <c r="AF110" s="990">
        <v>1036748</v>
      </c>
      <c r="AG110" s="988"/>
      <c r="AH110" s="988"/>
      <c r="AI110" s="988"/>
      <c r="AJ110" s="989"/>
      <c r="AK110" s="990">
        <v>1078652</v>
      </c>
      <c r="AL110" s="988"/>
      <c r="AM110" s="988"/>
      <c r="AN110" s="988"/>
      <c r="AO110" s="989"/>
      <c r="AP110" s="991">
        <v>21.4</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9111589</v>
      </c>
      <c r="BR110" s="1023"/>
      <c r="BS110" s="1023"/>
      <c r="BT110" s="1023"/>
      <c r="BU110" s="1023"/>
      <c r="BV110" s="1023">
        <v>8665966</v>
      </c>
      <c r="BW110" s="1023"/>
      <c r="BX110" s="1023"/>
      <c r="BY110" s="1023"/>
      <c r="BZ110" s="1023"/>
      <c r="CA110" s="1023">
        <v>8264122</v>
      </c>
      <c r="CB110" s="1023"/>
      <c r="CC110" s="1023"/>
      <c r="CD110" s="1023"/>
      <c r="CE110" s="1023"/>
      <c r="CF110" s="1037">
        <v>163.80000000000001</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394</v>
      </c>
      <c r="DH110" s="1023"/>
      <c r="DI110" s="1023"/>
      <c r="DJ110" s="1023"/>
      <c r="DK110" s="1023"/>
      <c r="DL110" s="1023" t="s">
        <v>440</v>
      </c>
      <c r="DM110" s="1023"/>
      <c r="DN110" s="1023"/>
      <c r="DO110" s="1023"/>
      <c r="DP110" s="1023"/>
      <c r="DQ110" s="1023" t="s">
        <v>138</v>
      </c>
      <c r="DR110" s="1023"/>
      <c r="DS110" s="1023"/>
      <c r="DT110" s="1023"/>
      <c r="DU110" s="1023"/>
      <c r="DV110" s="1024" t="s">
        <v>138</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138</v>
      </c>
      <c r="AB111" s="1030"/>
      <c r="AC111" s="1030"/>
      <c r="AD111" s="1030"/>
      <c r="AE111" s="1031"/>
      <c r="AF111" s="1032" t="s">
        <v>440</v>
      </c>
      <c r="AG111" s="1030"/>
      <c r="AH111" s="1030"/>
      <c r="AI111" s="1030"/>
      <c r="AJ111" s="1031"/>
      <c r="AK111" s="1032" t="s">
        <v>138</v>
      </c>
      <c r="AL111" s="1030"/>
      <c r="AM111" s="1030"/>
      <c r="AN111" s="1030"/>
      <c r="AO111" s="1031"/>
      <c r="AP111" s="1033" t="s">
        <v>440</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t="s">
        <v>138</v>
      </c>
      <c r="BR111" s="1016"/>
      <c r="BS111" s="1016"/>
      <c r="BT111" s="1016"/>
      <c r="BU111" s="1016"/>
      <c r="BV111" s="1016">
        <v>900000</v>
      </c>
      <c r="BW111" s="1016"/>
      <c r="BX111" s="1016"/>
      <c r="BY111" s="1016"/>
      <c r="BZ111" s="1016"/>
      <c r="CA111" s="1016">
        <v>872586</v>
      </c>
      <c r="CB111" s="1016"/>
      <c r="CC111" s="1016"/>
      <c r="CD111" s="1016"/>
      <c r="CE111" s="1016"/>
      <c r="CF111" s="1010">
        <v>17.3</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394</v>
      </c>
      <c r="DH111" s="1016"/>
      <c r="DI111" s="1016"/>
      <c r="DJ111" s="1016"/>
      <c r="DK111" s="1016"/>
      <c r="DL111" s="1016" t="s">
        <v>138</v>
      </c>
      <c r="DM111" s="1016"/>
      <c r="DN111" s="1016"/>
      <c r="DO111" s="1016"/>
      <c r="DP111" s="1016"/>
      <c r="DQ111" s="1016" t="s">
        <v>440</v>
      </c>
      <c r="DR111" s="1016"/>
      <c r="DS111" s="1016"/>
      <c r="DT111" s="1016"/>
      <c r="DU111" s="1016"/>
      <c r="DV111" s="1017" t="s">
        <v>444</v>
      </c>
      <c r="DW111" s="1017"/>
      <c r="DX111" s="1017"/>
      <c r="DY111" s="1017"/>
      <c r="DZ111" s="1018"/>
    </row>
    <row r="112" spans="1:131" s="248"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138</v>
      </c>
      <c r="AB112" s="1055"/>
      <c r="AC112" s="1055"/>
      <c r="AD112" s="1055"/>
      <c r="AE112" s="1056"/>
      <c r="AF112" s="1057" t="s">
        <v>394</v>
      </c>
      <c r="AG112" s="1055"/>
      <c r="AH112" s="1055"/>
      <c r="AI112" s="1055"/>
      <c r="AJ112" s="1056"/>
      <c r="AK112" s="1057" t="s">
        <v>394</v>
      </c>
      <c r="AL112" s="1055"/>
      <c r="AM112" s="1055"/>
      <c r="AN112" s="1055"/>
      <c r="AO112" s="1056"/>
      <c r="AP112" s="1058" t="s">
        <v>138</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2212855</v>
      </c>
      <c r="BR112" s="1016"/>
      <c r="BS112" s="1016"/>
      <c r="BT112" s="1016"/>
      <c r="BU112" s="1016"/>
      <c r="BV112" s="1016">
        <v>1714511</v>
      </c>
      <c r="BW112" s="1016"/>
      <c r="BX112" s="1016"/>
      <c r="BY112" s="1016"/>
      <c r="BZ112" s="1016"/>
      <c r="CA112" s="1016">
        <v>1584752</v>
      </c>
      <c r="CB112" s="1016"/>
      <c r="CC112" s="1016"/>
      <c r="CD112" s="1016"/>
      <c r="CE112" s="1016"/>
      <c r="CF112" s="1010">
        <v>31.4</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138</v>
      </c>
      <c r="DH112" s="1016"/>
      <c r="DI112" s="1016"/>
      <c r="DJ112" s="1016"/>
      <c r="DK112" s="1016"/>
      <c r="DL112" s="1016" t="s">
        <v>444</v>
      </c>
      <c r="DM112" s="1016"/>
      <c r="DN112" s="1016"/>
      <c r="DO112" s="1016"/>
      <c r="DP112" s="1016"/>
      <c r="DQ112" s="1016" t="s">
        <v>138</v>
      </c>
      <c r="DR112" s="1016"/>
      <c r="DS112" s="1016"/>
      <c r="DT112" s="1016"/>
      <c r="DU112" s="1016"/>
      <c r="DV112" s="1017" t="s">
        <v>394</v>
      </c>
      <c r="DW112" s="1017"/>
      <c r="DX112" s="1017"/>
      <c r="DY112" s="1017"/>
      <c r="DZ112" s="1018"/>
    </row>
    <row r="113" spans="1:130" s="248" customFormat="1" ht="26.25" customHeight="1" x14ac:dyDescent="0.15">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226929</v>
      </c>
      <c r="AB113" s="1030"/>
      <c r="AC113" s="1030"/>
      <c r="AD113" s="1030"/>
      <c r="AE113" s="1031"/>
      <c r="AF113" s="1032">
        <v>229234</v>
      </c>
      <c r="AG113" s="1030"/>
      <c r="AH113" s="1030"/>
      <c r="AI113" s="1030"/>
      <c r="AJ113" s="1031"/>
      <c r="AK113" s="1032">
        <v>214213</v>
      </c>
      <c r="AL113" s="1030"/>
      <c r="AM113" s="1030"/>
      <c r="AN113" s="1030"/>
      <c r="AO113" s="1031"/>
      <c r="AP113" s="1033">
        <v>4.2</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v>237476</v>
      </c>
      <c r="BR113" s="1016"/>
      <c r="BS113" s="1016"/>
      <c r="BT113" s="1016"/>
      <c r="BU113" s="1016"/>
      <c r="BV113" s="1016">
        <v>186659</v>
      </c>
      <c r="BW113" s="1016"/>
      <c r="BX113" s="1016"/>
      <c r="BY113" s="1016"/>
      <c r="BZ113" s="1016"/>
      <c r="CA113" s="1016">
        <v>140268</v>
      </c>
      <c r="CB113" s="1016"/>
      <c r="CC113" s="1016"/>
      <c r="CD113" s="1016"/>
      <c r="CE113" s="1016"/>
      <c r="CF113" s="1010">
        <v>2.8</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440</v>
      </c>
      <c r="DH113" s="1055"/>
      <c r="DI113" s="1055"/>
      <c r="DJ113" s="1055"/>
      <c r="DK113" s="1056"/>
      <c r="DL113" s="1057" t="s">
        <v>452</v>
      </c>
      <c r="DM113" s="1055"/>
      <c r="DN113" s="1055"/>
      <c r="DO113" s="1055"/>
      <c r="DP113" s="1056"/>
      <c r="DQ113" s="1057" t="s">
        <v>394</v>
      </c>
      <c r="DR113" s="1055"/>
      <c r="DS113" s="1055"/>
      <c r="DT113" s="1055"/>
      <c r="DU113" s="1056"/>
      <c r="DV113" s="1058" t="s">
        <v>138</v>
      </c>
      <c r="DW113" s="1059"/>
      <c r="DX113" s="1059"/>
      <c r="DY113" s="1059"/>
      <c r="DZ113" s="1060"/>
    </row>
    <row r="114" spans="1:130" s="248" customFormat="1" ht="26.25" customHeight="1" x14ac:dyDescent="0.15">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63716</v>
      </c>
      <c r="AB114" s="1055"/>
      <c r="AC114" s="1055"/>
      <c r="AD114" s="1055"/>
      <c r="AE114" s="1056"/>
      <c r="AF114" s="1057">
        <v>60138</v>
      </c>
      <c r="AG114" s="1055"/>
      <c r="AH114" s="1055"/>
      <c r="AI114" s="1055"/>
      <c r="AJ114" s="1056"/>
      <c r="AK114" s="1057">
        <v>78037</v>
      </c>
      <c r="AL114" s="1055"/>
      <c r="AM114" s="1055"/>
      <c r="AN114" s="1055"/>
      <c r="AO114" s="1056"/>
      <c r="AP114" s="1058">
        <v>1.5</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2103771</v>
      </c>
      <c r="BR114" s="1016"/>
      <c r="BS114" s="1016"/>
      <c r="BT114" s="1016"/>
      <c r="BU114" s="1016"/>
      <c r="BV114" s="1016">
        <v>2099803</v>
      </c>
      <c r="BW114" s="1016"/>
      <c r="BX114" s="1016"/>
      <c r="BY114" s="1016"/>
      <c r="BZ114" s="1016"/>
      <c r="CA114" s="1016">
        <v>2088870</v>
      </c>
      <c r="CB114" s="1016"/>
      <c r="CC114" s="1016"/>
      <c r="CD114" s="1016"/>
      <c r="CE114" s="1016"/>
      <c r="CF114" s="1010">
        <v>41.4</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394</v>
      </c>
      <c r="DH114" s="1055"/>
      <c r="DI114" s="1055"/>
      <c r="DJ114" s="1055"/>
      <c r="DK114" s="1056"/>
      <c r="DL114" s="1057" t="s">
        <v>440</v>
      </c>
      <c r="DM114" s="1055"/>
      <c r="DN114" s="1055"/>
      <c r="DO114" s="1055"/>
      <c r="DP114" s="1056"/>
      <c r="DQ114" s="1057" t="s">
        <v>394</v>
      </c>
      <c r="DR114" s="1055"/>
      <c r="DS114" s="1055"/>
      <c r="DT114" s="1055"/>
      <c r="DU114" s="1056"/>
      <c r="DV114" s="1058" t="s">
        <v>452</v>
      </c>
      <c r="DW114" s="1059"/>
      <c r="DX114" s="1059"/>
      <c r="DY114" s="1059"/>
      <c r="DZ114" s="1060"/>
    </row>
    <row r="115" spans="1:130" s="248" customFormat="1" ht="26.25" customHeight="1" x14ac:dyDescent="0.15">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138</v>
      </c>
      <c r="AB115" s="1030"/>
      <c r="AC115" s="1030"/>
      <c r="AD115" s="1030"/>
      <c r="AE115" s="1031"/>
      <c r="AF115" s="1032" t="s">
        <v>452</v>
      </c>
      <c r="AG115" s="1030"/>
      <c r="AH115" s="1030"/>
      <c r="AI115" s="1030"/>
      <c r="AJ115" s="1031"/>
      <c r="AK115" s="1032" t="s">
        <v>394</v>
      </c>
      <c r="AL115" s="1030"/>
      <c r="AM115" s="1030"/>
      <c r="AN115" s="1030"/>
      <c r="AO115" s="1031"/>
      <c r="AP115" s="1033" t="s">
        <v>452</v>
      </c>
      <c r="AQ115" s="1034"/>
      <c r="AR115" s="1034"/>
      <c r="AS115" s="1034"/>
      <c r="AT115" s="1035"/>
      <c r="AU115" s="996"/>
      <c r="AV115" s="997"/>
      <c r="AW115" s="997"/>
      <c r="AX115" s="997"/>
      <c r="AY115" s="997"/>
      <c r="AZ115" s="1045" t="s">
        <v>457</v>
      </c>
      <c r="BA115" s="1046"/>
      <c r="BB115" s="1046"/>
      <c r="BC115" s="1046"/>
      <c r="BD115" s="1046"/>
      <c r="BE115" s="1046"/>
      <c r="BF115" s="1046"/>
      <c r="BG115" s="1046"/>
      <c r="BH115" s="1046"/>
      <c r="BI115" s="1046"/>
      <c r="BJ115" s="1046"/>
      <c r="BK115" s="1046"/>
      <c r="BL115" s="1046"/>
      <c r="BM115" s="1046"/>
      <c r="BN115" s="1046"/>
      <c r="BO115" s="1046"/>
      <c r="BP115" s="1047"/>
      <c r="BQ115" s="1015" t="s">
        <v>138</v>
      </c>
      <c r="BR115" s="1016"/>
      <c r="BS115" s="1016"/>
      <c r="BT115" s="1016"/>
      <c r="BU115" s="1016"/>
      <c r="BV115" s="1016" t="s">
        <v>394</v>
      </c>
      <c r="BW115" s="1016"/>
      <c r="BX115" s="1016"/>
      <c r="BY115" s="1016"/>
      <c r="BZ115" s="1016"/>
      <c r="CA115" s="1016" t="s">
        <v>394</v>
      </c>
      <c r="CB115" s="1016"/>
      <c r="CC115" s="1016"/>
      <c r="CD115" s="1016"/>
      <c r="CE115" s="1016"/>
      <c r="CF115" s="1010" t="s">
        <v>138</v>
      </c>
      <c r="CG115" s="1011"/>
      <c r="CH115" s="1011"/>
      <c r="CI115" s="1011"/>
      <c r="CJ115" s="1011"/>
      <c r="CK115" s="1041"/>
      <c r="CL115" s="1042"/>
      <c r="CM115" s="1045" t="s">
        <v>458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138</v>
      </c>
      <c r="DH115" s="1055"/>
      <c r="DI115" s="1055"/>
      <c r="DJ115" s="1055"/>
      <c r="DK115" s="1056"/>
      <c r="DL115" s="1057" t="s">
        <v>394</v>
      </c>
      <c r="DM115" s="1055"/>
      <c r="DN115" s="1055"/>
      <c r="DO115" s="1055"/>
      <c r="DP115" s="1056"/>
      <c r="DQ115" s="1057" t="s">
        <v>138</v>
      </c>
      <c r="DR115" s="1055"/>
      <c r="DS115" s="1055"/>
      <c r="DT115" s="1055"/>
      <c r="DU115" s="1056"/>
      <c r="DV115" s="1058" t="s">
        <v>394</v>
      </c>
      <c r="DW115" s="1059"/>
      <c r="DX115" s="1059"/>
      <c r="DY115" s="1059"/>
      <c r="DZ115" s="1060"/>
    </row>
    <row r="116" spans="1:130" s="248" customFormat="1" ht="26.25" customHeight="1" x14ac:dyDescent="0.15">
      <c r="A116" s="1052"/>
      <c r="B116" s="1053"/>
      <c r="C116" s="1061" t="s">
        <v>459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138</v>
      </c>
      <c r="AB116" s="1055"/>
      <c r="AC116" s="1055"/>
      <c r="AD116" s="1055"/>
      <c r="AE116" s="1056"/>
      <c r="AF116" s="1057" t="s">
        <v>444</v>
      </c>
      <c r="AG116" s="1055"/>
      <c r="AH116" s="1055"/>
      <c r="AI116" s="1055"/>
      <c r="AJ116" s="1056"/>
      <c r="AK116" s="1057" t="s">
        <v>440</v>
      </c>
      <c r="AL116" s="1055"/>
      <c r="AM116" s="1055"/>
      <c r="AN116" s="1055"/>
      <c r="AO116" s="1056"/>
      <c r="AP116" s="1058" t="s">
        <v>138</v>
      </c>
      <c r="AQ116" s="1059"/>
      <c r="AR116" s="1059"/>
      <c r="AS116" s="1059"/>
      <c r="AT116" s="1060"/>
      <c r="AU116" s="996"/>
      <c r="AV116" s="997"/>
      <c r="AW116" s="997"/>
      <c r="AX116" s="997"/>
      <c r="AY116" s="997"/>
      <c r="AZ116" s="1063" t="s">
        <v>460</v>
      </c>
      <c r="BA116" s="1064"/>
      <c r="BB116" s="1064"/>
      <c r="BC116" s="1064"/>
      <c r="BD116" s="1064"/>
      <c r="BE116" s="1064"/>
      <c r="BF116" s="1064"/>
      <c r="BG116" s="1064"/>
      <c r="BH116" s="1064"/>
      <c r="BI116" s="1064"/>
      <c r="BJ116" s="1064"/>
      <c r="BK116" s="1064"/>
      <c r="BL116" s="1064"/>
      <c r="BM116" s="1064"/>
      <c r="BN116" s="1064"/>
      <c r="BO116" s="1064"/>
      <c r="BP116" s="1065"/>
      <c r="BQ116" s="1015" t="s">
        <v>394</v>
      </c>
      <c r="BR116" s="1016"/>
      <c r="BS116" s="1016"/>
      <c r="BT116" s="1016"/>
      <c r="BU116" s="1016"/>
      <c r="BV116" s="1016" t="s">
        <v>138</v>
      </c>
      <c r="BW116" s="1016"/>
      <c r="BX116" s="1016"/>
      <c r="BY116" s="1016"/>
      <c r="BZ116" s="1016"/>
      <c r="CA116" s="1016" t="s">
        <v>444</v>
      </c>
      <c r="CB116" s="1016"/>
      <c r="CC116" s="1016"/>
      <c r="CD116" s="1016"/>
      <c r="CE116" s="1016"/>
      <c r="CF116" s="1010" t="s">
        <v>440</v>
      </c>
      <c r="CG116" s="1011"/>
      <c r="CH116" s="1011"/>
      <c r="CI116" s="1011"/>
      <c r="CJ116" s="1011"/>
      <c r="CK116" s="1041"/>
      <c r="CL116" s="1042"/>
      <c r="CM116" s="1012" t="s">
        <v>461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440</v>
      </c>
      <c r="DH116" s="1055"/>
      <c r="DI116" s="1055"/>
      <c r="DJ116" s="1055"/>
      <c r="DK116" s="1056"/>
      <c r="DL116" s="1057" t="s">
        <v>452</v>
      </c>
      <c r="DM116" s="1055"/>
      <c r="DN116" s="1055"/>
      <c r="DO116" s="1055"/>
      <c r="DP116" s="1056"/>
      <c r="DQ116" s="1057" t="s">
        <v>394</v>
      </c>
      <c r="DR116" s="1055"/>
      <c r="DS116" s="1055"/>
      <c r="DT116" s="1055"/>
      <c r="DU116" s="1056"/>
      <c r="DV116" s="1058" t="s">
        <v>440</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462</v>
      </c>
      <c r="Z117" s="982"/>
      <c r="AA117" s="1072">
        <v>1254336</v>
      </c>
      <c r="AB117" s="1073"/>
      <c r="AC117" s="1073"/>
      <c r="AD117" s="1073"/>
      <c r="AE117" s="1074"/>
      <c r="AF117" s="1075">
        <v>1326120</v>
      </c>
      <c r="AG117" s="1073"/>
      <c r="AH117" s="1073"/>
      <c r="AI117" s="1073"/>
      <c r="AJ117" s="1074"/>
      <c r="AK117" s="1075">
        <v>1370902</v>
      </c>
      <c r="AL117" s="1073"/>
      <c r="AM117" s="1073"/>
      <c r="AN117" s="1073"/>
      <c r="AO117" s="1074"/>
      <c r="AP117" s="1076"/>
      <c r="AQ117" s="1077"/>
      <c r="AR117" s="1077"/>
      <c r="AS117" s="1077"/>
      <c r="AT117" s="1078"/>
      <c r="AU117" s="996"/>
      <c r="AV117" s="997"/>
      <c r="AW117" s="997"/>
      <c r="AX117" s="997"/>
      <c r="AY117" s="997"/>
      <c r="AZ117" s="1063" t="s">
        <v>463</v>
      </c>
      <c r="BA117" s="1064"/>
      <c r="BB117" s="1064"/>
      <c r="BC117" s="1064"/>
      <c r="BD117" s="1064"/>
      <c r="BE117" s="1064"/>
      <c r="BF117" s="1064"/>
      <c r="BG117" s="1064"/>
      <c r="BH117" s="1064"/>
      <c r="BI117" s="1064"/>
      <c r="BJ117" s="1064"/>
      <c r="BK117" s="1064"/>
      <c r="BL117" s="1064"/>
      <c r="BM117" s="1064"/>
      <c r="BN117" s="1064"/>
      <c r="BO117" s="1064"/>
      <c r="BP117" s="1065"/>
      <c r="BQ117" s="1015" t="s">
        <v>452</v>
      </c>
      <c r="BR117" s="1016"/>
      <c r="BS117" s="1016"/>
      <c r="BT117" s="1016"/>
      <c r="BU117" s="1016"/>
      <c r="BV117" s="1016" t="s">
        <v>452</v>
      </c>
      <c r="BW117" s="1016"/>
      <c r="BX117" s="1016"/>
      <c r="BY117" s="1016"/>
      <c r="BZ117" s="1016"/>
      <c r="CA117" s="1016" t="s">
        <v>394</v>
      </c>
      <c r="CB117" s="1016"/>
      <c r="CC117" s="1016"/>
      <c r="CD117" s="1016"/>
      <c r="CE117" s="1016"/>
      <c r="CF117" s="1010" t="s">
        <v>138</v>
      </c>
      <c r="CG117" s="1011"/>
      <c r="CH117" s="1011"/>
      <c r="CI117" s="1011"/>
      <c r="CJ117" s="1011"/>
      <c r="CK117" s="1041"/>
      <c r="CL117" s="1042"/>
      <c r="CM117" s="1012" t="s">
        <v>464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394</v>
      </c>
      <c r="DH117" s="1055"/>
      <c r="DI117" s="1055"/>
      <c r="DJ117" s="1055"/>
      <c r="DK117" s="1056"/>
      <c r="DL117" s="1057" t="s">
        <v>444</v>
      </c>
      <c r="DM117" s="1055"/>
      <c r="DN117" s="1055"/>
      <c r="DO117" s="1055"/>
      <c r="DP117" s="1056"/>
      <c r="DQ117" s="1057" t="s">
        <v>444</v>
      </c>
      <c r="DR117" s="1055"/>
      <c r="DS117" s="1055"/>
      <c r="DT117" s="1055"/>
      <c r="DU117" s="1056"/>
      <c r="DV117" s="1058" t="s">
        <v>444</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307</v>
      </c>
      <c r="AL118" s="981"/>
      <c r="AM118" s="981"/>
      <c r="AN118" s="981"/>
      <c r="AO118" s="982"/>
      <c r="AP118" s="1067" t="s">
        <v>434</v>
      </c>
      <c r="AQ118" s="1068"/>
      <c r="AR118" s="1068"/>
      <c r="AS118" s="1068"/>
      <c r="AT118" s="1069"/>
      <c r="AU118" s="996"/>
      <c r="AV118" s="997"/>
      <c r="AW118" s="997"/>
      <c r="AX118" s="997"/>
      <c r="AY118" s="997"/>
      <c r="AZ118" s="1070" t="s">
        <v>465</v>
      </c>
      <c r="BA118" s="1061"/>
      <c r="BB118" s="1061"/>
      <c r="BC118" s="1061"/>
      <c r="BD118" s="1061"/>
      <c r="BE118" s="1061"/>
      <c r="BF118" s="1061"/>
      <c r="BG118" s="1061"/>
      <c r="BH118" s="1061"/>
      <c r="BI118" s="1061"/>
      <c r="BJ118" s="1061"/>
      <c r="BK118" s="1061"/>
      <c r="BL118" s="1061"/>
      <c r="BM118" s="1061"/>
      <c r="BN118" s="1061"/>
      <c r="BO118" s="1061"/>
      <c r="BP118" s="1062"/>
      <c r="BQ118" s="1093" t="s">
        <v>452</v>
      </c>
      <c r="BR118" s="1094"/>
      <c r="BS118" s="1094"/>
      <c r="BT118" s="1094"/>
      <c r="BU118" s="1094"/>
      <c r="BV118" s="1094" t="s">
        <v>444</v>
      </c>
      <c r="BW118" s="1094"/>
      <c r="BX118" s="1094"/>
      <c r="BY118" s="1094"/>
      <c r="BZ118" s="1094"/>
      <c r="CA118" s="1094" t="s">
        <v>452</v>
      </c>
      <c r="CB118" s="1094"/>
      <c r="CC118" s="1094"/>
      <c r="CD118" s="1094"/>
      <c r="CE118" s="1094"/>
      <c r="CF118" s="1010" t="s">
        <v>444</v>
      </c>
      <c r="CG118" s="1011"/>
      <c r="CH118" s="1011"/>
      <c r="CI118" s="1011"/>
      <c r="CJ118" s="1011"/>
      <c r="CK118" s="1041"/>
      <c r="CL118" s="1042"/>
      <c r="CM118" s="1012" t="s">
        <v>466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394</v>
      </c>
      <c r="DH118" s="1055"/>
      <c r="DI118" s="1055"/>
      <c r="DJ118" s="1055"/>
      <c r="DK118" s="1056"/>
      <c r="DL118" s="1057" t="s">
        <v>444</v>
      </c>
      <c r="DM118" s="1055"/>
      <c r="DN118" s="1055"/>
      <c r="DO118" s="1055"/>
      <c r="DP118" s="1056"/>
      <c r="DQ118" s="1057" t="s">
        <v>440</v>
      </c>
      <c r="DR118" s="1055"/>
      <c r="DS118" s="1055"/>
      <c r="DT118" s="1055"/>
      <c r="DU118" s="1056"/>
      <c r="DV118" s="1058" t="s">
        <v>138</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452</v>
      </c>
      <c r="AB119" s="988"/>
      <c r="AC119" s="988"/>
      <c r="AD119" s="988"/>
      <c r="AE119" s="989"/>
      <c r="AF119" s="990" t="s">
        <v>444</v>
      </c>
      <c r="AG119" s="988"/>
      <c r="AH119" s="988"/>
      <c r="AI119" s="988"/>
      <c r="AJ119" s="989"/>
      <c r="AK119" s="990" t="s">
        <v>444</v>
      </c>
      <c r="AL119" s="988"/>
      <c r="AM119" s="988"/>
      <c r="AN119" s="988"/>
      <c r="AO119" s="989"/>
      <c r="AP119" s="991" t="s">
        <v>394</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467</v>
      </c>
      <c r="BP119" s="1102"/>
      <c r="BQ119" s="1093">
        <v>13665691</v>
      </c>
      <c r="BR119" s="1094"/>
      <c r="BS119" s="1094"/>
      <c r="BT119" s="1094"/>
      <c r="BU119" s="1094"/>
      <c r="BV119" s="1094">
        <v>13566939</v>
      </c>
      <c r="BW119" s="1094"/>
      <c r="BX119" s="1094"/>
      <c r="BY119" s="1094"/>
      <c r="BZ119" s="1094"/>
      <c r="CA119" s="1094">
        <v>12950598</v>
      </c>
      <c r="CB119" s="1094"/>
      <c r="CC119" s="1094"/>
      <c r="CD119" s="1094"/>
      <c r="CE119" s="1094"/>
      <c r="CF119" s="1095"/>
      <c r="CG119" s="1096"/>
      <c r="CH119" s="1096"/>
      <c r="CI119" s="1096"/>
      <c r="CJ119" s="1097"/>
      <c r="CK119" s="1043"/>
      <c r="CL119" s="1044"/>
      <c r="CM119" s="1098" t="s">
        <v>468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452</v>
      </c>
      <c r="DH119" s="1080"/>
      <c r="DI119" s="1080"/>
      <c r="DJ119" s="1080"/>
      <c r="DK119" s="1081"/>
      <c r="DL119" s="1079">
        <v>900000</v>
      </c>
      <c r="DM119" s="1080"/>
      <c r="DN119" s="1080"/>
      <c r="DO119" s="1080"/>
      <c r="DP119" s="1081"/>
      <c r="DQ119" s="1079">
        <v>872586</v>
      </c>
      <c r="DR119" s="1080"/>
      <c r="DS119" s="1080"/>
      <c r="DT119" s="1080"/>
      <c r="DU119" s="1081"/>
      <c r="DV119" s="1082">
        <v>17.3</v>
      </c>
      <c r="DW119" s="1083"/>
      <c r="DX119" s="1083"/>
      <c r="DY119" s="1083"/>
      <c r="DZ119" s="1084"/>
    </row>
    <row r="120" spans="1:130" s="248" customFormat="1" ht="26.25" customHeight="1" x14ac:dyDescent="0.15">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452</v>
      </c>
      <c r="AB120" s="1055"/>
      <c r="AC120" s="1055"/>
      <c r="AD120" s="1055"/>
      <c r="AE120" s="1056"/>
      <c r="AF120" s="1057" t="s">
        <v>444</v>
      </c>
      <c r="AG120" s="1055"/>
      <c r="AH120" s="1055"/>
      <c r="AI120" s="1055"/>
      <c r="AJ120" s="1056"/>
      <c r="AK120" s="1057" t="s">
        <v>444</v>
      </c>
      <c r="AL120" s="1055"/>
      <c r="AM120" s="1055"/>
      <c r="AN120" s="1055"/>
      <c r="AO120" s="1056"/>
      <c r="AP120" s="1058" t="s">
        <v>394</v>
      </c>
      <c r="AQ120" s="1059"/>
      <c r="AR120" s="1059"/>
      <c r="AS120" s="1059"/>
      <c r="AT120" s="1060"/>
      <c r="AU120" s="1085" t="s">
        <v>469</v>
      </c>
      <c r="AV120" s="1086"/>
      <c r="AW120" s="1086"/>
      <c r="AX120" s="1086"/>
      <c r="AY120" s="1087"/>
      <c r="AZ120" s="1036" t="s">
        <v>470</v>
      </c>
      <c r="BA120" s="985"/>
      <c r="BB120" s="985"/>
      <c r="BC120" s="985"/>
      <c r="BD120" s="985"/>
      <c r="BE120" s="985"/>
      <c r="BF120" s="985"/>
      <c r="BG120" s="985"/>
      <c r="BH120" s="985"/>
      <c r="BI120" s="985"/>
      <c r="BJ120" s="985"/>
      <c r="BK120" s="985"/>
      <c r="BL120" s="985"/>
      <c r="BM120" s="985"/>
      <c r="BN120" s="985"/>
      <c r="BO120" s="985"/>
      <c r="BP120" s="986"/>
      <c r="BQ120" s="1022">
        <v>6379764</v>
      </c>
      <c r="BR120" s="1023"/>
      <c r="BS120" s="1023"/>
      <c r="BT120" s="1023"/>
      <c r="BU120" s="1023"/>
      <c r="BV120" s="1023">
        <v>6316502</v>
      </c>
      <c r="BW120" s="1023"/>
      <c r="BX120" s="1023"/>
      <c r="BY120" s="1023"/>
      <c r="BZ120" s="1023"/>
      <c r="CA120" s="1023">
        <v>6519408</v>
      </c>
      <c r="CB120" s="1023"/>
      <c r="CC120" s="1023"/>
      <c r="CD120" s="1023"/>
      <c r="CE120" s="1023"/>
      <c r="CF120" s="1037">
        <v>129.19999999999999</v>
      </c>
      <c r="CG120" s="1038"/>
      <c r="CH120" s="1038"/>
      <c r="CI120" s="1038"/>
      <c r="CJ120" s="1038"/>
      <c r="CK120" s="1103" t="s">
        <v>471</v>
      </c>
      <c r="CL120" s="1104"/>
      <c r="CM120" s="1104"/>
      <c r="CN120" s="1104"/>
      <c r="CO120" s="1105"/>
      <c r="CP120" s="1111" t="s">
        <v>410</v>
      </c>
      <c r="CQ120" s="1112"/>
      <c r="CR120" s="1112"/>
      <c r="CS120" s="1112"/>
      <c r="CT120" s="1112"/>
      <c r="CU120" s="1112"/>
      <c r="CV120" s="1112"/>
      <c r="CW120" s="1112"/>
      <c r="CX120" s="1112"/>
      <c r="CY120" s="1112"/>
      <c r="CZ120" s="1112"/>
      <c r="DA120" s="1112"/>
      <c r="DB120" s="1112"/>
      <c r="DC120" s="1112"/>
      <c r="DD120" s="1112"/>
      <c r="DE120" s="1112"/>
      <c r="DF120" s="1113"/>
      <c r="DG120" s="1022">
        <v>1837774</v>
      </c>
      <c r="DH120" s="1023"/>
      <c r="DI120" s="1023"/>
      <c r="DJ120" s="1023"/>
      <c r="DK120" s="1023"/>
      <c r="DL120" s="1023">
        <v>1308013</v>
      </c>
      <c r="DM120" s="1023"/>
      <c r="DN120" s="1023"/>
      <c r="DO120" s="1023"/>
      <c r="DP120" s="1023"/>
      <c r="DQ120" s="1023">
        <v>1198485</v>
      </c>
      <c r="DR120" s="1023"/>
      <c r="DS120" s="1023"/>
      <c r="DT120" s="1023"/>
      <c r="DU120" s="1023"/>
      <c r="DV120" s="1024">
        <v>23.7</v>
      </c>
      <c r="DW120" s="1024"/>
      <c r="DX120" s="1024"/>
      <c r="DY120" s="1024"/>
      <c r="DZ120" s="1025"/>
    </row>
    <row r="121" spans="1:130" s="248" customFormat="1" ht="26.25" customHeight="1" x14ac:dyDescent="0.15">
      <c r="A121" s="1155"/>
      <c r="B121" s="1042"/>
      <c r="C121" s="1063" t="s">
        <v>472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452</v>
      </c>
      <c r="AB121" s="1055"/>
      <c r="AC121" s="1055"/>
      <c r="AD121" s="1055"/>
      <c r="AE121" s="1056"/>
      <c r="AF121" s="1057" t="s">
        <v>440</v>
      </c>
      <c r="AG121" s="1055"/>
      <c r="AH121" s="1055"/>
      <c r="AI121" s="1055"/>
      <c r="AJ121" s="1056"/>
      <c r="AK121" s="1057" t="s">
        <v>394</v>
      </c>
      <c r="AL121" s="1055"/>
      <c r="AM121" s="1055"/>
      <c r="AN121" s="1055"/>
      <c r="AO121" s="1056"/>
      <c r="AP121" s="1058" t="s">
        <v>394</v>
      </c>
      <c r="AQ121" s="1059"/>
      <c r="AR121" s="1059"/>
      <c r="AS121" s="1059"/>
      <c r="AT121" s="1060"/>
      <c r="AU121" s="1088"/>
      <c r="AV121" s="1089"/>
      <c r="AW121" s="1089"/>
      <c r="AX121" s="1089"/>
      <c r="AY121" s="1090"/>
      <c r="AZ121" s="1045" t="s">
        <v>473</v>
      </c>
      <c r="BA121" s="1046"/>
      <c r="BB121" s="1046"/>
      <c r="BC121" s="1046"/>
      <c r="BD121" s="1046"/>
      <c r="BE121" s="1046"/>
      <c r="BF121" s="1046"/>
      <c r="BG121" s="1046"/>
      <c r="BH121" s="1046"/>
      <c r="BI121" s="1046"/>
      <c r="BJ121" s="1046"/>
      <c r="BK121" s="1046"/>
      <c r="BL121" s="1046"/>
      <c r="BM121" s="1046"/>
      <c r="BN121" s="1046"/>
      <c r="BO121" s="1046"/>
      <c r="BP121" s="1047"/>
      <c r="BQ121" s="1015">
        <v>86519</v>
      </c>
      <c r="BR121" s="1016"/>
      <c r="BS121" s="1016"/>
      <c r="BT121" s="1016"/>
      <c r="BU121" s="1016"/>
      <c r="BV121" s="1016">
        <v>62584</v>
      </c>
      <c r="BW121" s="1016"/>
      <c r="BX121" s="1016"/>
      <c r="BY121" s="1016"/>
      <c r="BZ121" s="1016"/>
      <c r="CA121" s="1016">
        <v>62366</v>
      </c>
      <c r="CB121" s="1016"/>
      <c r="CC121" s="1016"/>
      <c r="CD121" s="1016"/>
      <c r="CE121" s="1016"/>
      <c r="CF121" s="1010">
        <v>1.2</v>
      </c>
      <c r="CG121" s="1011"/>
      <c r="CH121" s="1011"/>
      <c r="CI121" s="1011"/>
      <c r="CJ121" s="1011"/>
      <c r="CK121" s="1106"/>
      <c r="CL121" s="1107"/>
      <c r="CM121" s="1107"/>
      <c r="CN121" s="1107"/>
      <c r="CO121" s="1108"/>
      <c r="CP121" s="1116" t="s">
        <v>474</v>
      </c>
      <c r="CQ121" s="1117"/>
      <c r="CR121" s="1117"/>
      <c r="CS121" s="1117"/>
      <c r="CT121" s="1117"/>
      <c r="CU121" s="1117"/>
      <c r="CV121" s="1117"/>
      <c r="CW121" s="1117"/>
      <c r="CX121" s="1117"/>
      <c r="CY121" s="1117"/>
      <c r="CZ121" s="1117"/>
      <c r="DA121" s="1117"/>
      <c r="DB121" s="1117"/>
      <c r="DC121" s="1117"/>
      <c r="DD121" s="1117"/>
      <c r="DE121" s="1117"/>
      <c r="DF121" s="1118"/>
      <c r="DG121" s="1015">
        <v>200472</v>
      </c>
      <c r="DH121" s="1016"/>
      <c r="DI121" s="1016"/>
      <c r="DJ121" s="1016"/>
      <c r="DK121" s="1016"/>
      <c r="DL121" s="1016">
        <v>254967</v>
      </c>
      <c r="DM121" s="1016"/>
      <c r="DN121" s="1016"/>
      <c r="DO121" s="1016"/>
      <c r="DP121" s="1016"/>
      <c r="DQ121" s="1016">
        <v>258422</v>
      </c>
      <c r="DR121" s="1016"/>
      <c r="DS121" s="1016"/>
      <c r="DT121" s="1016"/>
      <c r="DU121" s="1016"/>
      <c r="DV121" s="1017">
        <v>5.0999999999999996</v>
      </c>
      <c r="DW121" s="1017"/>
      <c r="DX121" s="1017"/>
      <c r="DY121" s="1017"/>
      <c r="DZ121" s="1018"/>
    </row>
    <row r="122" spans="1:130" s="248" customFormat="1" ht="26.25" customHeight="1" x14ac:dyDescent="0.15">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394</v>
      </c>
      <c r="AB122" s="1055"/>
      <c r="AC122" s="1055"/>
      <c r="AD122" s="1055"/>
      <c r="AE122" s="1056"/>
      <c r="AF122" s="1057" t="s">
        <v>394</v>
      </c>
      <c r="AG122" s="1055"/>
      <c r="AH122" s="1055"/>
      <c r="AI122" s="1055"/>
      <c r="AJ122" s="1056"/>
      <c r="AK122" s="1057" t="s">
        <v>444</v>
      </c>
      <c r="AL122" s="1055"/>
      <c r="AM122" s="1055"/>
      <c r="AN122" s="1055"/>
      <c r="AO122" s="1056"/>
      <c r="AP122" s="1058" t="s">
        <v>440</v>
      </c>
      <c r="AQ122" s="1059"/>
      <c r="AR122" s="1059"/>
      <c r="AS122" s="1059"/>
      <c r="AT122" s="1060"/>
      <c r="AU122" s="1088"/>
      <c r="AV122" s="1089"/>
      <c r="AW122" s="1089"/>
      <c r="AX122" s="1089"/>
      <c r="AY122" s="1090"/>
      <c r="AZ122" s="1070" t="s">
        <v>475</v>
      </c>
      <c r="BA122" s="1061"/>
      <c r="BB122" s="1061"/>
      <c r="BC122" s="1061"/>
      <c r="BD122" s="1061"/>
      <c r="BE122" s="1061"/>
      <c r="BF122" s="1061"/>
      <c r="BG122" s="1061"/>
      <c r="BH122" s="1061"/>
      <c r="BI122" s="1061"/>
      <c r="BJ122" s="1061"/>
      <c r="BK122" s="1061"/>
      <c r="BL122" s="1061"/>
      <c r="BM122" s="1061"/>
      <c r="BN122" s="1061"/>
      <c r="BO122" s="1061"/>
      <c r="BP122" s="1062"/>
      <c r="BQ122" s="1093">
        <v>8500578</v>
      </c>
      <c r="BR122" s="1094"/>
      <c r="BS122" s="1094"/>
      <c r="BT122" s="1094"/>
      <c r="BU122" s="1094"/>
      <c r="BV122" s="1094">
        <v>8092015</v>
      </c>
      <c r="BW122" s="1094"/>
      <c r="BX122" s="1094"/>
      <c r="BY122" s="1094"/>
      <c r="BZ122" s="1094"/>
      <c r="CA122" s="1094">
        <v>7751377</v>
      </c>
      <c r="CB122" s="1094"/>
      <c r="CC122" s="1094"/>
      <c r="CD122" s="1094"/>
      <c r="CE122" s="1094"/>
      <c r="CF122" s="1114">
        <v>153.6</v>
      </c>
      <c r="CG122" s="1115"/>
      <c r="CH122" s="1115"/>
      <c r="CI122" s="1115"/>
      <c r="CJ122" s="1115"/>
      <c r="CK122" s="1106"/>
      <c r="CL122" s="1107"/>
      <c r="CM122" s="1107"/>
      <c r="CN122" s="1107"/>
      <c r="CO122" s="1108"/>
      <c r="CP122" s="1116" t="s">
        <v>412</v>
      </c>
      <c r="CQ122" s="1117"/>
      <c r="CR122" s="1117"/>
      <c r="CS122" s="1117"/>
      <c r="CT122" s="1117"/>
      <c r="CU122" s="1117"/>
      <c r="CV122" s="1117"/>
      <c r="CW122" s="1117"/>
      <c r="CX122" s="1117"/>
      <c r="CY122" s="1117"/>
      <c r="CZ122" s="1117"/>
      <c r="DA122" s="1117"/>
      <c r="DB122" s="1117"/>
      <c r="DC122" s="1117"/>
      <c r="DD122" s="1117"/>
      <c r="DE122" s="1117"/>
      <c r="DF122" s="1118"/>
      <c r="DG122" s="1015">
        <v>174609</v>
      </c>
      <c r="DH122" s="1016"/>
      <c r="DI122" s="1016"/>
      <c r="DJ122" s="1016"/>
      <c r="DK122" s="1016"/>
      <c r="DL122" s="1016">
        <v>151531</v>
      </c>
      <c r="DM122" s="1016"/>
      <c r="DN122" s="1016"/>
      <c r="DO122" s="1016"/>
      <c r="DP122" s="1016"/>
      <c r="DQ122" s="1016">
        <v>127845</v>
      </c>
      <c r="DR122" s="1016"/>
      <c r="DS122" s="1016"/>
      <c r="DT122" s="1016"/>
      <c r="DU122" s="1016"/>
      <c r="DV122" s="1017">
        <v>2.5</v>
      </c>
      <c r="DW122" s="1017"/>
      <c r="DX122" s="1017"/>
      <c r="DY122" s="1017"/>
      <c r="DZ122" s="1018"/>
    </row>
    <row r="123" spans="1:130" s="248" customFormat="1" ht="26.25" customHeight="1" x14ac:dyDescent="0.15">
      <c r="A123" s="1155"/>
      <c r="B123" s="1042"/>
      <c r="C123" s="1012" t="s">
        <v>461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452</v>
      </c>
      <c r="AB123" s="1055"/>
      <c r="AC123" s="1055"/>
      <c r="AD123" s="1055"/>
      <c r="AE123" s="1056"/>
      <c r="AF123" s="1057" t="s">
        <v>394</v>
      </c>
      <c r="AG123" s="1055"/>
      <c r="AH123" s="1055"/>
      <c r="AI123" s="1055"/>
      <c r="AJ123" s="1056"/>
      <c r="AK123" s="1057" t="s">
        <v>452</v>
      </c>
      <c r="AL123" s="1055"/>
      <c r="AM123" s="1055"/>
      <c r="AN123" s="1055"/>
      <c r="AO123" s="1056"/>
      <c r="AP123" s="1058" t="s">
        <v>452</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476</v>
      </c>
      <c r="BP123" s="1102"/>
      <c r="BQ123" s="1161">
        <v>14966861</v>
      </c>
      <c r="BR123" s="1162"/>
      <c r="BS123" s="1162"/>
      <c r="BT123" s="1162"/>
      <c r="BU123" s="1162"/>
      <c r="BV123" s="1162">
        <v>14471101</v>
      </c>
      <c r="BW123" s="1162"/>
      <c r="BX123" s="1162"/>
      <c r="BY123" s="1162"/>
      <c r="BZ123" s="1162"/>
      <c r="CA123" s="1162">
        <v>14333151</v>
      </c>
      <c r="CB123" s="1162"/>
      <c r="CC123" s="1162"/>
      <c r="CD123" s="1162"/>
      <c r="CE123" s="1162"/>
      <c r="CF123" s="1095"/>
      <c r="CG123" s="1096"/>
      <c r="CH123" s="1096"/>
      <c r="CI123" s="1096"/>
      <c r="CJ123" s="1097"/>
      <c r="CK123" s="1106"/>
      <c r="CL123" s="1107"/>
      <c r="CM123" s="1107"/>
      <c r="CN123" s="1107"/>
      <c r="CO123" s="1108"/>
      <c r="CP123" s="1116" t="s">
        <v>406</v>
      </c>
      <c r="CQ123" s="1117"/>
      <c r="CR123" s="1117"/>
      <c r="CS123" s="1117"/>
      <c r="CT123" s="1117"/>
      <c r="CU123" s="1117"/>
      <c r="CV123" s="1117"/>
      <c r="CW123" s="1117"/>
      <c r="CX123" s="1117"/>
      <c r="CY123" s="1117"/>
      <c r="CZ123" s="1117"/>
      <c r="DA123" s="1117"/>
      <c r="DB123" s="1117"/>
      <c r="DC123" s="1117"/>
      <c r="DD123" s="1117"/>
      <c r="DE123" s="1117"/>
      <c r="DF123" s="1118"/>
      <c r="DG123" s="1054" t="s">
        <v>394</v>
      </c>
      <c r="DH123" s="1055"/>
      <c r="DI123" s="1055"/>
      <c r="DJ123" s="1055"/>
      <c r="DK123" s="1056"/>
      <c r="DL123" s="1057" t="s">
        <v>394</v>
      </c>
      <c r="DM123" s="1055"/>
      <c r="DN123" s="1055"/>
      <c r="DO123" s="1055"/>
      <c r="DP123" s="1056"/>
      <c r="DQ123" s="1057" t="s">
        <v>394</v>
      </c>
      <c r="DR123" s="1055"/>
      <c r="DS123" s="1055"/>
      <c r="DT123" s="1055"/>
      <c r="DU123" s="1056"/>
      <c r="DV123" s="1058" t="s">
        <v>394</v>
      </c>
      <c r="DW123" s="1059"/>
      <c r="DX123" s="1059"/>
      <c r="DY123" s="1059"/>
      <c r="DZ123" s="1060"/>
    </row>
    <row r="124" spans="1:130" s="248" customFormat="1" ht="26.25" customHeight="1" thickBot="1" x14ac:dyDescent="0.2">
      <c r="A124" s="1155"/>
      <c r="B124" s="1042"/>
      <c r="C124" s="1012" t="s">
        <v>464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394</v>
      </c>
      <c r="AB124" s="1055"/>
      <c r="AC124" s="1055"/>
      <c r="AD124" s="1055"/>
      <c r="AE124" s="1056"/>
      <c r="AF124" s="1057" t="s">
        <v>394</v>
      </c>
      <c r="AG124" s="1055"/>
      <c r="AH124" s="1055"/>
      <c r="AI124" s="1055"/>
      <c r="AJ124" s="1056"/>
      <c r="AK124" s="1057" t="s">
        <v>394</v>
      </c>
      <c r="AL124" s="1055"/>
      <c r="AM124" s="1055"/>
      <c r="AN124" s="1055"/>
      <c r="AO124" s="1056"/>
      <c r="AP124" s="1058" t="s">
        <v>452</v>
      </c>
      <c r="AQ124" s="1059"/>
      <c r="AR124" s="1059"/>
      <c r="AS124" s="1059"/>
      <c r="AT124" s="1060"/>
      <c r="AU124" s="1157" t="s">
        <v>477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394</v>
      </c>
      <c r="BR124" s="1124"/>
      <c r="BS124" s="1124"/>
      <c r="BT124" s="1124"/>
      <c r="BU124" s="1124"/>
      <c r="BV124" s="1124" t="s">
        <v>394</v>
      </c>
      <c r="BW124" s="1124"/>
      <c r="BX124" s="1124"/>
      <c r="BY124" s="1124"/>
      <c r="BZ124" s="1124"/>
      <c r="CA124" s="1124" t="s">
        <v>394</v>
      </c>
      <c r="CB124" s="1124"/>
      <c r="CC124" s="1124"/>
      <c r="CD124" s="1124"/>
      <c r="CE124" s="1124"/>
      <c r="CF124" s="1125"/>
      <c r="CG124" s="1126"/>
      <c r="CH124" s="1126"/>
      <c r="CI124" s="1126"/>
      <c r="CJ124" s="1127"/>
      <c r="CK124" s="1109"/>
      <c r="CL124" s="1109"/>
      <c r="CM124" s="1109"/>
      <c r="CN124" s="1109"/>
      <c r="CO124" s="1110"/>
      <c r="CP124" s="1116" t="s">
        <v>478</v>
      </c>
      <c r="CQ124" s="1117"/>
      <c r="CR124" s="1117"/>
      <c r="CS124" s="1117"/>
      <c r="CT124" s="1117"/>
      <c r="CU124" s="1117"/>
      <c r="CV124" s="1117"/>
      <c r="CW124" s="1117"/>
      <c r="CX124" s="1117"/>
      <c r="CY124" s="1117"/>
      <c r="CZ124" s="1117"/>
      <c r="DA124" s="1117"/>
      <c r="DB124" s="1117"/>
      <c r="DC124" s="1117"/>
      <c r="DD124" s="1117"/>
      <c r="DE124" s="1117"/>
      <c r="DF124" s="1118"/>
      <c r="DG124" s="1101" t="s">
        <v>479</v>
      </c>
      <c r="DH124" s="1080"/>
      <c r="DI124" s="1080"/>
      <c r="DJ124" s="1080"/>
      <c r="DK124" s="1081"/>
      <c r="DL124" s="1079" t="s">
        <v>479</v>
      </c>
      <c r="DM124" s="1080"/>
      <c r="DN124" s="1080"/>
      <c r="DO124" s="1080"/>
      <c r="DP124" s="1081"/>
      <c r="DQ124" s="1079" t="s">
        <v>479</v>
      </c>
      <c r="DR124" s="1080"/>
      <c r="DS124" s="1080"/>
      <c r="DT124" s="1080"/>
      <c r="DU124" s="1081"/>
      <c r="DV124" s="1082" t="s">
        <v>479</v>
      </c>
      <c r="DW124" s="1083"/>
      <c r="DX124" s="1083"/>
      <c r="DY124" s="1083"/>
      <c r="DZ124" s="1084"/>
    </row>
    <row r="125" spans="1:130" s="248" customFormat="1" ht="26.25" customHeight="1" x14ac:dyDescent="0.15">
      <c r="A125" s="1155"/>
      <c r="B125" s="1042"/>
      <c r="C125" s="1012" t="s">
        <v>466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479</v>
      </c>
      <c r="AB125" s="1055"/>
      <c r="AC125" s="1055"/>
      <c r="AD125" s="1055"/>
      <c r="AE125" s="1056"/>
      <c r="AF125" s="1057" t="s">
        <v>479</v>
      </c>
      <c r="AG125" s="1055"/>
      <c r="AH125" s="1055"/>
      <c r="AI125" s="1055"/>
      <c r="AJ125" s="1056"/>
      <c r="AK125" s="1057" t="s">
        <v>479</v>
      </c>
      <c r="AL125" s="1055"/>
      <c r="AM125" s="1055"/>
      <c r="AN125" s="1055"/>
      <c r="AO125" s="1056"/>
      <c r="AP125" s="1058" t="s">
        <v>479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480</v>
      </c>
      <c r="CL125" s="1104"/>
      <c r="CM125" s="1104"/>
      <c r="CN125" s="1104"/>
      <c r="CO125" s="1105"/>
      <c r="CP125" s="1036" t="s">
        <v>481</v>
      </c>
      <c r="CQ125" s="985"/>
      <c r="CR125" s="985"/>
      <c r="CS125" s="985"/>
      <c r="CT125" s="985"/>
      <c r="CU125" s="985"/>
      <c r="CV125" s="985"/>
      <c r="CW125" s="985"/>
      <c r="CX125" s="985"/>
      <c r="CY125" s="985"/>
      <c r="CZ125" s="985"/>
      <c r="DA125" s="985"/>
      <c r="DB125" s="985"/>
      <c r="DC125" s="985"/>
      <c r="DD125" s="985"/>
      <c r="DE125" s="985"/>
      <c r="DF125" s="986"/>
      <c r="DG125" s="1022" t="s">
        <v>479</v>
      </c>
      <c r="DH125" s="1023"/>
      <c r="DI125" s="1023"/>
      <c r="DJ125" s="1023"/>
      <c r="DK125" s="1023"/>
      <c r="DL125" s="1023" t="s">
        <v>479</v>
      </c>
      <c r="DM125" s="1023"/>
      <c r="DN125" s="1023"/>
      <c r="DO125" s="1023"/>
      <c r="DP125" s="1023"/>
      <c r="DQ125" s="1023" t="s">
        <v>479</v>
      </c>
      <c r="DR125" s="1023"/>
      <c r="DS125" s="1023"/>
      <c r="DT125" s="1023"/>
      <c r="DU125" s="1023"/>
      <c r="DV125" s="1024" t="s">
        <v>479</v>
      </c>
      <c r="DW125" s="1024"/>
      <c r="DX125" s="1024"/>
      <c r="DY125" s="1024"/>
      <c r="DZ125" s="1025"/>
    </row>
    <row r="126" spans="1:130" s="248" customFormat="1" ht="26.25" customHeight="1" thickBot="1" x14ac:dyDescent="0.2">
      <c r="A126" s="1155"/>
      <c r="B126" s="1042"/>
      <c r="C126" s="1012" t="s">
        <v>468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479</v>
      </c>
      <c r="AB126" s="1055"/>
      <c r="AC126" s="1055"/>
      <c r="AD126" s="1055"/>
      <c r="AE126" s="1056"/>
      <c r="AF126" s="1057" t="s">
        <v>479</v>
      </c>
      <c r="AG126" s="1055"/>
      <c r="AH126" s="1055"/>
      <c r="AI126" s="1055"/>
      <c r="AJ126" s="1056"/>
      <c r="AK126" s="1057" t="s">
        <v>479</v>
      </c>
      <c r="AL126" s="1055"/>
      <c r="AM126" s="1055"/>
      <c r="AN126" s="1055"/>
      <c r="AO126" s="1056"/>
      <c r="AP126" s="1058" t="s">
        <v>479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482</v>
      </c>
      <c r="CQ126" s="1046"/>
      <c r="CR126" s="1046"/>
      <c r="CS126" s="1046"/>
      <c r="CT126" s="1046"/>
      <c r="CU126" s="1046"/>
      <c r="CV126" s="1046"/>
      <c r="CW126" s="1046"/>
      <c r="CX126" s="1046"/>
      <c r="CY126" s="1046"/>
      <c r="CZ126" s="1046"/>
      <c r="DA126" s="1046"/>
      <c r="DB126" s="1046"/>
      <c r="DC126" s="1046"/>
      <c r="DD126" s="1046"/>
      <c r="DE126" s="1046"/>
      <c r="DF126" s="1047"/>
      <c r="DG126" s="1015" t="s">
        <v>479</v>
      </c>
      <c r="DH126" s="1016"/>
      <c r="DI126" s="1016"/>
      <c r="DJ126" s="1016"/>
      <c r="DK126" s="1016"/>
      <c r="DL126" s="1016" t="s">
        <v>479</v>
      </c>
      <c r="DM126" s="1016"/>
      <c r="DN126" s="1016"/>
      <c r="DO126" s="1016"/>
      <c r="DP126" s="1016"/>
      <c r="DQ126" s="1016" t="s">
        <v>479</v>
      </c>
      <c r="DR126" s="1016"/>
      <c r="DS126" s="1016"/>
      <c r="DT126" s="1016"/>
      <c r="DU126" s="1016"/>
      <c r="DV126" s="1017" t="s">
        <v>479</v>
      </c>
      <c r="DW126" s="1017"/>
      <c r="DX126" s="1017"/>
      <c r="DY126" s="1017"/>
      <c r="DZ126" s="1018"/>
    </row>
    <row r="127" spans="1:130" s="248" customFormat="1" ht="26.25" customHeight="1" x14ac:dyDescent="0.15">
      <c r="A127" s="1156"/>
      <c r="B127" s="1044"/>
      <c r="C127" s="1098" t="s">
        <v>483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479</v>
      </c>
      <c r="AB127" s="1055"/>
      <c r="AC127" s="1055"/>
      <c r="AD127" s="1055"/>
      <c r="AE127" s="1056"/>
      <c r="AF127" s="1057" t="s">
        <v>479</v>
      </c>
      <c r="AG127" s="1055"/>
      <c r="AH127" s="1055"/>
      <c r="AI127" s="1055"/>
      <c r="AJ127" s="1056"/>
      <c r="AK127" s="1057" t="s">
        <v>479</v>
      </c>
      <c r="AL127" s="1055"/>
      <c r="AM127" s="1055"/>
      <c r="AN127" s="1055"/>
      <c r="AO127" s="1056"/>
      <c r="AP127" s="1058" t="s">
        <v>479</v>
      </c>
      <c r="AQ127" s="1059"/>
      <c r="AR127" s="1059"/>
      <c r="AS127" s="1059"/>
      <c r="AT127" s="1060"/>
      <c r="AU127" s="284"/>
      <c r="AV127" s="284"/>
      <c r="AW127" s="284"/>
      <c r="AX127" s="1128" t="s">
        <v>484</v>
      </c>
      <c r="AY127" s="1129"/>
      <c r="AZ127" s="1129"/>
      <c r="BA127" s="1129"/>
      <c r="BB127" s="1129"/>
      <c r="BC127" s="1129"/>
      <c r="BD127" s="1129"/>
      <c r="BE127" s="1130"/>
      <c r="BF127" s="1131" t="s">
        <v>485</v>
      </c>
      <c r="BG127" s="1129"/>
      <c r="BH127" s="1129"/>
      <c r="BI127" s="1129"/>
      <c r="BJ127" s="1129"/>
      <c r="BK127" s="1129"/>
      <c r="BL127" s="1130"/>
      <c r="BM127" s="1131" t="s">
        <v>486</v>
      </c>
      <c r="BN127" s="1129"/>
      <c r="BO127" s="1129"/>
      <c r="BP127" s="1129"/>
      <c r="BQ127" s="1129"/>
      <c r="BR127" s="1129"/>
      <c r="BS127" s="1130"/>
      <c r="BT127" s="1131" t="s">
        <v>487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488</v>
      </c>
      <c r="CQ127" s="1046"/>
      <c r="CR127" s="1046"/>
      <c r="CS127" s="1046"/>
      <c r="CT127" s="1046"/>
      <c r="CU127" s="1046"/>
      <c r="CV127" s="1046"/>
      <c r="CW127" s="1046"/>
      <c r="CX127" s="1046"/>
      <c r="CY127" s="1046"/>
      <c r="CZ127" s="1046"/>
      <c r="DA127" s="1046"/>
      <c r="DB127" s="1046"/>
      <c r="DC127" s="1046"/>
      <c r="DD127" s="1046"/>
      <c r="DE127" s="1046"/>
      <c r="DF127" s="1047"/>
      <c r="DG127" s="1015" t="s">
        <v>479</v>
      </c>
      <c r="DH127" s="1016"/>
      <c r="DI127" s="1016"/>
      <c r="DJ127" s="1016"/>
      <c r="DK127" s="1016"/>
      <c r="DL127" s="1016" t="s">
        <v>479</v>
      </c>
      <c r="DM127" s="1016"/>
      <c r="DN127" s="1016"/>
      <c r="DO127" s="1016"/>
      <c r="DP127" s="1016"/>
      <c r="DQ127" s="1016" t="s">
        <v>479</v>
      </c>
      <c r="DR127" s="1016"/>
      <c r="DS127" s="1016"/>
      <c r="DT127" s="1016"/>
      <c r="DU127" s="1016"/>
      <c r="DV127" s="1017" t="s">
        <v>479</v>
      </c>
      <c r="DW127" s="1017"/>
      <c r="DX127" s="1017"/>
      <c r="DY127" s="1017"/>
      <c r="DZ127" s="1018"/>
    </row>
    <row r="128" spans="1:130" s="248" customFormat="1" ht="26.25" customHeight="1" thickBot="1" x14ac:dyDescent="0.2">
      <c r="A128" s="1139" t="s">
        <v>489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490</v>
      </c>
      <c r="X128" s="1141"/>
      <c r="Y128" s="1141"/>
      <c r="Z128" s="1142"/>
      <c r="AA128" s="1143">
        <v>25487</v>
      </c>
      <c r="AB128" s="1144"/>
      <c r="AC128" s="1144"/>
      <c r="AD128" s="1144"/>
      <c r="AE128" s="1145"/>
      <c r="AF128" s="1146">
        <v>25487</v>
      </c>
      <c r="AG128" s="1144"/>
      <c r="AH128" s="1144"/>
      <c r="AI128" s="1144"/>
      <c r="AJ128" s="1145"/>
      <c r="AK128" s="1146">
        <v>25487</v>
      </c>
      <c r="AL128" s="1144"/>
      <c r="AM128" s="1144"/>
      <c r="AN128" s="1144"/>
      <c r="AO128" s="1145"/>
      <c r="AP128" s="1147"/>
      <c r="AQ128" s="1148"/>
      <c r="AR128" s="1148"/>
      <c r="AS128" s="1148"/>
      <c r="AT128" s="1149"/>
      <c r="AU128" s="284"/>
      <c r="AV128" s="284"/>
      <c r="AW128" s="284"/>
      <c r="AX128" s="984" t="s">
        <v>491</v>
      </c>
      <c r="AY128" s="985"/>
      <c r="AZ128" s="985"/>
      <c r="BA128" s="985"/>
      <c r="BB128" s="985"/>
      <c r="BC128" s="985"/>
      <c r="BD128" s="985"/>
      <c r="BE128" s="986"/>
      <c r="BF128" s="1150" t="s">
        <v>479</v>
      </c>
      <c r="BG128" s="1151"/>
      <c r="BH128" s="1151"/>
      <c r="BI128" s="1151"/>
      <c r="BJ128" s="1151"/>
      <c r="BK128" s="1151"/>
      <c r="BL128" s="1152"/>
      <c r="BM128" s="1150">
        <v>14.46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492</v>
      </c>
      <c r="CQ128" s="1133"/>
      <c r="CR128" s="1133"/>
      <c r="CS128" s="1133"/>
      <c r="CT128" s="1133"/>
      <c r="CU128" s="1133"/>
      <c r="CV128" s="1133"/>
      <c r="CW128" s="1133"/>
      <c r="CX128" s="1133"/>
      <c r="CY128" s="1133"/>
      <c r="CZ128" s="1133"/>
      <c r="DA128" s="1133"/>
      <c r="DB128" s="1133"/>
      <c r="DC128" s="1133"/>
      <c r="DD128" s="1133"/>
      <c r="DE128" s="1133"/>
      <c r="DF128" s="1134"/>
      <c r="DG128" s="1135" t="s">
        <v>493</v>
      </c>
      <c r="DH128" s="1136"/>
      <c r="DI128" s="1136"/>
      <c r="DJ128" s="1136"/>
      <c r="DK128" s="1136"/>
      <c r="DL128" s="1136" t="s">
        <v>494</v>
      </c>
      <c r="DM128" s="1136"/>
      <c r="DN128" s="1136"/>
      <c r="DO128" s="1136"/>
      <c r="DP128" s="1136"/>
      <c r="DQ128" s="1136" t="s">
        <v>138</v>
      </c>
      <c r="DR128" s="1136"/>
      <c r="DS128" s="1136"/>
      <c r="DT128" s="1136"/>
      <c r="DU128" s="1136"/>
      <c r="DV128" s="1137" t="s">
        <v>494</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495</v>
      </c>
      <c r="X129" s="1170"/>
      <c r="Y129" s="1170"/>
      <c r="Z129" s="1171"/>
      <c r="AA129" s="1054">
        <v>5749959</v>
      </c>
      <c r="AB129" s="1055"/>
      <c r="AC129" s="1055"/>
      <c r="AD129" s="1055"/>
      <c r="AE129" s="1056"/>
      <c r="AF129" s="1057">
        <v>5732079</v>
      </c>
      <c r="AG129" s="1055"/>
      <c r="AH129" s="1055"/>
      <c r="AI129" s="1055"/>
      <c r="AJ129" s="1056"/>
      <c r="AK129" s="1057">
        <v>5956536</v>
      </c>
      <c r="AL129" s="1055"/>
      <c r="AM129" s="1055"/>
      <c r="AN129" s="1055"/>
      <c r="AO129" s="1056"/>
      <c r="AP129" s="1172"/>
      <c r="AQ129" s="1173"/>
      <c r="AR129" s="1173"/>
      <c r="AS129" s="1173"/>
      <c r="AT129" s="1174"/>
      <c r="AU129" s="286"/>
      <c r="AV129" s="286"/>
      <c r="AW129" s="286"/>
      <c r="AX129" s="1163" t="s">
        <v>496</v>
      </c>
      <c r="AY129" s="1046"/>
      <c r="AZ129" s="1046"/>
      <c r="BA129" s="1046"/>
      <c r="BB129" s="1046"/>
      <c r="BC129" s="1046"/>
      <c r="BD129" s="1046"/>
      <c r="BE129" s="1047"/>
      <c r="BF129" s="1164" t="s">
        <v>497</v>
      </c>
      <c r="BG129" s="1165"/>
      <c r="BH129" s="1165"/>
      <c r="BI129" s="1165"/>
      <c r="BJ129" s="1165"/>
      <c r="BK129" s="1165"/>
      <c r="BL129" s="1166"/>
      <c r="BM129" s="1164">
        <v>19.46</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499</v>
      </c>
      <c r="X130" s="1170"/>
      <c r="Y130" s="1170"/>
      <c r="Z130" s="1171"/>
      <c r="AA130" s="1054">
        <v>857882</v>
      </c>
      <c r="AB130" s="1055"/>
      <c r="AC130" s="1055"/>
      <c r="AD130" s="1055"/>
      <c r="AE130" s="1056"/>
      <c r="AF130" s="1057">
        <v>901339</v>
      </c>
      <c r="AG130" s="1055"/>
      <c r="AH130" s="1055"/>
      <c r="AI130" s="1055"/>
      <c r="AJ130" s="1056"/>
      <c r="AK130" s="1057">
        <v>909950</v>
      </c>
      <c r="AL130" s="1055"/>
      <c r="AM130" s="1055"/>
      <c r="AN130" s="1055"/>
      <c r="AO130" s="1056"/>
      <c r="AP130" s="1172"/>
      <c r="AQ130" s="1173"/>
      <c r="AR130" s="1173"/>
      <c r="AS130" s="1173"/>
      <c r="AT130" s="1174"/>
      <c r="AU130" s="286"/>
      <c r="AV130" s="286"/>
      <c r="AW130" s="286"/>
      <c r="AX130" s="1163" t="s">
        <v>500</v>
      </c>
      <c r="AY130" s="1046"/>
      <c r="AZ130" s="1046"/>
      <c r="BA130" s="1046"/>
      <c r="BB130" s="1046"/>
      <c r="BC130" s="1046"/>
      <c r="BD130" s="1046"/>
      <c r="BE130" s="1047"/>
      <c r="BF130" s="1200">
        <v>8.1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501</v>
      </c>
      <c r="X131" s="1208"/>
      <c r="Y131" s="1208"/>
      <c r="Z131" s="1209"/>
      <c r="AA131" s="1101">
        <v>4892077</v>
      </c>
      <c r="AB131" s="1080"/>
      <c r="AC131" s="1080"/>
      <c r="AD131" s="1080"/>
      <c r="AE131" s="1081"/>
      <c r="AF131" s="1079">
        <v>4830740</v>
      </c>
      <c r="AG131" s="1080"/>
      <c r="AH131" s="1080"/>
      <c r="AI131" s="1080"/>
      <c r="AJ131" s="1081"/>
      <c r="AK131" s="1079">
        <v>5046586</v>
      </c>
      <c r="AL131" s="1080"/>
      <c r="AM131" s="1080"/>
      <c r="AN131" s="1080"/>
      <c r="AO131" s="1081"/>
      <c r="AP131" s="1210"/>
      <c r="AQ131" s="1211"/>
      <c r="AR131" s="1211"/>
      <c r="AS131" s="1211"/>
      <c r="AT131" s="1212"/>
      <c r="AU131" s="286"/>
      <c r="AV131" s="286"/>
      <c r="AW131" s="286"/>
      <c r="AX131" s="1182" t="s">
        <v>502</v>
      </c>
      <c r="AY131" s="1133"/>
      <c r="AZ131" s="1133"/>
      <c r="BA131" s="1133"/>
      <c r="BB131" s="1133"/>
      <c r="BC131" s="1133"/>
      <c r="BD131" s="1133"/>
      <c r="BE131" s="1134"/>
      <c r="BF131" s="1183" t="s">
        <v>503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505</v>
      </c>
      <c r="W132" s="1193"/>
      <c r="X132" s="1193"/>
      <c r="Y132" s="1193"/>
      <c r="Z132" s="1194"/>
      <c r="AA132" s="1195">
        <v>7.5830163749999997</v>
      </c>
      <c r="AB132" s="1196"/>
      <c r="AC132" s="1196"/>
      <c r="AD132" s="1196"/>
      <c r="AE132" s="1197"/>
      <c r="AF132" s="1198">
        <v>8.2656901430000005</v>
      </c>
      <c r="AG132" s="1196"/>
      <c r="AH132" s="1196"/>
      <c r="AI132" s="1196"/>
      <c r="AJ132" s="1197"/>
      <c r="AK132" s="1198">
        <v>8.6289027869999995</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506</v>
      </c>
      <c r="W133" s="1176"/>
      <c r="X133" s="1176"/>
      <c r="Y133" s="1176"/>
      <c r="Z133" s="1177"/>
      <c r="AA133" s="1178">
        <v>7.7</v>
      </c>
      <c r="AB133" s="1179"/>
      <c r="AC133" s="1179"/>
      <c r="AD133" s="1179"/>
      <c r="AE133" s="1180"/>
      <c r="AF133" s="1178">
        <v>7.9</v>
      </c>
      <c r="AG133" s="1179"/>
      <c r="AH133" s="1179"/>
      <c r="AI133" s="1179"/>
      <c r="AJ133" s="1180"/>
      <c r="AK133" s="1178">
        <v>8.1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4ckOgyy8uVjaDSgXGNxFDPdOQeYa0n4HzgcIpFeAU+VXFgX0RpJWPbFTCM1b4YXs35pdLlD9OOewc0vxUj5Cw==" saltValue="Y4HgxF7skZM47NTZ5pdg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rOEeeosvTK3k96qI9uQcqnJsVAkTGTuSAehCnepHkl01yVsn+GOuKHZTmGejn2Cxw1QVGlpNhOAE5TAtbno7A==" saltValue="RYngRHdSqvnQH04prDyArg==" spinCount="100000" sheet="1" objects="1" scenarios="1"/>
  <dataConsolidate link="1"/>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7" zoomScaleNormal="77"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d5WyuFDb5Qlp0tgaBL49dwBNS4WWS72PrzQCNMAWVfCTXlKzUXydmaqyKp1miL5cuWNZv1y4AsMLaKr0+yLrw==" saltValue="pS3B3wQ1YghLqVTxKC6ivg==" spinCount="100000" sheet="1" objects="1" scenarios="1"/>
  <dataConsolidate link="1"/>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515</v>
      </c>
      <c r="AL9" s="1216"/>
      <c r="AM9" s="1216"/>
      <c r="AN9" s="1217"/>
      <c r="AO9" s="314">
        <v>1510452</v>
      </c>
      <c r="AP9" s="314">
        <v>96219</v>
      </c>
      <c r="AQ9" s="315">
        <v>92289</v>
      </c>
      <c r="AR9" s="316">
        <v>4.3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516</v>
      </c>
      <c r="AL10" s="1216"/>
      <c r="AM10" s="1216"/>
      <c r="AN10" s="1217"/>
      <c r="AO10" s="317">
        <v>309152</v>
      </c>
      <c r="AP10" s="317">
        <v>19694</v>
      </c>
      <c r="AQ10" s="318">
        <v>11808</v>
      </c>
      <c r="AR10" s="319">
        <v>66.8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517</v>
      </c>
      <c r="AL11" s="1216"/>
      <c r="AM11" s="1216"/>
      <c r="AN11" s="1217"/>
      <c r="AO11" s="317" t="s">
        <v>518</v>
      </c>
      <c r="AP11" s="317" t="s">
        <v>518</v>
      </c>
      <c r="AQ11" s="318">
        <v>701</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t="s">
        <v>518</v>
      </c>
      <c r="AP12" s="317" t="s">
        <v>518</v>
      </c>
      <c r="AQ12" s="318">
        <v>15</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520</v>
      </c>
      <c r="AL13" s="1216"/>
      <c r="AM13" s="1216"/>
      <c r="AN13" s="1217"/>
      <c r="AO13" s="317" t="s">
        <v>518</v>
      </c>
      <c r="AP13" s="317" t="s">
        <v>518</v>
      </c>
      <c r="AQ13" s="318">
        <v>3431</v>
      </c>
      <c r="AR13" s="319" t="s">
        <v>518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521</v>
      </c>
      <c r="AL14" s="1216"/>
      <c r="AM14" s="1216"/>
      <c r="AN14" s="1217"/>
      <c r="AO14" s="317">
        <v>18551</v>
      </c>
      <c r="AP14" s="317">
        <v>1182</v>
      </c>
      <c r="AQ14" s="318">
        <v>2100</v>
      </c>
      <c r="AR14" s="319">
        <v>-43.7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522</v>
      </c>
      <c r="AL15" s="1222"/>
      <c r="AM15" s="1222"/>
      <c r="AN15" s="1223"/>
      <c r="AO15" s="317">
        <v>-110009</v>
      </c>
      <c r="AP15" s="317">
        <v>-7008</v>
      </c>
      <c r="AQ15" s="318">
        <v>-6802</v>
      </c>
      <c r="AR15" s="319">
        <v>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1728146</v>
      </c>
      <c r="AP16" s="317">
        <v>110087</v>
      </c>
      <c r="AQ16" s="318">
        <v>103540</v>
      </c>
      <c r="AR16" s="319">
        <v>6.3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527</v>
      </c>
      <c r="AL21" s="1225"/>
      <c r="AM21" s="1225"/>
      <c r="AN21" s="1226"/>
      <c r="AO21" s="330">
        <v>11.91</v>
      </c>
      <c r="AP21" s="331">
        <v>9.4700000000000006</v>
      </c>
      <c r="AQ21" s="332">
        <v>2.44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528</v>
      </c>
      <c r="AL22" s="1225"/>
      <c r="AM22" s="1225"/>
      <c r="AN22" s="1226"/>
      <c r="AO22" s="335">
        <v>96.2</v>
      </c>
      <c r="AP22" s="336">
        <v>96.3</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532</v>
      </c>
      <c r="AL32" s="1219"/>
      <c r="AM32" s="1219"/>
      <c r="AN32" s="1220"/>
      <c r="AO32" s="345">
        <v>1078652</v>
      </c>
      <c r="AP32" s="345">
        <v>68713</v>
      </c>
      <c r="AQ32" s="346">
        <v>55103</v>
      </c>
      <c r="AR32" s="347">
        <v>24.7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533</v>
      </c>
      <c r="AL33" s="1219"/>
      <c r="AM33" s="1219"/>
      <c r="AN33" s="122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534</v>
      </c>
      <c r="AL34" s="1219"/>
      <c r="AM34" s="1219"/>
      <c r="AN34" s="1220"/>
      <c r="AO34" s="345" t="s">
        <v>518</v>
      </c>
      <c r="AP34" s="345" t="s">
        <v>518</v>
      </c>
      <c r="AQ34" s="346">
        <v>63</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535</v>
      </c>
      <c r="AL35" s="1219"/>
      <c r="AM35" s="1219"/>
      <c r="AN35" s="1220"/>
      <c r="AO35" s="345">
        <v>214213</v>
      </c>
      <c r="AP35" s="345">
        <v>13646</v>
      </c>
      <c r="AQ35" s="346">
        <v>21337</v>
      </c>
      <c r="AR35" s="347">
        <v>-36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536</v>
      </c>
      <c r="AL36" s="1219"/>
      <c r="AM36" s="1219"/>
      <c r="AN36" s="1220"/>
      <c r="AO36" s="345">
        <v>78037</v>
      </c>
      <c r="AP36" s="345">
        <v>4971</v>
      </c>
      <c r="AQ36" s="346">
        <v>3097</v>
      </c>
      <c r="AR36" s="347">
        <v>60.5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537</v>
      </c>
      <c r="AL37" s="1219"/>
      <c r="AM37" s="1219"/>
      <c r="AN37" s="1220"/>
      <c r="AO37" s="345" t="s">
        <v>518</v>
      </c>
      <c r="AP37" s="345" t="s">
        <v>518</v>
      </c>
      <c r="AQ37" s="346">
        <v>611</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538</v>
      </c>
      <c r="AL38" s="1228"/>
      <c r="AM38" s="1228"/>
      <c r="AN38" s="1229"/>
      <c r="AO38" s="348" t="s">
        <v>518</v>
      </c>
      <c r="AP38" s="348" t="s">
        <v>518</v>
      </c>
      <c r="AQ38" s="349">
        <v>1</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539</v>
      </c>
      <c r="AL39" s="1228"/>
      <c r="AM39" s="1228"/>
      <c r="AN39" s="1229"/>
      <c r="AO39" s="345">
        <v>-25487</v>
      </c>
      <c r="AP39" s="345">
        <v>-1624</v>
      </c>
      <c r="AQ39" s="346">
        <v>-2054</v>
      </c>
      <c r="AR39" s="347">
        <v>-20.9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540</v>
      </c>
      <c r="AL40" s="1219"/>
      <c r="AM40" s="1219"/>
      <c r="AN40" s="1220"/>
      <c r="AO40" s="345">
        <v>-909950</v>
      </c>
      <c r="AP40" s="345">
        <v>-57966</v>
      </c>
      <c r="AQ40" s="346">
        <v>-55559</v>
      </c>
      <c r="AR40" s="347">
        <v>4.3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435465</v>
      </c>
      <c r="AP41" s="345">
        <v>27740</v>
      </c>
      <c r="AQ41" s="346">
        <v>22600</v>
      </c>
      <c r="AR41" s="347">
        <v>22.7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510</v>
      </c>
      <c r="AN49" s="1235" t="s">
        <v>544</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2941451</v>
      </c>
      <c r="AN51" s="367">
        <v>171064</v>
      </c>
      <c r="AO51" s="368">
        <v>202.2</v>
      </c>
      <c r="AP51" s="369">
        <v>115123</v>
      </c>
      <c r="AQ51" s="370">
        <v>48.4</v>
      </c>
      <c r="AR51" s="371">
        <v>153.80000000000001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2742686</v>
      </c>
      <c r="AN52" s="375">
        <v>159505</v>
      </c>
      <c r="AO52" s="376">
        <v>300.5</v>
      </c>
      <c r="AP52" s="377">
        <v>46026</v>
      </c>
      <c r="AQ52" s="378">
        <v>12.6</v>
      </c>
      <c r="AR52" s="379">
        <v>287.89999999999998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1210027</v>
      </c>
      <c r="AN53" s="367">
        <v>71953</v>
      </c>
      <c r="AO53" s="368">
        <v>-57.9</v>
      </c>
      <c r="AP53" s="369">
        <v>98899</v>
      </c>
      <c r="AQ53" s="370">
        <v>-14.1</v>
      </c>
      <c r="AR53" s="371">
        <v>-43.8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566980</v>
      </c>
      <c r="AN54" s="375">
        <v>33715</v>
      </c>
      <c r="AO54" s="376">
        <v>-78.900000000000006</v>
      </c>
      <c r="AP54" s="377">
        <v>43734</v>
      </c>
      <c r="AQ54" s="378">
        <v>-5</v>
      </c>
      <c r="AR54" s="379">
        <v>-73.900000000000006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1409755</v>
      </c>
      <c r="AN55" s="367">
        <v>85757</v>
      </c>
      <c r="AO55" s="368">
        <v>19.2</v>
      </c>
      <c r="AP55" s="369">
        <v>96462</v>
      </c>
      <c r="AQ55" s="370">
        <v>-2.5</v>
      </c>
      <c r="AR55" s="371">
        <v>21.7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794088</v>
      </c>
      <c r="AN56" s="375">
        <v>48305</v>
      </c>
      <c r="AO56" s="376">
        <v>43.3</v>
      </c>
      <c r="AP56" s="377">
        <v>39886</v>
      </c>
      <c r="AQ56" s="378">
        <v>-8.8000000000000007</v>
      </c>
      <c r="AR56" s="379">
        <v>52.1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878386</v>
      </c>
      <c r="AN57" s="367">
        <v>54831</v>
      </c>
      <c r="AO57" s="368">
        <v>-36.1</v>
      </c>
      <c r="AP57" s="369">
        <v>83103</v>
      </c>
      <c r="AQ57" s="370">
        <v>-13.8</v>
      </c>
      <c r="AR57" s="371">
        <v>-22.3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585226</v>
      </c>
      <c r="AN58" s="375">
        <v>36531</v>
      </c>
      <c r="AO58" s="376">
        <v>-24.4</v>
      </c>
      <c r="AP58" s="377">
        <v>41378</v>
      </c>
      <c r="AQ58" s="378">
        <v>3.7</v>
      </c>
      <c r="AR58" s="379">
        <v>-28.1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1094077</v>
      </c>
      <c r="AN59" s="367">
        <v>69695</v>
      </c>
      <c r="AO59" s="368">
        <v>27.1</v>
      </c>
      <c r="AP59" s="369">
        <v>84459</v>
      </c>
      <c r="AQ59" s="370">
        <v>1.6</v>
      </c>
      <c r="AR59" s="371">
        <v>25.5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431526</v>
      </c>
      <c r="AN60" s="375">
        <v>27489</v>
      </c>
      <c r="AO60" s="376">
        <v>-24.8</v>
      </c>
      <c r="AP60" s="377">
        <v>47314</v>
      </c>
      <c r="AQ60" s="378">
        <v>14.3</v>
      </c>
      <c r="AR60" s="379">
        <v>-39.1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1506739</v>
      </c>
      <c r="AN61" s="382">
        <v>90660</v>
      </c>
      <c r="AO61" s="383">
        <v>30.9</v>
      </c>
      <c r="AP61" s="384">
        <v>95609</v>
      </c>
      <c r="AQ61" s="385">
        <v>3.9</v>
      </c>
      <c r="AR61" s="371">
        <v>27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1024101</v>
      </c>
      <c r="AN62" s="375">
        <v>61109</v>
      </c>
      <c r="AO62" s="376">
        <v>43.1</v>
      </c>
      <c r="AP62" s="377">
        <v>43668</v>
      </c>
      <c r="AQ62" s="378">
        <v>3.4</v>
      </c>
      <c r="AR62" s="379">
        <v>39.700000000000003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BD6Ij4r3e6Dhn/Xsk46SJ+1T3rre5m+S9qPC3EsNzCVnVDtoDbKZl+yeo6MxP7HT6kZjRksca1FFKahopv2yQ==" saltValue="LtxlwDnW0z9FVXgh16K58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j9ptlOkIHB+57ofdH1nAxghvsOKKhpydIs3XVmUXdKDhsx/rkcuvfGgrhyP0DsZPTWF5DkfFBlKFIRMsvkP6NQ==" saltValue="sj1DcAcSAkeKCNQlTSexa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tGSgPC2q0Gy8A21VMH7uosvsJxyVKIAF9mX6wlp/S/pR3pcEDCW8DcLv/M02oMwmMIAyisOqMaOCR6TVZalRHQ==" saltValue="6aMuv0BksHkMCYXI7QFbd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51.66</v>
      </c>
      <c r="G47" s="12">
        <v>49.9</v>
      </c>
      <c r="H47" s="12">
        <v>45.37</v>
      </c>
      <c r="I47" s="12">
        <v>45.44</v>
      </c>
      <c r="J47" s="13">
        <v>49.7</v>
      </c>
    </row>
    <row r="48" spans="2:10" ht="57.75" customHeight="1" x14ac:dyDescent="0.15">
      <c r="B48" s="14"/>
      <c r="C48" s="1240" t="s">
        <v>4</v>
      </c>
      <c r="D48" s="1240"/>
      <c r="E48" s="1241"/>
      <c r="F48" s="15">
        <v>9.9600000000000009</v>
      </c>
      <c r="G48" s="16">
        <v>10.53</v>
      </c>
      <c r="H48" s="16">
        <v>11.59</v>
      </c>
      <c r="I48" s="16">
        <v>13.42</v>
      </c>
      <c r="J48" s="17">
        <v>13.24</v>
      </c>
    </row>
    <row r="49" spans="2:10" ht="57.75" customHeight="1" thickBot="1" x14ac:dyDescent="0.2">
      <c r="B49" s="18"/>
      <c r="C49" s="1242" t="s">
        <v>5</v>
      </c>
      <c r="D49" s="1242"/>
      <c r="E49" s="1243"/>
      <c r="F49" s="19" t="s">
        <v>565</v>
      </c>
      <c r="G49" s="20" t="s">
        <v>566</v>
      </c>
      <c r="H49" s="20" t="s">
        <v>567</v>
      </c>
      <c r="I49" s="20" t="s">
        <v>568</v>
      </c>
      <c r="J49" s="21">
        <v>0.42</v>
      </c>
    </row>
    <row r="50" spans="2:10" ht="13.5" customHeight="1" x14ac:dyDescent="0.15"/>
  </sheetData>
  <sheetProtection algorithmName="SHA-512" hashValue="mXGE67KYmtMTs9OSXnKm80y21pBEIDhaMIyrSN89S2gXKdasnGaxgyw2xetgNYYNHunVAy3Jt+F6HypNompPig==" saltValue="ZF4Fja/U66m+0IbgZID9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2022-03-04T01:27:21Z</cp:lastPrinted>
  <dcterms:created xsi:type="dcterms:W3CDTF">2022-02-02T04:05:43Z</dcterms:created>
  <dcterms:modified xsi:type="dcterms:W3CDTF">2022-10-06T00:40:51Z</dcterms:modified>
  <cp:category/>
</cp:coreProperties>
</file>