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l="1"/>
  <c r="BE36" i="9" s="1"/>
  <c r="BE37" i="9" s="1"/>
  <c r="BW34" i="9" s="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<sst xmlns="http://schemas.openxmlformats.org/spreadsheetml/2006/main" count="1244" uniqueCount="556">
  <si>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</si>
  <si>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</si>
  <si>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</si>
  <si>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</si>
  <si>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</si>
  <si>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</si>
  <si>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</si>
  <si>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</si>
  <si>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</si>
  <si>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</si>
  <si>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</si>
  <si>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</si>
  <si>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</si>
  <si>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</si>
  <si>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</si>
  <si>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</si>
  <si>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</si>
  <si>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</si>
  <si>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</si>
  <si>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</si>
  <si>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</si>
  <si>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</si>
  <si>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</si>
  <si>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</si>
  <si>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</si>
  <si>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</si>
  <si>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</si>
  <si>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</si>
  <si>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</si>
  <si>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</si>
  <si>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</si>
  <si>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</si>
  <si>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</si>
  <si>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</si>
  <si>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</si>
  <si>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</si>
  <si>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</si>
  <si>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</si>
  <si>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</si>
  <si>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</si>
  <si>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</si>
  <si>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</si>
  <si>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</si>
  <si>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</si>
  <si>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</si>
  <si>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</si>
  <si>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</si>
  <si>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</si>
  <si>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</si>
  <si>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</si>
  <si>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</si>
  <si>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</si>
  <si>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</si>
  <si>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</si>
  <si>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</si>
  <si>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</si>
  <si>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</si>
  <si>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</si>
  <si>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</si>
  <si>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</si>
  <si>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</si>
  <si>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</si>
  <si>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</si>
  <si>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</si>
  <si>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</si>
  <si>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</si>
  <si>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</si>
  <si>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</si>
  <si>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</si>
  <si>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</si>
  <si>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</si>
  <si>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</si>
  <si>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</si>
  <si>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</si>
  <si>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</si>
  <si>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</si>
  <si>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t>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</si>
  <si>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</si>
  <si>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</si>
  <si>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</si>
  <si>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</si>
  <si>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</si>
  <si>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</si>
  <si>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</si>
  <si>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</si>
  <si>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</si>
  <si>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</si>
  <si>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</si>
  <si>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</si>
  <si>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</si>
  <si>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</si>
  <si>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</si>
  <si>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</si>
  <si>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</si>
  <si>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</si>
  <si>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</si>
  <si>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</si>
  <si>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t>
    <phoneticPr fontId="5"/>
  </si>
  <si>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</si>
  <si>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</si>
  <si>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</si>
  <si>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</si>
  <si>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</si>
  <si>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</si>
  <si>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</si>
  <si>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</si>
  <si>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</si>
  <si>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</si>
  <si>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</si>
  <si>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</si>
  <si>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</si>
  <si>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</si>
  <si>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</si>
  <si>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</si>
  <si>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</si>
  <si>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</si>
  <si>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</si>
  <si>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</si>
  <si>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</si>
  <si>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</si>
  <si>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</si>
  <si>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</si>
  <si>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</si>
  <si>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</si>
  <si>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</si>
  <si>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</si>
  <si>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</si>
  <si>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</si>
  <si>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</si>
  <si>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</si>
  <si>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</si>
  <si>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</si>
  <si>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</si>
  <si>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</si>
  <si>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</si>
  <si>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</si>
  <si>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</si>
  <si>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</si>
  <si>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</si>
  <si>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</si>
  <si>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</si>
  <si>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</si>
  <si>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</si>
  <si>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</si>
  <si>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</si>
  <si>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</si>
  <si>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</si>
  <si>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</si>
  <si>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</si>
  <si>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</si>
  <si>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</si>
  <si>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</si>
  <si>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</si>
  <si>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</si>
  <si>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</si>
  <si>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</si>
  <si>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</si>
  <si>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</si>
  <si>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</si>
  <si>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</si>
  <si>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</si>
  <si>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</si>
  <si>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</si>
  <si>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</si>
  <si>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</si>
  <si>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</si>
  <si>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</si>
  <si>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</si>
  <si>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</si>
  <si>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</si>
  <si>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</si>
  <si>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</si>
  <si>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</si>
  <si>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</si>
  <si>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</si>
  <si>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</si>
  <si>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</si>
  <si>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</si>
  <si>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</si>
  <si>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</si>
  <si>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</si>
  <si>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</si>
  <si>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</si>
  <si>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</si>
  <si>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</si>
  <si>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</si>
  <si>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</si>
  <si>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</si>
  <si>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</si>
  <si>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</si>
  <si>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</si>
  <si>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</si>
  <si>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</si>
  <si>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</si>
  <si>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</si>
  <si>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</si>
  <si>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</si>
  <si>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</si>
  <si>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栃木県栃木市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</si>
  <si>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</si>
  <si>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</si>
  <si>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</si>
  <si>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</si>
  <si>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</si>
  <si>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</si>
  <si>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</si>
  <si>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</si>
  <si>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</si>
  <si>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</si>
  <si>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</si>
  <si>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</si>
  <si>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</si>
  <si>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</si>
  <si>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</si>
  <si>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</si>
  <si>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</si>
  <si>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</si>
  <si>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</si>
  <si>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</si>
  <si>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</si>
  <si>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</si>
  <si>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</si>
  <si>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</si>
  <si>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</si>
  <si>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</si>
  <si>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</si>
  <si>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</si>
  <si>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</si>
  <si>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</si>
  <si>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</si>
  <si>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</si>
  <si>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</si>
  <si>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</si>
  <si>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</si>
  <si>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</si>
  <si>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</si>
  <si>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</si>
  <si>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</si>
  <si>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</si>
  <si>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</si>
  <si>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</si>
  <si>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</si>
  <si>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</si>
  <si>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</si>
  <si>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</si>
  <si>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</si>
  <si>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</si>
  <si>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</si>
  <si>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</si>
  <si>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</si>
  <si>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</si>
  <si>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</si>
  <si>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</si>
  <si>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</si>
  <si>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</si>
  <si>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</si>
  <si>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</si>
  <si>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</si>
  <si>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</si>
  <si>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</si>
  <si>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</si>
  <si>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</si>
  <si>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</si>
  <si>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</si>
  <si>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</si>
  <si>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</si>
  <si>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</si>
  <si>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</si>
  <si>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</si>
  <si>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</si>
  <si>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</si>
  <si>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</si>
  <si>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</si>
  <si>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</si>
  <si>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</si>
  <si>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</si>
  <si>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</si>
  <si>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</si>
  <si>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</si>
  <si>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</si>
  <si>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</si>
  <si>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</si>
  <si>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</si>
  <si>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</si>
  <si>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</si>
  <si>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</si>
  <si>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</si>
  <si>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</si>
  <si>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</si>
  <si>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</si>
  <si>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</si>
  <si>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</si>
  <si>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</si>
  <si>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</si>
  <si>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</si>
  <si>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</si>
  <si>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</si>
  <si>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</si>
  <si>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</si>
  <si>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</si>
  <si>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</si>
  <si>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</si>
  <si>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</si>
  <si>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</si>
  <si>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</si>
  <si>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</si>
  <si>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</si>
  <si>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</si>
  <si>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</si>
  <si>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</si>
  <si>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</si>
  <si>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</si>
  <si>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</si>
  <si>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</si>
  <si>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</si>
  <si>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</si>
  <si>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</si>
  <si>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</si>
  <si>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</si>
  <si>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</si>
  <si>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</si>
  <si>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</si>
  <si>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</si>
  <si>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</si>
  <si>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</si>
  <si>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</si>
  <si>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</si>
  <si>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</si>
  <si>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</si>
  <si>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</si>
  <si>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</si>
  <si>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</si>
  <si>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</si>
  <si>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</si>
  <si>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</si>
  <si>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</si>
  <si>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</si>
  <si>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</si>
  <si>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</si>
  <si>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</si>
  <si>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</si>
  <si>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</si>
  <si>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</si>
  <si>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</si>
  <si>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</si>
  <si>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</si>
  <si>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</si>
  <si>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</si>
  <si>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栃木県栃木市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</si>
  <si>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</si>
  <si>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</si>
  <si>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</si>
  <si>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</si>
  <si>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</si>
  <si>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</si>
  <si>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</si>
  <si>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</si>
  <si>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</si>
  <si>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</si>
  <si>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</si>
  <si>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</si>
  <si>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</si>
  <si>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</si>
  <si>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</si>
  <si>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</si>
  <si>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</si>
  <si>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</si>
  <si>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</si>
  <si>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</si>
  <si>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</si>
  <si>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</si>
  <si>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</si>
  <si>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</si>
  <si>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</si>
  <si>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</si>
  <si>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</si>
  <si>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</si>
  <si>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</si>
  <si>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</si>
  <si>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</si>
  <si>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</si>
  <si>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</si>
  <si>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</si>
  <si>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</si>
  <si>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</si>
  <si>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</si>
  <si>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</si>
  <si>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</si>
  <si>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</si>
  <si>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</si>
  <si>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医療福祉モール特別会計</t>
    <phoneticPr fontId="5"/>
  </si>
  <si>
    <t>千塚町上川原産業団地特別会計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</si>
  <si>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</si>
  <si>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</si>
  <si>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</si>
  <si>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</si>
  <si>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</si>
  <si>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</si>
  <si>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</si>
  <si>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</si>
  <si>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</si>
  <si>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</si>
  <si>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</si>
  <si>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</si>
  <si>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</si>
  <si>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</si>
  <si>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</si>
  <si>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</si>
  <si>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</si>
  <si>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</si>
  <si>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</si>
  <si>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</si>
  <si>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</si>
  <si>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</si>
  <si>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</si>
  <si>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</si>
  <si>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</si>
  <si>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</si>
  <si>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</si>
  <si>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</si>
  <si>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</si>
  <si>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</si>
  <si>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</si>
  <si>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</si>
  <si>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</si>
  <si>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</si>
  <si>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</si>
  <si>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</si>
  <si>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</si>
  <si>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</si>
  <si>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</si>
  <si>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</si>
  <si>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</si>
  <si>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</si>
  <si>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</si>
  <si>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</si>
  <si>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</si>
  <si>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</si>
  <si>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</si>
  <si>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</si>
  <si>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</si>
  <si>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</si>
  <si>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</si>
  <si>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</si>
  <si>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</si>
  <si>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</si>
  <si>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</si>
  <si>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</si>
  <si>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</si>
  <si>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</si>
  <si>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</si>
  <si>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</si>
  <si>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</si>
  <si>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</si>
  <si>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</si>
  <si>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</si>
  <si>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</si>
  <si>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</si>
  <si>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</si>
  <si>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</si>
  <si>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</si>
  <si>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</si>
  <si>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</si>
  <si>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</si>
  <si>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</si>
  <si>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</si>
  <si>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</si>
  <si>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</si>
  <si>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</si>
  <si>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</si>
  <si>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</si>
  <si>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</si>
  <si>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</si>
  <si>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</si>
  <si>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</si>
  <si>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</si>
  <si>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</si>
  <si>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</si>
  <si>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</si>
  <si>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</si>
  <si>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</si>
  <si>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</si>
  <si>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</si>
  <si>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</si>
  <si>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</si>
  <si>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</si>
  <si>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</si>
  <si>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</si>
  <si>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</si>
  <si>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</si>
  <si>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</si>
  <si>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</si>
  <si>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</si>
  <si>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</si>
  <si>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</si>
  <si>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</si>
  <si>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</si>
  <si>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</si>
  <si>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</si>
  <si>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</si>
  <si>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</si>
  <si>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</si>
  <si>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</si>
  <si>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</si>
  <si>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</si>
  <si>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</si>
  <si>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</si>
  <si>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</si>
  <si>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</si>
  <si>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</si>
  <si>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</si>
  <si>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</si>
  <si>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</si>
  <si>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</si>
  <si>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</si>
  <si>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</si>
  <si>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</si>
  <si>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</si>
  <si>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</si>
  <si>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</si>
  <si>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</si>
  <si>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</si>
  <si>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</si>
  <si>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</si>
  <si>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3.32</t>
  </si>
  <si>
    <t>水道事業会計</t>
  </si>
  <si>
    <t>一般会計</t>
  </si>
  <si>
    <t>国民健康保険特別会計</t>
  </si>
  <si>
    <t>介護保険特別会計</t>
  </si>
  <si>
    <t>下水道特別会計</t>
  </si>
  <si>
    <t>医療福祉モール特別会計</t>
  </si>
  <si>
    <t>後期高齢者医療特別会計</t>
  </si>
  <si>
    <t>農業集落排水特別会計</t>
  </si>
  <si>
    <t>その他会計（赤字）</t>
  </si>
  <si>
    <t>その他会計（黒字）</t>
  </si>
  <si>
    <t>-</t>
    <phoneticPr fontId="2"/>
  </si>
  <si>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</si>
  <si>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</si>
  <si>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</si>
  <si>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</si>
  <si>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栃木県南公設地方卸売市場事務組合</t>
    <rPh sb="0" eb="4">
      <t>トチギケンナン</t>
    </rPh>
    <rPh sb="4" eb="6">
      <t>コウセツ</t>
    </rPh>
    <rPh sb="6" eb="8">
      <t>チホウ</t>
    </rPh>
    <rPh sb="8" eb="10">
      <t>オロシウリ</t>
    </rPh>
    <rPh sb="10" eb="12">
      <t>シジョウ</t>
    </rPh>
    <rPh sb="12" eb="14">
      <t>ジム</t>
    </rPh>
    <rPh sb="14" eb="16">
      <t>クミアイ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</si>
  <si>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</si>
  <si>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宇都宮西中核工業団地事務組合(工業汚水処理施設特別会計)</t>
    <rPh sb="0" eb="3">
      <t>ウツノミヤ</t>
    </rPh>
    <rPh sb="3" eb="4">
      <t>ニシ</t>
    </rPh>
    <rPh sb="4" eb="6">
      <t>チュウカク</t>
    </rPh>
    <rPh sb="6" eb="8">
      <t>コウギョウ</t>
    </rPh>
    <rPh sb="8" eb="10">
      <t>ダンチ</t>
    </rPh>
    <rPh sb="10" eb="12">
      <t>ジム</t>
    </rPh>
    <rPh sb="12" eb="14">
      <t>クミアイ</t>
    </rPh>
    <rPh sb="15" eb="17">
      <t>コウギョウ</t>
    </rPh>
    <rPh sb="17" eb="19">
      <t>オスイ</t>
    </rPh>
    <rPh sb="19" eb="21">
      <t>ショリ</t>
    </rPh>
    <rPh sb="21" eb="23">
      <t>シセツ</t>
    </rPh>
    <rPh sb="23" eb="25">
      <t>トクベツ</t>
    </rPh>
    <rPh sb="25" eb="27">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</si>
  <si>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</si>
  <si>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t>
    <phoneticPr fontId="2"/>
  </si>
  <si>
    <t>-</t>
    <phoneticPr fontId="2"/>
  </si>
  <si>
    <t>栃木市土地開発公社</t>
    <rPh sb="0" eb="3">
      <t>トチギシ</t>
    </rPh>
    <rPh sb="3" eb="5">
      <t>トチ</t>
    </rPh>
    <rPh sb="5" eb="7">
      <t>カイハツ</t>
    </rPh>
    <rPh sb="7" eb="9">
      <t>コウシャ</t>
    </rPh>
    <phoneticPr fontId="2"/>
  </si>
  <si>
    <t>藤岡町農業公社</t>
    <rPh sb="0" eb="2">
      <t>フジオカ</t>
    </rPh>
    <rPh sb="2" eb="3">
      <t>マチ</t>
    </rPh>
    <rPh sb="3" eb="5">
      <t>ノウギョウ</t>
    </rPh>
    <rPh sb="5" eb="7">
      <t>コウシャ</t>
    </rPh>
    <phoneticPr fontId="2"/>
  </si>
  <si>
    <t>都賀町農業公社</t>
    <rPh sb="0" eb="2">
      <t>ツガ</t>
    </rPh>
    <rPh sb="2" eb="3">
      <t>マチ</t>
    </rPh>
    <rPh sb="3" eb="5">
      <t>ノウギョウ</t>
    </rPh>
    <rPh sb="5" eb="7">
      <t>コウシャ</t>
    </rPh>
    <phoneticPr fontId="2"/>
  </si>
  <si>
    <t>観光農園いわふね</t>
    <rPh sb="0" eb="2">
      <t>カンコウ</t>
    </rPh>
    <rPh sb="2" eb="4">
      <t>ノウエン</t>
    </rPh>
    <phoneticPr fontId="2"/>
  </si>
  <si>
    <t>-</t>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</si>
  <si>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</si>
  <si>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</si>
  <si>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渡良瀬遊水地アクリメーション振興財団</t>
    <rPh sb="0" eb="3">
      <t>ワタラセ</t>
    </rPh>
    <rPh sb="3" eb="6">
      <t>ユウスイチ</t>
    </rPh>
    <rPh sb="14" eb="16">
      <t>シンコウ</t>
    </rPh>
    <rPh sb="16" eb="18">
      <t>ザイダン</t>
    </rPh>
    <phoneticPr fontId="2"/>
  </si>
  <si>
    <t>〇</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</si>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</sst>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4">
                  <c:v>52900</c:v>
                </c:pt>
              </c:numCache>
            </c:numRef>
          </c:val>
          <c:smooth val="0"/>
        </c:ser>
        <c:dLbls>
          <c:showLegendKey val="0"/>
          <c:showVal val="0"/>
          <c:showCatName val="0"/>
          <c:showSerName val="0"/>
          <c:showPercent val="0"/>
          <c:showBubbleSize val="0"/>
        </c:dLbls>
        <c:marker val="1"/>
        <c:smooth val="0"/>
        <c:axId val="103708560"/>
        <c:axId val="288618664"/>
      </c:lineChart>
      <c:catAx>
        <c:axId val="10370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618664"/>
        <c:crosses val="autoZero"/>
        <c:auto val="1"/>
        <c:lblAlgn val="ctr"/>
        <c:lblOffset val="100"/>
        <c:tickLblSkip val="1"/>
        <c:tickMarkSkip val="1"/>
        <c:noMultiLvlLbl val="0"/>
      </c:catAx>
      <c:valAx>
        <c:axId val="288618664"/>
        <c:scaling>
          <c:orientation val="minMax"/>
          <c:max val="56000"/>
          <c:min val="4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0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0</c:v>
                </c:pt>
                <c:pt idx="2">
                  <c:v>0</c:v>
                </c:pt>
                <c:pt idx="3">
                  <c:v>0</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c:v>
                </c:pt>
                <c:pt idx="4">
                  <c:v>21.77</c:v>
                </c:pt>
              </c:numCache>
            </c:numRef>
          </c:val>
        </c:ser>
        <c:dLbls>
          <c:showLegendKey val="0"/>
          <c:showVal val="0"/>
          <c:showCatName val="0"/>
          <c:showSerName val="0"/>
          <c:showPercent val="0"/>
          <c:showBubbleSize val="0"/>
        </c:dLbls>
        <c:gapWidth val="250"/>
        <c:overlap val="100"/>
        <c:axId val="289492496"/>
        <c:axId val="289474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#N/A</c:v>
                </c:pt>
                <c:pt idx="2">
                  <c:v>#N/A</c:v>
                </c:pt>
                <c:pt idx="3">
                  <c:v>#N/A</c:v>
                </c:pt>
                <c:pt idx="4">
                  <c:v>-3.32</c:v>
                </c:pt>
              </c:numCache>
            </c:numRef>
          </c:val>
          <c:smooth val="0"/>
        </c:ser>
        <c:dLbls>
          <c:showLegendKey val="0"/>
          <c:showVal val="0"/>
          <c:showCatName val="0"/>
          <c:showSerName val="0"/>
          <c:showPercent val="0"/>
          <c:showBubbleSize val="0"/>
        </c:dLbls>
        <c:marker val="1"/>
        <c:smooth val="0"/>
        <c:axId val="289492496"/>
        <c:axId val="289474120"/>
      </c:lineChart>
      <c:catAx>
        <c:axId val="28949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474120"/>
        <c:crosses val="autoZero"/>
        <c:auto val="1"/>
        <c:lblAlgn val="ctr"/>
        <c:lblOffset val="100"/>
        <c:tickLblSkip val="1"/>
        <c:tickMarkSkip val="1"/>
        <c:noMultiLvlLbl val="0"/>
      </c:catAx>
      <c:valAx>
        <c:axId val="289474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49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ser>
        <c:ser>
          <c:idx val="4"/>
          <c:order val="4"/>
          <c:tx>
            <c:strRef>
              <c:f>データシート!$A$31</c:f>
              <c:strCache>
                <c:ptCount val="1"/>
                <c:pt idx="0">
                  <c:v>医療福祉モール特別会計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8.34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11.2</c:v>
                </c:pt>
              </c:numCache>
            </c:numRef>
          </c:val>
        </c:ser>
        <c:dLbls>
          <c:showLegendKey val="0"/>
          <c:showVal val="0"/>
          <c:showCatName val="0"/>
          <c:showSerName val="0"/>
          <c:showPercent val="0"/>
          <c:showBubbleSize val="0"/>
        </c:dLbls>
        <c:gapWidth val="150"/>
        <c:overlap val="100"/>
        <c:axId val="174095696"/>
        <c:axId val="289073304"/>
      </c:barChart>
      <c:catAx>
        <c:axId val="17409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073304"/>
        <c:crosses val="autoZero"/>
        <c:auto val="1"/>
        <c:lblAlgn val="ctr"/>
        <c:lblOffset val="100"/>
        <c:tickLblSkip val="1"/>
        <c:tickMarkSkip val="1"/>
        <c:noMultiLvlLbl val="0"/>
      </c:catAx>
      <c:valAx>
        <c:axId val="289073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9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0</c:v>
                </c:pt>
                <c:pt idx="8">
                  <c:v>0</c:v>
                </c:pt>
                <c:pt idx="11">
                  <c:v>0</c:v>
                </c:pt>
                <c:pt idx="14">
                  <c:v>6257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116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2260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0</c:v>
                </c:pt>
                <c:pt idx="6">
                  <c:v>0</c:v>
                </c:pt>
                <c:pt idx="9">
                  <c:v>0</c:v>
                </c:pt>
                <c:pt idx="12">
                  <c:v>6691</c:v>
                </c:pt>
              </c:numCache>
            </c:numRef>
          </c:val>
        </c:ser>
        <c:dLbls>
          <c:showLegendKey val="0"/>
          <c:showVal val="0"/>
          <c:showCatName val="0"/>
          <c:showSerName val="0"/>
          <c:showPercent val="0"/>
          <c:showBubbleSize val="0"/>
        </c:dLbls>
        <c:gapWidth val="100"/>
        <c:overlap val="100"/>
        <c:axId val="289928088"/>
        <c:axId val="289928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2917</c:v>
                </c:pt>
                <c:pt idx="14">
                  <c:v>#N/A</c:v>
                </c:pt>
              </c:numCache>
            </c:numRef>
          </c:val>
          <c:smooth val="0"/>
        </c:ser>
        <c:dLbls>
          <c:showLegendKey val="0"/>
          <c:showVal val="0"/>
          <c:showCatName val="0"/>
          <c:showSerName val="0"/>
          <c:showPercent val="0"/>
          <c:showBubbleSize val="0"/>
        </c:dLbls>
        <c:marker val="1"/>
        <c:smooth val="0"/>
        <c:axId val="289928088"/>
        <c:axId val="289928472"/>
      </c:lineChart>
      <c:catAx>
        <c:axId val="28992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928472"/>
        <c:crosses val="autoZero"/>
        <c:auto val="1"/>
        <c:lblAlgn val="ctr"/>
        <c:lblOffset val="100"/>
        <c:tickLblSkip val="1"/>
        <c:tickMarkSkip val="1"/>
        <c:noMultiLvlLbl val="0"/>
      </c:catAx>
      <c:valAx>
        <c:axId val="289928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2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0</c:v>
                </c:pt>
                <c:pt idx="8">
                  <c:v>0</c:v>
                </c:pt>
                <c:pt idx="11">
                  <c:v>0</c:v>
                </c:pt>
                <c:pt idx="14">
                  <c:v>58833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9241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0</c:v>
                </c:pt>
                <c:pt idx="8">
                  <c:v>0</c:v>
                </c:pt>
                <c:pt idx="11">
                  <c:v>0</c:v>
                </c:pt>
                <c:pt idx="14">
                  <c:v>15013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0</c:v>
                </c:pt>
                <c:pt idx="6">
                  <c:v>0</c:v>
                </c:pt>
                <c:pt idx="9">
                  <c:v>0</c:v>
                </c:pt>
                <c:pt idx="12">
                  <c:v>11997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608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27390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0</c:v>
                </c:pt>
                <c:pt idx="6">
                  <c:v>0</c:v>
                </c:pt>
                <c:pt idx="9">
                  <c:v>0</c:v>
                </c:pt>
                <c:pt idx="12">
                  <c:v>60945</c:v>
                </c:pt>
              </c:numCache>
            </c:numRef>
          </c:val>
        </c:ser>
        <c:dLbls>
          <c:showLegendKey val="0"/>
          <c:showVal val="0"/>
          <c:showCatName val="0"/>
          <c:showSerName val="0"/>
          <c:showPercent val="0"/>
          <c:showBubbleSize val="0"/>
        </c:dLbls>
        <c:gapWidth val="100"/>
        <c:overlap val="100"/>
        <c:axId val="173470464"/>
        <c:axId val="17405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18016</c:v>
                </c:pt>
                <c:pt idx="14">
                  <c:v>#N/A</c:v>
                </c:pt>
              </c:numCache>
            </c:numRef>
          </c:val>
          <c:smooth val="0"/>
        </c:ser>
        <c:dLbls>
          <c:showLegendKey val="0"/>
          <c:showVal val="0"/>
          <c:showCatName val="0"/>
          <c:showSerName val="0"/>
          <c:showPercent val="0"/>
          <c:showBubbleSize val="0"/>
        </c:dLbls>
        <c:marker val="1"/>
        <c:smooth val="0"/>
        <c:axId val="173470464"/>
        <c:axId val="174054848"/>
      </c:lineChart>
      <c:catAx>
        <c:axId val="1734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054848"/>
        <c:crosses val="autoZero"/>
        <c:auto val="1"/>
        <c:lblAlgn val="ctr"/>
        <c:lblOffset val="100"/>
        <c:tickLblSkip val="1"/>
        <c:tickMarkSkip val="1"/>
        <c:noMultiLvlLbl val="0"/>
      </c:catAx>
      <c:valAx>
        <c:axId val="17405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164,066
161,314
331.50
69,013,027
64,973,284
3,082,150
36,913,763
60,944,834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0.82</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0.12pt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0.70</a:t>
          </a:r>
          <a:r>
            <a:rPr lang="ja-JP" altLang="ja-JP"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年度の基準財政収入額は</a:t>
          </a:r>
          <a:r>
            <a:rPr lang="en-US" altLang="ja-JP" sz="1100" b="0" i="0" baseline="0">
              <a:solidFill>
                <a:schemeClr val="dk1"/>
              </a:solidFill>
              <a:effectLst/>
              <a:latin typeface="+mn-lt"/>
              <a:ea typeface="+mn-ea"/>
              <a:cs typeface="+mn-cs"/>
            </a:rPr>
            <a:t>18,599,662</a:t>
          </a:r>
          <a:r>
            <a:rPr lang="ja-JP" altLang="ja-JP" sz="1100" b="0" i="0" baseline="0">
              <a:solidFill>
                <a:schemeClr val="dk1"/>
              </a:solidFill>
              <a:effectLst/>
              <a:latin typeface="+mn-lt"/>
              <a:ea typeface="+mn-ea"/>
              <a:cs typeface="+mn-cs"/>
            </a:rPr>
            <a:t>千円、基準財政需要額は</a:t>
          </a:r>
          <a:r>
            <a:rPr lang="en-US" altLang="ja-JP" sz="1100" b="0" i="0" baseline="0">
              <a:solidFill>
                <a:schemeClr val="dk1"/>
              </a:solidFill>
              <a:effectLst/>
              <a:latin typeface="+mn-lt"/>
              <a:ea typeface="+mn-ea"/>
              <a:cs typeface="+mn-cs"/>
            </a:rPr>
            <a:t>25,913,344</a:t>
          </a:r>
          <a:r>
            <a:rPr lang="ja-JP" altLang="ja-JP" sz="1100" b="0" i="0" baseline="0">
              <a:solidFill>
                <a:schemeClr val="dk1"/>
              </a:solidFill>
              <a:effectLst/>
              <a:latin typeface="+mn-lt"/>
              <a:ea typeface="+mn-ea"/>
              <a:cs typeface="+mn-cs"/>
            </a:rPr>
            <a:t>千円であった。</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人口減や景気回復が進まないことにより基準</a:t>
          </a:r>
          <a:r>
            <a:rPr lang="ja-JP" altLang="ja-JP" sz="1100" b="0" i="0" baseline="0">
              <a:solidFill>
                <a:schemeClr val="dk1"/>
              </a:solidFill>
              <a:effectLst/>
              <a:latin typeface="+mn-lt"/>
              <a:ea typeface="+mn-ea"/>
              <a:cs typeface="+mn-cs"/>
            </a:rPr>
            <a:t>財政収入額</a:t>
          </a:r>
          <a:r>
            <a:rPr lang="ja-JP" altLang="en-US" sz="1100" b="0" i="0" baseline="0">
              <a:solidFill>
                <a:schemeClr val="dk1"/>
              </a:solidFill>
              <a:effectLst/>
              <a:latin typeface="+mn-lt"/>
              <a:ea typeface="+mn-ea"/>
              <a:cs typeface="+mn-cs"/>
            </a:rPr>
            <a:t>の減少及び庁舎整備等による公債費の増加等により</a:t>
          </a:r>
          <a:r>
            <a:rPr lang="ja-JP" altLang="ja-JP" sz="1100" b="0" i="0" baseline="0">
              <a:solidFill>
                <a:schemeClr val="dk1"/>
              </a:solidFill>
              <a:effectLst/>
              <a:latin typeface="+mn-lt"/>
              <a:ea typeface="+mn-ea"/>
              <a:cs typeface="+mn-cs"/>
            </a:rPr>
            <a:t>基準財政需要額</a:t>
          </a:r>
          <a:r>
            <a:rPr lang="ja-JP" altLang="en-US" sz="1100" b="0" i="0" baseline="0">
              <a:solidFill>
                <a:schemeClr val="dk1"/>
              </a:solidFill>
              <a:effectLst/>
              <a:latin typeface="+mn-lt"/>
              <a:ea typeface="+mn-ea"/>
              <a:cs typeface="+mn-cs"/>
            </a:rPr>
            <a:t>の増加が見込まれる。このため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定住促進や産業団地開発による企業誘致などの施策を展開し、財政力の強化に努める。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7"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8" name="フローチャート : 判断 67"/>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69" name="テキスト ボックス 6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0" name="テキスト ボックス 6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1" name="テキスト ボックス 7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2" name="テキスト ボックス 7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73" name="テキスト ボックス 7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74" name="円/楕円 73"/>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75"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76" name="正方形/長方形 7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77" name="テキスト ボックス 7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78" name="テキスト ボックス 7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79" name="正方形/長方形 7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80" name="正方形/長方形 7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81" name="正方形/長方形 8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82" name="正方形/長方形 8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83" name="正方形/長方形 8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84" name="正方形/長方形 8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85" name="正方形/長方形 8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86" name="正方形/長方形 8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87" name="正方形/長方形 8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88" name="テキスト ボックス 8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91.1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2.9pt</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である。平成２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年度の臨時財政対策債を含む経常一般財源は</a:t>
          </a:r>
          <a:r>
            <a:rPr kumimoji="1" lang="en-US" altLang="ja-JP" sz="1100">
              <a:solidFill>
                <a:schemeClr val="dk1"/>
              </a:solidFill>
              <a:effectLst/>
              <a:latin typeface="+mn-lt"/>
              <a:ea typeface="+mn-ea"/>
              <a:cs typeface="+mn-cs"/>
            </a:rPr>
            <a:t>37,446,340</a:t>
          </a:r>
          <a:r>
            <a:rPr kumimoji="1" lang="ja-JP" altLang="ja-JP" sz="1100">
              <a:solidFill>
                <a:schemeClr val="dk1"/>
              </a:solidFill>
              <a:effectLst/>
              <a:latin typeface="+mn-lt"/>
              <a:ea typeface="+mn-ea"/>
              <a:cs typeface="+mn-cs"/>
            </a:rPr>
            <a:t>千円、経常経費充当一般財源は</a:t>
          </a:r>
          <a:r>
            <a:rPr kumimoji="1" lang="en-US" altLang="ja-JP" sz="1100">
              <a:solidFill>
                <a:schemeClr val="dk1"/>
              </a:solidFill>
              <a:effectLst/>
              <a:latin typeface="+mn-lt"/>
              <a:ea typeface="+mn-ea"/>
              <a:cs typeface="+mn-cs"/>
            </a:rPr>
            <a:t>35,206,605</a:t>
          </a:r>
          <a:r>
            <a:rPr kumimoji="1" lang="ja-JP" altLang="ja-JP" sz="1100">
              <a:solidFill>
                <a:schemeClr val="dk1"/>
              </a:solidFill>
              <a:effectLst/>
              <a:latin typeface="+mn-lt"/>
              <a:ea typeface="+mn-ea"/>
              <a:cs typeface="+mn-cs"/>
            </a:rPr>
            <a:t>千円であった。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より高い理由として、庁舎整備等による公債費の増加等が挙げられる。このため今後の対策として、産業団地の造成による企業誘致や定住促進事業による人口増の施策により一般財源の確保に努めるとともに、</a:t>
          </a:r>
          <a:r>
            <a:rPr kumimoji="1" lang="ja-JP" altLang="ja-JP" sz="1100">
              <a:solidFill>
                <a:schemeClr val="dk1"/>
              </a:solidFill>
              <a:effectLst/>
              <a:latin typeface="+mn-lt"/>
              <a:ea typeface="+mn-ea"/>
              <a:cs typeface="+mn-cs"/>
            </a:rPr>
            <a:t>経常経費充当一般財源の多い人件費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物件費、繰出金</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費目について圧縮</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財政構造の弾力性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89" name="テキスト ボックス 8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90" name="直線コネクタ 8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91" name="テキスト ボックス 9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92" name="直線コネクタ 9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93" name="テキスト ボックス 9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94" name="直線コネクタ 9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95" name="テキスト ボックス 9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96" name="直線コネクタ 9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97" name="テキスト ボックス 9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98" name="直線コネクタ 9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99" name="テキスト ボックス 9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00" name="直線コネクタ 9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01" name="テキスト ボックス 10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02" name="直線コネクタ 10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03" name="テキスト ボックス 10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0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05" name="直線コネクタ 10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0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07" name="直線コネクタ 10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0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09" name="直線コネクタ 10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10"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11" name="フローチャート : 判断 110"/>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112" name="テキスト ボックス 11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13" name="テキスト ボックス 11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14" name="テキスト ボックス 11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15" name="テキスト ボックス 11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16" name="テキスト ボックス 11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17" name="円/楕円 116"/>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18"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19" name="正方形/長方形 11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20" name="テキスト ボックス 11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21" name="テキスト ボックス 12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22" name="正方形/長方形 12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23" name="正方形/長方形 12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24" name="正方形/長方形 12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25" name="正方形/長方形 12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26" name="正方形/長方形 12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27" name="正方形/長方形 12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28" name="正方形/長方形 12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9" name="正方形/長方形 12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30" name="正方形/長方形 12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31" name="テキスト ボックス 13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111,403</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13,644</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125,047</a:t>
          </a:r>
          <a:r>
            <a:rPr kumimoji="1" lang="ja-JP" altLang="ja-JP" sz="1100">
              <a:solidFill>
                <a:schemeClr val="dk1"/>
              </a:solidFill>
              <a:effectLst/>
              <a:latin typeface="+mn-lt"/>
              <a:ea typeface="+mn-ea"/>
              <a:cs typeface="+mn-cs"/>
            </a:rPr>
            <a:t>円である。類似団体平均より高い理由として、</a:t>
          </a:r>
          <a:r>
            <a:rPr kumimoji="1" lang="ja-JP" altLang="en-US" sz="1100">
              <a:solidFill>
                <a:schemeClr val="dk1"/>
              </a:solidFill>
              <a:effectLst/>
              <a:latin typeface="+mn-lt"/>
              <a:ea typeface="+mn-ea"/>
              <a:cs typeface="+mn-cs"/>
            </a:rPr>
            <a:t>人件費に対する</a:t>
          </a:r>
          <a:r>
            <a:rPr kumimoji="1" lang="ja-JP" altLang="ja-JP" sz="1100">
              <a:solidFill>
                <a:schemeClr val="dk1"/>
              </a:solidFill>
              <a:effectLst/>
              <a:latin typeface="+mn-lt"/>
              <a:ea typeface="+mn-ea"/>
              <a:cs typeface="+mn-cs"/>
            </a:rPr>
            <a:t>経常一般財源充当の値が高いことが挙げられる。</a:t>
          </a:r>
          <a:endParaRPr lang="ja-JP" altLang="ja-JP" sz="1400">
            <a:effectLst/>
          </a:endParaRPr>
        </a:p>
        <a:p>
          <a:r>
            <a:rPr kumimoji="1" lang="ja-JP" altLang="ja-JP" sz="1100">
              <a:solidFill>
                <a:schemeClr val="dk1"/>
              </a:solidFill>
              <a:effectLst/>
              <a:latin typeface="+mn-lt"/>
              <a:ea typeface="+mn-ea"/>
              <a:cs typeface="+mn-cs"/>
            </a:rPr>
            <a:t>　今後の対策として、人件費については引き続き定員適正化計画に基づく職員数管理を進め、物件費については施設の統廃合等を含めた</a:t>
          </a:r>
          <a:r>
            <a:rPr kumimoji="1" lang="ja-JP" altLang="en-US" sz="1100">
              <a:solidFill>
                <a:schemeClr val="dk1"/>
              </a:solidFill>
              <a:effectLst/>
              <a:latin typeface="+mn-lt"/>
              <a:ea typeface="+mn-ea"/>
              <a:cs typeface="+mn-cs"/>
            </a:rPr>
            <a:t>行政改革</a:t>
          </a:r>
          <a:r>
            <a:rPr kumimoji="1" lang="ja-JP" altLang="ja-JP" sz="1100">
              <a:solidFill>
                <a:schemeClr val="dk1"/>
              </a:solidFill>
              <a:effectLst/>
              <a:latin typeface="+mn-lt"/>
              <a:ea typeface="+mn-ea"/>
              <a:cs typeface="+mn-cs"/>
            </a:rPr>
            <a:t>を通じ、コスト圧縮に努</a:t>
          </a:r>
          <a:r>
            <a:rPr kumimoji="1" lang="ja-JP" altLang="en-US" sz="1100">
              <a:solidFill>
                <a:schemeClr val="dk1"/>
              </a:solidFill>
              <a:effectLst/>
              <a:latin typeface="+mn-lt"/>
              <a:ea typeface="+mn-ea"/>
              <a:cs typeface="+mn-cs"/>
            </a:rPr>
            <a:t>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32" name="テキスト ボックス 13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33" name="直線コネクタ 13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4" name="テキスト ボックス 13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35" name="直線コネクタ 13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36" name="テキスト ボックス 13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37" name="直線コネクタ 13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38" name="テキスト ボックス 13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39" name="直線コネクタ 13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40" name="テキスト ボックス 13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41" name="直線コネクタ 14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42" name="テキスト ボックス 14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43" name="直線コネクタ 14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4" name="テキスト ボックス 14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4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46" name="直線コネクタ 14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4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48" name="直線コネクタ 14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4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50" name="直線コネクタ 14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51"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52" name="フローチャート : 判断 151"/>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53" name="テキスト ボックス 15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54" name="テキスト ボックス 15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55" name="テキスト ボックス 15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56" name="テキスト ボックス 15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57" name="テキスト ボックス 15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63726</xdr:rowOff>
    </xdr:from>
    <xdr:to>
      <xdr:col>7</xdr:col>
      <xdr:colOff>203200</xdr:colOff>
      <xdr:row>81</xdr:row>
      <xdr:rowOff>165326</xdr:rowOff>
    </xdr:to>
    <xdr:sp macro="" textlink="">
      <xdr:nvSpPr>
        <xdr:cNvPr id="158" name="円/楕円 157"/>
        <xdr:cNvSpPr/>
      </xdr:nvSpPr>
      <xdr:spPr>
        <a:xfrm>
          <a:off x="4902200" y="139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35803</xdr:rowOff>
    </xdr:from>
    <xdr:ext cx="762000" cy="259045"/>
    <xdr:sp macro="" textlink="">
      <xdr:nvSpPr>
        <xdr:cNvPr id="159" name="人件費・物件費等の状況該当値テキスト"/>
        <xdr:cNvSpPr txBox="1"/>
      </xdr:nvSpPr>
      <xdr:spPr>
        <a:xfrm>
          <a:off x="5041900" y="1392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60" name="正方形/長方形 15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161" name="テキスト ボックス 16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162" name="テキスト ボックス 16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63" name="正方形/長方形 16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64" name="正方形/長方形 16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165" name="正方形/長方形 16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166" name="正方形/長方形 16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167" name="正方形/長方形 16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168" name="正方形/長方形 16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69" name="正方形/長方形 16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70" name="正方形/長方形 16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71" name="正方形/長方形 17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72" name="テキスト ボックス 17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同じ</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現在の給与体系は年功的な体系となっており、今後は、計画的な採用に加え、職務職責に応じた人事制度の運用を行い、人事評価の給与への反映など、勤務実績に応じた給与の支給に努め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73" name="直線コネクタ 17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74" name="テキスト ボックス 17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75" name="直線コネクタ 17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76" name="テキスト ボックス 17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77" name="直線コネクタ 17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78" name="テキスト ボックス 17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79" name="直線コネクタ 17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80" name="テキスト ボックス 17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81" name="直線コネクタ 18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82" name="テキスト ボックス 18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83" name="直線コネクタ 18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84" name="テキスト ボックス 18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85" name="直線コネクタ 18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86" name="テキスト ボックス 18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8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89</xdr:row>
      <xdr:rowOff>96661</xdr:rowOff>
    </xdr:to>
    <xdr:cxnSp macro="">
      <xdr:nvCxnSpPr>
        <xdr:cNvPr id="188" name="直線コネクタ 187"/>
        <xdr:cNvCxnSpPr/>
      </xdr:nvCxnSpPr>
      <xdr:spPr>
        <a:xfrm flipV="1">
          <a:off x="17018000" y="1390791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68738</xdr:rowOff>
    </xdr:from>
    <xdr:ext cx="762000" cy="259045"/>
    <xdr:sp macro="" textlink="">
      <xdr:nvSpPr>
        <xdr:cNvPr id="18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89</xdr:row>
      <xdr:rowOff>96661</xdr:rowOff>
    </xdr:from>
    <xdr:to>
      <xdr:col>24</xdr:col>
      <xdr:colOff>647700</xdr:colOff>
      <xdr:row>89</xdr:row>
      <xdr:rowOff>96661</xdr:rowOff>
    </xdr:to>
    <xdr:cxnSp macro="">
      <xdr:nvCxnSpPr>
        <xdr:cNvPr id="190" name="直線コネクタ 18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191"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192" name="直線コネクタ 191"/>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118127</xdr:rowOff>
    </xdr:from>
    <xdr:ext cx="762000" cy="259045"/>
    <xdr:sp macro="" textlink="">
      <xdr:nvSpPr>
        <xdr:cNvPr id="193"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194" name="フローチャート : 判断 193"/>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95" name="テキスト ボックス 19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96" name="テキスト ボックス 19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97" name="テキスト ボックス 19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98" name="テキスト ボックス 19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99" name="テキスト ボックス 19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00" name="円/楕円 19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0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02" name="正方形/長方形 20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03" name="テキスト ボックス 20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04" name="テキスト ボックス 20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05" name="正方形/長方形 20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06" name="正方形/長方形 20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07" name="正方形/長方形 20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08" name="正方形/長方形 20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09" name="正方形/長方形 20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10" name="正方形/長方形 20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11" name="正方形/長方形 21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12" name="正方形/長方形 21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13" name="正方形/長方形 21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14" name="テキスト ボックス 21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人高い</a:t>
          </a:r>
          <a:r>
            <a:rPr kumimoji="1" lang="en-US" altLang="ja-JP" sz="1100">
              <a:solidFill>
                <a:schemeClr val="dk1"/>
              </a:solidFill>
              <a:effectLst/>
              <a:latin typeface="+mn-lt"/>
              <a:ea typeface="+mn-ea"/>
              <a:cs typeface="+mn-cs"/>
            </a:rPr>
            <a:t>7.81</a:t>
          </a:r>
          <a:r>
            <a:rPr kumimoji="1" lang="ja-JP" altLang="ja-JP" sz="1100">
              <a:solidFill>
                <a:schemeClr val="dk1"/>
              </a:solidFill>
              <a:effectLst/>
              <a:latin typeface="+mn-lt"/>
              <a:ea typeface="+mn-ea"/>
              <a:cs typeface="+mn-cs"/>
            </a:rPr>
            <a:t>人である。類似団体平均より高い理由としては、平成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日の三度の合併を経て、総合支所方式を採用していることによる。</a:t>
          </a:r>
          <a:endParaRPr lang="ja-JP" altLang="ja-JP" sz="1400">
            <a:effectLst/>
          </a:endParaRPr>
        </a:p>
        <a:p>
          <a:r>
            <a:rPr kumimoji="1" lang="ja-JP" altLang="ja-JP" sz="1100">
              <a:solidFill>
                <a:schemeClr val="dk1"/>
              </a:solidFill>
              <a:effectLst/>
              <a:latin typeface="+mn-lt"/>
              <a:ea typeface="+mn-ea"/>
              <a:cs typeface="+mn-cs"/>
            </a:rPr>
            <a:t>　また、各総合支所に一定以上の職員配置していることに加え、消防業務を一部事務組合ではなく、直営していることが挙げられる。</a:t>
          </a:r>
          <a:endParaRPr lang="ja-JP" altLang="ja-JP" sz="1400">
            <a:effectLst/>
          </a:endParaRPr>
        </a:p>
        <a:p>
          <a:r>
            <a:rPr kumimoji="1" lang="ja-JP" altLang="ja-JP" sz="1100">
              <a:solidFill>
                <a:schemeClr val="dk1"/>
              </a:solidFill>
              <a:effectLst/>
              <a:latin typeface="+mn-lt"/>
              <a:ea typeface="+mn-ea"/>
              <a:cs typeface="+mn-cs"/>
            </a:rPr>
            <a:t>　類似団体のみならず、全国平均と比較しても高いことから、定員適正化計画に基づく職員数管理を進め</a:t>
          </a:r>
          <a:r>
            <a:rPr kumimoji="1" lang="ja-JP" altLang="en-US" sz="1100">
              <a:solidFill>
                <a:schemeClr val="dk1"/>
              </a:solidFill>
              <a:effectLst/>
              <a:latin typeface="+mn-lt"/>
              <a:ea typeface="+mn-ea"/>
              <a:cs typeface="+mn-cs"/>
            </a:rPr>
            <a:t>、また効率的な組織の改編を進める。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15" name="テキスト ボックス 21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16" name="直線コネクタ 21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17" name="テキスト ボックス 21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18" name="直線コネクタ 21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19" name="テキスト ボックス 21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20" name="直線コネクタ 21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21" name="テキスト ボックス 22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22" name="直線コネクタ 22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23" name="テキスト ボックス 22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24" name="直線コネクタ 22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25" name="テキスト ボックス 22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26" name="直線コネクタ 22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27" name="テキスト ボックス 22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2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229" name="直線コネクタ 22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23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231" name="直線コネクタ 23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23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233" name="直線コネクタ 23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234"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235" name="フローチャート : 判断 234"/>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36" name="テキスト ボックス 2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37" name="テキスト ボックス 2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38" name="テキスト ボックス 2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39" name="テキスト ボックス 2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40" name="テキスト ボックス 2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138303</xdr:rowOff>
    </xdr:from>
    <xdr:to>
      <xdr:col>24</xdr:col>
      <xdr:colOff>609600</xdr:colOff>
      <xdr:row>64</xdr:row>
      <xdr:rowOff>68453</xdr:rowOff>
    </xdr:to>
    <xdr:sp macro="" textlink="">
      <xdr:nvSpPr>
        <xdr:cNvPr id="241" name="円/楕円 240"/>
        <xdr:cNvSpPr/>
      </xdr:nvSpPr>
      <xdr:spPr>
        <a:xfrm>
          <a:off x="169672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110380</xdr:rowOff>
    </xdr:from>
    <xdr:ext cx="762000" cy="259045"/>
    <xdr:sp macro="" textlink="">
      <xdr:nvSpPr>
        <xdr:cNvPr id="242" name="定員管理の状況該当値テキスト"/>
        <xdr:cNvSpPr txBox="1"/>
      </xdr:nvSpPr>
      <xdr:spPr>
        <a:xfrm>
          <a:off x="17106900" y="1091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43" name="正方形/長方形 2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244" name="テキスト ボックス 2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245" name="テキスト ボックス 2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246" name="正方形/長方形 2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247" name="正方形/長方形 2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248" name="正方形/長方形 2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249" name="正方形/長方形 2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250" name="正方形/長方形 2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251" name="正方形/長方形 2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52" name="正方形/長方形 2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53" name="正方形/長方形 2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54" name="正方形/長方形 2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55" name="テキスト ボックス 2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今後は、合併後の社会資本整備に充てる地方債発行額の増がほぼ確実な状況であることから、実質公債費比率は上昇し、高止まりする見通しとなっている。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a:t>
          </a:r>
          <a:r>
            <a:rPr kumimoji="1" lang="ja-JP" altLang="en-US" sz="1100">
              <a:solidFill>
                <a:schemeClr val="dk1"/>
              </a:solidFill>
              <a:effectLst/>
              <a:latin typeface="+mn-lt"/>
              <a:ea typeface="+mn-ea"/>
              <a:cs typeface="+mn-cs"/>
            </a:rPr>
            <a:t>と同時に抑制に努める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256" name="テキスト ボックス 2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57" name="直線コネクタ 2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58" name="テキスト ボックス 2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259" name="直線コネクタ 2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260" name="テキスト ボックス 2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261" name="直線コネクタ 2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262" name="テキスト ボックス 2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263" name="直線コネクタ 2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264" name="テキスト ボックス 2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65" name="直線コネクタ 2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267" name="直線コネクタ 2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2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269" name="直線コネクタ 2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2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271" name="直線コネクタ 2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272"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273" name="フローチャート : 判断 272"/>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74" name="テキスト ボックス 27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75" name="テキスト ボックス 27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76" name="テキスト ボックス 27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77" name="テキスト ボックス 27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78" name="テキスト ボックス 27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279" name="円/楕円 278"/>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280"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281" name="正方形/長方形 28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282" name="テキスト ボックス 28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283" name="テキスト ボックス 28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284" name="正方形/長方形 28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285" name="正方形/長方形 28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286" name="正方形/長方形 28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287" name="正方形/長方形 28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288" name="正方形/長方形 28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289" name="正方形/長方形 28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290" name="正方形/長方形 28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291" name="正方形/長方形 29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292" name="正方形/長方形 29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293" name="テキスト ボックス 29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26.6pt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である。類似団体平均より高い理由として、平成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日の合併後、新市基盤整備として道路ネットワーク整備、小中学校の耐震化や改築等を積極的に実施し、これに伴う市債残高が増えていることが挙げられる。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、必要な</a:t>
          </a:r>
          <a:r>
            <a:rPr kumimoji="1" lang="ja-JP" altLang="ja-JP" sz="1100">
              <a:solidFill>
                <a:schemeClr val="dk1"/>
              </a:solidFill>
              <a:effectLst/>
              <a:latin typeface="+mn-lt"/>
              <a:ea typeface="+mn-ea"/>
              <a:cs typeface="+mn-cs"/>
            </a:rPr>
            <a:t>普通建設事業を実施することが計画されているため、市債残高が増加し、将来負担比率を押し上げる見通しである。そのため、同時に</a:t>
          </a:r>
          <a:r>
            <a:rPr kumimoji="1" lang="ja-JP" altLang="en-US" sz="1100">
              <a:solidFill>
                <a:schemeClr val="dk1"/>
              </a:solidFill>
              <a:effectLst/>
              <a:latin typeface="+mn-lt"/>
              <a:ea typeface="+mn-ea"/>
              <a:cs typeface="+mn-cs"/>
            </a:rPr>
            <a:t>行政改革</a:t>
          </a:r>
          <a:r>
            <a:rPr kumimoji="1" lang="ja-JP" altLang="ja-JP" sz="1100">
              <a:solidFill>
                <a:schemeClr val="dk1"/>
              </a:solidFill>
              <a:effectLst/>
              <a:latin typeface="+mn-lt"/>
              <a:ea typeface="+mn-ea"/>
              <a:cs typeface="+mn-cs"/>
            </a:rPr>
            <a:t>を進め、発生した余剰財源を充当可能基金に積み立てることにより、比率全体の上昇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294" name="テキスト ボックス 29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295" name="直線コネクタ 29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296" name="テキスト ボックス 29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297" name="直線コネクタ 29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298" name="テキスト ボックス 29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299" name="直線コネクタ 29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00" name="テキスト ボックス 29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01" name="直線コネクタ 30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02" name="テキスト ボックス 30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03" name="直線コネクタ 30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04" name="テキスト ボックス 30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05" name="直線コネクタ 30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06" name="テキスト ボックス 30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07" name="直線コネクタ 30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0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309" name="直線コネクタ 30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31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311" name="直線コネクタ 31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31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313" name="直線コネクタ 31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314"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315" name="フローチャート : 判断 314"/>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16" name="テキスト ボックス 31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17" name="テキスト ボックス 31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18" name="テキスト ボックス 31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19" name="テキスト ボックス 31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20" name="テキスト ボックス 31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35941</xdr:rowOff>
    </xdr:from>
    <xdr:to>
      <xdr:col>24</xdr:col>
      <xdr:colOff>609600</xdr:colOff>
      <xdr:row>16</xdr:row>
      <xdr:rowOff>137541</xdr:rowOff>
    </xdr:to>
    <xdr:sp macro="" textlink="">
      <xdr:nvSpPr>
        <xdr:cNvPr id="321" name="円/楕円 320"/>
        <xdr:cNvSpPr/>
      </xdr:nvSpPr>
      <xdr:spPr>
        <a:xfrm>
          <a:off x="169672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8018</xdr:rowOff>
    </xdr:from>
    <xdr:ext cx="762000" cy="259045"/>
    <xdr:sp macro="" textlink="">
      <xdr:nvSpPr>
        <xdr:cNvPr id="322" name="将来負担の状況該当値テキスト"/>
        <xdr:cNvSpPr txBox="1"/>
      </xdr:nvSpPr>
      <xdr:spPr>
        <a:xfrm>
          <a:off x="17106900" y="275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栃木県栃木市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164,066
161,314
331.50
69,013,027
64,973,284
3,082,150
36,913,763
60,944,834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3.5pt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28.9</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日の三度の合併を経て、総合支所方式を採用しており、各総合支所に一定以上の職員配置していることに加え、消防業務を一部事務組合ではなく、直営していることが挙げられる。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類似団体のみならず、全国平均と比較しても高いことから、定員適正化計画に基づく職員数管理を進め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効率的な組織の改編を進める。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6"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7" name="フローチャート : 判断 66"/>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68" name="テキスト ボックス 6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69" name="テキスト ボックス 6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0" name="テキスト ボックス 6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1" name="テキスト ボックス 7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72" name="テキスト ボックス 7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46265</xdr:rowOff>
    </xdr:from>
    <xdr:to>
      <xdr:col>7</xdr:col>
      <xdr:colOff>66675</xdr:colOff>
      <xdr:row>39</xdr:row>
      <xdr:rowOff>147865</xdr:rowOff>
    </xdr:to>
    <xdr:sp macro="" textlink="">
      <xdr:nvSpPr>
        <xdr:cNvPr id="73" name="円/楕円 72"/>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18342</xdr:rowOff>
    </xdr:from>
    <xdr:ext cx="762000" cy="259045"/>
    <xdr:sp macro="" textlink="">
      <xdr:nvSpPr>
        <xdr:cNvPr id="74" name="人件費該当値テキスト"/>
        <xdr:cNvSpPr txBox="1"/>
      </xdr:nvSpPr>
      <xdr:spPr>
        <a:xfrm>
          <a:off x="4914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75" name="正方形/長方形 7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6" name="正方形/長方形 7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7" name="正方形/長方形 7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8" name="正方形/長方形 7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9" name="正方形/長方形 7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80" name="正方形/長方形 7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81" name="正方形/長方形 8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82" name="正方形/長方形 8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83" name="正方形/長方形 8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84" name="正方形/長方形 8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85" name="テキスト ボックス 8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2.2pt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lang="ja-JP" altLang="ja-JP" sz="1400">
            <a:effectLst/>
          </a:endParaRPr>
        </a:p>
        <a:p>
          <a:r>
            <a:rPr kumimoji="1" lang="ja-JP" altLang="ja-JP" sz="1100">
              <a:solidFill>
                <a:schemeClr val="dk1"/>
              </a:solidFill>
              <a:effectLst/>
              <a:latin typeface="+mn-lt"/>
              <a:ea typeface="+mn-ea"/>
              <a:cs typeface="+mn-cs"/>
            </a:rPr>
            <a:t>　今後、職員の定数管理を進めた場合、物件費が反比例し増額に転ずることが予想されるが、委託業務の内容の見直し等を進めるとともに、臨時職員の圧縮に努める。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86" name="テキスト ボックス 8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87" name="直線コネクタ 8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88" name="テキスト ボックス 8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89" name="直線コネクタ 8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90" name="テキスト ボックス 8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91" name="直線コネクタ 9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92" name="テキスト ボックス 9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93" name="直線コネクタ 9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94" name="テキスト ボックス 9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95" name="直線コネクタ 9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96" name="テキスト ボックス 9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9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98" name="直線コネクタ 9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9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00" name="直線コネクタ 9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0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02" name="直線コネクタ 10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03"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04" name="フローチャート : 判断 103"/>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24</xdr:row>
      <xdr:rowOff>10177</xdr:rowOff>
    </xdr:from>
    <xdr:ext cx="762000" cy="259045"/>
    <xdr:sp macro="" textlink="">
      <xdr:nvSpPr>
        <xdr:cNvPr id="105" name="テキスト ボックス 10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06" name="テキスト ボックス 10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07" name="テキスト ボックス 10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08" name="テキスト ボックス 10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09" name="テキスト ボックス 10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10" name="円/楕円 109"/>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11"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12" name="正方形/長方形 11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13" name="正方形/長方形 11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14" name="正方形/長方形 11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15" name="正方形/長方形 11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16" name="正方形/長方形 11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17" name="正方形/長方形 11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18" name="正方形/長方形 11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19" name="正方形/長方形 11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20" name="正方形/長方形 11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21" name="正方形/長方形 12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22" name="テキスト ボックス 12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4.5pt</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。今後も引き続きこの水準を堅持する。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23" name="テキスト ボックス 12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24" name="直線コネクタ 12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25" name="テキスト ボックス 12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26" name="直線コネクタ 12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27" name="テキスト ボックス 12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28" name="直線コネクタ 12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29" name="テキスト ボックス 12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30" name="直線コネクタ 12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31" name="テキスト ボックス 13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32" name="直線コネクタ 13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33" name="テキスト ボックス 13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34" name="直線コネクタ 13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35" name="テキスト ボックス 13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36" name="直線コネクタ 13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37" name="テキスト ボックス 13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38" name="直線コネクタ 13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39" name="テキスト ボックス 13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4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41" name="直線コネクタ 14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4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43" name="直線コネクタ 14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4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45" name="直線コネクタ 14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46"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47" name="フローチャート : 判断 146"/>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48" name="テキスト ボックス 14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49" name="テキスト ボックス 14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50" name="テキスト ボックス 14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51" name="テキスト ボックス 15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52" name="テキスト ボックス 15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153" name="円/楕円 152"/>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154"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55" name="正方形/長方形 15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56" name="正方形/長方形 15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57" name="正方形/長方形 15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58" name="正方形/長方形 15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59" name="正方形/長方形 15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60" name="正方形/長方形 15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61" name="正方形/長方形 16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62" name="正方形/長方形 16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63" name="正方形/長方形 16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64" name="正方形/長方形 16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65" name="テキスト ボックス 16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3.0pt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。このうち主なものは維持補修費</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であり、繰出金が全体を押し上げる構造となっている。</a:t>
          </a:r>
          <a:endParaRPr lang="ja-JP" altLang="ja-JP" sz="1400">
            <a:effectLst/>
          </a:endParaRPr>
        </a:p>
        <a:p>
          <a:r>
            <a:rPr kumimoji="1" lang="ja-JP" altLang="ja-JP" sz="1100">
              <a:solidFill>
                <a:schemeClr val="dk1"/>
              </a:solidFill>
              <a:effectLst/>
              <a:latin typeface="+mn-lt"/>
              <a:ea typeface="+mn-ea"/>
              <a:cs typeface="+mn-cs"/>
            </a:rPr>
            <a:t>　繰出金については殆どが特別会計（公営企業会計を含む）に対するものである。公営企業会計への繰出金に関しては同会計の改善を進め、赤字補填繰出の圧縮を図るとともに、料金・使用料を見直すことにより普通会計の負担軽減を目指す。国保・介護等への繰出しについては、大部分を給付費分が占めることから、保険税率や保険料率の適正化を進め、普通会計の負担軽減</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166" name="テキスト ボックス 16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67" name="直線コネクタ 16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168" name="テキスト ボックス 16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169" name="直線コネクタ 16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170" name="テキスト ボックス 16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171" name="直線コネクタ 17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172" name="テキスト ボックス 17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173" name="直線コネクタ 17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174" name="テキスト ボックス 17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175" name="直線コネクタ 17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176" name="テキスト ボックス 17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177" name="直線コネクタ 17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178" name="テキスト ボックス 17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179" name="直線コネクタ 17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180" name="テキスト ボックス 17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18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182" name="直線コネクタ 18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18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184" name="直線コネクタ 18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18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186" name="直線コネクタ 18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187"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188" name="フローチャート : 判断 187"/>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64</xdr:row>
      <xdr:rowOff>10177</xdr:rowOff>
    </xdr:from>
    <xdr:ext cx="762000" cy="259045"/>
    <xdr:sp macro="" textlink="">
      <xdr:nvSpPr>
        <xdr:cNvPr id="189" name="テキスト ボックス 18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190" name="テキスト ボックス 18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191" name="テキスト ボックス 19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192" name="テキスト ボックス 19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193" name="テキスト ボックス 19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25400</xdr:rowOff>
    </xdr:from>
    <xdr:to>
      <xdr:col>24</xdr:col>
      <xdr:colOff>82550</xdr:colOff>
      <xdr:row>58</xdr:row>
      <xdr:rowOff>127000</xdr:rowOff>
    </xdr:to>
    <xdr:sp macro="" textlink="">
      <xdr:nvSpPr>
        <xdr:cNvPr id="194" name="円/楕円 193"/>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168927</xdr:rowOff>
    </xdr:from>
    <xdr:ext cx="762000" cy="259045"/>
    <xdr:sp macro="" textlink="">
      <xdr:nvSpPr>
        <xdr:cNvPr id="195" name="その他該当値テキスト"/>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196" name="正方形/長方形 19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197" name="正方形/長方形 19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198" name="正方形/長方形 19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199" name="正方形/長方形 19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00" name="正方形/長方形 19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01" name="正方形/長方形 20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02" name="正方形/長方形 20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03" name="正方形/長方形 20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04" name="正方形/長方形 20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05" name="正方形/長方形 20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06" name="テキスト ボックス 20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4.2pt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。このうち</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一部事務組合で実施しているし尿処理業務に対する負担金分が高くなっている。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の外、一部事務組合以外の補助費等の内訳には、市関係団体への運営補助金や事業費補助金が含まれている。これらについては統一的な見直しを進め、補助金及び交付金の抑制に加え、補助金等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07" name="テキスト ボックス 20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08" name="直線コネクタ 20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09" name="テキスト ボックス 20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10" name="直線コネクタ 20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11" name="テキスト ボックス 21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12" name="直線コネクタ 21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13" name="テキスト ボックス 21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14" name="直線コネクタ 21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15" name="テキスト ボックス 21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16" name="直線コネクタ 21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17" name="テキスト ボックス 21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18" name="直線コネクタ 21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19" name="テキスト ボックス 21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20" name="直線コネクタ 21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21" name="テキスト ボックス 22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22" name="直線コネクタ 22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23" name="テキスト ボックス 22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2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225" name="直線コネクタ 22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22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227" name="直線コネクタ 22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22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229" name="直線コネクタ 22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230"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231" name="フローチャート : 判断 230"/>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44</xdr:row>
      <xdr:rowOff>10177</xdr:rowOff>
    </xdr:from>
    <xdr:ext cx="762000" cy="259045"/>
    <xdr:sp macro="" textlink="">
      <xdr:nvSpPr>
        <xdr:cNvPr id="232" name="テキスト ボックス 2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33" name="テキスト ボックス 2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34" name="テキスト ボックス 2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35" name="テキスト ボックス 2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36" name="テキスト ボックス 2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19050</xdr:rowOff>
    </xdr:from>
    <xdr:to>
      <xdr:col>24</xdr:col>
      <xdr:colOff>82550</xdr:colOff>
      <xdr:row>33</xdr:row>
      <xdr:rowOff>120650</xdr:rowOff>
    </xdr:to>
    <xdr:sp macro="" textlink="">
      <xdr:nvSpPr>
        <xdr:cNvPr id="237" name="円/楕円 236"/>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238"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39" name="正方形/長方形 2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40" name="正方形/長方形 2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41" name="正方形/長方形 2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242" name="正方形/長方形 2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243" name="正方形/長方形 2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244" name="正方形/長方形 2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245" name="正方形/長方形 2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46" name="正方形/長方形 2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247" name="正方形/長方形 2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48" name="正方形/長方形 2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249" name="テキスト ボックス 2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2.9pt</a:t>
          </a:r>
          <a:r>
            <a:rPr kumimoji="1" lang="ja-JP" altLang="en-US"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である。今後は、合併後の社会資本整備に充てる地方債発行額の増がほぼ確実な状況であることから、これに伴い公債費も上昇し、高止まりする見通しである。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ともに、公債費以外の行政経費については圧縮し、公債費充当一般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250" name="テキスト ボックス 2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51" name="直線コネクタ 2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252" name="テキスト ボックス 2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253" name="直線コネクタ 2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254" name="テキスト ボックス 2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255" name="直線コネクタ 2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256" name="テキスト ボックス 2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257" name="直線コネクタ 2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258" name="テキスト ボックス 2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59" name="直線コネクタ 2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260" name="テキスト ボックス 2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262" name="直線コネクタ 2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2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264" name="直線コネクタ 2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2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266" name="直線コネクタ 2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267"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268" name="フローチャート : 判断 267"/>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69" name="テキスト ボックス 2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70" name="テキスト ボックス 2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71" name="テキスト ボックス 2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72" name="テキスト ボックス 2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73" name="テキスト ボックス 2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274" name="円/楕円 27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275"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276" name="正方形/長方形 27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277" name="正方形/長方形 27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278" name="正方形/長方形 27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279" name="正方形/長方形 27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280" name="正方形/長方形 27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281" name="正方形/長方形 28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282" name="正方形/長方形 28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283" name="正方形/長方形 28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284" name="正方形/長方形 28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285" name="正方形/長方形 28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286" name="テキスト ボックス 28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、同じ</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このうち、扶助費及び補助費以外は類似団体平均を上回っており、全体的に財政の硬直化が進んでいる。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今後は、合併後の社会資本整備に充てる地方債発行額の増と、その元利償還（公債費）の増加が確実な状況であるため、施設の統廃合等を含めた</a:t>
          </a:r>
          <a:r>
            <a:rPr kumimoji="1" lang="ja-JP" altLang="en-US" sz="1100">
              <a:solidFill>
                <a:schemeClr val="dk1"/>
              </a:solidFill>
              <a:effectLst/>
              <a:latin typeface="+mn-lt"/>
              <a:ea typeface="+mn-ea"/>
              <a:cs typeface="+mn-cs"/>
            </a:rPr>
            <a:t>行政改革</a:t>
          </a:r>
          <a:r>
            <a:rPr kumimoji="1" lang="ja-JP" altLang="ja-JP" sz="1100">
              <a:solidFill>
                <a:schemeClr val="dk1"/>
              </a:solidFill>
              <a:effectLst/>
              <a:latin typeface="+mn-lt"/>
              <a:ea typeface="+mn-ea"/>
              <a:cs typeface="+mn-cs"/>
            </a:rPr>
            <a:t>に取り組み、経常収支比率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287" name="テキスト ボックス 28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288" name="直線コネクタ 28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289" name="テキスト ボックス 28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290" name="直線コネクタ 28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291" name="テキスト ボックス 29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292" name="直線コネクタ 29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293" name="テキスト ボックス 29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294" name="直線コネクタ 29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295" name="テキスト ボックス 29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296" name="直線コネクタ 29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297" name="テキスト ボックス 29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298" name="直線コネクタ 29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299" name="テキスト ボックス 29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0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301" name="直線コネクタ 30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30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303" name="直線コネクタ 30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30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305" name="直線コネクタ 30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306"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307" name="フローチャート : 判断 306"/>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501650</xdr:colOff>
      <xdr:row>84</xdr:row>
      <xdr:rowOff>10177</xdr:rowOff>
    </xdr:from>
    <xdr:ext cx="762000" cy="259045"/>
    <xdr:sp macro="" textlink="">
      <xdr:nvSpPr>
        <xdr:cNvPr id="308" name="テキスト ボックス 30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09" name="テキスト ボックス 30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10" name="テキスト ボックス 3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11" name="テキスト ボックス 3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12" name="テキスト ボックス 3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313" name="円/楕円 312"/>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314"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栃木県栃木市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8"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49" name="フローチャート : 判断 48"/>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50" name="テキスト ボックス 4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51" name="テキスト ボックス 5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52" name="テキスト ボックス 5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53" name="テキスト ボックス 5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54" name="テキスト ボックス 5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81374</xdr:rowOff>
    </xdr:from>
    <xdr:to>
      <xdr:col>5</xdr:col>
      <xdr:colOff>34925</xdr:colOff>
      <xdr:row>16</xdr:row>
      <xdr:rowOff>11524</xdr:rowOff>
    </xdr:to>
    <xdr:sp macro="" textlink="">
      <xdr:nvSpPr>
        <xdr:cNvPr id="55" name="円/楕円 54"/>
        <xdr:cNvSpPr/>
      </xdr:nvSpPr>
      <xdr:spPr bwMode="auto">
        <a:xfrm>
          <a:off x="5600700" y="270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97901</xdr:rowOff>
    </xdr:from>
    <xdr:ext cx="762000" cy="259045"/>
    <xdr:sp macro="" textlink="">
      <xdr:nvSpPr>
        <xdr:cNvPr id="56" name="人口1人当たり決算額の推移該当値テキスト130"/>
        <xdr:cNvSpPr txBox="1"/>
      </xdr:nvSpPr>
      <xdr:spPr>
        <a:xfrm>
          <a:off x="5740400" y="25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7" name="正方形/長方形 5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58" name="角丸四角形 5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9" name="正方形/長方形 5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60" name="正方形/長方形 5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61" name="正方形/長方形 6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62" name="直線コネクタ 6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63" name="直線コネクタ 6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64" name="直線コネクタ 6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65" name="直線コネクタ 6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66" name="直線コネクタ 6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67" name="円/楕円 6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68" name="フローチャート : 判断 6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69" name="正方形/長方形 6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70" name="テキスト ボックス 6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71" name="直線コネクタ 7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72" name="直線コネクタ 7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73" name="直線コネクタ 7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74" name="テキスト ボックス 7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75" name="直線コネクタ 7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76" name="テキスト ボックス 7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77" name="直線コネクタ 7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78" name="テキスト ボックス 7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79" name="直線コネクタ 7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80" name="テキスト ボックス 7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81" name="直線コネクタ 8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82" name="テキスト ボックス 8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83" name="直線コネクタ 8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84" name="テキスト ボックス 8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8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86" name="直線コネクタ 8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8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88" name="直線コネクタ 8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8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90" name="直線コネクタ 8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91"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92" name="フローチャート : 判断 91"/>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93" name="テキスト ボックス 9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94" name="テキスト ボックス 9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95" name="テキスト ボックス 9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96" name="テキスト ボックス 9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97" name="テキスト ボックス 9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42759</xdr:rowOff>
    </xdr:from>
    <xdr:to>
      <xdr:col>5</xdr:col>
      <xdr:colOff>34925</xdr:colOff>
      <xdr:row>35</xdr:row>
      <xdr:rowOff>144359</xdr:rowOff>
    </xdr:to>
    <xdr:sp macro="" textlink="">
      <xdr:nvSpPr>
        <xdr:cNvPr id="98" name="円/楕円 97"/>
        <xdr:cNvSpPr/>
      </xdr:nvSpPr>
      <xdr:spPr bwMode="auto">
        <a:xfrm>
          <a:off x="5600700" y="665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230736</xdr:rowOff>
    </xdr:from>
    <xdr:ext cx="762000" cy="259045"/>
    <xdr:sp macro="" textlink="">
      <xdr:nvSpPr>
        <xdr:cNvPr id="99" name="人口1人当たり決算額の推移該当値テキスト445"/>
        <xdr:cNvSpPr txBox="1"/>
      </xdr:nvSpPr>
      <xdr:spPr>
        <a:xfrm>
          <a:off x="5740400" y="649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実質単年度収支については、▲</a:t>
          </a:r>
          <a:r>
            <a:rPr lang="en-US" altLang="ja-JP" sz="1100" b="0" i="0" baseline="0">
              <a:solidFill>
                <a:schemeClr val="dk1"/>
              </a:solidFill>
              <a:effectLst/>
              <a:latin typeface="+mn-lt"/>
              <a:ea typeface="+mn-ea"/>
              <a:cs typeface="+mn-cs"/>
            </a:rPr>
            <a:t>3.32</a:t>
          </a:r>
          <a:r>
            <a:rPr lang="ja-JP" altLang="en-US" sz="1100" b="0" i="0" baseline="0">
              <a:solidFill>
                <a:schemeClr val="dk1"/>
              </a:solidFill>
              <a:effectLst/>
              <a:latin typeface="+mn-lt"/>
              <a:ea typeface="+mn-ea"/>
              <a:cs typeface="+mn-cs"/>
            </a:rPr>
            <a:t>となった。、これに伴い、実質収支についても減少となったが、</a:t>
          </a:r>
          <a:r>
            <a:rPr lang="ja-JP" altLang="ja-JP" sz="1100" b="0" i="0" baseline="0">
              <a:solidFill>
                <a:schemeClr val="dk1"/>
              </a:solidFill>
              <a:effectLst/>
              <a:latin typeface="+mn-lt"/>
              <a:ea typeface="+mn-ea"/>
              <a:cs typeface="+mn-cs"/>
            </a:rPr>
            <a:t>財政調整基金は普通交付税の算定替分から、積極的に積立を行っており、合併以降一定以上の規模を確保できている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概ね標準的な範囲に納まるものである。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各会計ともに黒字決算をしている。また、黒字額の標準財政規模に対する比率にあっては、標準的な範囲に収まっている。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今後も引き続き各会計ともに黒字を堅守できるよう努める。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年度の実質公債費比率の分子全体は</a:t>
          </a:r>
          <a:r>
            <a:rPr kumimoji="1" lang="en-US" altLang="ja-JP" sz="1100">
              <a:solidFill>
                <a:schemeClr val="dk1"/>
              </a:solidFill>
              <a:effectLst/>
              <a:latin typeface="+mn-lt"/>
              <a:ea typeface="+mn-ea"/>
              <a:cs typeface="+mn-cs"/>
            </a:rPr>
            <a:t>2,917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このうち元利償還金については、今後、合併後の社会資本整備の増に伴う地方債発行の増加により、実質公債費比率の分子全体が伸びていくことが想定される。</a:t>
          </a:r>
          <a:endParaRPr lang="ja-JP" altLang="ja-JP" sz="1400">
            <a:effectLst/>
          </a:endParaRPr>
        </a:p>
        <a:p>
          <a:r>
            <a:rPr kumimoji="1" lang="ja-JP" altLang="ja-JP" sz="1100">
              <a:solidFill>
                <a:schemeClr val="dk1"/>
              </a:solidFill>
              <a:effectLst/>
              <a:latin typeface="+mn-lt"/>
              <a:ea typeface="+mn-ea"/>
              <a:cs typeface="+mn-cs"/>
            </a:rPr>
            <a:t>　そのため、地方債については普通建設事業費の内容を精査し、地方債発行額を必要最小限に抑制するよう努める。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年度の将来負担比率の分子は</a:t>
          </a:r>
          <a:r>
            <a:rPr lang="en-US" altLang="ja-JP" sz="1100" b="0" i="0" baseline="0">
              <a:solidFill>
                <a:schemeClr val="dk1"/>
              </a:solidFill>
              <a:effectLst/>
              <a:latin typeface="+mn-lt"/>
              <a:ea typeface="+mn-ea"/>
              <a:cs typeface="+mn-cs"/>
            </a:rPr>
            <a:t>18,016</a:t>
          </a:r>
          <a:r>
            <a:rPr lang="ja-JP" altLang="ja-JP" sz="1100" b="0" i="0" baseline="0">
              <a:solidFill>
                <a:schemeClr val="dk1"/>
              </a:solidFill>
              <a:effectLst/>
              <a:latin typeface="+mn-lt"/>
              <a:ea typeface="+mn-ea"/>
              <a:cs typeface="+mn-cs"/>
            </a:rPr>
            <a:t>百万円となった。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将来負担額のうち主なものは一般会計等に係る地方債の現在高の</a:t>
          </a:r>
          <a:r>
            <a:rPr lang="en-US" altLang="ja-JP" sz="1100" b="0" i="0" baseline="0">
              <a:solidFill>
                <a:schemeClr val="dk1"/>
              </a:solidFill>
              <a:effectLst/>
              <a:latin typeface="+mn-lt"/>
              <a:ea typeface="+mn-ea"/>
              <a:cs typeface="+mn-cs"/>
            </a:rPr>
            <a:t>60,945</a:t>
          </a:r>
          <a:r>
            <a:rPr lang="ja-JP" altLang="ja-JP" sz="1100" b="0" i="0" baseline="0">
              <a:solidFill>
                <a:schemeClr val="dk1"/>
              </a:solidFill>
              <a:effectLst/>
              <a:latin typeface="+mn-lt"/>
              <a:ea typeface="+mn-ea"/>
              <a:cs typeface="+mn-cs"/>
            </a:rPr>
            <a:t>百万円、公営企業債等繰入見込額</a:t>
          </a:r>
          <a:r>
            <a:rPr lang="en-US" altLang="ja-JP" sz="1100" b="0" i="0" baseline="0">
              <a:solidFill>
                <a:schemeClr val="dk1"/>
              </a:solidFill>
              <a:effectLst/>
              <a:latin typeface="+mn-lt"/>
              <a:ea typeface="+mn-ea"/>
              <a:cs typeface="+mn-cs"/>
            </a:rPr>
            <a:t>27,390</a:t>
          </a:r>
          <a:r>
            <a:rPr lang="ja-JP" altLang="ja-JP" sz="1100" b="0" i="0" baseline="0">
              <a:solidFill>
                <a:schemeClr val="dk1"/>
              </a:solidFill>
              <a:effectLst/>
              <a:latin typeface="+mn-lt"/>
              <a:ea typeface="+mn-ea"/>
              <a:cs typeface="+mn-cs"/>
            </a:rPr>
            <a:t>百万円であり、充当可能財源等のうち主なものは基準財政需要額算入見込額</a:t>
          </a:r>
          <a:r>
            <a:rPr lang="en-US" altLang="ja-JP" sz="1100" b="0" i="0" baseline="0">
              <a:solidFill>
                <a:schemeClr val="dk1"/>
              </a:solidFill>
              <a:effectLst/>
              <a:latin typeface="+mn-lt"/>
              <a:ea typeface="+mn-ea"/>
              <a:cs typeface="+mn-cs"/>
            </a:rPr>
            <a:t>58,833</a:t>
          </a:r>
          <a:r>
            <a:rPr lang="ja-JP" altLang="ja-JP" sz="1100" b="0" i="0" baseline="0">
              <a:solidFill>
                <a:schemeClr val="dk1"/>
              </a:solidFill>
              <a:effectLst/>
              <a:latin typeface="+mn-lt"/>
              <a:ea typeface="+mn-ea"/>
              <a:cs typeface="+mn-cs"/>
            </a:rPr>
            <a:t>百万円、充当可能基金</a:t>
          </a:r>
          <a:r>
            <a:rPr lang="en-US" altLang="ja-JP" sz="1100" b="0" i="0" baseline="0">
              <a:solidFill>
                <a:schemeClr val="dk1"/>
              </a:solidFill>
              <a:effectLst/>
              <a:latin typeface="+mn-lt"/>
              <a:ea typeface="+mn-ea"/>
              <a:cs typeface="+mn-cs"/>
            </a:rPr>
            <a:t>15,013</a:t>
          </a:r>
          <a:r>
            <a:rPr lang="ja-JP" altLang="ja-JP" sz="1100" b="0" i="0" baseline="0">
              <a:solidFill>
                <a:schemeClr val="dk1"/>
              </a:solidFill>
              <a:effectLst/>
              <a:latin typeface="+mn-lt"/>
              <a:ea typeface="+mn-ea"/>
              <a:cs typeface="+mn-cs"/>
            </a:rPr>
            <a:t>百万円である。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合併後、旧合併特例事業を活用し、集中的に普通建設事業を実施してきたため市債残高が増加し、将来負担比率を押し上げる見通しである。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そのため、同時に</a:t>
          </a:r>
          <a:r>
            <a:rPr lang="ja-JP" altLang="en-US" sz="1100" b="0" i="0" baseline="0">
              <a:solidFill>
                <a:schemeClr val="dk1"/>
              </a:solidFill>
              <a:effectLst/>
              <a:latin typeface="+mn-lt"/>
              <a:ea typeface="+mn-ea"/>
              <a:cs typeface="+mn-cs"/>
            </a:rPr>
            <a:t>行政改革</a:t>
          </a:r>
          <a:r>
            <a:rPr lang="ja-JP" altLang="ja-JP" sz="1100" b="0" i="0" baseline="0">
              <a:solidFill>
                <a:schemeClr val="dk1"/>
              </a:solidFill>
              <a:effectLst/>
              <a:latin typeface="+mn-lt"/>
              <a:ea typeface="+mn-ea"/>
              <a:cs typeface="+mn-cs"/>
            </a:rPr>
            <a:t>を進め、発生した余剰財源を充当可能基金に積み立てることにより、比率全体の上昇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a:effectLst/>
          </a:endParaRPr>
        </a:p>
        <a:p>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69013027</v>
      </c>
      <c r="BO4" s="379"/>
      <c r="BP4" s="379"/>
      <c r="BQ4" s="379"/>
      <c r="BR4" s="379"/>
      <c r="BS4" s="379"/>
      <c r="BT4" s="379"/>
      <c r="BU4" s="380"/>
      <c r="BV4" s="378" t="s">
        <v>76</v>
      </c>
      <c r="BW4" s="379"/>
      <c r="BX4" s="379"/>
      <c r="BY4" s="379"/>
      <c r="BZ4" s="379"/>
      <c r="CA4" s="379"/>
      <c r="CB4" s="379"/>
      <c r="CC4" s="380"/>
      <c r="CD4" s="552" t="s">
        <v>77</v>
      </c>
      <c r="CE4" s="553"/>
      <c r="CF4" s="553"/>
      <c r="CG4" s="553"/>
      <c r="CH4" s="553"/>
      <c r="CI4" s="553"/>
      <c r="CJ4" s="553"/>
      <c r="CK4" s="553"/>
      <c r="CL4" s="553"/>
      <c r="CM4" s="553"/>
      <c r="CN4" s="553"/>
      <c r="CO4" s="553"/>
      <c r="CP4" s="553"/>
      <c r="CQ4" s="553"/>
      <c r="CR4" s="553"/>
      <c r="CS4" s="554"/>
      <c r="CT4" s="555">
        <v>8.3000000000000007</v>
      </c>
      <c r="CU4" s="556"/>
      <c r="CV4" s="556"/>
      <c r="CW4" s="556"/>
      <c r="CX4" s="556"/>
      <c r="CY4" s="556"/>
      <c r="CZ4" s="556"/>
      <c r="DA4" s="557"/>
      <c r="DB4" s="555" t="s">
        <v>76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78</v>
      </c>
      <c r="AN5" s="357"/>
      <c r="AO5" s="357"/>
      <c r="AP5" s="357"/>
      <c r="AQ5" s="357"/>
      <c r="AR5" s="357"/>
      <c r="AS5" s="357"/>
      <c r="AT5" s="358"/>
      <c r="AU5" s="440" t="s">
        <v>79</v>
      </c>
      <c r="AV5" s="441"/>
      <c r="AW5" s="441"/>
      <c r="AX5" s="441"/>
      <c r="AY5" s="363" t="s">
        <v>80</v>
      </c>
      <c r="AZ5" s="364"/>
      <c r="BA5" s="364"/>
      <c r="BB5" s="364"/>
      <c r="BC5" s="364"/>
      <c r="BD5" s="364"/>
      <c r="BE5" s="364"/>
      <c r="BF5" s="364"/>
      <c r="BG5" s="364"/>
      <c r="BH5" s="364"/>
      <c r="BI5" s="364"/>
      <c r="BJ5" s="364"/>
      <c r="BK5" s="364"/>
      <c r="BL5" s="364"/>
      <c r="BM5" s="365"/>
      <c r="BN5" s="383">
        <v>64973284</v>
      </c>
      <c r="BO5" s="384"/>
      <c r="BP5" s="384"/>
      <c r="BQ5" s="384"/>
      <c r="BR5" s="384"/>
      <c r="BS5" s="384"/>
      <c r="BT5" s="384"/>
      <c r="BU5" s="385"/>
      <c r="BV5" s="383" t="s">
        <v>76</v>
      </c>
      <c r="BW5" s="384"/>
      <c r="BX5" s="384"/>
      <c r="BY5" s="384"/>
      <c r="BZ5" s="384"/>
      <c r="CA5" s="384"/>
      <c r="CB5" s="384"/>
      <c r="CC5" s="385"/>
      <c r="CD5" s="392" t="s">
        <v>81</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t="s">
        <v>76</v>
      </c>
      <c r="DC5" s="354"/>
      <c r="DD5" s="354"/>
      <c r="DE5" s="354"/>
      <c r="DF5" s="354"/>
      <c r="DG5" s="354"/>
      <c r="DH5" s="354"/>
      <c r="DI5" s="355"/>
      <c r="DJ5" s="137"/>
      <c r="DK5" s="137"/>
      <c r="DL5" s="137"/>
      <c r="DM5" s="137"/>
      <c r="DN5" s="137"/>
      <c r="DO5" s="137"/>
    </row>
    <row r="6" spans="1:119" ht="18.75" customHeight="1">
      <c r="A6" s="138"/>
      <c r="B6" s="532" t="s">
        <v>82</v>
      </c>
      <c r="C6" s="397"/>
      <c r="D6" s="397"/>
      <c r="E6" s="533"/>
      <c r="F6" s="533"/>
      <c r="G6" s="533"/>
      <c r="H6" s="533"/>
      <c r="I6" s="533"/>
      <c r="J6" s="533"/>
      <c r="K6" s="533"/>
      <c r="L6" s="533" t="s">
        <v>83</v>
      </c>
      <c r="M6" s="533"/>
      <c r="N6" s="533"/>
      <c r="O6" s="533"/>
      <c r="P6" s="533"/>
      <c r="Q6" s="533"/>
      <c r="R6" s="421"/>
      <c r="S6" s="421"/>
      <c r="T6" s="421"/>
      <c r="U6" s="421"/>
      <c r="V6" s="539"/>
      <c r="W6" s="472" t="s">
        <v>84</v>
      </c>
      <c r="X6" s="396"/>
      <c r="Y6" s="396"/>
      <c r="Z6" s="396"/>
      <c r="AA6" s="396"/>
      <c r="AB6" s="397"/>
      <c r="AC6" s="544" t="s">
        <v>85</v>
      </c>
      <c r="AD6" s="545"/>
      <c r="AE6" s="545"/>
      <c r="AF6" s="545"/>
      <c r="AG6" s="545"/>
      <c r="AH6" s="545"/>
      <c r="AI6" s="545"/>
      <c r="AJ6" s="545"/>
      <c r="AK6" s="545"/>
      <c r="AL6" s="546"/>
      <c r="AM6" s="452" t="s">
        <v>86</v>
      </c>
      <c r="AN6" s="357"/>
      <c r="AO6" s="357"/>
      <c r="AP6" s="357"/>
      <c r="AQ6" s="357"/>
      <c r="AR6" s="357"/>
      <c r="AS6" s="357"/>
      <c r="AT6" s="358"/>
      <c r="AU6" s="440" t="s">
        <v>79</v>
      </c>
      <c r="AV6" s="441"/>
      <c r="AW6" s="441"/>
      <c r="AX6" s="441"/>
      <c r="AY6" s="363" t="s">
        <v>87</v>
      </c>
      <c r="AZ6" s="364"/>
      <c r="BA6" s="364"/>
      <c r="BB6" s="364"/>
      <c r="BC6" s="364"/>
      <c r="BD6" s="364"/>
      <c r="BE6" s="364"/>
      <c r="BF6" s="364"/>
      <c r="BG6" s="364"/>
      <c r="BH6" s="364"/>
      <c r="BI6" s="364"/>
      <c r="BJ6" s="364"/>
      <c r="BK6" s="364"/>
      <c r="BL6" s="364"/>
      <c r="BM6" s="365"/>
      <c r="BN6" s="383">
        <v>4039743</v>
      </c>
      <c r="BO6" s="384"/>
      <c r="BP6" s="384"/>
      <c r="BQ6" s="384"/>
      <c r="BR6" s="384"/>
      <c r="BS6" s="384"/>
      <c r="BT6" s="384"/>
      <c r="BU6" s="385"/>
      <c r="BV6" s="383" t="s">
        <v>76</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102.3</v>
      </c>
      <c r="CU6" s="530"/>
      <c r="CV6" s="530"/>
      <c r="CW6" s="530"/>
      <c r="CX6" s="530"/>
      <c r="CY6" s="530"/>
      <c r="CZ6" s="530"/>
      <c r="DA6" s="531"/>
      <c r="DB6" s="529" t="s">
        <v>76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957593</v>
      </c>
      <c r="BO7" s="384"/>
      <c r="BP7" s="384"/>
      <c r="BQ7" s="384"/>
      <c r="BR7" s="384"/>
      <c r="BS7" s="384"/>
      <c r="BT7" s="384"/>
      <c r="BU7" s="385"/>
      <c r="BV7" s="383" t="s">
        <v>92</v>
      </c>
      <c r="BW7" s="384"/>
      <c r="BX7" s="384"/>
      <c r="BY7" s="384"/>
      <c r="BZ7" s="384"/>
      <c r="CA7" s="384"/>
      <c r="CB7" s="384"/>
      <c r="CC7" s="385"/>
      <c r="CD7" s="392" t="s">
        <v>93</v>
      </c>
      <c r="CE7" s="393"/>
      <c r="CF7" s="393"/>
      <c r="CG7" s="393"/>
      <c r="CH7" s="393"/>
      <c r="CI7" s="393"/>
      <c r="CJ7" s="393"/>
      <c r="CK7" s="393"/>
      <c r="CL7" s="393"/>
      <c r="CM7" s="393"/>
      <c r="CN7" s="393"/>
      <c r="CO7" s="393"/>
      <c r="CP7" s="393"/>
      <c r="CQ7" s="393"/>
      <c r="CR7" s="393"/>
      <c r="CS7" s="394"/>
      <c r="CT7" s="383">
        <v>36913763</v>
      </c>
      <c r="CU7" s="384"/>
      <c r="CV7" s="384"/>
      <c r="CW7" s="384"/>
      <c r="CX7" s="384"/>
      <c r="CY7" s="384"/>
      <c r="CZ7" s="384"/>
      <c r="DA7" s="385"/>
      <c r="DB7" s="383" t="s">
        <v>92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94</v>
      </c>
      <c r="AN8" s="357"/>
      <c r="AO8" s="357"/>
      <c r="AP8" s="357"/>
      <c r="AQ8" s="357"/>
      <c r="AR8" s="357"/>
      <c r="AS8" s="357"/>
      <c r="AT8" s="358"/>
      <c r="AU8" s="440" t="s">
        <v>95</v>
      </c>
      <c r="AV8" s="441"/>
      <c r="AW8" s="441"/>
      <c r="AX8" s="441"/>
      <c r="AY8" s="363" t="s">
        <v>96</v>
      </c>
      <c r="AZ8" s="364"/>
      <c r="BA8" s="364"/>
      <c r="BB8" s="364"/>
      <c r="BC8" s="364"/>
      <c r="BD8" s="364"/>
      <c r="BE8" s="364"/>
      <c r="BF8" s="364"/>
      <c r="BG8" s="364"/>
      <c r="BH8" s="364"/>
      <c r="BI8" s="364"/>
      <c r="BJ8" s="364"/>
      <c r="BK8" s="364"/>
      <c r="BL8" s="364"/>
      <c r="BM8" s="365"/>
      <c r="BN8" s="383">
        <v>3082150</v>
      </c>
      <c r="BO8" s="384"/>
      <c r="BP8" s="384"/>
      <c r="BQ8" s="384"/>
      <c r="BR8" s="384"/>
      <c r="BS8" s="384"/>
      <c r="BT8" s="384"/>
      <c r="BU8" s="385"/>
      <c r="BV8" s="383" t="s">
        <v>97</v>
      </c>
      <c r="BW8" s="384"/>
      <c r="BX8" s="384"/>
      <c r="BY8" s="384"/>
      <c r="BZ8" s="384"/>
      <c r="CA8" s="384"/>
      <c r="CB8" s="384"/>
      <c r="CC8" s="385"/>
      <c r="CD8" s="392" t="s">
        <v>98</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t="s">
        <v>76</v>
      </c>
      <c r="DC8" s="493"/>
      <c r="DD8" s="493"/>
      <c r="DE8" s="493"/>
      <c r="DF8" s="493"/>
      <c r="DG8" s="493"/>
      <c r="DH8" s="493"/>
      <c r="DI8" s="494"/>
      <c r="DJ8" s="137"/>
      <c r="DK8" s="137"/>
      <c r="DL8" s="137"/>
      <c r="DM8" s="137"/>
      <c r="DN8" s="137"/>
      <c r="DO8" s="137"/>
    </row>
    <row r="9" spans="1:119" ht="18.75" customHeight="1" thickBot="1">
      <c r="A9" s="138"/>
      <c r="B9" s="518" t="s">
        <v>99</v>
      </c>
      <c r="C9" s="519"/>
      <c r="D9" s="519"/>
      <c r="E9" s="519"/>
      <c r="F9" s="519"/>
      <c r="G9" s="519"/>
      <c r="H9" s="519"/>
      <c r="I9" s="519"/>
      <c r="J9" s="519"/>
      <c r="K9" s="446"/>
      <c r="L9" s="520" t="s">
        <v>100</v>
      </c>
      <c r="M9" s="521"/>
      <c r="N9" s="521"/>
      <c r="O9" s="521"/>
      <c r="P9" s="521"/>
      <c r="Q9" s="522"/>
      <c r="R9" s="523">
        <v>164024</v>
      </c>
      <c r="S9" s="524"/>
      <c r="T9" s="524"/>
      <c r="U9" s="524"/>
      <c r="V9" s="525"/>
      <c r="W9" s="462" t="s">
        <v>101</v>
      </c>
      <c r="X9" s="463"/>
      <c r="Y9" s="463"/>
      <c r="Z9" s="463"/>
      <c r="AA9" s="463"/>
      <c r="AB9" s="463"/>
      <c r="AC9" s="463"/>
      <c r="AD9" s="463"/>
      <c r="AE9" s="463"/>
      <c r="AF9" s="463"/>
      <c r="AG9" s="463"/>
      <c r="AH9" s="463"/>
      <c r="AI9" s="463"/>
      <c r="AJ9" s="463"/>
      <c r="AK9" s="463"/>
      <c r="AL9" s="526"/>
      <c r="AM9" s="452" t="s">
        <v>102</v>
      </c>
      <c r="AN9" s="357"/>
      <c r="AO9" s="357"/>
      <c r="AP9" s="357"/>
      <c r="AQ9" s="357"/>
      <c r="AR9" s="357"/>
      <c r="AS9" s="357"/>
      <c r="AT9" s="358"/>
      <c r="AU9" s="440" t="s">
        <v>79</v>
      </c>
      <c r="AV9" s="441"/>
      <c r="AW9" s="441"/>
      <c r="AX9" s="441"/>
      <c r="AY9" s="363" t="s">
        <v>103</v>
      </c>
      <c r="AZ9" s="364"/>
      <c r="BA9" s="364"/>
      <c r="BB9" s="364"/>
      <c r="BC9" s="364"/>
      <c r="BD9" s="364"/>
      <c r="BE9" s="364"/>
      <c r="BF9" s="364"/>
      <c r="BG9" s="364"/>
      <c r="BH9" s="364"/>
      <c r="BI9" s="364"/>
      <c r="BJ9" s="364"/>
      <c r="BK9" s="364"/>
      <c r="BL9" s="364"/>
      <c r="BM9" s="365"/>
      <c r="BN9" s="383">
        <v>-1187373</v>
      </c>
      <c r="BO9" s="384"/>
      <c r="BP9" s="384"/>
      <c r="BQ9" s="384"/>
      <c r="BR9" s="384"/>
      <c r="BS9" s="384"/>
      <c r="BT9" s="384"/>
      <c r="BU9" s="385"/>
      <c r="BV9" s="383" t="s">
        <v>76</v>
      </c>
      <c r="BW9" s="384"/>
      <c r="BX9" s="384"/>
      <c r="BY9" s="384"/>
      <c r="BZ9" s="384"/>
      <c r="CA9" s="384"/>
      <c r="CB9" s="384"/>
      <c r="CC9" s="385"/>
      <c r="CD9" s="392" t="s">
        <v>104</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t="s">
        <v>76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105</v>
      </c>
      <c r="M10" s="357"/>
      <c r="N10" s="357"/>
      <c r="O10" s="357"/>
      <c r="P10" s="357"/>
      <c r="Q10" s="358"/>
      <c r="R10" s="359">
        <v>168763</v>
      </c>
      <c r="S10" s="360"/>
      <c r="T10" s="360"/>
      <c r="U10" s="360"/>
      <c r="V10" s="362"/>
      <c r="W10" s="527"/>
      <c r="X10" s="345"/>
      <c r="Y10" s="345"/>
      <c r="Z10" s="345"/>
      <c r="AA10" s="345"/>
      <c r="AB10" s="345"/>
      <c r="AC10" s="345"/>
      <c r="AD10" s="345"/>
      <c r="AE10" s="345"/>
      <c r="AF10" s="345"/>
      <c r="AG10" s="345"/>
      <c r="AH10" s="345"/>
      <c r="AI10" s="345"/>
      <c r="AJ10" s="345"/>
      <c r="AK10" s="345"/>
      <c r="AL10" s="528"/>
      <c r="AM10" s="452" t="s">
        <v>106</v>
      </c>
      <c r="AN10" s="357"/>
      <c r="AO10" s="357"/>
      <c r="AP10" s="357"/>
      <c r="AQ10" s="357"/>
      <c r="AR10" s="357"/>
      <c r="AS10" s="357"/>
      <c r="AT10" s="358"/>
      <c r="AU10" s="440" t="s">
        <v>107</v>
      </c>
      <c r="AV10" s="441"/>
      <c r="AW10" s="441"/>
      <c r="AX10" s="441"/>
      <c r="AY10" s="363" t="s">
        <v>108</v>
      </c>
      <c r="AZ10" s="364"/>
      <c r="BA10" s="364"/>
      <c r="BB10" s="364"/>
      <c r="BC10" s="364"/>
      <c r="BD10" s="364"/>
      <c r="BE10" s="364"/>
      <c r="BF10" s="364"/>
      <c r="BG10" s="364"/>
      <c r="BH10" s="364"/>
      <c r="BI10" s="364"/>
      <c r="BJ10" s="364"/>
      <c r="BK10" s="364"/>
      <c r="BL10" s="364"/>
      <c r="BM10" s="365"/>
      <c r="BN10" s="383">
        <v>2564092</v>
      </c>
      <c r="BO10" s="384"/>
      <c r="BP10" s="384"/>
      <c r="BQ10" s="384"/>
      <c r="BR10" s="384"/>
      <c r="BS10" s="384"/>
      <c r="BT10" s="384"/>
      <c r="BU10" s="385"/>
      <c r="BV10" s="383" t="s">
        <v>109</v>
      </c>
      <c r="BW10" s="384"/>
      <c r="BX10" s="384"/>
      <c r="BY10" s="384"/>
      <c r="BZ10" s="384"/>
      <c r="CA10" s="384"/>
      <c r="CB10" s="384"/>
      <c r="CC10" s="385"/>
      <c r="CD10" s="142" t="s">
        <v>110</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111</v>
      </c>
      <c r="M11" s="430"/>
      <c r="N11" s="430"/>
      <c r="O11" s="430"/>
      <c r="P11" s="430"/>
      <c r="Q11" s="431"/>
      <c r="R11" s="515" t="s">
        <v>112</v>
      </c>
      <c r="S11" s="516"/>
      <c r="T11" s="516"/>
      <c r="U11" s="516"/>
      <c r="V11" s="517"/>
      <c r="W11" s="527"/>
      <c r="X11" s="345"/>
      <c r="Y11" s="345"/>
      <c r="Z11" s="345"/>
      <c r="AA11" s="345"/>
      <c r="AB11" s="345"/>
      <c r="AC11" s="345"/>
      <c r="AD11" s="345"/>
      <c r="AE11" s="345"/>
      <c r="AF11" s="345"/>
      <c r="AG11" s="345"/>
      <c r="AH11" s="345"/>
      <c r="AI11" s="345"/>
      <c r="AJ11" s="345"/>
      <c r="AK11" s="345"/>
      <c r="AL11" s="528"/>
      <c r="AM11" s="452" t="s">
        <v>113</v>
      </c>
      <c r="AN11" s="357"/>
      <c r="AO11" s="357"/>
      <c r="AP11" s="357"/>
      <c r="AQ11" s="357"/>
      <c r="AR11" s="357"/>
      <c r="AS11" s="357"/>
      <c r="AT11" s="358"/>
      <c r="AU11" s="440" t="s">
        <v>79</v>
      </c>
      <c r="AV11" s="441"/>
      <c r="AW11" s="441"/>
      <c r="AX11" s="441"/>
      <c r="AY11" s="363" t="s">
        <v>114</v>
      </c>
      <c r="AZ11" s="364"/>
      <c r="BA11" s="364"/>
      <c r="BB11" s="364"/>
      <c r="BC11" s="364"/>
      <c r="BD11" s="364"/>
      <c r="BE11" s="364"/>
      <c r="BF11" s="364"/>
      <c r="BG11" s="364"/>
      <c r="BH11" s="364"/>
      <c r="BI11" s="364"/>
      <c r="BJ11" s="364"/>
      <c r="BK11" s="364"/>
      <c r="BL11" s="364"/>
      <c r="BM11" s="365"/>
      <c r="BN11" s="383" t="s">
        <v>76</v>
      </c>
      <c r="BO11" s="384"/>
      <c r="BP11" s="384"/>
      <c r="BQ11" s="384"/>
      <c r="BR11" s="384"/>
      <c r="BS11" s="384"/>
      <c r="BT11" s="384"/>
      <c r="BU11" s="385"/>
      <c r="BV11" s="383" t="s">
        <v>76</v>
      </c>
      <c r="BW11" s="384"/>
      <c r="BX11" s="384"/>
      <c r="BY11" s="384"/>
      <c r="BZ11" s="384"/>
      <c r="CA11" s="384"/>
      <c r="CB11" s="384"/>
      <c r="CC11" s="385"/>
      <c r="CD11" s="392" t="s">
        <v>115</v>
      </c>
      <c r="CE11" s="393"/>
      <c r="CF11" s="393"/>
      <c r="CG11" s="393"/>
      <c r="CH11" s="393"/>
      <c r="CI11" s="393"/>
      <c r="CJ11" s="393"/>
      <c r="CK11" s="393"/>
      <c r="CL11" s="393"/>
      <c r="CM11" s="393"/>
      <c r="CN11" s="393"/>
      <c r="CO11" s="393"/>
      <c r="CP11" s="393"/>
      <c r="CQ11" s="393"/>
      <c r="CR11" s="393"/>
      <c r="CS11" s="394"/>
      <c r="CT11" s="492" t="s">
        <v>76</v>
      </c>
      <c r="CU11" s="493"/>
      <c r="CV11" s="493"/>
      <c r="CW11" s="493"/>
      <c r="CX11" s="493"/>
      <c r="CY11" s="493"/>
      <c r="CZ11" s="493"/>
      <c r="DA11" s="494"/>
      <c r="DB11" s="492" t="s">
        <v>76</v>
      </c>
      <c r="DC11" s="493"/>
      <c r="DD11" s="493"/>
      <c r="DE11" s="493"/>
      <c r="DF11" s="493"/>
      <c r="DG11" s="493"/>
      <c r="DH11" s="493"/>
      <c r="DI11" s="494"/>
      <c r="DJ11" s="137"/>
      <c r="DK11" s="137"/>
      <c r="DL11" s="137"/>
      <c r="DM11" s="137"/>
      <c r="DN11" s="137"/>
      <c r="DO11" s="137"/>
    </row>
    <row r="12" spans="1:119" ht="18.75" customHeight="1">
      <c r="A12" s="138"/>
      <c r="B12" s="495" t="s">
        <v>116</v>
      </c>
      <c r="C12" s="496"/>
      <c r="D12" s="496"/>
      <c r="E12" s="496"/>
      <c r="F12" s="496"/>
      <c r="G12" s="496"/>
      <c r="H12" s="496"/>
      <c r="I12" s="496"/>
      <c r="J12" s="496"/>
      <c r="K12" s="497"/>
      <c r="L12" s="504" t="s">
        <v>117</v>
      </c>
      <c r="M12" s="505"/>
      <c r="N12" s="505"/>
      <c r="O12" s="505"/>
      <c r="P12" s="505"/>
      <c r="Q12" s="506"/>
      <c r="R12" s="507">
        <v>164066</v>
      </c>
      <c r="S12" s="508"/>
      <c r="T12" s="508"/>
      <c r="U12" s="508"/>
      <c r="V12" s="509"/>
      <c r="W12" s="510" t="s">
        <v>1</v>
      </c>
      <c r="X12" s="441"/>
      <c r="Y12" s="441"/>
      <c r="Z12" s="441"/>
      <c r="AA12" s="441"/>
      <c r="AB12" s="511"/>
      <c r="AC12" s="440" t="s">
        <v>118</v>
      </c>
      <c r="AD12" s="441"/>
      <c r="AE12" s="441"/>
      <c r="AF12" s="441"/>
      <c r="AG12" s="511"/>
      <c r="AH12" s="440" t="s">
        <v>119</v>
      </c>
      <c r="AI12" s="441"/>
      <c r="AJ12" s="441"/>
      <c r="AK12" s="441"/>
      <c r="AL12" s="512"/>
      <c r="AM12" s="452" t="s">
        <v>120</v>
      </c>
      <c r="AN12" s="357"/>
      <c r="AO12" s="357"/>
      <c r="AP12" s="357"/>
      <c r="AQ12" s="357"/>
      <c r="AR12" s="357"/>
      <c r="AS12" s="357"/>
      <c r="AT12" s="358"/>
      <c r="AU12" s="440" t="s">
        <v>121</v>
      </c>
      <c r="AV12" s="441"/>
      <c r="AW12" s="441"/>
      <c r="AX12" s="441"/>
      <c r="AY12" s="363" t="s">
        <v>122</v>
      </c>
      <c r="AZ12" s="364"/>
      <c r="BA12" s="364"/>
      <c r="BB12" s="364"/>
      <c r="BC12" s="364"/>
      <c r="BD12" s="364"/>
      <c r="BE12" s="364"/>
      <c r="BF12" s="364"/>
      <c r="BG12" s="364"/>
      <c r="BH12" s="364"/>
      <c r="BI12" s="364"/>
      <c r="BJ12" s="364"/>
      <c r="BK12" s="364"/>
      <c r="BL12" s="364"/>
      <c r="BM12" s="365"/>
      <c r="BN12" s="383">
        <v>2602427</v>
      </c>
      <c r="BO12" s="384"/>
      <c r="BP12" s="384"/>
      <c r="BQ12" s="384"/>
      <c r="BR12" s="384"/>
      <c r="BS12" s="384"/>
      <c r="BT12" s="384"/>
      <c r="BU12" s="385"/>
      <c r="BV12" s="383" t="s">
        <v>123</v>
      </c>
      <c r="BW12" s="384"/>
      <c r="BX12" s="384"/>
      <c r="BY12" s="384"/>
      <c r="BZ12" s="384"/>
      <c r="CA12" s="384"/>
      <c r="CB12" s="384"/>
      <c r="CC12" s="385"/>
      <c r="CD12" s="392" t="s">
        <v>124</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125</v>
      </c>
      <c r="N13" s="482"/>
      <c r="O13" s="482"/>
      <c r="P13" s="482"/>
      <c r="Q13" s="483"/>
      <c r="R13" s="484">
        <v>161314</v>
      </c>
      <c r="S13" s="485"/>
      <c r="T13" s="485"/>
      <c r="U13" s="485"/>
      <c r="V13" s="486"/>
      <c r="W13" s="472" t="s">
        <v>126</v>
      </c>
      <c r="X13" s="396"/>
      <c r="Y13" s="396"/>
      <c r="Z13" s="396"/>
      <c r="AA13" s="396"/>
      <c r="AB13" s="397"/>
      <c r="AC13" s="359">
        <v>5000</v>
      </c>
      <c r="AD13" s="360"/>
      <c r="AE13" s="360"/>
      <c r="AF13" s="360"/>
      <c r="AG13" s="361"/>
      <c r="AH13" s="359">
        <v>6208</v>
      </c>
      <c r="AI13" s="360"/>
      <c r="AJ13" s="360"/>
      <c r="AK13" s="360"/>
      <c r="AL13" s="362"/>
      <c r="AM13" s="452" t="s">
        <v>127</v>
      </c>
      <c r="AN13" s="357"/>
      <c r="AO13" s="357"/>
      <c r="AP13" s="357"/>
      <c r="AQ13" s="357"/>
      <c r="AR13" s="357"/>
      <c r="AS13" s="357"/>
      <c r="AT13" s="358"/>
      <c r="AU13" s="440" t="s">
        <v>128</v>
      </c>
      <c r="AV13" s="441"/>
      <c r="AW13" s="441"/>
      <c r="AX13" s="441"/>
      <c r="AY13" s="363" t="s">
        <v>129</v>
      </c>
      <c r="AZ13" s="364"/>
      <c r="BA13" s="364"/>
      <c r="BB13" s="364"/>
      <c r="BC13" s="364"/>
      <c r="BD13" s="364"/>
      <c r="BE13" s="364"/>
      <c r="BF13" s="364"/>
      <c r="BG13" s="364"/>
      <c r="BH13" s="364"/>
      <c r="BI13" s="364"/>
      <c r="BJ13" s="364"/>
      <c r="BK13" s="364"/>
      <c r="BL13" s="364"/>
      <c r="BM13" s="365"/>
      <c r="BN13" s="383">
        <v>-1225708</v>
      </c>
      <c r="BO13" s="384"/>
      <c r="BP13" s="384"/>
      <c r="BQ13" s="384"/>
      <c r="BR13" s="384"/>
      <c r="BS13" s="384"/>
      <c r="BT13" s="384"/>
      <c r="BU13" s="385"/>
      <c r="BV13" s="383" t="s">
        <v>123</v>
      </c>
      <c r="BW13" s="384"/>
      <c r="BX13" s="384"/>
      <c r="BY13" s="384"/>
      <c r="BZ13" s="384"/>
      <c r="CA13" s="384"/>
      <c r="CB13" s="384"/>
      <c r="CC13" s="385"/>
      <c r="CD13" s="392" t="s">
        <v>130</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t="s">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131</v>
      </c>
      <c r="M14" s="513"/>
      <c r="N14" s="513"/>
      <c r="O14" s="513"/>
      <c r="P14" s="513"/>
      <c r="Q14" s="514"/>
      <c r="R14" s="484">
        <v>164492</v>
      </c>
      <c r="S14" s="485"/>
      <c r="T14" s="485"/>
      <c r="U14" s="485"/>
      <c r="V14" s="486"/>
      <c r="W14" s="487"/>
      <c r="X14" s="399"/>
      <c r="Y14" s="399"/>
      <c r="Z14" s="399"/>
      <c r="AA14" s="399"/>
      <c r="AB14" s="400"/>
      <c r="AC14" s="477">
        <v>6.4</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132</v>
      </c>
      <c r="CE14" s="390"/>
      <c r="CF14" s="390"/>
      <c r="CG14" s="390"/>
      <c r="CH14" s="390"/>
      <c r="CI14" s="390"/>
      <c r="CJ14" s="390"/>
      <c r="CK14" s="390"/>
      <c r="CL14" s="390"/>
      <c r="CM14" s="390"/>
      <c r="CN14" s="390"/>
      <c r="CO14" s="390"/>
      <c r="CP14" s="390"/>
      <c r="CQ14" s="390"/>
      <c r="CR14" s="390"/>
      <c r="CS14" s="391"/>
      <c r="CT14" s="488">
        <v>57.1</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125</v>
      </c>
      <c r="N15" s="482"/>
      <c r="O15" s="482"/>
      <c r="P15" s="482"/>
      <c r="Q15" s="483"/>
      <c r="R15" s="484">
        <v>162255</v>
      </c>
      <c r="S15" s="485"/>
      <c r="T15" s="485"/>
      <c r="U15" s="485"/>
      <c r="V15" s="486"/>
      <c r="W15" s="472" t="s">
        <v>133</v>
      </c>
      <c r="X15" s="396"/>
      <c r="Y15" s="396"/>
      <c r="Z15" s="396"/>
      <c r="AA15" s="396"/>
      <c r="AB15" s="397"/>
      <c r="AC15" s="359">
        <v>26584</v>
      </c>
      <c r="AD15" s="360"/>
      <c r="AE15" s="360"/>
      <c r="AF15" s="360"/>
      <c r="AG15" s="361"/>
      <c r="AH15" s="359">
        <v>29540</v>
      </c>
      <c r="AI15" s="360"/>
      <c r="AJ15" s="360"/>
      <c r="AK15" s="360"/>
      <c r="AL15" s="362"/>
      <c r="AM15" s="452"/>
      <c r="AN15" s="357"/>
      <c r="AO15" s="357"/>
      <c r="AP15" s="357"/>
      <c r="AQ15" s="357"/>
      <c r="AR15" s="357"/>
      <c r="AS15" s="357"/>
      <c r="AT15" s="358"/>
      <c r="AU15" s="440"/>
      <c r="AV15" s="441"/>
      <c r="AW15" s="441"/>
      <c r="AX15" s="441"/>
      <c r="AY15" s="375" t="s">
        <v>134</v>
      </c>
      <c r="AZ15" s="376"/>
      <c r="BA15" s="376"/>
      <c r="BB15" s="376"/>
      <c r="BC15" s="376"/>
      <c r="BD15" s="376"/>
      <c r="BE15" s="376"/>
      <c r="BF15" s="376"/>
      <c r="BG15" s="376"/>
      <c r="BH15" s="376"/>
      <c r="BI15" s="376"/>
      <c r="BJ15" s="376"/>
      <c r="BK15" s="376"/>
      <c r="BL15" s="376"/>
      <c r="BM15" s="377"/>
      <c r="BN15" s="378">
        <v>18599662</v>
      </c>
      <c r="BO15" s="379"/>
      <c r="BP15" s="379"/>
      <c r="BQ15" s="379"/>
      <c r="BR15" s="379"/>
      <c r="BS15" s="379"/>
      <c r="BT15" s="379"/>
      <c r="BU15" s="380"/>
      <c r="BV15" s="378" t="s">
        <v>123</v>
      </c>
      <c r="BW15" s="379"/>
      <c r="BX15" s="379"/>
      <c r="BY15" s="379"/>
      <c r="BZ15" s="379"/>
      <c r="CA15" s="379"/>
      <c r="CB15" s="379"/>
      <c r="CC15" s="380"/>
      <c r="CD15" s="489" t="s">
        <v>135</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136</v>
      </c>
      <c r="M16" s="475"/>
      <c r="N16" s="475"/>
      <c r="O16" s="475"/>
      <c r="P16" s="475"/>
      <c r="Q16" s="476"/>
      <c r="R16" s="469" t="s">
        <v>137</v>
      </c>
      <c r="S16" s="470"/>
      <c r="T16" s="470"/>
      <c r="U16" s="470"/>
      <c r="V16" s="471"/>
      <c r="W16" s="487"/>
      <c r="X16" s="399"/>
      <c r="Y16" s="399"/>
      <c r="Z16" s="399"/>
      <c r="AA16" s="399"/>
      <c r="AB16" s="400"/>
      <c r="AC16" s="477">
        <v>34.1</v>
      </c>
      <c r="AD16" s="478"/>
      <c r="AE16" s="478"/>
      <c r="AF16" s="478"/>
      <c r="AG16" s="479"/>
      <c r="AH16" s="477">
        <v>34.9</v>
      </c>
      <c r="AI16" s="478"/>
      <c r="AJ16" s="478"/>
      <c r="AK16" s="478"/>
      <c r="AL16" s="480"/>
      <c r="AM16" s="452"/>
      <c r="AN16" s="357"/>
      <c r="AO16" s="357"/>
      <c r="AP16" s="357"/>
      <c r="AQ16" s="357"/>
      <c r="AR16" s="357"/>
      <c r="AS16" s="357"/>
      <c r="AT16" s="358"/>
      <c r="AU16" s="440"/>
      <c r="AV16" s="441"/>
      <c r="AW16" s="441"/>
      <c r="AX16" s="441"/>
      <c r="AY16" s="363" t="s">
        <v>138</v>
      </c>
      <c r="AZ16" s="364"/>
      <c r="BA16" s="364"/>
      <c r="BB16" s="364"/>
      <c r="BC16" s="364"/>
      <c r="BD16" s="364"/>
      <c r="BE16" s="364"/>
      <c r="BF16" s="364"/>
      <c r="BG16" s="364"/>
      <c r="BH16" s="364"/>
      <c r="BI16" s="364"/>
      <c r="BJ16" s="364"/>
      <c r="BK16" s="364"/>
      <c r="BL16" s="364"/>
      <c r="BM16" s="365"/>
      <c r="BN16" s="383">
        <v>25913344</v>
      </c>
      <c r="BO16" s="384"/>
      <c r="BP16" s="384"/>
      <c r="BQ16" s="384"/>
      <c r="BR16" s="384"/>
      <c r="BS16" s="384"/>
      <c r="BT16" s="384"/>
      <c r="BU16" s="385"/>
      <c r="BV16" s="383" t="s">
        <v>123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140</v>
      </c>
      <c r="S17" s="470"/>
      <c r="T17" s="470"/>
      <c r="U17" s="470"/>
      <c r="V17" s="471"/>
      <c r="W17" s="472" t="s">
        <v>141</v>
      </c>
      <c r="X17" s="396"/>
      <c r="Y17" s="396"/>
      <c r="Z17" s="396"/>
      <c r="AA17" s="396"/>
      <c r="AB17" s="397"/>
      <c r="AC17" s="359">
        <v>46284</v>
      </c>
      <c r="AD17" s="360"/>
      <c r="AE17" s="360"/>
      <c r="AF17" s="360"/>
      <c r="AG17" s="361"/>
      <c r="AH17" s="359">
        <v>48373</v>
      </c>
      <c r="AI17" s="360"/>
      <c r="AJ17" s="360"/>
      <c r="AK17" s="360"/>
      <c r="AL17" s="362"/>
      <c r="AM17" s="452"/>
      <c r="AN17" s="357"/>
      <c r="AO17" s="357"/>
      <c r="AP17" s="357"/>
      <c r="AQ17" s="357"/>
      <c r="AR17" s="357"/>
      <c r="AS17" s="357"/>
      <c r="AT17" s="358"/>
      <c r="AU17" s="440"/>
      <c r="AV17" s="441"/>
      <c r="AW17" s="441"/>
      <c r="AX17" s="441"/>
      <c r="AY17" s="363" t="s">
        <v>142</v>
      </c>
      <c r="AZ17" s="364"/>
      <c r="BA17" s="364"/>
      <c r="BB17" s="364"/>
      <c r="BC17" s="364"/>
      <c r="BD17" s="364"/>
      <c r="BE17" s="364"/>
      <c r="BF17" s="364"/>
      <c r="BG17" s="364"/>
      <c r="BH17" s="364"/>
      <c r="BI17" s="364"/>
      <c r="BJ17" s="364"/>
      <c r="BK17" s="364"/>
      <c r="BL17" s="364"/>
      <c r="BM17" s="365"/>
      <c r="BN17" s="383">
        <v>23978631</v>
      </c>
      <c r="BO17" s="384"/>
      <c r="BP17" s="384"/>
      <c r="BQ17" s="384"/>
      <c r="BR17" s="384"/>
      <c r="BS17" s="384"/>
      <c r="BT17" s="384"/>
      <c r="BU17" s="385"/>
      <c r="BV17" s="383" t="s">
        <v>123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143</v>
      </c>
      <c r="C18" s="446"/>
      <c r="D18" s="446"/>
      <c r="E18" s="447"/>
      <c r="F18" s="447"/>
      <c r="G18" s="447"/>
      <c r="H18" s="447"/>
      <c r="I18" s="447"/>
      <c r="J18" s="447"/>
      <c r="K18" s="447"/>
      <c r="L18" s="448">
        <v>331.5</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57.2</v>
      </c>
      <c r="AI18" s="348"/>
      <c r="AJ18" s="348"/>
      <c r="AK18" s="348"/>
      <c r="AL18" s="349"/>
      <c r="AM18" s="452"/>
      <c r="AN18" s="357"/>
      <c r="AO18" s="357"/>
      <c r="AP18" s="357"/>
      <c r="AQ18" s="357"/>
      <c r="AR18" s="357"/>
      <c r="AS18" s="357"/>
      <c r="AT18" s="358"/>
      <c r="AU18" s="440"/>
      <c r="AV18" s="441"/>
      <c r="AW18" s="441"/>
      <c r="AX18" s="441"/>
      <c r="AY18" s="363" t="s">
        <v>144</v>
      </c>
      <c r="AZ18" s="364"/>
      <c r="BA18" s="364"/>
      <c r="BB18" s="364"/>
      <c r="BC18" s="364"/>
      <c r="BD18" s="364"/>
      <c r="BE18" s="364"/>
      <c r="BF18" s="364"/>
      <c r="BG18" s="364"/>
      <c r="BH18" s="364"/>
      <c r="BI18" s="364"/>
      <c r="BJ18" s="364"/>
      <c r="BK18" s="364"/>
      <c r="BL18" s="364"/>
      <c r="BM18" s="365"/>
      <c r="BN18" s="383">
        <v>35206605</v>
      </c>
      <c r="BO18" s="384"/>
      <c r="BP18" s="384"/>
      <c r="BQ18" s="384"/>
      <c r="BR18" s="384"/>
      <c r="BS18" s="384"/>
      <c r="BT18" s="384"/>
      <c r="BU18" s="385"/>
      <c r="BV18" s="383" t="s">
        <v>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145</v>
      </c>
      <c r="C19" s="446"/>
      <c r="D19" s="446"/>
      <c r="E19" s="447"/>
      <c r="F19" s="447"/>
      <c r="G19" s="447"/>
      <c r="H19" s="447"/>
      <c r="I19" s="447"/>
      <c r="J19" s="447"/>
      <c r="K19" s="447"/>
      <c r="L19" s="453">
        <v>495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146</v>
      </c>
      <c r="AZ19" s="364"/>
      <c r="BA19" s="364"/>
      <c r="BB19" s="364"/>
      <c r="BC19" s="364"/>
      <c r="BD19" s="364"/>
      <c r="BE19" s="364"/>
      <c r="BF19" s="364"/>
      <c r="BG19" s="364"/>
      <c r="BH19" s="364"/>
      <c r="BI19" s="364"/>
      <c r="BJ19" s="364"/>
      <c r="BK19" s="364"/>
      <c r="BL19" s="364"/>
      <c r="BM19" s="365"/>
      <c r="BN19" s="383">
        <v>47728312</v>
      </c>
      <c r="BO19" s="384"/>
      <c r="BP19" s="384"/>
      <c r="BQ19" s="384"/>
      <c r="BR19" s="384"/>
      <c r="BS19" s="384"/>
      <c r="BT19" s="384"/>
      <c r="BU19" s="385"/>
      <c r="BV19" s="383" t="s">
        <v>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147</v>
      </c>
      <c r="C20" s="446"/>
      <c r="D20" s="446"/>
      <c r="E20" s="447"/>
      <c r="F20" s="447"/>
      <c r="G20" s="447"/>
      <c r="H20" s="447"/>
      <c r="I20" s="447"/>
      <c r="J20" s="447"/>
      <c r="K20" s="447"/>
      <c r="L20" s="453">
        <v>56489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148</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149</v>
      </c>
      <c r="C22" s="413"/>
      <c r="D22" s="414"/>
      <c r="E22" s="421" t="s">
        <v>1</v>
      </c>
      <c r="F22" s="396"/>
      <c r="G22" s="396"/>
      <c r="H22" s="396"/>
      <c r="I22" s="396"/>
      <c r="J22" s="396"/>
      <c r="K22" s="397"/>
      <c r="L22" s="421" t="s">
        <v>150</v>
      </c>
      <c r="M22" s="396"/>
      <c r="N22" s="396"/>
      <c r="O22" s="396"/>
      <c r="P22" s="397"/>
      <c r="Q22" s="406" t="s">
        <v>151</v>
      </c>
      <c r="R22" s="407"/>
      <c r="S22" s="407"/>
      <c r="T22" s="407"/>
      <c r="U22" s="407"/>
      <c r="V22" s="422"/>
      <c r="W22" s="424" t="s">
        <v>152</v>
      </c>
      <c r="X22" s="413"/>
      <c r="Y22" s="414"/>
      <c r="Z22" s="421" t="s">
        <v>1</v>
      </c>
      <c r="AA22" s="396"/>
      <c r="AB22" s="396"/>
      <c r="AC22" s="396"/>
      <c r="AD22" s="396"/>
      <c r="AE22" s="396"/>
      <c r="AF22" s="396"/>
      <c r="AG22" s="397"/>
      <c r="AH22" s="395" t="s">
        <v>153</v>
      </c>
      <c r="AI22" s="396"/>
      <c r="AJ22" s="396"/>
      <c r="AK22" s="396"/>
      <c r="AL22" s="397"/>
      <c r="AM22" s="395" t="s">
        <v>154</v>
      </c>
      <c r="AN22" s="401"/>
      <c r="AO22" s="401"/>
      <c r="AP22" s="401"/>
      <c r="AQ22" s="401"/>
      <c r="AR22" s="402"/>
      <c r="AS22" s="406" t="s">
        <v>151</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155</v>
      </c>
      <c r="AZ23" s="376"/>
      <c r="BA23" s="376"/>
      <c r="BB23" s="376"/>
      <c r="BC23" s="376"/>
      <c r="BD23" s="376"/>
      <c r="BE23" s="376"/>
      <c r="BF23" s="376"/>
      <c r="BG23" s="376"/>
      <c r="BH23" s="376"/>
      <c r="BI23" s="376"/>
      <c r="BJ23" s="376"/>
      <c r="BK23" s="376"/>
      <c r="BL23" s="376"/>
      <c r="BM23" s="377"/>
      <c r="BN23" s="383">
        <v>60944834</v>
      </c>
      <c r="BO23" s="384"/>
      <c r="BP23" s="384"/>
      <c r="BQ23" s="384"/>
      <c r="BR23" s="384"/>
      <c r="BS23" s="384"/>
      <c r="BT23" s="384"/>
      <c r="BU23" s="385"/>
      <c r="BV23" s="383" t="s">
        <v>123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156</v>
      </c>
      <c r="F24" s="357"/>
      <c r="G24" s="357"/>
      <c r="H24" s="357"/>
      <c r="I24" s="357"/>
      <c r="J24" s="357"/>
      <c r="K24" s="358"/>
      <c r="L24" s="359">
        <v>1</v>
      </c>
      <c r="M24" s="360"/>
      <c r="N24" s="360"/>
      <c r="O24" s="360"/>
      <c r="P24" s="361"/>
      <c r="Q24" s="359">
        <v>9690</v>
      </c>
      <c r="R24" s="360"/>
      <c r="S24" s="360"/>
      <c r="T24" s="360"/>
      <c r="U24" s="360"/>
      <c r="V24" s="361"/>
      <c r="W24" s="425"/>
      <c r="X24" s="416"/>
      <c r="Y24" s="417"/>
      <c r="Z24" s="356" t="s">
        <v>157</v>
      </c>
      <c r="AA24" s="357"/>
      <c r="AB24" s="357"/>
      <c r="AC24" s="357"/>
      <c r="AD24" s="357"/>
      <c r="AE24" s="357"/>
      <c r="AF24" s="357"/>
      <c r="AG24" s="358"/>
      <c r="AH24" s="359">
        <v>1257</v>
      </c>
      <c r="AI24" s="360"/>
      <c r="AJ24" s="360"/>
      <c r="AK24" s="360"/>
      <c r="AL24" s="361"/>
      <c r="AM24" s="359">
        <v>3957036</v>
      </c>
      <c r="AN24" s="360"/>
      <c r="AO24" s="360"/>
      <c r="AP24" s="360"/>
      <c r="AQ24" s="360"/>
      <c r="AR24" s="361"/>
      <c r="AS24" s="359">
        <v>3148</v>
      </c>
      <c r="AT24" s="360"/>
      <c r="AU24" s="360"/>
      <c r="AV24" s="360"/>
      <c r="AW24" s="360"/>
      <c r="AX24" s="362"/>
      <c r="AY24" s="350" t="s">
        <v>158</v>
      </c>
      <c r="AZ24" s="351"/>
      <c r="BA24" s="351"/>
      <c r="BB24" s="351"/>
      <c r="BC24" s="351"/>
      <c r="BD24" s="351"/>
      <c r="BE24" s="351"/>
      <c r="BF24" s="351"/>
      <c r="BG24" s="351"/>
      <c r="BH24" s="351"/>
      <c r="BI24" s="351"/>
      <c r="BJ24" s="351"/>
      <c r="BK24" s="351"/>
      <c r="BL24" s="351"/>
      <c r="BM24" s="352"/>
      <c r="BN24" s="383">
        <v>40138590</v>
      </c>
      <c r="BO24" s="384"/>
      <c r="BP24" s="384"/>
      <c r="BQ24" s="384"/>
      <c r="BR24" s="384"/>
      <c r="BS24" s="384"/>
      <c r="BT24" s="384"/>
      <c r="BU24" s="385"/>
      <c r="BV24" s="383" t="s">
        <v>123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159</v>
      </c>
      <c r="F25" s="357"/>
      <c r="G25" s="357"/>
      <c r="H25" s="357"/>
      <c r="I25" s="357"/>
      <c r="J25" s="357"/>
      <c r="K25" s="358"/>
      <c r="L25" s="359">
        <v>1</v>
      </c>
      <c r="M25" s="360"/>
      <c r="N25" s="360"/>
      <c r="O25" s="360"/>
      <c r="P25" s="361"/>
      <c r="Q25" s="359">
        <v>7980</v>
      </c>
      <c r="R25" s="360"/>
      <c r="S25" s="360"/>
      <c r="T25" s="360"/>
      <c r="U25" s="360"/>
      <c r="V25" s="361"/>
      <c r="W25" s="425"/>
      <c r="X25" s="416"/>
      <c r="Y25" s="417"/>
      <c r="Z25" s="356" t="s">
        <v>160</v>
      </c>
      <c r="AA25" s="357"/>
      <c r="AB25" s="357"/>
      <c r="AC25" s="357"/>
      <c r="AD25" s="357"/>
      <c r="AE25" s="357"/>
      <c r="AF25" s="357"/>
      <c r="AG25" s="358"/>
      <c r="AH25" s="359">
        <v>178</v>
      </c>
      <c r="AI25" s="360"/>
      <c r="AJ25" s="360"/>
      <c r="AK25" s="360"/>
      <c r="AL25" s="361"/>
      <c r="AM25" s="359">
        <v>480244</v>
      </c>
      <c r="AN25" s="360"/>
      <c r="AO25" s="360"/>
      <c r="AP25" s="360"/>
      <c r="AQ25" s="360"/>
      <c r="AR25" s="361"/>
      <c r="AS25" s="359">
        <v>2698</v>
      </c>
      <c r="AT25" s="360"/>
      <c r="AU25" s="360"/>
      <c r="AV25" s="360"/>
      <c r="AW25" s="360"/>
      <c r="AX25" s="362"/>
      <c r="AY25" s="375" t="s">
        <v>161</v>
      </c>
      <c r="AZ25" s="376"/>
      <c r="BA25" s="376"/>
      <c r="BB25" s="376"/>
      <c r="BC25" s="376"/>
      <c r="BD25" s="376"/>
      <c r="BE25" s="376"/>
      <c r="BF25" s="376"/>
      <c r="BG25" s="376"/>
      <c r="BH25" s="376"/>
      <c r="BI25" s="376"/>
      <c r="BJ25" s="376"/>
      <c r="BK25" s="376"/>
      <c r="BL25" s="376"/>
      <c r="BM25" s="377"/>
      <c r="BN25" s="378">
        <v>8391698</v>
      </c>
      <c r="BO25" s="379"/>
      <c r="BP25" s="379"/>
      <c r="BQ25" s="379"/>
      <c r="BR25" s="379"/>
      <c r="BS25" s="379"/>
      <c r="BT25" s="379"/>
      <c r="BU25" s="380"/>
      <c r="BV25" s="378" t="s">
        <v>123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162</v>
      </c>
      <c r="F26" s="357"/>
      <c r="G26" s="357"/>
      <c r="H26" s="357"/>
      <c r="I26" s="357"/>
      <c r="J26" s="357"/>
      <c r="K26" s="358"/>
      <c r="L26" s="359">
        <v>1</v>
      </c>
      <c r="M26" s="360"/>
      <c r="N26" s="360"/>
      <c r="O26" s="360"/>
      <c r="P26" s="361"/>
      <c r="Q26" s="359">
        <v>6460</v>
      </c>
      <c r="R26" s="360"/>
      <c r="S26" s="360"/>
      <c r="T26" s="360"/>
      <c r="U26" s="360"/>
      <c r="V26" s="361"/>
      <c r="W26" s="425"/>
      <c r="X26" s="416"/>
      <c r="Y26" s="417"/>
      <c r="Z26" s="356" t="s">
        <v>163</v>
      </c>
      <c r="AA26" s="438"/>
      <c r="AB26" s="438"/>
      <c r="AC26" s="438"/>
      <c r="AD26" s="438"/>
      <c r="AE26" s="438"/>
      <c r="AF26" s="438"/>
      <c r="AG26" s="439"/>
      <c r="AH26" s="359">
        <v>90</v>
      </c>
      <c r="AI26" s="360"/>
      <c r="AJ26" s="360"/>
      <c r="AK26" s="360"/>
      <c r="AL26" s="361"/>
      <c r="AM26" s="359">
        <v>280170</v>
      </c>
      <c r="AN26" s="360"/>
      <c r="AO26" s="360"/>
      <c r="AP26" s="360"/>
      <c r="AQ26" s="360"/>
      <c r="AR26" s="361"/>
      <c r="AS26" s="359">
        <v>3113</v>
      </c>
      <c r="AT26" s="360"/>
      <c r="AU26" s="360"/>
      <c r="AV26" s="360"/>
      <c r="AW26" s="360"/>
      <c r="AX26" s="362"/>
      <c r="AY26" s="392" t="s">
        <v>164</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165</v>
      </c>
      <c r="F27" s="357"/>
      <c r="G27" s="357"/>
      <c r="H27" s="357"/>
      <c r="I27" s="357"/>
      <c r="J27" s="357"/>
      <c r="K27" s="358"/>
      <c r="L27" s="359">
        <v>1</v>
      </c>
      <c r="M27" s="360"/>
      <c r="N27" s="360"/>
      <c r="O27" s="360"/>
      <c r="P27" s="361"/>
      <c r="Q27" s="359">
        <v>5350</v>
      </c>
      <c r="R27" s="360"/>
      <c r="S27" s="360"/>
      <c r="T27" s="360"/>
      <c r="U27" s="360"/>
      <c r="V27" s="361"/>
      <c r="W27" s="425"/>
      <c r="X27" s="416"/>
      <c r="Y27" s="417"/>
      <c r="Z27" s="356" t="s">
        <v>166</v>
      </c>
      <c r="AA27" s="357"/>
      <c r="AB27" s="357"/>
      <c r="AC27" s="357"/>
      <c r="AD27" s="357"/>
      <c r="AE27" s="357"/>
      <c r="AF27" s="357"/>
      <c r="AG27" s="358"/>
      <c r="AH27" s="359">
        <v>24</v>
      </c>
      <c r="AI27" s="360"/>
      <c r="AJ27" s="360"/>
      <c r="AK27" s="360"/>
      <c r="AL27" s="361"/>
      <c r="AM27" s="359">
        <v>82389</v>
      </c>
      <c r="AN27" s="360"/>
      <c r="AO27" s="360"/>
      <c r="AP27" s="360"/>
      <c r="AQ27" s="360"/>
      <c r="AR27" s="361"/>
      <c r="AS27" s="359">
        <v>3433</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v>110339</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168</v>
      </c>
      <c r="F28" s="357"/>
      <c r="G28" s="357"/>
      <c r="H28" s="357"/>
      <c r="I28" s="357"/>
      <c r="J28" s="357"/>
      <c r="K28" s="358"/>
      <c r="L28" s="359">
        <v>1</v>
      </c>
      <c r="M28" s="360"/>
      <c r="N28" s="360"/>
      <c r="O28" s="360"/>
      <c r="P28" s="361"/>
      <c r="Q28" s="359">
        <v>4650</v>
      </c>
      <c r="R28" s="360"/>
      <c r="S28" s="360"/>
      <c r="T28" s="360"/>
      <c r="U28" s="360"/>
      <c r="V28" s="361"/>
      <c r="W28" s="425"/>
      <c r="X28" s="416"/>
      <c r="Y28" s="417"/>
      <c r="Z28" s="356" t="s">
        <v>169</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8035633</v>
      </c>
      <c r="BO28" s="379"/>
      <c r="BP28" s="379"/>
      <c r="BQ28" s="379"/>
      <c r="BR28" s="379"/>
      <c r="BS28" s="379"/>
      <c r="BT28" s="379"/>
      <c r="BU28" s="380"/>
      <c r="BV28" s="378" t="s">
        <v>123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172</v>
      </c>
      <c r="F29" s="357"/>
      <c r="G29" s="357"/>
      <c r="H29" s="357"/>
      <c r="I29" s="357"/>
      <c r="J29" s="357"/>
      <c r="K29" s="358"/>
      <c r="L29" s="359">
        <v>32</v>
      </c>
      <c r="M29" s="360"/>
      <c r="N29" s="360"/>
      <c r="O29" s="360"/>
      <c r="P29" s="361"/>
      <c r="Q29" s="359">
        <v>4200</v>
      </c>
      <c r="R29" s="360"/>
      <c r="S29" s="360"/>
      <c r="T29" s="360"/>
      <c r="U29" s="360"/>
      <c r="V29" s="361"/>
      <c r="W29" s="426"/>
      <c r="X29" s="427"/>
      <c r="Y29" s="428"/>
      <c r="Z29" s="356" t="s">
        <v>173</v>
      </c>
      <c r="AA29" s="357"/>
      <c r="AB29" s="357"/>
      <c r="AC29" s="357"/>
      <c r="AD29" s="357"/>
      <c r="AE29" s="357"/>
      <c r="AF29" s="357"/>
      <c r="AG29" s="358"/>
      <c r="AH29" s="359">
        <v>1281</v>
      </c>
      <c r="AI29" s="360"/>
      <c r="AJ29" s="360"/>
      <c r="AK29" s="360"/>
      <c r="AL29" s="361"/>
      <c r="AM29" s="359">
        <v>4039425</v>
      </c>
      <c r="AN29" s="360"/>
      <c r="AO29" s="360"/>
      <c r="AP29" s="360"/>
      <c r="AQ29" s="360"/>
      <c r="AR29" s="361"/>
      <c r="AS29" s="359">
        <v>3153</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2480837</v>
      </c>
      <c r="BO29" s="384"/>
      <c r="BP29" s="384"/>
      <c r="BQ29" s="384"/>
      <c r="BR29" s="384"/>
      <c r="BS29" s="384"/>
      <c r="BT29" s="384"/>
      <c r="BU29" s="385"/>
      <c r="BV29" s="383" t="s">
        <v>123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3901805</v>
      </c>
      <c r="BO30" s="387"/>
      <c r="BP30" s="387"/>
      <c r="BQ30" s="387"/>
      <c r="BR30" s="387"/>
      <c r="BS30" s="387"/>
      <c r="BT30" s="387"/>
      <c r="BU30" s="388"/>
      <c r="BV30" s="386" t="s">
        <v>123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佐野地区衛生施設組合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栃木市土地開発公社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栃木県市町村総合事務組合(一般会計)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藤岡町農業公社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医療福祉モール特別会計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栃木県市町村総合事務組合(特別会計)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都賀町農業公社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千塚町上川原産業団地特別会計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栃木県後期高齢者医療広域連合(一般会計)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観光農園いわふね</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〇</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栃木県後期高齢者医療広域連合(後期高齢者医療特別会計)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渡良瀬遊水地アクリメーション振興財団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〇</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栃木県南公設地方卸売市場事務組合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宇都宮西中核工業団地事務組合(一般会計)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宇都宮西中核工業団地事務組合(工業汚水処理施設特別会計)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宇都宮西中核工業団地事務組合(工業用水道事業会計)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t="s">
        <v>481</v>
      </c>
      <c r="J41" s="83" t="s">
        <v>481</v>
      </c>
      <c r="K41" s="83" t="s">
        <v>481</v>
      </c>
      <c r="L41" s="83" t="s">
        <v>481</v>
      </c>
      <c r="M41" s="84">
        <v>60945</v>
      </c>
    </row>
    <row r="42" spans="2:13" ht="27.75" customHeight="1">
      <c r="B42" s="1171"/>
      <c r="C42" s="1172"/>
      <c r="D42" s="85"/>
      <c r="E42" s="1175" t="s">
        <v>26</v>
      </c>
      <c r="F42" s="1175"/>
      <c r="G42" s="1175"/>
      <c r="H42" s="1176"/>
      <c r="I42" s="86" t="s">
        <v>481</v>
      </c>
      <c r="J42" s="87" t="s">
        <v>481</v>
      </c>
      <c r="K42" s="87" t="s">
        <v>481</v>
      </c>
      <c r="L42" s="87" t="s">
        <v>481</v>
      </c>
      <c r="M42" s="88">
        <v>115</v>
      </c>
    </row>
    <row r="43" spans="2:13" ht="27.75" customHeight="1">
      <c r="B43" s="1171"/>
      <c r="C43" s="1172"/>
      <c r="D43" s="85"/>
      <c r="E43" s="1175" t="s">
        <v>27</v>
      </c>
      <c r="F43" s="1175"/>
      <c r="G43" s="1175"/>
      <c r="H43" s="1176"/>
      <c r="I43" s="86" t="s">
        <v>481</v>
      </c>
      <c r="J43" s="87" t="s">
        <v>481</v>
      </c>
      <c r="K43" s="87" t="s">
        <v>481</v>
      </c>
      <c r="L43" s="87" t="s">
        <v>481</v>
      </c>
      <c r="M43" s="88">
        <v>27390</v>
      </c>
    </row>
    <row r="44" spans="2:13" ht="27.75" customHeight="1">
      <c r="B44" s="1171"/>
      <c r="C44" s="1172"/>
      <c r="D44" s="85"/>
      <c r="E44" s="1175" t="s">
        <v>28</v>
      </c>
      <c r="F44" s="1175"/>
      <c r="G44" s="1175"/>
      <c r="H44" s="1176"/>
      <c r="I44" s="86" t="s">
        <v>481</v>
      </c>
      <c r="J44" s="87" t="s">
        <v>481</v>
      </c>
      <c r="K44" s="87" t="s">
        <v>481</v>
      </c>
      <c r="L44" s="87" t="s">
        <v>481</v>
      </c>
      <c r="M44" s="88">
        <v>608</v>
      </c>
    </row>
    <row r="45" spans="2:13" ht="27.75" customHeight="1">
      <c r="B45" s="1171"/>
      <c r="C45" s="1172"/>
      <c r="D45" s="85"/>
      <c r="E45" s="1175" t="s">
        <v>29</v>
      </c>
      <c r="F45" s="1175"/>
      <c r="G45" s="1175"/>
      <c r="H45" s="1176"/>
      <c r="I45" s="86" t="s">
        <v>481</v>
      </c>
      <c r="J45" s="87" t="s">
        <v>481</v>
      </c>
      <c r="K45" s="87" t="s">
        <v>481</v>
      </c>
      <c r="L45" s="87" t="s">
        <v>481</v>
      </c>
      <c r="M45" s="88">
        <v>11997</v>
      </c>
    </row>
    <row r="46" spans="2:13" ht="27.75" customHeight="1">
      <c r="B46" s="1171"/>
      <c r="C46" s="1172"/>
      <c r="D46" s="85"/>
      <c r="E46" s="1175" t="s">
        <v>30</v>
      </c>
      <c r="F46" s="1175"/>
      <c r="G46" s="1175"/>
      <c r="H46" s="1176"/>
      <c r="I46" s="86" t="s">
        <v>481</v>
      </c>
      <c r="J46" s="87" t="s">
        <v>481</v>
      </c>
      <c r="K46" s="87" t="s">
        <v>481</v>
      </c>
      <c r="L46" s="87" t="s">
        <v>481</v>
      </c>
      <c r="M46" s="88">
        <v>49</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t="s">
        <v>481</v>
      </c>
      <c r="J49" s="87" t="s">
        <v>481</v>
      </c>
      <c r="K49" s="87" t="s">
        <v>481</v>
      </c>
      <c r="L49" s="87" t="s">
        <v>481</v>
      </c>
      <c r="M49" s="88">
        <v>15013</v>
      </c>
    </row>
    <row r="50" spans="2:13" ht="27.75" customHeight="1">
      <c r="B50" s="1171"/>
      <c r="C50" s="1172"/>
      <c r="D50" s="85"/>
      <c r="E50" s="1175" t="s">
        <v>35</v>
      </c>
      <c r="F50" s="1175"/>
      <c r="G50" s="1175"/>
      <c r="H50" s="1176"/>
      <c r="I50" s="86" t="s">
        <v>481</v>
      </c>
      <c r="J50" s="87" t="s">
        <v>481</v>
      </c>
      <c r="K50" s="87" t="s">
        <v>481</v>
      </c>
      <c r="L50" s="87" t="s">
        <v>481</v>
      </c>
      <c r="M50" s="88">
        <v>9241</v>
      </c>
    </row>
    <row r="51" spans="2:13" ht="27.75" customHeight="1">
      <c r="B51" s="1173"/>
      <c r="C51" s="1174"/>
      <c r="D51" s="85"/>
      <c r="E51" s="1175" t="s">
        <v>36</v>
      </c>
      <c r="F51" s="1175"/>
      <c r="G51" s="1175"/>
      <c r="H51" s="1176"/>
      <c r="I51" s="86" t="s">
        <v>481</v>
      </c>
      <c r="J51" s="87" t="s">
        <v>481</v>
      </c>
      <c r="K51" s="87" t="s">
        <v>481</v>
      </c>
      <c r="L51" s="87" t="s">
        <v>481</v>
      </c>
      <c r="M51" s="88">
        <v>58833</v>
      </c>
    </row>
    <row r="52" spans="2:13" ht="27.75" customHeight="1" thickBot="1">
      <c r="B52" s="1177" t="s">
        <v>37</v>
      </c>
      <c r="C52" s="1178"/>
      <c r="D52" s="90"/>
      <c r="E52" s="1179" t="s">
        <v>38</v>
      </c>
      <c r="F52" s="1179"/>
      <c r="G52" s="1179"/>
      <c r="H52" s="1180"/>
      <c r="I52" s="91" t="s">
        <v>481</v>
      </c>
      <c r="J52" s="92" t="s">
        <v>481</v>
      </c>
      <c r="K52" s="92" t="s">
        <v>481</v>
      </c>
      <c r="L52" s="92" t="s">
        <v>481</v>
      </c>
      <c r="M52" s="93">
        <v>18016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c r="E3" s="116"/>
      <c r="F3" s="117"/>
      <c r="G3" s="118"/>
      <c r="H3" s="119"/>
    </row>
    <row r="4" spans="1:8">
      <c r="A4" s="120"/>
      <c r="B4" s="121"/>
      <c r="C4" s="122"/>
      <c r="D4" s="123"/>
      <c r="E4" s="124"/>
      <c r="F4" s="125"/>
      <c r="G4" s="126"/>
      <c r="H4" s="127"/>
    </row>
    <row r="5" spans="1:8">
      <c r="A5" s="108" t="s">
        <v>513</v>
      </c>
      <c r="B5" s="113"/>
      <c r="C5" s="114"/>
      <c r="D5" s="115"/>
      <c r="E5" s="116"/>
      <c r="F5" s="117"/>
      <c r="G5" s="118"/>
      <c r="H5" s="119"/>
    </row>
    <row r="6" spans="1:8">
      <c r="A6" s="120"/>
      <c r="B6" s="121"/>
      <c r="C6" s="122"/>
      <c r="D6" s="123"/>
      <c r="E6" s="124"/>
      <c r="F6" s="125"/>
      <c r="G6" s="126"/>
      <c r="H6" s="127"/>
    </row>
    <row r="7" spans="1:8">
      <c r="A7" s="108" t="s">
        <v>514</v>
      </c>
      <c r="B7" s="113"/>
      <c r="C7" s="114"/>
      <c r="D7" s="115"/>
      <c r="E7" s="116"/>
      <c r="F7" s="117"/>
      <c r="G7" s="118"/>
      <c r="H7" s="119"/>
    </row>
    <row r="8" spans="1:8">
      <c r="A8" s="120"/>
      <c r="B8" s="121"/>
      <c r="C8" s="122"/>
      <c r="D8" s="123"/>
      <c r="E8" s="124"/>
      <c r="F8" s="125"/>
      <c r="G8" s="126"/>
      <c r="H8" s="127"/>
    </row>
    <row r="9" spans="1:8">
      <c r="A9" s="108" t="s">
        <v>515</v>
      </c>
      <c r="B9" s="113"/>
      <c r="C9" s="114"/>
      <c r="D9" s="115"/>
      <c r="E9" s="116"/>
      <c r="F9" s="117"/>
      <c r="G9" s="118"/>
      <c r="H9" s="119"/>
    </row>
    <row r="10" spans="1:8">
      <c r="A10" s="120"/>
      <c r="B10" s="121"/>
      <c r="C10" s="122"/>
      <c r="D10" s="123"/>
      <c r="E10" s="124"/>
      <c r="F10" s="125"/>
      <c r="G10" s="126"/>
      <c r="H10" s="127"/>
    </row>
    <row r="11" spans="1:8">
      <c r="A11" s="108" t="s">
        <v>516</v>
      </c>
      <c r="B11" s="113"/>
      <c r="C11" s="114"/>
      <c r="D11" s="115">
        <v>52900</v>
      </c>
      <c r="E11" s="116"/>
      <c r="F11" s="117">
        <v>45117</v>
      </c>
      <c r="G11" s="118"/>
      <c r="H11" s="119"/>
    </row>
    <row r="12" spans="1:8">
      <c r="A12" s="120"/>
      <c r="B12" s="121"/>
      <c r="C12" s="128"/>
      <c r="D12" s="123">
        <v>33010</v>
      </c>
      <c r="E12" s="124"/>
      <c r="F12" s="125">
        <v>25589</v>
      </c>
      <c r="G12" s="126"/>
      <c r="H12" s="127"/>
    </row>
    <row r="13" spans="1:8">
      <c r="A13" s="108"/>
      <c r="B13" s="113"/>
      <c r="C13" s="129"/>
      <c r="D13" s="130">
        <v>52900</v>
      </c>
      <c r="E13" s="131"/>
      <c r="F13" s="132">
        <v>45117</v>
      </c>
      <c r="G13" s="133"/>
      <c r="H13" s="119"/>
    </row>
    <row r="14" spans="1:8">
      <c r="A14" s="120"/>
      <c r="B14" s="121"/>
      <c r="C14" s="122"/>
      <c r="D14" s="123">
        <v>33010</v>
      </c>
      <c r="E14" s="124"/>
      <c r="F14" s="125">
        <v>25589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t="e">
        <f>ROUND(VALUE(SUBSTITUTE(実質収支比率等に係る経年分析!G$48,"▲","-")),2)</f>
        <v>#VALUE!</v>
      </c>
      <c r="D19" s="134" t="e">
        <f>ROUND(VALUE(SUBSTITUTE(実質収支比率等に係る経年分析!H$48,"▲","-")),2)</f>
        <v>#VALUE!</v>
      </c>
      <c r="E19" s="134" t="e">
        <f>ROUND(VALUE(SUBSTITUTE(実質収支比率等に係る経年分析!I$48,"▲","-")),2)</f>
        <v>#VALUE!</v>
      </c>
      <c r="F19" s="134">
        <f>ROUND(VALUE(SUBSTITUTE(実質収支比率等に係る経年分析!J$48,"▲","-")),2)</f>
        <v>8.35</v>
      </c>
    </row>
    <row r="20" spans="1:11">
      <c r="A20" s="134" t="s">
        <v>43</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t="e">
        <f>ROUND(VALUE(SUBSTITUTE(実質収支比率等に係る経年分析!I$47,"▲","-")),2)</f>
        <v>#VALUE!</v>
      </c>
      <c r="F20" s="134">
        <f>ROUND(VALUE(SUBSTITUTE(実質収支比率等に係る経年分析!J$47,"▲","-")),2)</f>
        <v>21.77</v>
      </c>
    </row>
    <row r="21" spans="1:11">
      <c r="A21" s="134" t="s">
        <v>44</v>
      </c>
      <c r="B21" s="134" t="e">
        <f>IF(ISNUMBER(VALUE(SUBSTITUTE(実質収支比率等に係る経年分析!F$49,"▲","-"))),ROUND(VALUE(SUBSTITUTE(実質収支比率等に係る経年分析!F$49,"▲","-")),2),NA())</f>
        <v>#N/A</v>
      </c>
      <c r="C21" s="134" t="e">
        <f>IF(ISNUMBER(VALUE(SUBSTITUTE(実質収支比率等に係る経年分析!G$49,"▲","-"))),ROUND(VALUE(SUBSTITUTE(実質収支比率等に係る経年分析!G$49,"▲","-")),2),NA())</f>
        <v>#N/A</v>
      </c>
      <c r="D21" s="134" t="e">
        <f>IF(ISNUMBER(VALUE(SUBSTITUTE(実質収支比率等に係る経年分析!H$49,"▲","-"))),ROUND(VALUE(SUBSTITUTE(実質収支比率等に係る経年分析!H$49,"▲","-")),2),NA())</f>
        <v>#N/A</v>
      </c>
      <c r="E21" s="134" t="e">
        <f>IF(ISNUMBER(VALUE(SUBSTITUTE(実質収支比率等に係る経年分析!I$49,"▲","-"))),ROUND(VALUE(SUBSTITUTE(実質収支比率等に係る経年分析!I$49,"▲","-")),2),NA())</f>
        <v>#N/A</v>
      </c>
      <c r="F21" s="134">
        <f>IF(ISNUMBER(VALUE(SUBSTITUTE(実質収支比率等に係る経年分析!J$49,"▲","-"))),ROUND(VALUE(SUBSTITUTE(実質収支比率等に係る経年分析!J$49,"▲","-")),2),NA())</f>
        <v>-3.32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医療福祉モール特別会計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t="str">
        <f>'実質公債費比率（分子）の構造'!L$52</f>
        <v>-</v>
      </c>
      <c r="H42" s="136"/>
      <c r="I42" s="136"/>
      <c r="J42" s="136" t="str">
        <f>'実質公債費比率（分子）の構造'!M$52</f>
        <v>-</v>
      </c>
      <c r="K42" s="136"/>
      <c r="L42" s="136"/>
      <c r="M42" s="136" t="str">
        <f>'実質公債費比率（分子）の構造'!N$52</f>
        <v>-</v>
      </c>
      <c r="N42" s="136"/>
      <c r="O42" s="136"/>
      <c r="P42" s="136">
        <f>'実質公債費比率（分子）の構造'!O$52</f>
        <v>6257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116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107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f>'実質公債費比率（分子）の構造'!O$48</f>
        <v>2260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t="str">
        <f>'実質公債費比率（分子）の構造'!L$45</f>
        <v>-</v>
      </c>
      <c r="F49" s="136"/>
      <c r="G49" s="136"/>
      <c r="H49" s="136" t="str">
        <f>'実質公債費比率（分子）の構造'!M$45</f>
        <v>-</v>
      </c>
      <c r="I49" s="136"/>
      <c r="J49" s="136"/>
      <c r="K49" s="136" t="str">
        <f>'実質公債費比率（分子）の構造'!N$45</f>
        <v>-</v>
      </c>
      <c r="L49" s="136"/>
      <c r="M49" s="136"/>
      <c r="N49" s="136">
        <f>'実質公債費比率（分子）の構造'!O$45</f>
        <v>6691</v>
      </c>
      <c r="O49" s="136"/>
      <c r="P49" s="136"/>
    </row>
    <row r="50" spans="1:16">
      <c r="A50" s="136" t="s">
        <v>59</v>
      </c>
      <c r="B50" s="136" t="e">
        <f>NA()</f>
        <v>#N/A</v>
      </c>
      <c r="C50" s="136" t="e">
        <f>IF(ISNUMBER('実質公債費比率（分子）の構造'!K$53),'実質公債費比率（分子）の構造'!K$53,NA())</f>
        <v>#N/A</v>
      </c>
      <c r="D50" s="136" t="e">
        <f>NA()</f>
        <v>#N/A</v>
      </c>
      <c r="E50" s="136" t="e">
        <f>NA()</f>
        <v>#N/A</v>
      </c>
      <c r="F50" s="136" t="e">
        <f>IF(ISNUMBER('実質公債費比率（分子）の構造'!L$53),'実質公債費比率（分子）の構造'!L$53,NA())</f>
        <v>#N/A</v>
      </c>
      <c r="G50" s="136" t="e">
        <f>NA()</f>
        <v>#N/A</v>
      </c>
      <c r="H50" s="136" t="e">
        <f>NA()</f>
        <v>#N/A</v>
      </c>
      <c r="I50" s="136" t="e">
        <f>IF(ISNUMBER('実質公債費比率（分子）の構造'!M$53),'実質公債費比率（分子）の構造'!M$53,NA())</f>
        <v>#N/A</v>
      </c>
      <c r="J50" s="136" t="e">
        <f>NA()</f>
        <v>#N/A</v>
      </c>
      <c r="K50" s="136" t="e">
        <f>NA()</f>
        <v>#N/A</v>
      </c>
      <c r="L50" s="136" t="e">
        <f>IF(ISNUMBER('実質公債費比率（分子）の構造'!N$53),'実質公債費比率（分子）の構造'!N$53,NA())</f>
        <v>#N/A</v>
      </c>
      <c r="M50" s="136" t="e">
        <f>NA()</f>
        <v>#N/A</v>
      </c>
      <c r="N50" s="136" t="e">
        <f>NA()</f>
        <v>#N/A</v>
      </c>
      <c r="O50" s="136">
        <f>IF(ISNUMBER('実質公債費比率（分子）の構造'!O$53),'実質公債費比率（分子）の構造'!O$53,NA())</f>
        <v>2917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t="str">
        <f>'将来負担比率（分子）の構造'!J$51</f>
        <v>-</v>
      </c>
      <c r="H56" s="135"/>
      <c r="I56" s="135"/>
      <c r="J56" s="135" t="str">
        <f>'将来負担比率（分子）の構造'!K$51</f>
        <v>-</v>
      </c>
      <c r="K56" s="135"/>
      <c r="L56" s="135"/>
      <c r="M56" s="135" t="str">
        <f>'将来負担比率（分子）の構造'!L$51</f>
        <v>-</v>
      </c>
      <c r="N56" s="135"/>
      <c r="O56" s="135"/>
      <c r="P56" s="135">
        <f>'将来負担比率（分子）の構造'!M$51</f>
        <v>58833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9241</v>
      </c>
    </row>
    <row r="58" spans="1:16">
      <c r="A58" s="135" t="s">
        <v>34</v>
      </c>
      <c r="B58" s="135"/>
      <c r="C58" s="135"/>
      <c r="D58" s="135" t="str">
        <f>'将来負担比率（分子）の構造'!I$49</f>
        <v>-</v>
      </c>
      <c r="E58" s="135"/>
      <c r="F58" s="135"/>
      <c r="G58" s="135" t="str">
        <f>'将来負担比率（分子）の構造'!J$49</f>
        <v>-</v>
      </c>
      <c r="H58" s="135"/>
      <c r="I58" s="135"/>
      <c r="J58" s="135" t="str">
        <f>'将来負担比率（分子）の構造'!K$49</f>
        <v>-</v>
      </c>
      <c r="K58" s="135"/>
      <c r="L58" s="135"/>
      <c r="M58" s="135" t="str">
        <f>'将来負担比率（分子）の構造'!L$49</f>
        <v>-</v>
      </c>
      <c r="N58" s="135"/>
      <c r="O58" s="135"/>
      <c r="P58" s="135">
        <f>'将来負担比率（分子）の構造'!M$49</f>
        <v>15013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49</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f>'将来負担比率（分子）の構造'!M$45</f>
        <v>11997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608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f>'将来負担比率（分子）の構造'!M$43</f>
        <v>27390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115</v>
      </c>
      <c r="O65" s="135"/>
      <c r="P65" s="135"/>
    </row>
    <row r="66" spans="1:16">
      <c r="A66" s="135" t="s">
        <v>25</v>
      </c>
      <c r="B66" s="135" t="str">
        <f>'将来負担比率（分子）の構造'!I$41</f>
        <v>-</v>
      </c>
      <c r="C66" s="135"/>
      <c r="D66" s="135"/>
      <c r="E66" s="135" t="str">
        <f>'将来負担比率（分子）の構造'!J$41</f>
        <v>-</v>
      </c>
      <c r="F66" s="135"/>
      <c r="G66" s="135"/>
      <c r="H66" s="135" t="str">
        <f>'将来負担比率（分子）の構造'!K$41</f>
        <v>-</v>
      </c>
      <c r="I66" s="135"/>
      <c r="J66" s="135"/>
      <c r="K66" s="135" t="str">
        <f>'将来負担比率（分子）の構造'!L$41</f>
        <v>-</v>
      </c>
      <c r="L66" s="135"/>
      <c r="M66" s="135"/>
      <c r="N66" s="135">
        <f>'将来負担比率（分子）の構造'!M$41</f>
        <v>60945</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t="e">
        <f>IF(ISNUMBER('将来負担比率（分子）の構造'!J$52), IF('将来負担比率（分子）の構造'!J$52 &lt; 0, 0, '将来負担比率（分子）の構造'!J$52), NA())</f>
        <v>#N/A</v>
      </c>
      <c r="G67" s="135" t="e">
        <f>NA()</f>
        <v>#N/A</v>
      </c>
      <c r="H67" s="135" t="e">
        <f>NA()</f>
        <v>#N/A</v>
      </c>
      <c r="I67" s="135" t="e">
        <f>IF(ISNUMBER('将来負担比率（分子）の構造'!K$52), IF('将来負担比率（分子）の構造'!K$52 &lt; 0, 0, '将来負担比率（分子）の構造'!K$52), NA())</f>
        <v>#N/A</v>
      </c>
      <c r="J67" s="135" t="e">
        <f>NA()</f>
        <v>#N/A</v>
      </c>
      <c r="K67" s="135" t="e">
        <f>NA()</f>
        <v>#N/A</v>
      </c>
      <c r="L67" s="135" t="e">
        <f>IF(ISNUMBER('将来負担比率（分子）の構造'!L$52), IF('将来負担比率（分子）の構造'!L$52 &lt; 0, 0, '将来負担比率（分子）の構造'!L$52), NA())</f>
        <v>#N/A</v>
      </c>
      <c r="M67" s="135" t="e">
        <f>NA()</f>
        <v>#N/A</v>
      </c>
      <c r="N67" s="135" t="e">
        <f>NA()</f>
        <v>#N/A</v>
      </c>
      <c r="O67" s="135">
        <f>IF(ISNUMBER('将来負担比率（分子）の構造'!M$52), IF('将来負担比率（分子）の構造'!M$52 &lt; 0, 0, '将来負担比率（分子）の構造'!M$52), NA())</f>
        <v>18016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210</v>
      </c>
      <c r="C5" s="676"/>
      <c r="D5" s="676"/>
      <c r="E5" s="676"/>
      <c r="F5" s="676"/>
      <c r="G5" s="676"/>
      <c r="H5" s="676"/>
      <c r="I5" s="676"/>
      <c r="J5" s="676"/>
      <c r="K5" s="676"/>
      <c r="L5" s="676"/>
      <c r="M5" s="676"/>
      <c r="N5" s="676"/>
      <c r="O5" s="676"/>
      <c r="P5" s="676"/>
      <c r="Q5" s="677"/>
      <c r="R5" s="638">
        <v>21921749</v>
      </c>
      <c r="S5" s="639"/>
      <c r="T5" s="639"/>
      <c r="U5" s="639"/>
      <c r="V5" s="639"/>
      <c r="W5" s="639"/>
      <c r="X5" s="639"/>
      <c r="Y5" s="686"/>
      <c r="Z5" s="699">
        <v>31.8</v>
      </c>
      <c r="AA5" s="699"/>
      <c r="AB5" s="699"/>
      <c r="AC5" s="699"/>
      <c r="AD5" s="700">
        <v>21056853</v>
      </c>
      <c r="AE5" s="700"/>
      <c r="AF5" s="700"/>
      <c r="AG5" s="700"/>
      <c r="AH5" s="700"/>
      <c r="AI5" s="700"/>
      <c r="AJ5" s="700"/>
      <c r="AK5" s="700"/>
      <c r="AL5" s="687">
        <v>61.2</v>
      </c>
      <c r="AM5" s="656"/>
      <c r="AN5" s="656"/>
      <c r="AO5" s="688"/>
      <c r="AP5" s="675" t="s">
        <v>211</v>
      </c>
      <c r="AQ5" s="676"/>
      <c r="AR5" s="676"/>
      <c r="AS5" s="676"/>
      <c r="AT5" s="676"/>
      <c r="AU5" s="676"/>
      <c r="AV5" s="676"/>
      <c r="AW5" s="676"/>
      <c r="AX5" s="676"/>
      <c r="AY5" s="676"/>
      <c r="AZ5" s="676"/>
      <c r="BA5" s="676"/>
      <c r="BB5" s="676"/>
      <c r="BC5" s="676"/>
      <c r="BD5" s="676"/>
      <c r="BE5" s="676"/>
      <c r="BF5" s="677"/>
      <c r="BG5" s="588">
        <v>21044258</v>
      </c>
      <c r="BH5" s="589"/>
      <c r="BI5" s="589"/>
      <c r="BJ5" s="589"/>
      <c r="BK5" s="589"/>
      <c r="BL5" s="589"/>
      <c r="BM5" s="589"/>
      <c r="BN5" s="590"/>
      <c r="BO5" s="641">
        <v>96</v>
      </c>
      <c r="BP5" s="641"/>
      <c r="BQ5" s="641"/>
      <c r="BR5" s="641"/>
      <c r="BS5" s="642">
        <v>340453</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204</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570463</v>
      </c>
      <c r="S6" s="589"/>
      <c r="T6" s="589"/>
      <c r="U6" s="589"/>
      <c r="V6" s="589"/>
      <c r="W6" s="589"/>
      <c r="X6" s="589"/>
      <c r="Y6" s="590"/>
      <c r="Z6" s="641">
        <v>0.8</v>
      </c>
      <c r="AA6" s="641"/>
      <c r="AB6" s="641"/>
      <c r="AC6" s="641"/>
      <c r="AD6" s="642">
        <v>570463</v>
      </c>
      <c r="AE6" s="642"/>
      <c r="AF6" s="642"/>
      <c r="AG6" s="642"/>
      <c r="AH6" s="642"/>
      <c r="AI6" s="642"/>
      <c r="AJ6" s="642"/>
      <c r="AK6" s="642"/>
      <c r="AL6" s="611">
        <v>1.7</v>
      </c>
      <c r="AM6" s="643"/>
      <c r="AN6" s="643"/>
      <c r="AO6" s="644"/>
      <c r="AP6" s="585" t="s">
        <v>216</v>
      </c>
      <c r="AQ6" s="586"/>
      <c r="AR6" s="586"/>
      <c r="AS6" s="586"/>
      <c r="AT6" s="586"/>
      <c r="AU6" s="586"/>
      <c r="AV6" s="586"/>
      <c r="AW6" s="586"/>
      <c r="AX6" s="586"/>
      <c r="AY6" s="586"/>
      <c r="AZ6" s="586"/>
      <c r="BA6" s="586"/>
      <c r="BB6" s="586"/>
      <c r="BC6" s="586"/>
      <c r="BD6" s="586"/>
      <c r="BE6" s="586"/>
      <c r="BF6" s="587"/>
      <c r="BG6" s="588">
        <v>21044258</v>
      </c>
      <c r="BH6" s="589"/>
      <c r="BI6" s="589"/>
      <c r="BJ6" s="589"/>
      <c r="BK6" s="589"/>
      <c r="BL6" s="589"/>
      <c r="BM6" s="589"/>
      <c r="BN6" s="590"/>
      <c r="BO6" s="641">
        <v>96</v>
      </c>
      <c r="BP6" s="641"/>
      <c r="BQ6" s="641"/>
      <c r="BR6" s="641"/>
      <c r="BS6" s="642">
        <v>340453</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437376</v>
      </c>
      <c r="CS6" s="589"/>
      <c r="CT6" s="589"/>
      <c r="CU6" s="589"/>
      <c r="CV6" s="589"/>
      <c r="CW6" s="589"/>
      <c r="CX6" s="589"/>
      <c r="CY6" s="590"/>
      <c r="CZ6" s="641">
        <v>0.7</v>
      </c>
      <c r="DA6" s="641"/>
      <c r="DB6" s="641"/>
      <c r="DC6" s="641"/>
      <c r="DD6" s="594" t="s">
        <v>218</v>
      </c>
      <c r="DE6" s="589"/>
      <c r="DF6" s="589"/>
      <c r="DG6" s="589"/>
      <c r="DH6" s="589"/>
      <c r="DI6" s="589"/>
      <c r="DJ6" s="589"/>
      <c r="DK6" s="589"/>
      <c r="DL6" s="589"/>
      <c r="DM6" s="589"/>
      <c r="DN6" s="589"/>
      <c r="DO6" s="589"/>
      <c r="DP6" s="590"/>
      <c r="DQ6" s="594">
        <v>437376</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32451</v>
      </c>
      <c r="S7" s="589"/>
      <c r="T7" s="589"/>
      <c r="U7" s="589"/>
      <c r="V7" s="589"/>
      <c r="W7" s="589"/>
      <c r="X7" s="589"/>
      <c r="Y7" s="590"/>
      <c r="Z7" s="641">
        <v>0</v>
      </c>
      <c r="AA7" s="641"/>
      <c r="AB7" s="641"/>
      <c r="AC7" s="641"/>
      <c r="AD7" s="642">
        <v>32451</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9601595</v>
      </c>
      <c r="BH7" s="589"/>
      <c r="BI7" s="589"/>
      <c r="BJ7" s="589"/>
      <c r="BK7" s="589"/>
      <c r="BL7" s="589"/>
      <c r="BM7" s="589"/>
      <c r="BN7" s="590"/>
      <c r="BO7" s="641">
        <v>43.8</v>
      </c>
      <c r="BP7" s="641"/>
      <c r="BQ7" s="641"/>
      <c r="BR7" s="641"/>
      <c r="BS7" s="642">
        <v>340453</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8875361</v>
      </c>
      <c r="CS7" s="589"/>
      <c r="CT7" s="589"/>
      <c r="CU7" s="589"/>
      <c r="CV7" s="589"/>
      <c r="CW7" s="589"/>
      <c r="CX7" s="589"/>
      <c r="CY7" s="590"/>
      <c r="CZ7" s="641">
        <v>13.7</v>
      </c>
      <c r="DA7" s="641"/>
      <c r="DB7" s="641"/>
      <c r="DC7" s="641"/>
      <c r="DD7" s="594">
        <v>144237</v>
      </c>
      <c r="DE7" s="589"/>
      <c r="DF7" s="589"/>
      <c r="DG7" s="589"/>
      <c r="DH7" s="589"/>
      <c r="DI7" s="589"/>
      <c r="DJ7" s="589"/>
      <c r="DK7" s="589"/>
      <c r="DL7" s="589"/>
      <c r="DM7" s="589"/>
      <c r="DN7" s="589"/>
      <c r="DO7" s="589"/>
      <c r="DP7" s="590"/>
      <c r="DQ7" s="594">
        <v>8027913</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135278</v>
      </c>
      <c r="S8" s="589"/>
      <c r="T8" s="589"/>
      <c r="U8" s="589"/>
      <c r="V8" s="589"/>
      <c r="W8" s="589"/>
      <c r="X8" s="589"/>
      <c r="Y8" s="590"/>
      <c r="Z8" s="641">
        <v>0.2</v>
      </c>
      <c r="AA8" s="641"/>
      <c r="AB8" s="641"/>
      <c r="AC8" s="641"/>
      <c r="AD8" s="642">
        <v>135278</v>
      </c>
      <c r="AE8" s="642"/>
      <c r="AF8" s="642"/>
      <c r="AG8" s="642"/>
      <c r="AH8" s="642"/>
      <c r="AI8" s="642"/>
      <c r="AJ8" s="642"/>
      <c r="AK8" s="642"/>
      <c r="AL8" s="611">
        <v>0.4</v>
      </c>
      <c r="AM8" s="643"/>
      <c r="AN8" s="643"/>
      <c r="AO8" s="644"/>
      <c r="AP8" s="585" t="s">
        <v>223</v>
      </c>
      <c r="AQ8" s="586"/>
      <c r="AR8" s="586"/>
      <c r="AS8" s="586"/>
      <c r="AT8" s="586"/>
      <c r="AU8" s="586"/>
      <c r="AV8" s="586"/>
      <c r="AW8" s="586"/>
      <c r="AX8" s="586"/>
      <c r="AY8" s="586"/>
      <c r="AZ8" s="586"/>
      <c r="BA8" s="586"/>
      <c r="BB8" s="586"/>
      <c r="BC8" s="586"/>
      <c r="BD8" s="586"/>
      <c r="BE8" s="586"/>
      <c r="BF8" s="587"/>
      <c r="BG8" s="588">
        <v>277760</v>
      </c>
      <c r="BH8" s="589"/>
      <c r="BI8" s="589"/>
      <c r="BJ8" s="589"/>
      <c r="BK8" s="589"/>
      <c r="BL8" s="589"/>
      <c r="BM8" s="589"/>
      <c r="BN8" s="590"/>
      <c r="BO8" s="641">
        <v>1.3</v>
      </c>
      <c r="BP8" s="641"/>
      <c r="BQ8" s="641"/>
      <c r="BR8" s="641"/>
      <c r="BS8" s="594" t="s">
        <v>76</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20833484</v>
      </c>
      <c r="CS8" s="589"/>
      <c r="CT8" s="589"/>
      <c r="CU8" s="589"/>
      <c r="CV8" s="589"/>
      <c r="CW8" s="589"/>
      <c r="CX8" s="589"/>
      <c r="CY8" s="590"/>
      <c r="CZ8" s="641">
        <v>32.1</v>
      </c>
      <c r="DA8" s="641"/>
      <c r="DB8" s="641"/>
      <c r="DC8" s="641"/>
      <c r="DD8" s="594">
        <v>741873</v>
      </c>
      <c r="DE8" s="589"/>
      <c r="DF8" s="589"/>
      <c r="DG8" s="589"/>
      <c r="DH8" s="589"/>
      <c r="DI8" s="589"/>
      <c r="DJ8" s="589"/>
      <c r="DK8" s="589"/>
      <c r="DL8" s="589"/>
      <c r="DM8" s="589"/>
      <c r="DN8" s="589"/>
      <c r="DO8" s="589"/>
      <c r="DP8" s="590"/>
      <c r="DQ8" s="594">
        <v>10971251</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73830</v>
      </c>
      <c r="S9" s="589"/>
      <c r="T9" s="589"/>
      <c r="U9" s="589"/>
      <c r="V9" s="589"/>
      <c r="W9" s="589"/>
      <c r="X9" s="589"/>
      <c r="Y9" s="590"/>
      <c r="Z9" s="641">
        <v>0.1</v>
      </c>
      <c r="AA9" s="641"/>
      <c r="AB9" s="641"/>
      <c r="AC9" s="641"/>
      <c r="AD9" s="642">
        <v>73830</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7243412</v>
      </c>
      <c r="BH9" s="589"/>
      <c r="BI9" s="589"/>
      <c r="BJ9" s="589"/>
      <c r="BK9" s="589"/>
      <c r="BL9" s="589"/>
      <c r="BM9" s="589"/>
      <c r="BN9" s="590"/>
      <c r="BO9" s="641">
        <v>33</v>
      </c>
      <c r="BP9" s="641"/>
      <c r="BQ9" s="641"/>
      <c r="BR9" s="641"/>
      <c r="BS9" s="594" t="s">
        <v>76</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6370892</v>
      </c>
      <c r="CS9" s="589"/>
      <c r="CT9" s="589"/>
      <c r="CU9" s="589"/>
      <c r="CV9" s="589"/>
      <c r="CW9" s="589"/>
      <c r="CX9" s="589"/>
      <c r="CY9" s="590"/>
      <c r="CZ9" s="641">
        <v>9.8000000000000007</v>
      </c>
      <c r="DA9" s="641"/>
      <c r="DB9" s="641"/>
      <c r="DC9" s="641"/>
      <c r="DD9" s="594">
        <v>1699032</v>
      </c>
      <c r="DE9" s="589"/>
      <c r="DF9" s="589"/>
      <c r="DG9" s="589"/>
      <c r="DH9" s="589"/>
      <c r="DI9" s="589"/>
      <c r="DJ9" s="589"/>
      <c r="DK9" s="589"/>
      <c r="DL9" s="589"/>
      <c r="DM9" s="589"/>
      <c r="DN9" s="589"/>
      <c r="DO9" s="589"/>
      <c r="DP9" s="590"/>
      <c r="DQ9" s="594">
        <v>3974497</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1882769</v>
      </c>
      <c r="S10" s="589"/>
      <c r="T10" s="589"/>
      <c r="U10" s="589"/>
      <c r="V10" s="589"/>
      <c r="W10" s="589"/>
      <c r="X10" s="589"/>
      <c r="Y10" s="590"/>
      <c r="Z10" s="641">
        <v>2.7</v>
      </c>
      <c r="AA10" s="641"/>
      <c r="AB10" s="641"/>
      <c r="AC10" s="641"/>
      <c r="AD10" s="642">
        <v>1882769</v>
      </c>
      <c r="AE10" s="642"/>
      <c r="AF10" s="642"/>
      <c r="AG10" s="642"/>
      <c r="AH10" s="642"/>
      <c r="AI10" s="642"/>
      <c r="AJ10" s="642"/>
      <c r="AK10" s="642"/>
      <c r="AL10" s="611">
        <v>5.5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468469</v>
      </c>
      <c r="BH10" s="589"/>
      <c r="BI10" s="589"/>
      <c r="BJ10" s="589"/>
      <c r="BK10" s="589"/>
      <c r="BL10" s="589"/>
      <c r="BM10" s="589"/>
      <c r="BN10" s="590"/>
      <c r="BO10" s="641">
        <v>2.1</v>
      </c>
      <c r="BP10" s="641"/>
      <c r="BQ10" s="641"/>
      <c r="BR10" s="641"/>
      <c r="BS10" s="594">
        <v>77880</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126968</v>
      </c>
      <c r="CS10" s="589"/>
      <c r="CT10" s="589"/>
      <c r="CU10" s="589"/>
      <c r="CV10" s="589"/>
      <c r="CW10" s="589"/>
      <c r="CX10" s="589"/>
      <c r="CY10" s="590"/>
      <c r="CZ10" s="641">
        <v>0.2</v>
      </c>
      <c r="DA10" s="641"/>
      <c r="DB10" s="641"/>
      <c r="DC10" s="641"/>
      <c r="DD10" s="594" t="s">
        <v>76</v>
      </c>
      <c r="DE10" s="589"/>
      <c r="DF10" s="589"/>
      <c r="DG10" s="589"/>
      <c r="DH10" s="589"/>
      <c r="DI10" s="589"/>
      <c r="DJ10" s="589"/>
      <c r="DK10" s="589"/>
      <c r="DL10" s="589"/>
      <c r="DM10" s="589"/>
      <c r="DN10" s="589"/>
      <c r="DO10" s="589"/>
      <c r="DP10" s="590"/>
      <c r="DQ10" s="594">
        <v>106521</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367933</v>
      </c>
      <c r="S11" s="589"/>
      <c r="T11" s="589"/>
      <c r="U11" s="589"/>
      <c r="V11" s="589"/>
      <c r="W11" s="589"/>
      <c r="X11" s="589"/>
      <c r="Y11" s="590"/>
      <c r="Z11" s="641">
        <v>0.5</v>
      </c>
      <c r="AA11" s="641"/>
      <c r="AB11" s="641"/>
      <c r="AC11" s="641"/>
      <c r="AD11" s="642">
        <v>367933</v>
      </c>
      <c r="AE11" s="642"/>
      <c r="AF11" s="642"/>
      <c r="AG11" s="642"/>
      <c r="AH11" s="642"/>
      <c r="AI11" s="642"/>
      <c r="AJ11" s="642"/>
      <c r="AK11" s="642"/>
      <c r="AL11" s="611">
        <v>1.1000000000000001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1611954</v>
      </c>
      <c r="BH11" s="589"/>
      <c r="BI11" s="589"/>
      <c r="BJ11" s="589"/>
      <c r="BK11" s="589"/>
      <c r="BL11" s="589"/>
      <c r="BM11" s="589"/>
      <c r="BN11" s="590"/>
      <c r="BO11" s="641">
        <v>7.4</v>
      </c>
      <c r="BP11" s="641"/>
      <c r="BQ11" s="641"/>
      <c r="BR11" s="641"/>
      <c r="BS11" s="594">
        <v>262573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2116253</v>
      </c>
      <c r="CS11" s="589"/>
      <c r="CT11" s="589"/>
      <c r="CU11" s="589"/>
      <c r="CV11" s="589"/>
      <c r="CW11" s="589"/>
      <c r="CX11" s="589"/>
      <c r="CY11" s="590"/>
      <c r="CZ11" s="641">
        <v>3.3</v>
      </c>
      <c r="DA11" s="641"/>
      <c r="DB11" s="641"/>
      <c r="DC11" s="641"/>
      <c r="DD11" s="594">
        <v>965266</v>
      </c>
      <c r="DE11" s="589"/>
      <c r="DF11" s="589"/>
      <c r="DG11" s="589"/>
      <c r="DH11" s="589"/>
      <c r="DI11" s="589"/>
      <c r="DJ11" s="589"/>
      <c r="DK11" s="589"/>
      <c r="DL11" s="589"/>
      <c r="DM11" s="589"/>
      <c r="DN11" s="589"/>
      <c r="DO11" s="589"/>
      <c r="DP11" s="590"/>
      <c r="DQ11" s="594">
        <v>1224006</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76</v>
      </c>
      <c r="S12" s="589"/>
      <c r="T12" s="589"/>
      <c r="U12" s="589"/>
      <c r="V12" s="589"/>
      <c r="W12" s="589"/>
      <c r="X12" s="589"/>
      <c r="Y12" s="590"/>
      <c r="Z12" s="641" t="s">
        <v>76</v>
      </c>
      <c r="AA12" s="641"/>
      <c r="AB12" s="641"/>
      <c r="AC12" s="641"/>
      <c r="AD12" s="642" t="s">
        <v>76</v>
      </c>
      <c r="AE12" s="642"/>
      <c r="AF12" s="642"/>
      <c r="AG12" s="642"/>
      <c r="AH12" s="642"/>
      <c r="AI12" s="642"/>
      <c r="AJ12" s="642"/>
      <c r="AK12" s="642"/>
      <c r="AL12" s="611" t="s">
        <v>76</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9921138</v>
      </c>
      <c r="BH12" s="589"/>
      <c r="BI12" s="589"/>
      <c r="BJ12" s="589"/>
      <c r="BK12" s="589"/>
      <c r="BL12" s="589"/>
      <c r="BM12" s="589"/>
      <c r="BN12" s="590"/>
      <c r="BO12" s="641">
        <v>45.3</v>
      </c>
      <c r="BP12" s="641"/>
      <c r="BQ12" s="641"/>
      <c r="BR12" s="641"/>
      <c r="BS12" s="594" t="s">
        <v>76</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3711975</v>
      </c>
      <c r="CS12" s="589"/>
      <c r="CT12" s="589"/>
      <c r="CU12" s="589"/>
      <c r="CV12" s="589"/>
      <c r="CW12" s="589"/>
      <c r="CX12" s="589"/>
      <c r="CY12" s="590"/>
      <c r="CZ12" s="641">
        <v>5.7</v>
      </c>
      <c r="DA12" s="641"/>
      <c r="DB12" s="641"/>
      <c r="DC12" s="641"/>
      <c r="DD12" s="594">
        <v>64406</v>
      </c>
      <c r="DE12" s="589"/>
      <c r="DF12" s="589"/>
      <c r="DG12" s="589"/>
      <c r="DH12" s="589"/>
      <c r="DI12" s="589"/>
      <c r="DJ12" s="589"/>
      <c r="DK12" s="589"/>
      <c r="DL12" s="589"/>
      <c r="DM12" s="589"/>
      <c r="DN12" s="589"/>
      <c r="DO12" s="589"/>
      <c r="DP12" s="590"/>
      <c r="DQ12" s="594">
        <v>1066958</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87935</v>
      </c>
      <c r="S13" s="589"/>
      <c r="T13" s="589"/>
      <c r="U13" s="589"/>
      <c r="V13" s="589"/>
      <c r="W13" s="589"/>
      <c r="X13" s="589"/>
      <c r="Y13" s="590"/>
      <c r="Z13" s="641">
        <v>0.1</v>
      </c>
      <c r="AA13" s="641"/>
      <c r="AB13" s="641"/>
      <c r="AC13" s="641"/>
      <c r="AD13" s="642">
        <v>87935</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9699078</v>
      </c>
      <c r="BH13" s="589"/>
      <c r="BI13" s="589"/>
      <c r="BJ13" s="589"/>
      <c r="BK13" s="589"/>
      <c r="BL13" s="589"/>
      <c r="BM13" s="589"/>
      <c r="BN13" s="590"/>
      <c r="BO13" s="641">
        <v>44.2</v>
      </c>
      <c r="BP13" s="641"/>
      <c r="BQ13" s="641"/>
      <c r="BR13" s="641"/>
      <c r="BS13" s="594" t="s">
        <v>76</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5667948</v>
      </c>
      <c r="CS13" s="589"/>
      <c r="CT13" s="589"/>
      <c r="CU13" s="589"/>
      <c r="CV13" s="589"/>
      <c r="CW13" s="589"/>
      <c r="CX13" s="589"/>
      <c r="CY13" s="590"/>
      <c r="CZ13" s="641">
        <v>8.6999999999999993</v>
      </c>
      <c r="DA13" s="641"/>
      <c r="DB13" s="641"/>
      <c r="DC13" s="641"/>
      <c r="DD13" s="594">
        <v>2007459</v>
      </c>
      <c r="DE13" s="589"/>
      <c r="DF13" s="589"/>
      <c r="DG13" s="589"/>
      <c r="DH13" s="589"/>
      <c r="DI13" s="589"/>
      <c r="DJ13" s="589"/>
      <c r="DK13" s="589"/>
      <c r="DL13" s="589"/>
      <c r="DM13" s="589"/>
      <c r="DN13" s="589"/>
      <c r="DO13" s="589"/>
      <c r="DP13" s="590"/>
      <c r="DQ13" s="594">
        <v>4215783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76</v>
      </c>
      <c r="S14" s="589"/>
      <c r="T14" s="589"/>
      <c r="U14" s="589"/>
      <c r="V14" s="589"/>
      <c r="W14" s="589"/>
      <c r="X14" s="589"/>
      <c r="Y14" s="590"/>
      <c r="Z14" s="641" t="s">
        <v>76</v>
      </c>
      <c r="AA14" s="641"/>
      <c r="AB14" s="641"/>
      <c r="AC14" s="641"/>
      <c r="AD14" s="642" t="s">
        <v>76</v>
      </c>
      <c r="AE14" s="642"/>
      <c r="AF14" s="642"/>
      <c r="AG14" s="642"/>
      <c r="AH14" s="642"/>
      <c r="AI14" s="642"/>
      <c r="AJ14" s="642"/>
      <c r="AK14" s="642"/>
      <c r="AL14" s="611" t="s">
        <v>76</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319884</v>
      </c>
      <c r="BH14" s="589"/>
      <c r="BI14" s="589"/>
      <c r="BJ14" s="589"/>
      <c r="BK14" s="589"/>
      <c r="BL14" s="589"/>
      <c r="BM14" s="589"/>
      <c r="BN14" s="590"/>
      <c r="BO14" s="641">
        <v>1.5</v>
      </c>
      <c r="BP14" s="641"/>
      <c r="BQ14" s="641"/>
      <c r="BR14" s="641"/>
      <c r="BS14" s="594" t="s">
        <v>76</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2556196</v>
      </c>
      <c r="CS14" s="589"/>
      <c r="CT14" s="589"/>
      <c r="CU14" s="589"/>
      <c r="CV14" s="589"/>
      <c r="CW14" s="589"/>
      <c r="CX14" s="589"/>
      <c r="CY14" s="590"/>
      <c r="CZ14" s="641">
        <v>3.9</v>
      </c>
      <c r="DA14" s="641"/>
      <c r="DB14" s="641"/>
      <c r="DC14" s="641"/>
      <c r="DD14" s="594">
        <v>915062</v>
      </c>
      <c r="DE14" s="589"/>
      <c r="DF14" s="589"/>
      <c r="DG14" s="589"/>
      <c r="DH14" s="589"/>
      <c r="DI14" s="589"/>
      <c r="DJ14" s="589"/>
      <c r="DK14" s="589"/>
      <c r="DL14" s="589"/>
      <c r="DM14" s="589"/>
      <c r="DN14" s="589"/>
      <c r="DO14" s="589"/>
      <c r="DP14" s="590"/>
      <c r="DQ14" s="594">
        <v>1688858</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98917</v>
      </c>
      <c r="S15" s="589"/>
      <c r="T15" s="589"/>
      <c r="U15" s="589"/>
      <c r="V15" s="589"/>
      <c r="W15" s="589"/>
      <c r="X15" s="589"/>
      <c r="Y15" s="590"/>
      <c r="Z15" s="641">
        <v>0.1</v>
      </c>
      <c r="AA15" s="641"/>
      <c r="AB15" s="641"/>
      <c r="AC15" s="641"/>
      <c r="AD15" s="642">
        <v>98917</v>
      </c>
      <c r="AE15" s="642"/>
      <c r="AF15" s="642"/>
      <c r="AG15" s="642"/>
      <c r="AH15" s="642"/>
      <c r="AI15" s="642"/>
      <c r="AJ15" s="642"/>
      <c r="AK15" s="642"/>
      <c r="AL15" s="611">
        <v>0.3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1197986</v>
      </c>
      <c r="BH15" s="589"/>
      <c r="BI15" s="589"/>
      <c r="BJ15" s="589"/>
      <c r="BK15" s="589"/>
      <c r="BL15" s="589"/>
      <c r="BM15" s="589"/>
      <c r="BN15" s="590"/>
      <c r="BO15" s="641">
        <v>5.5</v>
      </c>
      <c r="BP15" s="641"/>
      <c r="BQ15" s="641"/>
      <c r="BR15" s="641"/>
      <c r="BS15" s="594" t="s">
        <v>76</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7478143</v>
      </c>
      <c r="CS15" s="589"/>
      <c r="CT15" s="589"/>
      <c r="CU15" s="589"/>
      <c r="CV15" s="589"/>
      <c r="CW15" s="589"/>
      <c r="CX15" s="589"/>
      <c r="CY15" s="590"/>
      <c r="CZ15" s="641">
        <v>11.5</v>
      </c>
      <c r="DA15" s="641"/>
      <c r="DB15" s="641"/>
      <c r="DC15" s="641"/>
      <c r="DD15" s="594">
        <v>2141736</v>
      </c>
      <c r="DE15" s="589"/>
      <c r="DF15" s="589"/>
      <c r="DG15" s="589"/>
      <c r="DH15" s="589"/>
      <c r="DI15" s="589"/>
      <c r="DJ15" s="589"/>
      <c r="DK15" s="589"/>
      <c r="DL15" s="589"/>
      <c r="DM15" s="589"/>
      <c r="DN15" s="589"/>
      <c r="DO15" s="589"/>
      <c r="DP15" s="590"/>
      <c r="DQ15" s="594">
        <v>5243324</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11357406</v>
      </c>
      <c r="S16" s="589"/>
      <c r="T16" s="589"/>
      <c r="U16" s="589"/>
      <c r="V16" s="589"/>
      <c r="W16" s="589"/>
      <c r="X16" s="589"/>
      <c r="Y16" s="590"/>
      <c r="Z16" s="641">
        <v>16.5</v>
      </c>
      <c r="AA16" s="641"/>
      <c r="AB16" s="641"/>
      <c r="AC16" s="641"/>
      <c r="AD16" s="642">
        <v>9904915</v>
      </c>
      <c r="AE16" s="642"/>
      <c r="AF16" s="642"/>
      <c r="AG16" s="642"/>
      <c r="AH16" s="642"/>
      <c r="AI16" s="642"/>
      <c r="AJ16" s="642"/>
      <c r="AK16" s="642"/>
      <c r="AL16" s="611">
        <v>28.8</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v>3605</v>
      </c>
      <c r="BH16" s="589"/>
      <c r="BI16" s="589"/>
      <c r="BJ16" s="589"/>
      <c r="BK16" s="589"/>
      <c r="BL16" s="589"/>
      <c r="BM16" s="589"/>
      <c r="BN16" s="590"/>
      <c r="BO16" s="641">
        <v>0</v>
      </c>
      <c r="BP16" s="641"/>
      <c r="BQ16" s="641"/>
      <c r="BR16" s="641"/>
      <c r="BS16" s="594" t="s">
        <v>76</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2410</v>
      </c>
      <c r="CS16" s="589"/>
      <c r="CT16" s="589"/>
      <c r="CU16" s="589"/>
      <c r="CV16" s="589"/>
      <c r="CW16" s="589"/>
      <c r="CX16" s="589"/>
      <c r="CY16" s="590"/>
      <c r="CZ16" s="641">
        <v>0</v>
      </c>
      <c r="DA16" s="641"/>
      <c r="DB16" s="641"/>
      <c r="DC16" s="641"/>
      <c r="DD16" s="594" t="s">
        <v>76</v>
      </c>
      <c r="DE16" s="589"/>
      <c r="DF16" s="589"/>
      <c r="DG16" s="589"/>
      <c r="DH16" s="589"/>
      <c r="DI16" s="589"/>
      <c r="DJ16" s="589"/>
      <c r="DK16" s="589"/>
      <c r="DL16" s="589"/>
      <c r="DM16" s="589"/>
      <c r="DN16" s="589"/>
      <c r="DO16" s="589"/>
      <c r="DP16" s="590"/>
      <c r="DQ16" s="594" t="s">
        <v>76</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9904915</v>
      </c>
      <c r="S17" s="589"/>
      <c r="T17" s="589"/>
      <c r="U17" s="589"/>
      <c r="V17" s="589"/>
      <c r="W17" s="589"/>
      <c r="X17" s="589"/>
      <c r="Y17" s="590"/>
      <c r="Z17" s="641">
        <v>14.4</v>
      </c>
      <c r="AA17" s="641"/>
      <c r="AB17" s="641"/>
      <c r="AC17" s="641"/>
      <c r="AD17" s="642">
        <v>9904915</v>
      </c>
      <c r="AE17" s="642"/>
      <c r="AF17" s="642"/>
      <c r="AG17" s="642"/>
      <c r="AH17" s="642"/>
      <c r="AI17" s="642"/>
      <c r="AJ17" s="642"/>
      <c r="AK17" s="642"/>
      <c r="AL17" s="611">
        <v>28.8</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v>50</v>
      </c>
      <c r="BH17" s="589"/>
      <c r="BI17" s="589"/>
      <c r="BJ17" s="589"/>
      <c r="BK17" s="589"/>
      <c r="BL17" s="589"/>
      <c r="BM17" s="589"/>
      <c r="BN17" s="590"/>
      <c r="BO17" s="641">
        <v>0</v>
      </c>
      <c r="BP17" s="641"/>
      <c r="BQ17" s="641"/>
      <c r="BR17" s="641"/>
      <c r="BS17" s="594" t="s">
        <v>76</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6796278</v>
      </c>
      <c r="CS17" s="589"/>
      <c r="CT17" s="589"/>
      <c r="CU17" s="589"/>
      <c r="CV17" s="589"/>
      <c r="CW17" s="589"/>
      <c r="CX17" s="589"/>
      <c r="CY17" s="590"/>
      <c r="CZ17" s="641">
        <v>10.5</v>
      </c>
      <c r="DA17" s="641"/>
      <c r="DB17" s="641"/>
      <c r="DC17" s="641"/>
      <c r="DD17" s="594" t="s">
        <v>76</v>
      </c>
      <c r="DE17" s="589"/>
      <c r="DF17" s="589"/>
      <c r="DG17" s="589"/>
      <c r="DH17" s="589"/>
      <c r="DI17" s="589"/>
      <c r="DJ17" s="589"/>
      <c r="DK17" s="589"/>
      <c r="DL17" s="589"/>
      <c r="DM17" s="589"/>
      <c r="DN17" s="589"/>
      <c r="DO17" s="589"/>
      <c r="DP17" s="590"/>
      <c r="DQ17" s="594">
        <v>6732082</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1445186</v>
      </c>
      <c r="S18" s="589"/>
      <c r="T18" s="589"/>
      <c r="U18" s="589"/>
      <c r="V18" s="589"/>
      <c r="W18" s="589"/>
      <c r="X18" s="589"/>
      <c r="Y18" s="590"/>
      <c r="Z18" s="641">
        <v>2.1</v>
      </c>
      <c r="AA18" s="641"/>
      <c r="AB18" s="641"/>
      <c r="AC18" s="641"/>
      <c r="AD18" s="642" t="s">
        <v>76</v>
      </c>
      <c r="AE18" s="642"/>
      <c r="AF18" s="642"/>
      <c r="AG18" s="642"/>
      <c r="AH18" s="642"/>
      <c r="AI18" s="642"/>
      <c r="AJ18" s="642"/>
      <c r="AK18" s="642"/>
      <c r="AL18" s="611" t="s">
        <v>76</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76</v>
      </c>
      <c r="BH18" s="589"/>
      <c r="BI18" s="589"/>
      <c r="BJ18" s="589"/>
      <c r="BK18" s="589"/>
      <c r="BL18" s="589"/>
      <c r="BM18" s="589"/>
      <c r="BN18" s="590"/>
      <c r="BO18" s="641" t="s">
        <v>76</v>
      </c>
      <c r="BP18" s="641"/>
      <c r="BQ18" s="641"/>
      <c r="BR18" s="641"/>
      <c r="BS18" s="594" t="s">
        <v>76</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76</v>
      </c>
      <c r="CS18" s="589"/>
      <c r="CT18" s="589"/>
      <c r="CU18" s="589"/>
      <c r="CV18" s="589"/>
      <c r="CW18" s="589"/>
      <c r="CX18" s="589"/>
      <c r="CY18" s="590"/>
      <c r="CZ18" s="641" t="s">
        <v>76</v>
      </c>
      <c r="DA18" s="641"/>
      <c r="DB18" s="641"/>
      <c r="DC18" s="641"/>
      <c r="DD18" s="594" t="s">
        <v>76</v>
      </c>
      <c r="DE18" s="589"/>
      <c r="DF18" s="589"/>
      <c r="DG18" s="589"/>
      <c r="DH18" s="589"/>
      <c r="DI18" s="589"/>
      <c r="DJ18" s="589"/>
      <c r="DK18" s="589"/>
      <c r="DL18" s="589"/>
      <c r="DM18" s="589"/>
      <c r="DN18" s="589"/>
      <c r="DO18" s="589"/>
      <c r="DP18" s="590"/>
      <c r="DQ18" s="594" t="s">
        <v>76</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7305</v>
      </c>
      <c r="S19" s="589"/>
      <c r="T19" s="589"/>
      <c r="U19" s="589"/>
      <c r="V19" s="589"/>
      <c r="W19" s="589"/>
      <c r="X19" s="589"/>
      <c r="Y19" s="590"/>
      <c r="Z19" s="641">
        <v>0</v>
      </c>
      <c r="AA19" s="641"/>
      <c r="AB19" s="641"/>
      <c r="AC19" s="641"/>
      <c r="AD19" s="642" t="s">
        <v>76</v>
      </c>
      <c r="AE19" s="642"/>
      <c r="AF19" s="642"/>
      <c r="AG19" s="642"/>
      <c r="AH19" s="642"/>
      <c r="AI19" s="642"/>
      <c r="AJ19" s="642"/>
      <c r="AK19" s="642"/>
      <c r="AL19" s="611" t="s">
        <v>76</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877491</v>
      </c>
      <c r="BH19" s="589"/>
      <c r="BI19" s="589"/>
      <c r="BJ19" s="589"/>
      <c r="BK19" s="589"/>
      <c r="BL19" s="589"/>
      <c r="BM19" s="589"/>
      <c r="BN19" s="590"/>
      <c r="BO19" s="641">
        <v>4</v>
      </c>
      <c r="BP19" s="641"/>
      <c r="BQ19" s="641"/>
      <c r="BR19" s="641"/>
      <c r="BS19" s="594" t="s">
        <v>76</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76</v>
      </c>
      <c r="CS19" s="589"/>
      <c r="CT19" s="589"/>
      <c r="CU19" s="589"/>
      <c r="CV19" s="589"/>
      <c r="CW19" s="589"/>
      <c r="CX19" s="589"/>
      <c r="CY19" s="590"/>
      <c r="CZ19" s="641" t="s">
        <v>76</v>
      </c>
      <c r="DA19" s="641"/>
      <c r="DB19" s="641"/>
      <c r="DC19" s="641"/>
      <c r="DD19" s="594" t="s">
        <v>76</v>
      </c>
      <c r="DE19" s="589"/>
      <c r="DF19" s="589"/>
      <c r="DG19" s="589"/>
      <c r="DH19" s="589"/>
      <c r="DI19" s="589"/>
      <c r="DJ19" s="589"/>
      <c r="DK19" s="589"/>
      <c r="DL19" s="589"/>
      <c r="DM19" s="589"/>
      <c r="DN19" s="589"/>
      <c r="DO19" s="589"/>
      <c r="DP19" s="590"/>
      <c r="DQ19" s="594" t="s">
        <v>76</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36528731</v>
      </c>
      <c r="S20" s="589"/>
      <c r="T20" s="589"/>
      <c r="U20" s="589"/>
      <c r="V20" s="589"/>
      <c r="W20" s="589"/>
      <c r="X20" s="589"/>
      <c r="Y20" s="590"/>
      <c r="Z20" s="641">
        <v>52.9</v>
      </c>
      <c r="AA20" s="641"/>
      <c r="AB20" s="641"/>
      <c r="AC20" s="641"/>
      <c r="AD20" s="642">
        <v>34211344</v>
      </c>
      <c r="AE20" s="642"/>
      <c r="AF20" s="642"/>
      <c r="AG20" s="642"/>
      <c r="AH20" s="642"/>
      <c r="AI20" s="642"/>
      <c r="AJ20" s="642"/>
      <c r="AK20" s="642"/>
      <c r="AL20" s="611">
        <v>99.4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877491</v>
      </c>
      <c r="BH20" s="589"/>
      <c r="BI20" s="589"/>
      <c r="BJ20" s="589"/>
      <c r="BK20" s="589"/>
      <c r="BL20" s="589"/>
      <c r="BM20" s="589"/>
      <c r="BN20" s="590"/>
      <c r="BO20" s="641">
        <v>4</v>
      </c>
      <c r="BP20" s="641"/>
      <c r="BQ20" s="641"/>
      <c r="BR20" s="641"/>
      <c r="BS20" s="594" t="s">
        <v>76</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64973284</v>
      </c>
      <c r="CS20" s="589"/>
      <c r="CT20" s="589"/>
      <c r="CU20" s="589"/>
      <c r="CV20" s="589"/>
      <c r="CW20" s="589"/>
      <c r="CX20" s="589"/>
      <c r="CY20" s="590"/>
      <c r="CZ20" s="641">
        <v>100</v>
      </c>
      <c r="DA20" s="641"/>
      <c r="DB20" s="641"/>
      <c r="DC20" s="641"/>
      <c r="DD20" s="594">
        <v>8679071</v>
      </c>
      <c r="DE20" s="589"/>
      <c r="DF20" s="589"/>
      <c r="DG20" s="589"/>
      <c r="DH20" s="589"/>
      <c r="DI20" s="589"/>
      <c r="DJ20" s="589"/>
      <c r="DK20" s="589"/>
      <c r="DL20" s="589"/>
      <c r="DM20" s="589"/>
      <c r="DN20" s="589"/>
      <c r="DO20" s="589"/>
      <c r="DP20" s="590"/>
      <c r="DQ20" s="594">
        <v>43688569</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21217</v>
      </c>
      <c r="S21" s="589"/>
      <c r="T21" s="589"/>
      <c r="U21" s="589"/>
      <c r="V21" s="589"/>
      <c r="W21" s="589"/>
      <c r="X21" s="589"/>
      <c r="Y21" s="590"/>
      <c r="Z21" s="641">
        <v>0</v>
      </c>
      <c r="AA21" s="641"/>
      <c r="AB21" s="641"/>
      <c r="AC21" s="641"/>
      <c r="AD21" s="642">
        <v>21217</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12595</v>
      </c>
      <c r="BH21" s="589"/>
      <c r="BI21" s="589"/>
      <c r="BJ21" s="589"/>
      <c r="BK21" s="589"/>
      <c r="BL21" s="589"/>
      <c r="BM21" s="589"/>
      <c r="BN21" s="590"/>
      <c r="BO21" s="641">
        <v>0.1</v>
      </c>
      <c r="BP21" s="641"/>
      <c r="BQ21" s="641"/>
      <c r="BR21" s="641"/>
      <c r="BS21" s="594" t="s">
        <v>76</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325701</v>
      </c>
      <c r="S22" s="589"/>
      <c r="T22" s="589"/>
      <c r="U22" s="589"/>
      <c r="V22" s="589"/>
      <c r="W22" s="589"/>
      <c r="X22" s="589"/>
      <c r="Y22" s="590"/>
      <c r="Z22" s="641">
        <v>0.5</v>
      </c>
      <c r="AA22" s="641"/>
      <c r="AB22" s="641"/>
      <c r="AC22" s="641"/>
      <c r="AD22" s="642" t="s">
        <v>76</v>
      </c>
      <c r="AE22" s="642"/>
      <c r="AF22" s="642"/>
      <c r="AG22" s="642"/>
      <c r="AH22" s="642"/>
      <c r="AI22" s="642"/>
      <c r="AJ22" s="642"/>
      <c r="AK22" s="642"/>
      <c r="AL22" s="611" t="s">
        <v>76</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76</v>
      </c>
      <c r="BH22" s="589"/>
      <c r="BI22" s="589"/>
      <c r="BJ22" s="589"/>
      <c r="BK22" s="589"/>
      <c r="BL22" s="589"/>
      <c r="BM22" s="589"/>
      <c r="BN22" s="590"/>
      <c r="BO22" s="641" t="s">
        <v>76</v>
      </c>
      <c r="BP22" s="641"/>
      <c r="BQ22" s="641"/>
      <c r="BR22" s="641"/>
      <c r="BS22" s="594" t="s">
        <v>76</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569847</v>
      </c>
      <c r="S23" s="589"/>
      <c r="T23" s="589"/>
      <c r="U23" s="589"/>
      <c r="V23" s="589"/>
      <c r="W23" s="589"/>
      <c r="X23" s="589"/>
      <c r="Y23" s="590"/>
      <c r="Z23" s="641">
        <v>0.8</v>
      </c>
      <c r="AA23" s="641"/>
      <c r="AB23" s="641"/>
      <c r="AC23" s="641"/>
      <c r="AD23" s="642">
        <v>43248</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864896</v>
      </c>
      <c r="BH23" s="589"/>
      <c r="BI23" s="589"/>
      <c r="BJ23" s="589"/>
      <c r="BK23" s="589"/>
      <c r="BL23" s="589"/>
      <c r="BM23" s="589"/>
      <c r="BN23" s="590"/>
      <c r="BO23" s="641">
        <v>3.9</v>
      </c>
      <c r="BP23" s="641"/>
      <c r="BQ23" s="641"/>
      <c r="BR23" s="641"/>
      <c r="BS23" s="594" t="s">
        <v>76</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528439</v>
      </c>
      <c r="S24" s="589"/>
      <c r="T24" s="589"/>
      <c r="U24" s="589"/>
      <c r="V24" s="589"/>
      <c r="W24" s="589"/>
      <c r="X24" s="589"/>
      <c r="Y24" s="590"/>
      <c r="Z24" s="641">
        <v>0.8</v>
      </c>
      <c r="AA24" s="641"/>
      <c r="AB24" s="641"/>
      <c r="AC24" s="641"/>
      <c r="AD24" s="642" t="s">
        <v>76</v>
      </c>
      <c r="AE24" s="642"/>
      <c r="AF24" s="642"/>
      <c r="AG24" s="642"/>
      <c r="AH24" s="642"/>
      <c r="AI24" s="642"/>
      <c r="AJ24" s="642"/>
      <c r="AK24" s="642"/>
      <c r="AL24" s="611" t="s">
        <v>76</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76</v>
      </c>
      <c r="BH24" s="589"/>
      <c r="BI24" s="589"/>
      <c r="BJ24" s="589"/>
      <c r="BK24" s="589"/>
      <c r="BL24" s="589"/>
      <c r="BM24" s="589"/>
      <c r="BN24" s="590"/>
      <c r="BO24" s="641" t="s">
        <v>76</v>
      </c>
      <c r="BP24" s="641"/>
      <c r="BQ24" s="641"/>
      <c r="BR24" s="641"/>
      <c r="BS24" s="594" t="s">
        <v>76</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28710396</v>
      </c>
      <c r="CS24" s="639"/>
      <c r="CT24" s="639"/>
      <c r="CU24" s="639"/>
      <c r="CV24" s="639"/>
      <c r="CW24" s="639"/>
      <c r="CX24" s="639"/>
      <c r="CY24" s="686"/>
      <c r="CZ24" s="690">
        <v>44.2</v>
      </c>
      <c r="DA24" s="691"/>
      <c r="DB24" s="691"/>
      <c r="DC24" s="692"/>
      <c r="DD24" s="685">
        <v>20650507</v>
      </c>
      <c r="DE24" s="639"/>
      <c r="DF24" s="639"/>
      <c r="DG24" s="639"/>
      <c r="DH24" s="639"/>
      <c r="DI24" s="639"/>
      <c r="DJ24" s="639"/>
      <c r="DK24" s="686"/>
      <c r="DL24" s="685">
        <v>20584310</v>
      </c>
      <c r="DM24" s="639"/>
      <c r="DN24" s="639"/>
      <c r="DO24" s="639"/>
      <c r="DP24" s="639"/>
      <c r="DQ24" s="639"/>
      <c r="DR24" s="639"/>
      <c r="DS24" s="639"/>
      <c r="DT24" s="639"/>
      <c r="DU24" s="639"/>
      <c r="DV24" s="686"/>
      <c r="DW24" s="687">
        <v>55</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6921806</v>
      </c>
      <c r="S25" s="589"/>
      <c r="T25" s="589"/>
      <c r="U25" s="589"/>
      <c r="V25" s="589"/>
      <c r="W25" s="589"/>
      <c r="X25" s="589"/>
      <c r="Y25" s="590"/>
      <c r="Z25" s="641">
        <v>10</v>
      </c>
      <c r="AA25" s="641"/>
      <c r="AB25" s="641"/>
      <c r="AC25" s="641"/>
      <c r="AD25" s="642" t="s">
        <v>76</v>
      </c>
      <c r="AE25" s="642"/>
      <c r="AF25" s="642"/>
      <c r="AG25" s="642"/>
      <c r="AH25" s="642"/>
      <c r="AI25" s="642"/>
      <c r="AJ25" s="642"/>
      <c r="AK25" s="642"/>
      <c r="AL25" s="611" t="s">
        <v>76</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76</v>
      </c>
      <c r="BH25" s="589"/>
      <c r="BI25" s="589"/>
      <c r="BJ25" s="589"/>
      <c r="BK25" s="589"/>
      <c r="BL25" s="589"/>
      <c r="BM25" s="589"/>
      <c r="BN25" s="590"/>
      <c r="BO25" s="641" t="s">
        <v>76</v>
      </c>
      <c r="BP25" s="641"/>
      <c r="BQ25" s="641"/>
      <c r="BR25" s="641"/>
      <c r="BS25" s="594" t="s">
        <v>76</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11456294</v>
      </c>
      <c r="CS25" s="607"/>
      <c r="CT25" s="607"/>
      <c r="CU25" s="607"/>
      <c r="CV25" s="607"/>
      <c r="CW25" s="607"/>
      <c r="CX25" s="607"/>
      <c r="CY25" s="608"/>
      <c r="CZ25" s="591">
        <v>17.600000000000001</v>
      </c>
      <c r="DA25" s="609"/>
      <c r="DB25" s="609"/>
      <c r="DC25" s="610"/>
      <c r="DD25" s="594">
        <v>10866910</v>
      </c>
      <c r="DE25" s="607"/>
      <c r="DF25" s="607"/>
      <c r="DG25" s="607"/>
      <c r="DH25" s="607"/>
      <c r="DI25" s="607"/>
      <c r="DJ25" s="607"/>
      <c r="DK25" s="608"/>
      <c r="DL25" s="594">
        <v>10803400</v>
      </c>
      <c r="DM25" s="607"/>
      <c r="DN25" s="607"/>
      <c r="DO25" s="607"/>
      <c r="DP25" s="607"/>
      <c r="DQ25" s="607"/>
      <c r="DR25" s="607"/>
      <c r="DS25" s="607"/>
      <c r="DT25" s="607"/>
      <c r="DU25" s="607"/>
      <c r="DV25" s="608"/>
      <c r="DW25" s="611">
        <v>28.9</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76</v>
      </c>
      <c r="S26" s="589"/>
      <c r="T26" s="589"/>
      <c r="U26" s="589"/>
      <c r="V26" s="589"/>
      <c r="W26" s="589"/>
      <c r="X26" s="589"/>
      <c r="Y26" s="590"/>
      <c r="Z26" s="641" t="s">
        <v>76</v>
      </c>
      <c r="AA26" s="641"/>
      <c r="AB26" s="641"/>
      <c r="AC26" s="641"/>
      <c r="AD26" s="642" t="s">
        <v>76</v>
      </c>
      <c r="AE26" s="642"/>
      <c r="AF26" s="642"/>
      <c r="AG26" s="642"/>
      <c r="AH26" s="642"/>
      <c r="AI26" s="642"/>
      <c r="AJ26" s="642"/>
      <c r="AK26" s="642"/>
      <c r="AL26" s="611" t="s">
        <v>76</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76</v>
      </c>
      <c r="BH26" s="589"/>
      <c r="BI26" s="589"/>
      <c r="BJ26" s="589"/>
      <c r="BK26" s="589"/>
      <c r="BL26" s="589"/>
      <c r="BM26" s="589"/>
      <c r="BN26" s="590"/>
      <c r="BO26" s="641" t="s">
        <v>76</v>
      </c>
      <c r="BP26" s="641"/>
      <c r="BQ26" s="641"/>
      <c r="BR26" s="641"/>
      <c r="BS26" s="594" t="s">
        <v>76</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7385905</v>
      </c>
      <c r="CS26" s="589"/>
      <c r="CT26" s="589"/>
      <c r="CU26" s="589"/>
      <c r="CV26" s="589"/>
      <c r="CW26" s="589"/>
      <c r="CX26" s="589"/>
      <c r="CY26" s="590"/>
      <c r="CZ26" s="591">
        <v>11.4</v>
      </c>
      <c r="DA26" s="609"/>
      <c r="DB26" s="609"/>
      <c r="DC26" s="610"/>
      <c r="DD26" s="594">
        <v>6887047</v>
      </c>
      <c r="DE26" s="589"/>
      <c r="DF26" s="589"/>
      <c r="DG26" s="589"/>
      <c r="DH26" s="589"/>
      <c r="DI26" s="589"/>
      <c r="DJ26" s="589"/>
      <c r="DK26" s="590"/>
      <c r="DL26" s="594" t="s">
        <v>218</v>
      </c>
      <c r="DM26" s="589"/>
      <c r="DN26" s="589"/>
      <c r="DO26" s="589"/>
      <c r="DP26" s="589"/>
      <c r="DQ26" s="589"/>
      <c r="DR26" s="589"/>
      <c r="DS26" s="589"/>
      <c r="DT26" s="589"/>
      <c r="DU26" s="589"/>
      <c r="DV26" s="590"/>
      <c r="DW26" s="611" t="s">
        <v>218</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4265080</v>
      </c>
      <c r="S27" s="589"/>
      <c r="T27" s="589"/>
      <c r="U27" s="589"/>
      <c r="V27" s="589"/>
      <c r="W27" s="589"/>
      <c r="X27" s="589"/>
      <c r="Y27" s="590"/>
      <c r="Z27" s="641">
        <v>6.2</v>
      </c>
      <c r="AA27" s="641"/>
      <c r="AB27" s="641"/>
      <c r="AC27" s="641"/>
      <c r="AD27" s="642" t="s">
        <v>76</v>
      </c>
      <c r="AE27" s="642"/>
      <c r="AF27" s="642"/>
      <c r="AG27" s="642"/>
      <c r="AH27" s="642"/>
      <c r="AI27" s="642"/>
      <c r="AJ27" s="642"/>
      <c r="AK27" s="642"/>
      <c r="AL27" s="611" t="s">
        <v>76</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21921749</v>
      </c>
      <c r="BH27" s="589"/>
      <c r="BI27" s="589"/>
      <c r="BJ27" s="589"/>
      <c r="BK27" s="589"/>
      <c r="BL27" s="589"/>
      <c r="BM27" s="589"/>
      <c r="BN27" s="590"/>
      <c r="BO27" s="641">
        <v>100</v>
      </c>
      <c r="BP27" s="641"/>
      <c r="BQ27" s="641"/>
      <c r="BR27" s="641"/>
      <c r="BS27" s="594">
        <v>340453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10457835</v>
      </c>
      <c r="CS27" s="607"/>
      <c r="CT27" s="607"/>
      <c r="CU27" s="607"/>
      <c r="CV27" s="607"/>
      <c r="CW27" s="607"/>
      <c r="CX27" s="607"/>
      <c r="CY27" s="608"/>
      <c r="CZ27" s="591">
        <v>16.100000000000001</v>
      </c>
      <c r="DA27" s="609"/>
      <c r="DB27" s="609"/>
      <c r="DC27" s="610"/>
      <c r="DD27" s="594">
        <v>3051526</v>
      </c>
      <c r="DE27" s="607"/>
      <c r="DF27" s="607"/>
      <c r="DG27" s="607"/>
      <c r="DH27" s="607"/>
      <c r="DI27" s="607"/>
      <c r="DJ27" s="607"/>
      <c r="DK27" s="608"/>
      <c r="DL27" s="594">
        <v>3048839</v>
      </c>
      <c r="DM27" s="607"/>
      <c r="DN27" s="607"/>
      <c r="DO27" s="607"/>
      <c r="DP27" s="607"/>
      <c r="DQ27" s="607"/>
      <c r="DR27" s="607"/>
      <c r="DS27" s="607"/>
      <c r="DT27" s="607"/>
      <c r="DU27" s="607"/>
      <c r="DV27" s="608"/>
      <c r="DW27" s="611">
        <v>8.1</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319159</v>
      </c>
      <c r="S28" s="589"/>
      <c r="T28" s="589"/>
      <c r="U28" s="589"/>
      <c r="V28" s="589"/>
      <c r="W28" s="589"/>
      <c r="X28" s="589"/>
      <c r="Y28" s="590"/>
      <c r="Z28" s="641">
        <v>0.5</v>
      </c>
      <c r="AA28" s="641"/>
      <c r="AB28" s="641"/>
      <c r="AC28" s="641"/>
      <c r="AD28" s="642">
        <v>129533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6796267</v>
      </c>
      <c r="CS28" s="589"/>
      <c r="CT28" s="589"/>
      <c r="CU28" s="589"/>
      <c r="CV28" s="589"/>
      <c r="CW28" s="589"/>
      <c r="CX28" s="589"/>
      <c r="CY28" s="590"/>
      <c r="CZ28" s="591">
        <v>10.5</v>
      </c>
      <c r="DA28" s="609"/>
      <c r="DB28" s="609"/>
      <c r="DC28" s="610"/>
      <c r="DD28" s="594">
        <v>6732071</v>
      </c>
      <c r="DE28" s="589"/>
      <c r="DF28" s="589"/>
      <c r="DG28" s="589"/>
      <c r="DH28" s="589"/>
      <c r="DI28" s="589"/>
      <c r="DJ28" s="589"/>
      <c r="DK28" s="590"/>
      <c r="DL28" s="594">
        <v>6732071</v>
      </c>
      <c r="DM28" s="589"/>
      <c r="DN28" s="589"/>
      <c r="DO28" s="589"/>
      <c r="DP28" s="589"/>
      <c r="DQ28" s="589"/>
      <c r="DR28" s="589"/>
      <c r="DS28" s="589"/>
      <c r="DT28" s="589"/>
      <c r="DU28" s="589"/>
      <c r="DV28" s="590"/>
      <c r="DW28" s="611">
        <v>18</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38119</v>
      </c>
      <c r="S29" s="589"/>
      <c r="T29" s="589"/>
      <c r="U29" s="589"/>
      <c r="V29" s="589"/>
      <c r="W29" s="589"/>
      <c r="X29" s="589"/>
      <c r="Y29" s="590"/>
      <c r="Z29" s="641">
        <v>0.1</v>
      </c>
      <c r="AA29" s="641"/>
      <c r="AB29" s="641"/>
      <c r="AC29" s="641"/>
      <c r="AD29" s="642" t="s">
        <v>76</v>
      </c>
      <c r="AE29" s="642"/>
      <c r="AF29" s="642"/>
      <c r="AG29" s="642"/>
      <c r="AH29" s="642"/>
      <c r="AI29" s="642"/>
      <c r="AJ29" s="642"/>
      <c r="AK29" s="642"/>
      <c r="AL29" s="611" t="s">
        <v>76</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6795865</v>
      </c>
      <c r="CS29" s="607"/>
      <c r="CT29" s="607"/>
      <c r="CU29" s="607"/>
      <c r="CV29" s="607"/>
      <c r="CW29" s="607"/>
      <c r="CX29" s="607"/>
      <c r="CY29" s="608"/>
      <c r="CZ29" s="591">
        <v>10.5</v>
      </c>
      <c r="DA29" s="609"/>
      <c r="DB29" s="609"/>
      <c r="DC29" s="610"/>
      <c r="DD29" s="594">
        <v>6731669</v>
      </c>
      <c r="DE29" s="607"/>
      <c r="DF29" s="607"/>
      <c r="DG29" s="607"/>
      <c r="DH29" s="607"/>
      <c r="DI29" s="607"/>
      <c r="DJ29" s="607"/>
      <c r="DK29" s="608"/>
      <c r="DL29" s="594">
        <v>6731669</v>
      </c>
      <c r="DM29" s="607"/>
      <c r="DN29" s="607"/>
      <c r="DO29" s="607"/>
      <c r="DP29" s="607"/>
      <c r="DQ29" s="607"/>
      <c r="DR29" s="607"/>
      <c r="DS29" s="607"/>
      <c r="DT29" s="607"/>
      <c r="DU29" s="607"/>
      <c r="DV29" s="608"/>
      <c r="DW29" s="611">
        <v>18</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4683264</v>
      </c>
      <c r="S30" s="589"/>
      <c r="T30" s="589"/>
      <c r="U30" s="589"/>
      <c r="V30" s="589"/>
      <c r="W30" s="589"/>
      <c r="X30" s="589"/>
      <c r="Y30" s="590"/>
      <c r="Z30" s="641">
        <v>6.8</v>
      </c>
      <c r="AA30" s="641"/>
      <c r="AB30" s="641"/>
      <c r="AC30" s="641"/>
      <c r="AD30" s="642" t="s">
        <v>76</v>
      </c>
      <c r="AE30" s="642"/>
      <c r="AF30" s="642"/>
      <c r="AG30" s="642"/>
      <c r="AH30" s="642"/>
      <c r="AI30" s="642"/>
      <c r="AJ30" s="642"/>
      <c r="AK30" s="642"/>
      <c r="AL30" s="611" t="s">
        <v>76</v>
      </c>
      <c r="AM30" s="643"/>
      <c r="AN30" s="643"/>
      <c r="AO30" s="644"/>
      <c r="AP30" s="666" t="s">
        <v>293</v>
      </c>
      <c r="AQ30" s="667"/>
      <c r="AR30" s="667"/>
      <c r="AS30" s="667"/>
      <c r="AT30" s="672" t="s">
        <v>294</v>
      </c>
      <c r="AU30" s="182"/>
      <c r="AV30" s="182"/>
      <c r="AW30" s="182"/>
      <c r="AX30" s="675" t="s">
        <v>173</v>
      </c>
      <c r="AY30" s="676"/>
      <c r="AZ30" s="676"/>
      <c r="BA30" s="676"/>
      <c r="BB30" s="676"/>
      <c r="BC30" s="676"/>
      <c r="BD30" s="676"/>
      <c r="BE30" s="676"/>
      <c r="BF30" s="677"/>
      <c r="BG30" s="654">
        <v>98.2</v>
      </c>
      <c r="BH30" s="655"/>
      <c r="BI30" s="655"/>
      <c r="BJ30" s="655"/>
      <c r="BK30" s="655"/>
      <c r="BL30" s="655"/>
      <c r="BM30" s="656">
        <v>92</v>
      </c>
      <c r="BN30" s="655"/>
      <c r="BO30" s="655"/>
      <c r="BP30" s="655"/>
      <c r="BQ30" s="657"/>
      <c r="BR30" s="654" t="s">
        <v>218</v>
      </c>
      <c r="BS30" s="655"/>
      <c r="BT30" s="655"/>
      <c r="BU30" s="655"/>
      <c r="BV30" s="655"/>
      <c r="BW30" s="655"/>
      <c r="BX30" s="656" t="s">
        <v>218</v>
      </c>
      <c r="BY30" s="655"/>
      <c r="BZ30" s="655"/>
      <c r="CA30" s="655"/>
      <c r="CB30" s="657"/>
      <c r="CD30" s="660"/>
      <c r="CE30" s="661"/>
      <c r="CF30" s="625" t="s">
        <v>295</v>
      </c>
      <c r="CG30" s="622"/>
      <c r="CH30" s="622"/>
      <c r="CI30" s="622"/>
      <c r="CJ30" s="622"/>
      <c r="CK30" s="622"/>
      <c r="CL30" s="622"/>
      <c r="CM30" s="622"/>
      <c r="CN30" s="622"/>
      <c r="CO30" s="622"/>
      <c r="CP30" s="622"/>
      <c r="CQ30" s="623"/>
      <c r="CR30" s="588">
        <v>6158327</v>
      </c>
      <c r="CS30" s="589"/>
      <c r="CT30" s="589"/>
      <c r="CU30" s="589"/>
      <c r="CV30" s="589"/>
      <c r="CW30" s="589"/>
      <c r="CX30" s="589"/>
      <c r="CY30" s="590"/>
      <c r="CZ30" s="591">
        <v>9.5</v>
      </c>
      <c r="DA30" s="609"/>
      <c r="DB30" s="609"/>
      <c r="DC30" s="610"/>
      <c r="DD30" s="594">
        <v>6094131</v>
      </c>
      <c r="DE30" s="589"/>
      <c r="DF30" s="589"/>
      <c r="DG30" s="589"/>
      <c r="DH30" s="589"/>
      <c r="DI30" s="589"/>
      <c r="DJ30" s="589"/>
      <c r="DK30" s="590"/>
      <c r="DL30" s="594">
        <v>6094131</v>
      </c>
      <c r="DM30" s="589"/>
      <c r="DN30" s="589"/>
      <c r="DO30" s="589"/>
      <c r="DP30" s="589"/>
      <c r="DQ30" s="589"/>
      <c r="DR30" s="589"/>
      <c r="DS30" s="589"/>
      <c r="DT30" s="589"/>
      <c r="DU30" s="589"/>
      <c r="DV30" s="590"/>
      <c r="DW30" s="611">
        <v>16.3</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4601061</v>
      </c>
      <c r="S31" s="589"/>
      <c r="T31" s="589"/>
      <c r="U31" s="589"/>
      <c r="V31" s="589"/>
      <c r="W31" s="589"/>
      <c r="X31" s="589"/>
      <c r="Y31" s="590"/>
      <c r="Z31" s="641">
        <v>6.7</v>
      </c>
      <c r="AA31" s="641"/>
      <c r="AB31" s="641"/>
      <c r="AC31" s="641"/>
      <c r="AD31" s="642" t="s">
        <v>76</v>
      </c>
      <c r="AE31" s="642"/>
      <c r="AF31" s="642"/>
      <c r="AG31" s="642"/>
      <c r="AH31" s="642"/>
      <c r="AI31" s="642"/>
      <c r="AJ31" s="642"/>
      <c r="AK31" s="642"/>
      <c r="AL31" s="611" t="s">
        <v>76</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97.9</v>
      </c>
      <c r="BH31" s="607"/>
      <c r="BI31" s="607"/>
      <c r="BJ31" s="607"/>
      <c r="BK31" s="607"/>
      <c r="BL31" s="607"/>
      <c r="BM31" s="643">
        <v>92.3</v>
      </c>
      <c r="BN31" s="653"/>
      <c r="BO31" s="653"/>
      <c r="BP31" s="653"/>
      <c r="BQ31" s="617"/>
      <c r="BR31" s="652" t="s">
        <v>218</v>
      </c>
      <c r="BS31" s="607"/>
      <c r="BT31" s="607"/>
      <c r="BU31" s="607"/>
      <c r="BV31" s="607"/>
      <c r="BW31" s="607"/>
      <c r="BX31" s="643" t="s">
        <v>218</v>
      </c>
      <c r="BY31" s="653"/>
      <c r="BZ31" s="653"/>
      <c r="CA31" s="653"/>
      <c r="CB31" s="617"/>
      <c r="CD31" s="660"/>
      <c r="CE31" s="661"/>
      <c r="CF31" s="625" t="s">
        <v>299</v>
      </c>
      <c r="CG31" s="622"/>
      <c r="CH31" s="622"/>
      <c r="CI31" s="622"/>
      <c r="CJ31" s="622"/>
      <c r="CK31" s="622"/>
      <c r="CL31" s="622"/>
      <c r="CM31" s="622"/>
      <c r="CN31" s="622"/>
      <c r="CO31" s="622"/>
      <c r="CP31" s="622"/>
      <c r="CQ31" s="623"/>
      <c r="CR31" s="588">
        <v>637538</v>
      </c>
      <c r="CS31" s="607"/>
      <c r="CT31" s="607"/>
      <c r="CU31" s="607"/>
      <c r="CV31" s="607"/>
      <c r="CW31" s="607"/>
      <c r="CX31" s="607"/>
      <c r="CY31" s="608"/>
      <c r="CZ31" s="591">
        <v>1</v>
      </c>
      <c r="DA31" s="609"/>
      <c r="DB31" s="609"/>
      <c r="DC31" s="610"/>
      <c r="DD31" s="594">
        <v>637538</v>
      </c>
      <c r="DE31" s="607"/>
      <c r="DF31" s="607"/>
      <c r="DG31" s="607"/>
      <c r="DH31" s="607"/>
      <c r="DI31" s="607"/>
      <c r="DJ31" s="607"/>
      <c r="DK31" s="608"/>
      <c r="DL31" s="594">
        <v>637538</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4168703</v>
      </c>
      <c r="S32" s="589"/>
      <c r="T32" s="589"/>
      <c r="U32" s="589"/>
      <c r="V32" s="589"/>
      <c r="W32" s="589"/>
      <c r="X32" s="589"/>
      <c r="Y32" s="590"/>
      <c r="Z32" s="641">
        <v>6</v>
      </c>
      <c r="AA32" s="641"/>
      <c r="AB32" s="641"/>
      <c r="AC32" s="641"/>
      <c r="AD32" s="642">
        <v>10798</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98.2</v>
      </c>
      <c r="BH32" s="573"/>
      <c r="BI32" s="573"/>
      <c r="BJ32" s="573"/>
      <c r="BK32" s="573"/>
      <c r="BL32" s="573"/>
      <c r="BM32" s="636">
        <v>91.1</v>
      </c>
      <c r="BN32" s="573"/>
      <c r="BO32" s="573"/>
      <c r="BP32" s="573"/>
      <c r="BQ32" s="630"/>
      <c r="BR32" s="651" t="s">
        <v>218</v>
      </c>
      <c r="BS32" s="573"/>
      <c r="BT32" s="573"/>
      <c r="BU32" s="573"/>
      <c r="BV32" s="573"/>
      <c r="BW32" s="573"/>
      <c r="BX32" s="636" t="s">
        <v>218</v>
      </c>
      <c r="BY32" s="573"/>
      <c r="BZ32" s="573"/>
      <c r="CA32" s="573"/>
      <c r="CB32" s="630"/>
      <c r="CD32" s="662"/>
      <c r="CE32" s="663"/>
      <c r="CF32" s="625" t="s">
        <v>302</v>
      </c>
      <c r="CG32" s="622"/>
      <c r="CH32" s="622"/>
      <c r="CI32" s="622"/>
      <c r="CJ32" s="622"/>
      <c r="CK32" s="622"/>
      <c r="CL32" s="622"/>
      <c r="CM32" s="622"/>
      <c r="CN32" s="622"/>
      <c r="CO32" s="622"/>
      <c r="CP32" s="622"/>
      <c r="CQ32" s="623"/>
      <c r="CR32" s="588">
        <v>402</v>
      </c>
      <c r="CS32" s="589"/>
      <c r="CT32" s="589"/>
      <c r="CU32" s="589"/>
      <c r="CV32" s="589"/>
      <c r="CW32" s="589"/>
      <c r="CX32" s="589"/>
      <c r="CY32" s="590"/>
      <c r="CZ32" s="591">
        <v>0</v>
      </c>
      <c r="DA32" s="609"/>
      <c r="DB32" s="609"/>
      <c r="DC32" s="610"/>
      <c r="DD32" s="594">
        <v>402</v>
      </c>
      <c r="DE32" s="589"/>
      <c r="DF32" s="589"/>
      <c r="DG32" s="589"/>
      <c r="DH32" s="589"/>
      <c r="DI32" s="589"/>
      <c r="DJ32" s="589"/>
      <c r="DK32" s="590"/>
      <c r="DL32" s="594">
        <v>402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6041900</v>
      </c>
      <c r="S33" s="589"/>
      <c r="T33" s="589"/>
      <c r="U33" s="589"/>
      <c r="V33" s="589"/>
      <c r="W33" s="589"/>
      <c r="X33" s="589"/>
      <c r="Y33" s="590"/>
      <c r="Z33" s="641">
        <v>8.8000000000000007</v>
      </c>
      <c r="AA33" s="641"/>
      <c r="AB33" s="641"/>
      <c r="AC33" s="641"/>
      <c r="AD33" s="642" t="s">
        <v>76</v>
      </c>
      <c r="AE33" s="642"/>
      <c r="AF33" s="642"/>
      <c r="AG33" s="642"/>
      <c r="AH33" s="642"/>
      <c r="AI33" s="642"/>
      <c r="AJ33" s="642"/>
      <c r="AK33" s="642"/>
      <c r="AL33" s="611" t="s">
        <v>76</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27581407</v>
      </c>
      <c r="CS33" s="607"/>
      <c r="CT33" s="607"/>
      <c r="CU33" s="607"/>
      <c r="CV33" s="607"/>
      <c r="CW33" s="607"/>
      <c r="CX33" s="607"/>
      <c r="CY33" s="608"/>
      <c r="CZ33" s="591">
        <v>42.5</v>
      </c>
      <c r="DA33" s="609"/>
      <c r="DB33" s="609"/>
      <c r="DC33" s="610"/>
      <c r="DD33" s="594">
        <v>20749948</v>
      </c>
      <c r="DE33" s="607"/>
      <c r="DF33" s="607"/>
      <c r="DG33" s="607"/>
      <c r="DH33" s="607"/>
      <c r="DI33" s="607"/>
      <c r="DJ33" s="607"/>
      <c r="DK33" s="608"/>
      <c r="DL33" s="594">
        <v>14622295</v>
      </c>
      <c r="DM33" s="607"/>
      <c r="DN33" s="607"/>
      <c r="DO33" s="607"/>
      <c r="DP33" s="607"/>
      <c r="DQ33" s="607"/>
      <c r="DR33" s="607"/>
      <c r="DS33" s="607"/>
      <c r="DT33" s="607"/>
      <c r="DU33" s="607"/>
      <c r="DV33" s="608"/>
      <c r="DW33" s="611">
        <v>39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76</v>
      </c>
      <c r="S34" s="589"/>
      <c r="T34" s="589"/>
      <c r="U34" s="589"/>
      <c r="V34" s="589"/>
      <c r="W34" s="589"/>
      <c r="X34" s="589"/>
      <c r="Y34" s="590"/>
      <c r="Z34" s="641" t="s">
        <v>76</v>
      </c>
      <c r="AA34" s="641"/>
      <c r="AB34" s="641"/>
      <c r="AC34" s="641"/>
      <c r="AD34" s="642" t="s">
        <v>76</v>
      </c>
      <c r="AE34" s="642"/>
      <c r="AF34" s="642"/>
      <c r="AG34" s="642"/>
      <c r="AH34" s="642"/>
      <c r="AI34" s="642"/>
      <c r="AJ34" s="642"/>
      <c r="AK34" s="642"/>
      <c r="AL34" s="611" t="s">
        <v>76</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9726630</v>
      </c>
      <c r="CS34" s="589"/>
      <c r="CT34" s="589"/>
      <c r="CU34" s="589"/>
      <c r="CV34" s="589"/>
      <c r="CW34" s="589"/>
      <c r="CX34" s="589"/>
      <c r="CY34" s="590"/>
      <c r="CZ34" s="591">
        <v>15</v>
      </c>
      <c r="DA34" s="609"/>
      <c r="DB34" s="609"/>
      <c r="DC34" s="610"/>
      <c r="DD34" s="594">
        <v>7625481</v>
      </c>
      <c r="DE34" s="589"/>
      <c r="DF34" s="589"/>
      <c r="DG34" s="589"/>
      <c r="DH34" s="589"/>
      <c r="DI34" s="589"/>
      <c r="DJ34" s="589"/>
      <c r="DK34" s="590"/>
      <c r="DL34" s="594">
        <v>6905853</v>
      </c>
      <c r="DM34" s="589"/>
      <c r="DN34" s="589"/>
      <c r="DO34" s="589"/>
      <c r="DP34" s="589"/>
      <c r="DQ34" s="589"/>
      <c r="DR34" s="589"/>
      <c r="DS34" s="589"/>
      <c r="DT34" s="589"/>
      <c r="DU34" s="589"/>
      <c r="DV34" s="590"/>
      <c r="DW34" s="611">
        <v>18.399999999999999</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3030200</v>
      </c>
      <c r="S35" s="589"/>
      <c r="T35" s="589"/>
      <c r="U35" s="589"/>
      <c r="V35" s="589"/>
      <c r="W35" s="589"/>
      <c r="X35" s="589"/>
      <c r="Y35" s="590"/>
      <c r="Z35" s="641">
        <v>4.4000000000000004</v>
      </c>
      <c r="AA35" s="641"/>
      <c r="AB35" s="641"/>
      <c r="AC35" s="641"/>
      <c r="AD35" s="642" t="s">
        <v>76</v>
      </c>
      <c r="AE35" s="642"/>
      <c r="AF35" s="642"/>
      <c r="AG35" s="642"/>
      <c r="AH35" s="642"/>
      <c r="AI35" s="642"/>
      <c r="AJ35" s="642"/>
      <c r="AK35" s="642"/>
      <c r="AL35" s="611" t="s">
        <v>76</v>
      </c>
      <c r="AM35" s="643"/>
      <c r="AN35" s="643"/>
      <c r="AO35" s="644"/>
      <c r="AP35" s="186"/>
      <c r="AQ35" s="645" t="s">
        <v>310</v>
      </c>
      <c r="AR35" s="646"/>
      <c r="AS35" s="646"/>
      <c r="AT35" s="646"/>
      <c r="AU35" s="646"/>
      <c r="AV35" s="646"/>
      <c r="AW35" s="646"/>
      <c r="AX35" s="646"/>
      <c r="AY35" s="647"/>
      <c r="AZ35" s="638">
        <v>8393050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484503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161520</v>
      </c>
      <c r="CS35" s="607"/>
      <c r="CT35" s="607"/>
      <c r="CU35" s="607"/>
      <c r="CV35" s="607"/>
      <c r="CW35" s="607"/>
      <c r="CX35" s="607"/>
      <c r="CY35" s="608"/>
      <c r="CZ35" s="591">
        <v>0.2</v>
      </c>
      <c r="DA35" s="609"/>
      <c r="DB35" s="609"/>
      <c r="DC35" s="610"/>
      <c r="DD35" s="594">
        <v>124844</v>
      </c>
      <c r="DE35" s="607"/>
      <c r="DF35" s="607"/>
      <c r="DG35" s="607"/>
      <c r="DH35" s="607"/>
      <c r="DI35" s="607"/>
      <c r="DJ35" s="607"/>
      <c r="DK35" s="608"/>
      <c r="DL35" s="594">
        <v>124844</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69013027</v>
      </c>
      <c r="S36" s="629"/>
      <c r="T36" s="629"/>
      <c r="U36" s="629"/>
      <c r="V36" s="629"/>
      <c r="W36" s="629"/>
      <c r="X36" s="629"/>
      <c r="Y36" s="632"/>
      <c r="Z36" s="633">
        <v>100</v>
      </c>
      <c r="AA36" s="633"/>
      <c r="AB36" s="633"/>
      <c r="AC36" s="633"/>
      <c r="AD36" s="634">
        <v>34416140</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2404605</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333240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2816972</v>
      </c>
      <c r="CS36" s="589"/>
      <c r="CT36" s="589"/>
      <c r="CU36" s="589"/>
      <c r="CV36" s="589"/>
      <c r="CW36" s="589"/>
      <c r="CX36" s="589"/>
      <c r="CY36" s="590"/>
      <c r="CZ36" s="591">
        <v>4.3</v>
      </c>
      <c r="DA36" s="609"/>
      <c r="DB36" s="609"/>
      <c r="DC36" s="610"/>
      <c r="DD36" s="594">
        <v>2376632</v>
      </c>
      <c r="DE36" s="589"/>
      <c r="DF36" s="589"/>
      <c r="DG36" s="589"/>
      <c r="DH36" s="589"/>
      <c r="DI36" s="589"/>
      <c r="DJ36" s="589"/>
      <c r="DK36" s="590"/>
      <c r="DL36" s="594">
        <v>1584645</v>
      </c>
      <c r="DM36" s="589"/>
      <c r="DN36" s="589"/>
      <c r="DO36" s="589"/>
      <c r="DP36" s="589"/>
      <c r="DQ36" s="589"/>
      <c r="DR36" s="589"/>
      <c r="DS36" s="589"/>
      <c r="DT36" s="589"/>
      <c r="DU36" s="589"/>
      <c r="DV36" s="590"/>
      <c r="DW36" s="611">
        <v>4.2</v>
      </c>
      <c r="DX36" s="612"/>
      <c r="DY36" s="612"/>
      <c r="DZ36" s="612"/>
      <c r="EA36" s="612"/>
      <c r="EB36" s="612"/>
      <c r="EC36" s="613"/>
    </row>
    <row r="37" spans="2:133" ht="11.25" customHeight="1">
      <c r="AQ37" s="614" t="s">
        <v>317</v>
      </c>
      <c r="AR37" s="615"/>
      <c r="AS37" s="615"/>
      <c r="AT37" s="615"/>
      <c r="AU37" s="615"/>
      <c r="AV37" s="615"/>
      <c r="AW37" s="615"/>
      <c r="AX37" s="615"/>
      <c r="AY37" s="616"/>
      <c r="AZ37" s="588">
        <v>162940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26279</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202562</v>
      </c>
      <c r="CS37" s="607"/>
      <c r="CT37" s="607"/>
      <c r="CU37" s="607"/>
      <c r="CV37" s="607"/>
      <c r="CW37" s="607"/>
      <c r="CX37" s="607"/>
      <c r="CY37" s="608"/>
      <c r="CZ37" s="591">
        <v>0.3</v>
      </c>
      <c r="DA37" s="609"/>
      <c r="DB37" s="609"/>
      <c r="DC37" s="610"/>
      <c r="DD37" s="594">
        <v>202562</v>
      </c>
      <c r="DE37" s="607"/>
      <c r="DF37" s="607"/>
      <c r="DG37" s="607"/>
      <c r="DH37" s="607"/>
      <c r="DI37" s="607"/>
      <c r="DJ37" s="607"/>
      <c r="DK37" s="608"/>
      <c r="DL37" s="594">
        <v>149452</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320</v>
      </c>
      <c r="AR38" s="615"/>
      <c r="AS38" s="615"/>
      <c r="AT38" s="615"/>
      <c r="AU38" s="615"/>
      <c r="AV38" s="615"/>
      <c r="AW38" s="615"/>
      <c r="AX38" s="615"/>
      <c r="AY38" s="616"/>
      <c r="AZ38" s="588">
        <v>110462</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46866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8269848</v>
      </c>
      <c r="CS38" s="589"/>
      <c r="CT38" s="589"/>
      <c r="CU38" s="589"/>
      <c r="CV38" s="589"/>
      <c r="CW38" s="589"/>
      <c r="CX38" s="589"/>
      <c r="CY38" s="590"/>
      <c r="CZ38" s="591">
        <v>12.7</v>
      </c>
      <c r="DA38" s="609"/>
      <c r="DB38" s="609"/>
      <c r="DC38" s="610"/>
      <c r="DD38" s="594">
        <v>7446772</v>
      </c>
      <c r="DE38" s="589"/>
      <c r="DF38" s="589"/>
      <c r="DG38" s="589"/>
      <c r="DH38" s="589"/>
      <c r="DI38" s="589"/>
      <c r="DJ38" s="589"/>
      <c r="DK38" s="590"/>
      <c r="DL38" s="594">
        <v>6006953</v>
      </c>
      <c r="DM38" s="589"/>
      <c r="DN38" s="589"/>
      <c r="DO38" s="589"/>
      <c r="DP38" s="589"/>
      <c r="DQ38" s="589"/>
      <c r="DR38" s="589"/>
      <c r="DS38" s="589"/>
      <c r="DT38" s="589"/>
      <c r="DU38" s="589"/>
      <c r="DV38" s="590"/>
      <c r="DW38" s="611">
        <v>16</v>
      </c>
      <c r="DX38" s="612"/>
      <c r="DY38" s="612"/>
      <c r="DZ38" s="612"/>
      <c r="EA38" s="612"/>
      <c r="EB38" s="612"/>
      <c r="EC38" s="613"/>
    </row>
    <row r="39" spans="2:133" ht="11.25" customHeight="1">
      <c r="AQ39" s="614" t="s">
        <v>323</v>
      </c>
      <c r="AR39" s="615"/>
      <c r="AS39" s="615"/>
      <c r="AT39" s="615"/>
      <c r="AU39" s="615"/>
      <c r="AV39" s="615"/>
      <c r="AW39" s="615"/>
      <c r="AX39" s="615"/>
      <c r="AY39" s="616"/>
      <c r="AZ39" s="588">
        <v>106343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3393437</v>
      </c>
      <c r="CS39" s="607"/>
      <c r="CT39" s="607"/>
      <c r="CU39" s="607"/>
      <c r="CV39" s="607"/>
      <c r="CW39" s="607"/>
      <c r="CX39" s="607"/>
      <c r="CY39" s="608"/>
      <c r="CZ39" s="591">
        <v>5.2</v>
      </c>
      <c r="DA39" s="609"/>
      <c r="DB39" s="609"/>
      <c r="DC39" s="610"/>
      <c r="DD39" s="594">
        <v>3176219</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1932627</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95</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3213000</v>
      </c>
      <c r="CS40" s="589"/>
      <c r="CT40" s="589"/>
      <c r="CU40" s="589"/>
      <c r="CV40" s="589"/>
      <c r="CW40" s="589"/>
      <c r="CX40" s="589"/>
      <c r="CY40" s="590"/>
      <c r="CZ40" s="591">
        <v>4.9000000000000004</v>
      </c>
      <c r="DA40" s="609"/>
      <c r="DB40" s="609"/>
      <c r="DC40" s="610"/>
      <c r="DD40" s="594" t="s">
        <v>327</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3676073</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263</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8681481</v>
      </c>
      <c r="CS42" s="589"/>
      <c r="CT42" s="589"/>
      <c r="CU42" s="589"/>
      <c r="CV42" s="589"/>
      <c r="CW42" s="589"/>
      <c r="CX42" s="589"/>
      <c r="CY42" s="590"/>
      <c r="CZ42" s="591">
        <v>13.4</v>
      </c>
      <c r="DA42" s="592"/>
      <c r="DB42" s="592"/>
      <c r="DC42" s="593"/>
      <c r="DD42" s="594">
        <v>2288114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369742</v>
      </c>
      <c r="CS43" s="607"/>
      <c r="CT43" s="607"/>
      <c r="CU43" s="607"/>
      <c r="CV43" s="607"/>
      <c r="CW43" s="607"/>
      <c r="CX43" s="607"/>
      <c r="CY43" s="608"/>
      <c r="CZ43" s="591">
        <v>0.6</v>
      </c>
      <c r="DA43" s="609"/>
      <c r="DB43" s="609"/>
      <c r="DC43" s="610"/>
      <c r="DD43" s="594">
        <v>369742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8679071</v>
      </c>
      <c r="CS44" s="589"/>
      <c r="CT44" s="589"/>
      <c r="CU44" s="589"/>
      <c r="CV44" s="589"/>
      <c r="CW44" s="589"/>
      <c r="CX44" s="589"/>
      <c r="CY44" s="590"/>
      <c r="CZ44" s="591">
        <v>13.4</v>
      </c>
      <c r="DA44" s="592"/>
      <c r="DB44" s="592"/>
      <c r="DC44" s="593"/>
      <c r="DD44" s="594">
        <v>2288114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3112023</v>
      </c>
      <c r="CS45" s="607"/>
      <c r="CT45" s="607"/>
      <c r="CU45" s="607"/>
      <c r="CV45" s="607"/>
      <c r="CW45" s="607"/>
      <c r="CX45" s="607"/>
      <c r="CY45" s="608"/>
      <c r="CZ45" s="591">
        <v>4.8</v>
      </c>
      <c r="DA45" s="609"/>
      <c r="DB45" s="609"/>
      <c r="DC45" s="610"/>
      <c r="DD45" s="594">
        <v>485150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5415852</v>
      </c>
      <c r="CS46" s="589"/>
      <c r="CT46" s="589"/>
      <c r="CU46" s="589"/>
      <c r="CV46" s="589"/>
      <c r="CW46" s="589"/>
      <c r="CX46" s="589"/>
      <c r="CY46" s="590"/>
      <c r="CZ46" s="591">
        <v>8.3000000000000007</v>
      </c>
      <c r="DA46" s="592"/>
      <c r="DB46" s="592"/>
      <c r="DC46" s="593"/>
      <c r="DD46" s="594">
        <v>1715422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2410</v>
      </c>
      <c r="CS47" s="607"/>
      <c r="CT47" s="607"/>
      <c r="CU47" s="607"/>
      <c r="CV47" s="607"/>
      <c r="CW47" s="607"/>
      <c r="CX47" s="607"/>
      <c r="CY47" s="608"/>
      <c r="CZ47" s="591">
        <v>0</v>
      </c>
      <c r="DA47" s="609"/>
      <c r="DB47" s="609"/>
      <c r="DC47" s="610"/>
      <c r="DD47" s="594" t="s">
        <v>327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64973284</v>
      </c>
      <c r="CS49" s="573"/>
      <c r="CT49" s="573"/>
      <c r="CU49" s="573"/>
      <c r="CV49" s="573"/>
      <c r="CW49" s="573"/>
      <c r="CX49" s="573"/>
      <c r="CY49" s="574"/>
      <c r="CZ49" s="575">
        <v>100</v>
      </c>
      <c r="DA49" s="576"/>
      <c r="DB49" s="576"/>
      <c r="DC49" s="577"/>
      <c r="DD49" s="578">
        <v>43688569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69013</v>
      </c>
      <c r="R7" s="1101"/>
      <c r="S7" s="1101"/>
      <c r="T7" s="1101"/>
      <c r="U7" s="1101"/>
      <c r="V7" s="1101">
        <v>64973</v>
      </c>
      <c r="W7" s="1101"/>
      <c r="X7" s="1101"/>
      <c r="Y7" s="1101"/>
      <c r="Z7" s="1101"/>
      <c r="AA7" s="1101">
        <v>4040</v>
      </c>
      <c r="AB7" s="1101"/>
      <c r="AC7" s="1101"/>
      <c r="AD7" s="1101"/>
      <c r="AE7" s="1102"/>
      <c r="AF7" s="1103">
        <v>3082</v>
      </c>
      <c r="AG7" s="1104"/>
      <c r="AH7" s="1104"/>
      <c r="AI7" s="1104"/>
      <c r="AJ7" s="1105"/>
      <c r="AK7" s="1087">
        <v>4683</v>
      </c>
      <c r="AL7" s="1088"/>
      <c r="AM7" s="1088"/>
      <c r="AN7" s="1088"/>
      <c r="AO7" s="1088"/>
      <c r="AP7" s="1088">
        <v>60945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-10</v>
      </c>
      <c r="CI7" s="1085"/>
      <c r="CJ7" s="1085"/>
      <c r="CK7" s="1085"/>
      <c r="CL7" s="1086"/>
      <c r="CM7" s="1084">
        <v>92</v>
      </c>
      <c r="CN7" s="1085"/>
      <c r="CO7" s="1085"/>
      <c r="CP7" s="1085"/>
      <c r="CQ7" s="1086"/>
      <c r="CR7" s="1084">
        <v>5</v>
      </c>
      <c r="CS7" s="1085"/>
      <c r="CT7" s="1085"/>
      <c r="CU7" s="1085"/>
      <c r="CV7" s="1086"/>
      <c r="CW7" s="1084" t="s">
        <v>544</v>
      </c>
      <c r="CX7" s="1085"/>
      <c r="CY7" s="1085"/>
      <c r="CZ7" s="1085"/>
      <c r="DA7" s="1086"/>
      <c r="DB7" s="1084">
        <v>176</v>
      </c>
      <c r="DC7" s="1085"/>
      <c r="DD7" s="1085"/>
      <c r="DE7" s="1085"/>
      <c r="DF7" s="1086"/>
      <c r="DG7" s="1084" t="s">
        <v>544</v>
      </c>
      <c r="DH7" s="1085"/>
      <c r="DI7" s="1085"/>
      <c r="DJ7" s="1085"/>
      <c r="DK7" s="1086"/>
      <c r="DL7" s="1084" t="s">
        <v>544</v>
      </c>
      <c r="DM7" s="1085"/>
      <c r="DN7" s="1085"/>
      <c r="DO7" s="1085"/>
      <c r="DP7" s="1086"/>
      <c r="DQ7" s="1084" t="s">
        <v>544</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1</v>
      </c>
      <c r="CI8" s="986"/>
      <c r="CJ8" s="986"/>
      <c r="CK8" s="986"/>
      <c r="CL8" s="987"/>
      <c r="CM8" s="985">
        <v>70</v>
      </c>
      <c r="CN8" s="986"/>
      <c r="CO8" s="986"/>
      <c r="CP8" s="986"/>
      <c r="CQ8" s="987"/>
      <c r="CR8" s="985">
        <v>20</v>
      </c>
      <c r="CS8" s="986"/>
      <c r="CT8" s="986"/>
      <c r="CU8" s="986"/>
      <c r="CV8" s="987"/>
      <c r="CW8" s="985">
        <v>10</v>
      </c>
      <c r="CX8" s="986"/>
      <c r="CY8" s="986"/>
      <c r="CZ8" s="986"/>
      <c r="DA8" s="987"/>
      <c r="DB8" s="985" t="s">
        <v>544</v>
      </c>
      <c r="DC8" s="986"/>
      <c r="DD8" s="986"/>
      <c r="DE8" s="986"/>
      <c r="DF8" s="987"/>
      <c r="DG8" s="985" t="s">
        <v>544</v>
      </c>
      <c r="DH8" s="986"/>
      <c r="DI8" s="986"/>
      <c r="DJ8" s="986"/>
      <c r="DK8" s="987"/>
      <c r="DL8" s="985" t="s">
        <v>544</v>
      </c>
      <c r="DM8" s="986"/>
      <c r="DN8" s="986"/>
      <c r="DO8" s="986"/>
      <c r="DP8" s="987"/>
      <c r="DQ8" s="985" t="s">
        <v>544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3</v>
      </c>
      <c r="CI9" s="986"/>
      <c r="CJ9" s="986"/>
      <c r="CK9" s="986"/>
      <c r="CL9" s="987"/>
      <c r="CM9" s="985">
        <v>61</v>
      </c>
      <c r="CN9" s="986"/>
      <c r="CO9" s="986"/>
      <c r="CP9" s="986"/>
      <c r="CQ9" s="987"/>
      <c r="CR9" s="985">
        <v>20</v>
      </c>
      <c r="CS9" s="986"/>
      <c r="CT9" s="986"/>
      <c r="CU9" s="986"/>
      <c r="CV9" s="987"/>
      <c r="CW9" s="985">
        <v>1</v>
      </c>
      <c r="CX9" s="986"/>
      <c r="CY9" s="986"/>
      <c r="CZ9" s="986"/>
      <c r="DA9" s="987"/>
      <c r="DB9" s="985" t="s">
        <v>544</v>
      </c>
      <c r="DC9" s="986"/>
      <c r="DD9" s="986"/>
      <c r="DE9" s="986"/>
      <c r="DF9" s="987"/>
      <c r="DG9" s="985" t="s">
        <v>544</v>
      </c>
      <c r="DH9" s="986"/>
      <c r="DI9" s="986"/>
      <c r="DJ9" s="986"/>
      <c r="DK9" s="987"/>
      <c r="DL9" s="985" t="s">
        <v>544</v>
      </c>
      <c r="DM9" s="986"/>
      <c r="DN9" s="986"/>
      <c r="DO9" s="986"/>
      <c r="DP9" s="987"/>
      <c r="DQ9" s="985" t="s">
        <v>544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554</v>
      </c>
      <c r="BS10" s="1010" t="s">
        <v>549</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-54</v>
      </c>
      <c r="CN10" s="986"/>
      <c r="CO10" s="986"/>
      <c r="CP10" s="986"/>
      <c r="CQ10" s="987"/>
      <c r="CR10" s="985">
        <v>22</v>
      </c>
      <c r="CS10" s="986"/>
      <c r="CT10" s="986"/>
      <c r="CU10" s="986"/>
      <c r="CV10" s="987"/>
      <c r="CW10" s="985">
        <v>4</v>
      </c>
      <c r="CX10" s="986"/>
      <c r="CY10" s="986"/>
      <c r="CZ10" s="986"/>
      <c r="DA10" s="987"/>
      <c r="DB10" s="985">
        <v>97</v>
      </c>
      <c r="DC10" s="986"/>
      <c r="DD10" s="986"/>
      <c r="DE10" s="986"/>
      <c r="DF10" s="987"/>
      <c r="DG10" s="985" t="s">
        <v>544</v>
      </c>
      <c r="DH10" s="986"/>
      <c r="DI10" s="986"/>
      <c r="DJ10" s="986"/>
      <c r="DK10" s="987"/>
      <c r="DL10" s="985">
        <v>4</v>
      </c>
      <c r="DM10" s="986"/>
      <c r="DN10" s="986"/>
      <c r="DO10" s="986"/>
      <c r="DP10" s="987"/>
      <c r="DQ10" s="985">
        <v>3</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555</v>
      </c>
      <c r="BS11" s="1010" t="s">
        <v>553</v>
      </c>
      <c r="BT11" s="1011"/>
      <c r="BU11" s="1011"/>
      <c r="BV11" s="1011"/>
      <c r="BW11" s="1011"/>
      <c r="BX11" s="1011"/>
      <c r="BY11" s="1011"/>
      <c r="BZ11" s="1011"/>
      <c r="CA11" s="1011"/>
      <c r="CB11" s="1011"/>
      <c r="CC11" s="1011"/>
      <c r="CD11" s="1011"/>
      <c r="CE11" s="1011"/>
      <c r="CF11" s="1011"/>
      <c r="CG11" s="1012"/>
      <c r="CH11" s="985">
        <v>68</v>
      </c>
      <c r="CI11" s="986"/>
      <c r="CJ11" s="986"/>
      <c r="CK11" s="986"/>
      <c r="CL11" s="987"/>
      <c r="CM11" s="985">
        <v>709</v>
      </c>
      <c r="CN11" s="986"/>
      <c r="CO11" s="986"/>
      <c r="CP11" s="986"/>
      <c r="CQ11" s="987"/>
      <c r="CR11" s="985">
        <v>15</v>
      </c>
      <c r="CS11" s="986"/>
      <c r="CT11" s="986"/>
      <c r="CU11" s="986"/>
      <c r="CV11" s="987"/>
      <c r="CW11" s="985" t="s">
        <v>550</v>
      </c>
      <c r="CX11" s="986"/>
      <c r="CY11" s="986"/>
      <c r="CZ11" s="986"/>
      <c r="DA11" s="987"/>
      <c r="DB11" s="985" t="s">
        <v>544</v>
      </c>
      <c r="DC11" s="986"/>
      <c r="DD11" s="986"/>
      <c r="DE11" s="986"/>
      <c r="DF11" s="987"/>
      <c r="DG11" s="985" t="s">
        <v>544</v>
      </c>
      <c r="DH11" s="986"/>
      <c r="DI11" s="986"/>
      <c r="DJ11" s="986"/>
      <c r="DK11" s="987"/>
      <c r="DL11" s="985">
        <v>457</v>
      </c>
      <c r="DM11" s="986"/>
      <c r="DN11" s="986"/>
      <c r="DO11" s="986"/>
      <c r="DP11" s="987"/>
      <c r="DQ11" s="985">
        <v>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69013</v>
      </c>
      <c r="R23" s="1065"/>
      <c r="S23" s="1065"/>
      <c r="T23" s="1065"/>
      <c r="U23" s="1065"/>
      <c r="V23" s="1065">
        <v>64973</v>
      </c>
      <c r="W23" s="1065"/>
      <c r="X23" s="1065"/>
      <c r="Y23" s="1065"/>
      <c r="Z23" s="1065"/>
      <c r="AA23" s="1065">
        <v>4040</v>
      </c>
      <c r="AB23" s="1065"/>
      <c r="AC23" s="1065"/>
      <c r="AD23" s="1065"/>
      <c r="AE23" s="1066"/>
      <c r="AF23" s="1067">
        <v>3082</v>
      </c>
      <c r="AG23" s="1065"/>
      <c r="AH23" s="1065"/>
      <c r="AI23" s="1065"/>
      <c r="AJ23" s="1068"/>
      <c r="AK23" s="1069"/>
      <c r="AL23" s="1070"/>
      <c r="AM23" s="1070"/>
      <c r="AN23" s="1070"/>
      <c r="AO23" s="1070"/>
      <c r="AP23" s="1065">
        <v>60945</v>
      </c>
      <c r="AQ23" s="1065"/>
      <c r="AR23" s="1065"/>
      <c r="AS23" s="1065"/>
      <c r="AT23" s="1065"/>
      <c r="AU23" s="1071"/>
      <c r="AV23" s="1071"/>
      <c r="AW23" s="1071"/>
      <c r="AX23" s="1071"/>
      <c r="AY23" s="1072"/>
      <c r="AZ23" s="1061" t="s">
        <v>76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19240</v>
      </c>
      <c r="R28" s="1050"/>
      <c r="S28" s="1050"/>
      <c r="T28" s="1050"/>
      <c r="U28" s="1050"/>
      <c r="V28" s="1050">
        <v>18755</v>
      </c>
      <c r="W28" s="1050"/>
      <c r="X28" s="1050"/>
      <c r="Y28" s="1050"/>
      <c r="Z28" s="1050"/>
      <c r="AA28" s="1050">
        <v>485</v>
      </c>
      <c r="AB28" s="1050"/>
      <c r="AC28" s="1050"/>
      <c r="AD28" s="1050"/>
      <c r="AE28" s="1051"/>
      <c r="AF28" s="1052">
        <v>485</v>
      </c>
      <c r="AG28" s="1050"/>
      <c r="AH28" s="1050"/>
      <c r="AI28" s="1050"/>
      <c r="AJ28" s="1053"/>
      <c r="AK28" s="1054">
        <v>1955</v>
      </c>
      <c r="AL28" s="1042"/>
      <c r="AM28" s="1042"/>
      <c r="AN28" s="1042"/>
      <c r="AO28" s="1042"/>
      <c r="AP28" s="1042" t="s">
        <v>535</v>
      </c>
      <c r="AQ28" s="1042"/>
      <c r="AR28" s="1042"/>
      <c r="AS28" s="1042"/>
      <c r="AT28" s="1042"/>
      <c r="AU28" s="1042" t="s">
        <v>535</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13119</v>
      </c>
      <c r="R29" s="1040"/>
      <c r="S29" s="1040"/>
      <c r="T29" s="1040"/>
      <c r="U29" s="1040"/>
      <c r="V29" s="1040">
        <v>12883</v>
      </c>
      <c r="W29" s="1040"/>
      <c r="X29" s="1040"/>
      <c r="Y29" s="1040"/>
      <c r="Z29" s="1040"/>
      <c r="AA29" s="1040">
        <v>235</v>
      </c>
      <c r="AB29" s="1040"/>
      <c r="AC29" s="1040"/>
      <c r="AD29" s="1040"/>
      <c r="AE29" s="1041"/>
      <c r="AF29" s="1015">
        <v>235</v>
      </c>
      <c r="AG29" s="1016"/>
      <c r="AH29" s="1016"/>
      <c r="AI29" s="1016"/>
      <c r="AJ29" s="1017"/>
      <c r="AK29" s="976">
        <v>2155</v>
      </c>
      <c r="AL29" s="967"/>
      <c r="AM29" s="967"/>
      <c r="AN29" s="967"/>
      <c r="AO29" s="967"/>
      <c r="AP29" s="967" t="s">
        <v>536</v>
      </c>
      <c r="AQ29" s="967"/>
      <c r="AR29" s="967"/>
      <c r="AS29" s="967"/>
      <c r="AT29" s="967"/>
      <c r="AU29" s="967" t="s">
        <v>535</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1660</v>
      </c>
      <c r="R30" s="1040"/>
      <c r="S30" s="1040"/>
      <c r="T30" s="1040"/>
      <c r="U30" s="1040"/>
      <c r="V30" s="1040">
        <v>1648</v>
      </c>
      <c r="W30" s="1040"/>
      <c r="X30" s="1040"/>
      <c r="Y30" s="1040"/>
      <c r="Z30" s="1040"/>
      <c r="AA30" s="1040">
        <v>12</v>
      </c>
      <c r="AB30" s="1040"/>
      <c r="AC30" s="1040"/>
      <c r="AD30" s="1040"/>
      <c r="AE30" s="1041"/>
      <c r="AF30" s="1015">
        <v>12</v>
      </c>
      <c r="AG30" s="1016"/>
      <c r="AH30" s="1016"/>
      <c r="AI30" s="1016"/>
      <c r="AJ30" s="1017"/>
      <c r="AK30" s="976">
        <v>440</v>
      </c>
      <c r="AL30" s="967"/>
      <c r="AM30" s="967"/>
      <c r="AN30" s="967"/>
      <c r="AO30" s="967"/>
      <c r="AP30" s="967" t="s">
        <v>535</v>
      </c>
      <c r="AQ30" s="967"/>
      <c r="AR30" s="967"/>
      <c r="AS30" s="967"/>
      <c r="AT30" s="967"/>
      <c r="AU30" s="967" t="s">
        <v>535</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4509</v>
      </c>
      <c r="R31" s="1040"/>
      <c r="S31" s="1040"/>
      <c r="T31" s="1040"/>
      <c r="U31" s="1040"/>
      <c r="V31" s="1040">
        <v>373</v>
      </c>
      <c r="W31" s="1040"/>
      <c r="X31" s="1040"/>
      <c r="Y31" s="1040"/>
      <c r="Z31" s="1040"/>
      <c r="AA31" s="1040">
        <v>4136</v>
      </c>
      <c r="AB31" s="1040"/>
      <c r="AC31" s="1040"/>
      <c r="AD31" s="1040"/>
      <c r="AE31" s="1041"/>
      <c r="AF31" s="1015">
        <v>4136</v>
      </c>
      <c r="AG31" s="1016"/>
      <c r="AH31" s="1016"/>
      <c r="AI31" s="1016"/>
      <c r="AJ31" s="1017"/>
      <c r="AK31" s="976">
        <v>156</v>
      </c>
      <c r="AL31" s="967"/>
      <c r="AM31" s="967"/>
      <c r="AN31" s="967"/>
      <c r="AO31" s="967"/>
      <c r="AP31" s="967">
        <v>9841</v>
      </c>
      <c r="AQ31" s="967"/>
      <c r="AR31" s="967"/>
      <c r="AS31" s="967"/>
      <c r="AT31" s="967"/>
      <c r="AU31" s="967">
        <v>600</v>
      </c>
      <c r="AV31" s="967"/>
      <c r="AW31" s="967"/>
      <c r="AX31" s="967"/>
      <c r="AY31" s="967"/>
      <c r="AZ31" s="1038"/>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4843</v>
      </c>
      <c r="R32" s="1040"/>
      <c r="S32" s="1040"/>
      <c r="T32" s="1040"/>
      <c r="U32" s="1040"/>
      <c r="V32" s="1040">
        <v>4690</v>
      </c>
      <c r="W32" s="1040"/>
      <c r="X32" s="1040"/>
      <c r="Y32" s="1040"/>
      <c r="Z32" s="1040"/>
      <c r="AA32" s="1040">
        <v>153</v>
      </c>
      <c r="AB32" s="1040"/>
      <c r="AC32" s="1040"/>
      <c r="AD32" s="1040"/>
      <c r="AE32" s="1041"/>
      <c r="AF32" s="1015">
        <v>146</v>
      </c>
      <c r="AG32" s="1016"/>
      <c r="AH32" s="1016"/>
      <c r="AI32" s="1016"/>
      <c r="AJ32" s="1017"/>
      <c r="AK32" s="976">
        <v>2152</v>
      </c>
      <c r="AL32" s="967"/>
      <c r="AM32" s="967"/>
      <c r="AN32" s="967"/>
      <c r="AO32" s="967"/>
      <c r="AP32" s="967">
        <v>26887</v>
      </c>
      <c r="AQ32" s="967"/>
      <c r="AR32" s="967"/>
      <c r="AS32" s="967"/>
      <c r="AT32" s="967"/>
      <c r="AU32" s="967">
        <v>23526</v>
      </c>
      <c r="AV32" s="967"/>
      <c r="AW32" s="967"/>
      <c r="AX32" s="967"/>
      <c r="AY32" s="967"/>
      <c r="AZ32" s="1038"/>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343</v>
      </c>
      <c r="R33" s="1040"/>
      <c r="S33" s="1040"/>
      <c r="T33" s="1040"/>
      <c r="U33" s="1040"/>
      <c r="V33" s="1040">
        <v>333</v>
      </c>
      <c r="W33" s="1040"/>
      <c r="X33" s="1040"/>
      <c r="Y33" s="1040"/>
      <c r="Z33" s="1040"/>
      <c r="AA33" s="1040">
        <v>10</v>
      </c>
      <c r="AB33" s="1040"/>
      <c r="AC33" s="1040"/>
      <c r="AD33" s="1040"/>
      <c r="AE33" s="1041"/>
      <c r="AF33" s="1015">
        <v>10</v>
      </c>
      <c r="AG33" s="1016"/>
      <c r="AH33" s="1016"/>
      <c r="AI33" s="1016"/>
      <c r="AJ33" s="1017"/>
      <c r="AK33" s="976">
        <v>253</v>
      </c>
      <c r="AL33" s="967"/>
      <c r="AM33" s="967"/>
      <c r="AN33" s="967"/>
      <c r="AO33" s="967"/>
      <c r="AP33" s="967">
        <v>3263</v>
      </c>
      <c r="AQ33" s="967"/>
      <c r="AR33" s="967"/>
      <c r="AS33" s="967"/>
      <c r="AT33" s="967"/>
      <c r="AU33" s="967">
        <v>3263</v>
      </c>
      <c r="AV33" s="967"/>
      <c r="AW33" s="967"/>
      <c r="AX33" s="967"/>
      <c r="AY33" s="967"/>
      <c r="AZ33" s="1038"/>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52</v>
      </c>
      <c r="R34" s="1040"/>
      <c r="S34" s="1040"/>
      <c r="T34" s="1040"/>
      <c r="U34" s="1040"/>
      <c r="V34" s="1040">
        <v>51</v>
      </c>
      <c r="W34" s="1040"/>
      <c r="X34" s="1040"/>
      <c r="Y34" s="1040"/>
      <c r="Z34" s="1040"/>
      <c r="AA34" s="1040">
        <v>1</v>
      </c>
      <c r="AB34" s="1040"/>
      <c r="AC34" s="1040"/>
      <c r="AD34" s="1040"/>
      <c r="AE34" s="1041"/>
      <c r="AF34" s="1015">
        <v>37</v>
      </c>
      <c r="AG34" s="1016"/>
      <c r="AH34" s="1016"/>
      <c r="AI34" s="1016"/>
      <c r="AJ34" s="1017"/>
      <c r="AK34" s="976">
        <v>2</v>
      </c>
      <c r="AL34" s="967"/>
      <c r="AM34" s="967"/>
      <c r="AN34" s="967"/>
      <c r="AO34" s="967"/>
      <c r="AP34" s="967" t="s">
        <v>535</v>
      </c>
      <c r="AQ34" s="967"/>
      <c r="AR34" s="967"/>
      <c r="AS34" s="967"/>
      <c r="AT34" s="967"/>
      <c r="AU34" s="967" t="s">
        <v>535</v>
      </c>
      <c r="AV34" s="967"/>
      <c r="AW34" s="967"/>
      <c r="AX34" s="967"/>
      <c r="AY34" s="967"/>
      <c r="AZ34" s="1038"/>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1095</v>
      </c>
      <c r="R35" s="1040"/>
      <c r="S35" s="1040"/>
      <c r="T35" s="1040"/>
      <c r="U35" s="1040"/>
      <c r="V35" s="1040">
        <v>1027</v>
      </c>
      <c r="W35" s="1040"/>
      <c r="X35" s="1040"/>
      <c r="Y35" s="1040"/>
      <c r="Z35" s="1040"/>
      <c r="AA35" s="1040">
        <v>68</v>
      </c>
      <c r="AB35" s="1040"/>
      <c r="AC35" s="1040"/>
      <c r="AD35" s="1040"/>
      <c r="AE35" s="1041"/>
      <c r="AF35" s="1015" t="s">
        <v>76</v>
      </c>
      <c r="AG35" s="1016"/>
      <c r="AH35" s="1016"/>
      <c r="AI35" s="1016"/>
      <c r="AJ35" s="1017"/>
      <c r="AK35" s="976">
        <v>161</v>
      </c>
      <c r="AL35" s="967"/>
      <c r="AM35" s="967"/>
      <c r="AN35" s="967"/>
      <c r="AO35" s="967"/>
      <c r="AP35" s="967" t="s">
        <v>535</v>
      </c>
      <c r="AQ35" s="967"/>
      <c r="AR35" s="967"/>
      <c r="AS35" s="967"/>
      <c r="AT35" s="967"/>
      <c r="AU35" s="967" t="s">
        <v>535</v>
      </c>
      <c r="AV35" s="967"/>
      <c r="AW35" s="967"/>
      <c r="AX35" s="967"/>
      <c r="AY35" s="967"/>
      <c r="AZ35" s="1038"/>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5060</v>
      </c>
      <c r="AG63" s="955"/>
      <c r="AH63" s="955"/>
      <c r="AI63" s="955"/>
      <c r="AJ63" s="1026"/>
      <c r="AK63" s="1027"/>
      <c r="AL63" s="959"/>
      <c r="AM63" s="959"/>
      <c r="AN63" s="959"/>
      <c r="AO63" s="959"/>
      <c r="AP63" s="955">
        <v>39992</v>
      </c>
      <c r="AQ63" s="955"/>
      <c r="AR63" s="955"/>
      <c r="AS63" s="955"/>
      <c r="AT63" s="955"/>
      <c r="AU63" s="955">
        <v>27390</v>
      </c>
      <c r="AV63" s="955"/>
      <c r="AW63" s="955"/>
      <c r="AX63" s="955"/>
      <c r="AY63" s="955"/>
      <c r="AZ63" s="1021"/>
      <c r="BA63" s="1021"/>
      <c r="BB63" s="1021"/>
      <c r="BC63" s="1021"/>
      <c r="BD63" s="1021"/>
      <c r="BE63" s="956"/>
      <c r="BF63" s="956"/>
      <c r="BG63" s="956"/>
      <c r="BH63" s="956"/>
      <c r="BI63" s="957"/>
      <c r="BJ63" s="1022" t="s">
        <v>76</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409</v>
      </c>
      <c r="R68" s="978"/>
      <c r="S68" s="978"/>
      <c r="T68" s="978"/>
      <c r="U68" s="978"/>
      <c r="V68" s="978">
        <v>385</v>
      </c>
      <c r="W68" s="978"/>
      <c r="X68" s="978"/>
      <c r="Y68" s="978"/>
      <c r="Z68" s="978"/>
      <c r="AA68" s="978">
        <v>23</v>
      </c>
      <c r="AB68" s="978"/>
      <c r="AC68" s="978"/>
      <c r="AD68" s="978"/>
      <c r="AE68" s="978"/>
      <c r="AF68" s="978">
        <v>23</v>
      </c>
      <c r="AG68" s="978"/>
      <c r="AH68" s="978"/>
      <c r="AI68" s="978"/>
      <c r="AJ68" s="978"/>
      <c r="AK68" s="978">
        <v>2</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13280</v>
      </c>
      <c r="R69" s="967"/>
      <c r="S69" s="967"/>
      <c r="T69" s="967"/>
      <c r="U69" s="967"/>
      <c r="V69" s="967">
        <v>12837</v>
      </c>
      <c r="W69" s="967"/>
      <c r="X69" s="967"/>
      <c r="Y69" s="967"/>
      <c r="Z69" s="967"/>
      <c r="AA69" s="967">
        <v>443</v>
      </c>
      <c r="AB69" s="967"/>
      <c r="AC69" s="967"/>
      <c r="AD69" s="967"/>
      <c r="AE69" s="967"/>
      <c r="AF69" s="967">
        <v>443</v>
      </c>
      <c r="AG69" s="967"/>
      <c r="AH69" s="967"/>
      <c r="AI69" s="967"/>
      <c r="AJ69" s="967"/>
      <c r="AK69" s="967">
        <v>6</v>
      </c>
      <c r="AL69" s="967"/>
      <c r="AM69" s="967"/>
      <c r="AN69" s="967"/>
      <c r="AO69" s="967"/>
      <c r="AP69" s="967" t="s">
        <v>544</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178</v>
      </c>
      <c r="R70" s="967"/>
      <c r="S70" s="967"/>
      <c r="T70" s="967"/>
      <c r="U70" s="967"/>
      <c r="V70" s="967">
        <v>176</v>
      </c>
      <c r="W70" s="967"/>
      <c r="X70" s="967"/>
      <c r="Y70" s="967"/>
      <c r="Z70" s="967"/>
      <c r="AA70" s="967">
        <v>2</v>
      </c>
      <c r="AB70" s="967"/>
      <c r="AC70" s="967"/>
      <c r="AD70" s="967"/>
      <c r="AE70" s="967"/>
      <c r="AF70" s="967">
        <v>2</v>
      </c>
      <c r="AG70" s="967"/>
      <c r="AH70" s="967"/>
      <c r="AI70" s="967"/>
      <c r="AJ70" s="967"/>
      <c r="AK70" s="967">
        <v>2</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551</v>
      </c>
      <c r="C71" s="971"/>
      <c r="D71" s="971"/>
      <c r="E71" s="971"/>
      <c r="F71" s="971"/>
      <c r="G71" s="971"/>
      <c r="H71" s="971"/>
      <c r="I71" s="971"/>
      <c r="J71" s="971"/>
      <c r="K71" s="971"/>
      <c r="L71" s="971"/>
      <c r="M71" s="971"/>
      <c r="N71" s="971"/>
      <c r="O71" s="971"/>
      <c r="P71" s="972"/>
      <c r="Q71" s="973">
        <v>126</v>
      </c>
      <c r="R71" s="967"/>
      <c r="S71" s="967"/>
      <c r="T71" s="967"/>
      <c r="U71" s="967"/>
      <c r="V71" s="967">
        <v>116</v>
      </c>
      <c r="W71" s="967"/>
      <c r="X71" s="967"/>
      <c r="Y71" s="967"/>
      <c r="Z71" s="967"/>
      <c r="AA71" s="967">
        <v>11</v>
      </c>
      <c r="AB71" s="967"/>
      <c r="AC71" s="967"/>
      <c r="AD71" s="967"/>
      <c r="AE71" s="967"/>
      <c r="AF71" s="967">
        <v>11</v>
      </c>
      <c r="AG71" s="967"/>
      <c r="AH71" s="967"/>
      <c r="AI71" s="967"/>
      <c r="AJ71" s="967"/>
      <c r="AK71" s="967">
        <v>2</v>
      </c>
      <c r="AL71" s="967"/>
      <c r="AM71" s="967"/>
      <c r="AN71" s="967"/>
      <c r="AO71" s="967"/>
      <c r="AP71" s="967" t="s">
        <v>545</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196871</v>
      </c>
      <c r="R72" s="967"/>
      <c r="S72" s="967"/>
      <c r="T72" s="967"/>
      <c r="U72" s="967"/>
      <c r="V72" s="967">
        <v>186524</v>
      </c>
      <c r="W72" s="967"/>
      <c r="X72" s="967"/>
      <c r="Y72" s="967"/>
      <c r="Z72" s="967"/>
      <c r="AA72" s="967">
        <v>10348</v>
      </c>
      <c r="AB72" s="967"/>
      <c r="AC72" s="967"/>
      <c r="AD72" s="967"/>
      <c r="AE72" s="967"/>
      <c r="AF72" s="967">
        <v>10348</v>
      </c>
      <c r="AG72" s="967"/>
      <c r="AH72" s="967"/>
      <c r="AI72" s="967"/>
      <c r="AJ72" s="967"/>
      <c r="AK72" s="967">
        <v>1375</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583</v>
      </c>
      <c r="R73" s="967"/>
      <c r="S73" s="967"/>
      <c r="T73" s="967"/>
      <c r="U73" s="967"/>
      <c r="V73" s="967">
        <v>568</v>
      </c>
      <c r="W73" s="967"/>
      <c r="X73" s="967"/>
      <c r="Y73" s="967"/>
      <c r="Z73" s="967"/>
      <c r="AA73" s="967">
        <v>15</v>
      </c>
      <c r="AB73" s="967"/>
      <c r="AC73" s="967"/>
      <c r="AD73" s="967"/>
      <c r="AE73" s="967"/>
      <c r="AF73" s="967">
        <v>15</v>
      </c>
      <c r="AG73" s="967"/>
      <c r="AH73" s="967"/>
      <c r="AI73" s="967"/>
      <c r="AJ73" s="967"/>
      <c r="AK73" s="967">
        <v>380</v>
      </c>
      <c r="AL73" s="967"/>
      <c r="AM73" s="967"/>
      <c r="AN73" s="967"/>
      <c r="AO73" s="967"/>
      <c r="AP73" s="967">
        <v>1018</v>
      </c>
      <c r="AQ73" s="967"/>
      <c r="AR73" s="967"/>
      <c r="AS73" s="967"/>
      <c r="AT73" s="967"/>
      <c r="AU73" s="967">
        <v>227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40</v>
      </c>
      <c r="R74" s="967"/>
      <c r="S74" s="967"/>
      <c r="T74" s="967"/>
      <c r="U74" s="967"/>
      <c r="V74" s="967">
        <v>39</v>
      </c>
      <c r="W74" s="967"/>
      <c r="X74" s="967"/>
      <c r="Y74" s="967"/>
      <c r="Z74" s="967"/>
      <c r="AA74" s="967">
        <v>1</v>
      </c>
      <c r="AB74" s="967"/>
      <c r="AC74" s="967"/>
      <c r="AD74" s="967"/>
      <c r="AE74" s="967"/>
      <c r="AF74" s="967">
        <v>1</v>
      </c>
      <c r="AG74" s="967"/>
      <c r="AH74" s="967"/>
      <c r="AI74" s="967"/>
      <c r="AJ74" s="967"/>
      <c r="AK74" s="967" t="s">
        <v>544</v>
      </c>
      <c r="AL74" s="967"/>
      <c r="AM74" s="967"/>
      <c r="AN74" s="967"/>
      <c r="AO74" s="967"/>
      <c r="AP74" s="967">
        <v>147</v>
      </c>
      <c r="AQ74" s="967"/>
      <c r="AR74" s="967"/>
      <c r="AS74" s="967"/>
      <c r="AT74" s="967"/>
      <c r="AU74" s="967">
        <v>86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139</v>
      </c>
      <c r="R75" s="975"/>
      <c r="S75" s="975"/>
      <c r="T75" s="975"/>
      <c r="U75" s="976"/>
      <c r="V75" s="977">
        <v>130</v>
      </c>
      <c r="W75" s="975"/>
      <c r="X75" s="975"/>
      <c r="Y75" s="975"/>
      <c r="Z75" s="976"/>
      <c r="AA75" s="977">
        <v>9</v>
      </c>
      <c r="AB75" s="975"/>
      <c r="AC75" s="975"/>
      <c r="AD75" s="975"/>
      <c r="AE75" s="976"/>
      <c r="AF75" s="977">
        <v>9</v>
      </c>
      <c r="AG75" s="975"/>
      <c r="AH75" s="975"/>
      <c r="AI75" s="975"/>
      <c r="AJ75" s="976"/>
      <c r="AK75" s="977" t="s">
        <v>544</v>
      </c>
      <c r="AL75" s="975"/>
      <c r="AM75" s="975"/>
      <c r="AN75" s="975"/>
      <c r="AO75" s="976"/>
      <c r="AP75" s="977" t="s">
        <v>544</v>
      </c>
      <c r="AQ75" s="975"/>
      <c r="AR75" s="975"/>
      <c r="AS75" s="975"/>
      <c r="AT75" s="976"/>
      <c r="AU75" s="977" t="s">
        <v>544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60</v>
      </c>
      <c r="R76" s="975"/>
      <c r="S76" s="975"/>
      <c r="T76" s="975"/>
      <c r="U76" s="976"/>
      <c r="V76" s="977">
        <v>38</v>
      </c>
      <c r="W76" s="975"/>
      <c r="X76" s="975"/>
      <c r="Y76" s="975"/>
      <c r="Z76" s="976"/>
      <c r="AA76" s="977">
        <v>22</v>
      </c>
      <c r="AB76" s="975"/>
      <c r="AC76" s="975"/>
      <c r="AD76" s="975"/>
      <c r="AE76" s="976"/>
      <c r="AF76" s="977">
        <v>22</v>
      </c>
      <c r="AG76" s="975"/>
      <c r="AH76" s="975"/>
      <c r="AI76" s="975"/>
      <c r="AJ76" s="976"/>
      <c r="AK76" s="977">
        <v>3</v>
      </c>
      <c r="AL76" s="975"/>
      <c r="AM76" s="975"/>
      <c r="AN76" s="975"/>
      <c r="AO76" s="976"/>
      <c r="AP76" s="977">
        <v>234</v>
      </c>
      <c r="AQ76" s="975"/>
      <c r="AR76" s="975"/>
      <c r="AS76" s="975"/>
      <c r="AT76" s="976"/>
      <c r="AU76" s="977">
        <v>129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10874</v>
      </c>
      <c r="AG88" s="955"/>
      <c r="AH88" s="955"/>
      <c r="AI88" s="955"/>
      <c r="AJ88" s="955"/>
      <c r="AK88" s="959"/>
      <c r="AL88" s="959"/>
      <c r="AM88" s="959"/>
      <c r="AN88" s="959"/>
      <c r="AO88" s="959"/>
      <c r="AP88" s="955">
        <v>1399</v>
      </c>
      <c r="AQ88" s="955"/>
      <c r="AR88" s="955"/>
      <c r="AS88" s="955"/>
      <c r="AT88" s="955"/>
      <c r="AU88" s="955">
        <v>442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81</v>
      </c>
      <c r="CS102" s="947"/>
      <c r="CT102" s="947"/>
      <c r="CU102" s="947"/>
      <c r="CV102" s="948"/>
      <c r="CW102" s="946">
        <v>15</v>
      </c>
      <c r="CX102" s="947"/>
      <c r="CY102" s="947"/>
      <c r="CZ102" s="947"/>
      <c r="DA102" s="948"/>
      <c r="DB102" s="946">
        <v>273</v>
      </c>
      <c r="DC102" s="947"/>
      <c r="DD102" s="947"/>
      <c r="DE102" s="947"/>
      <c r="DF102" s="948"/>
      <c r="DG102" s="946"/>
      <c r="DH102" s="947"/>
      <c r="DI102" s="947"/>
      <c r="DJ102" s="947"/>
      <c r="DK102" s="948"/>
      <c r="DL102" s="946">
        <v>461</v>
      </c>
      <c r="DM102" s="947"/>
      <c r="DN102" s="947"/>
      <c r="DO102" s="947"/>
      <c r="DP102" s="948"/>
      <c r="DQ102" s="946">
        <v>49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289</v>
      </c>
      <c r="AG109" s="888"/>
      <c r="AH109" s="888"/>
      <c r="AI109" s="888"/>
      <c r="AJ109" s="889"/>
      <c r="AK109" s="890" t="s">
        <v>288</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289</v>
      </c>
      <c r="BW109" s="888"/>
      <c r="BX109" s="888"/>
      <c r="BY109" s="888"/>
      <c r="BZ109" s="889"/>
      <c r="CA109" s="890" t="s">
        <v>288</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289</v>
      </c>
      <c r="DM109" s="888"/>
      <c r="DN109" s="888"/>
      <c r="DO109" s="888"/>
      <c r="DP109" s="889"/>
      <c r="DQ109" s="890" t="s">
        <v>288</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t="s">
        <v>76</v>
      </c>
      <c r="AB110" s="873"/>
      <c r="AC110" s="873"/>
      <c r="AD110" s="873"/>
      <c r="AE110" s="874"/>
      <c r="AF110" s="875" t="s">
        <v>76</v>
      </c>
      <c r="AG110" s="873"/>
      <c r="AH110" s="873"/>
      <c r="AI110" s="873"/>
      <c r="AJ110" s="874"/>
      <c r="AK110" s="875">
        <v>6690746</v>
      </c>
      <c r="AL110" s="873"/>
      <c r="AM110" s="873"/>
      <c r="AN110" s="873"/>
      <c r="AO110" s="874"/>
      <c r="AP110" s="876">
        <v>21.2</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t="s">
        <v>76</v>
      </c>
      <c r="BR110" s="800"/>
      <c r="BS110" s="800"/>
      <c r="BT110" s="800"/>
      <c r="BU110" s="800"/>
      <c r="BV110" s="800" t="s">
        <v>76</v>
      </c>
      <c r="BW110" s="800"/>
      <c r="BX110" s="800"/>
      <c r="BY110" s="800"/>
      <c r="BZ110" s="800"/>
      <c r="CA110" s="800">
        <v>60944834</v>
      </c>
      <c r="CB110" s="800"/>
      <c r="CC110" s="800"/>
      <c r="CD110" s="800"/>
      <c r="CE110" s="800"/>
      <c r="CF110" s="861">
        <v>193.3</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76</v>
      </c>
      <c r="DH110" s="800"/>
      <c r="DI110" s="800"/>
      <c r="DJ110" s="800"/>
      <c r="DK110" s="800"/>
      <c r="DL110" s="800" t="s">
        <v>76</v>
      </c>
      <c r="DM110" s="800"/>
      <c r="DN110" s="800"/>
      <c r="DO110" s="800"/>
      <c r="DP110" s="800"/>
      <c r="DQ110" s="800" t="s">
        <v>76</v>
      </c>
      <c r="DR110" s="800"/>
      <c r="DS110" s="800"/>
      <c r="DT110" s="800"/>
      <c r="DU110" s="800"/>
      <c r="DV110" s="801" t="s">
        <v>76</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76</v>
      </c>
      <c r="AB111" s="909"/>
      <c r="AC111" s="909"/>
      <c r="AD111" s="909"/>
      <c r="AE111" s="910"/>
      <c r="AF111" s="911" t="s">
        <v>76</v>
      </c>
      <c r="AG111" s="909"/>
      <c r="AH111" s="909"/>
      <c r="AI111" s="909"/>
      <c r="AJ111" s="910"/>
      <c r="AK111" s="911" t="s">
        <v>76</v>
      </c>
      <c r="AL111" s="909"/>
      <c r="AM111" s="909"/>
      <c r="AN111" s="909"/>
      <c r="AO111" s="910"/>
      <c r="AP111" s="912" t="s">
        <v>76</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76</v>
      </c>
      <c r="BR111" s="771"/>
      <c r="BS111" s="771"/>
      <c r="BT111" s="771"/>
      <c r="BU111" s="771"/>
      <c r="BV111" s="771" t="s">
        <v>76</v>
      </c>
      <c r="BW111" s="771"/>
      <c r="BX111" s="771"/>
      <c r="BY111" s="771"/>
      <c r="BZ111" s="771"/>
      <c r="CA111" s="771">
        <v>114917</v>
      </c>
      <c r="CB111" s="771"/>
      <c r="CC111" s="771"/>
      <c r="CD111" s="771"/>
      <c r="CE111" s="771"/>
      <c r="CF111" s="848">
        <v>0.4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76</v>
      </c>
      <c r="DH111" s="771"/>
      <c r="DI111" s="771"/>
      <c r="DJ111" s="771"/>
      <c r="DK111" s="771"/>
      <c r="DL111" s="771" t="s">
        <v>76</v>
      </c>
      <c r="DM111" s="771"/>
      <c r="DN111" s="771"/>
      <c r="DO111" s="771"/>
      <c r="DP111" s="771"/>
      <c r="DQ111" s="771" t="s">
        <v>76</v>
      </c>
      <c r="DR111" s="771"/>
      <c r="DS111" s="771"/>
      <c r="DT111" s="771"/>
      <c r="DU111" s="771"/>
      <c r="DV111" s="823" t="s">
        <v>76</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76</v>
      </c>
      <c r="AB112" s="784"/>
      <c r="AC112" s="784"/>
      <c r="AD112" s="784"/>
      <c r="AE112" s="785"/>
      <c r="AF112" s="786" t="s">
        <v>76</v>
      </c>
      <c r="AG112" s="784"/>
      <c r="AH112" s="784"/>
      <c r="AI112" s="784"/>
      <c r="AJ112" s="785"/>
      <c r="AK112" s="786" t="s">
        <v>76</v>
      </c>
      <c r="AL112" s="784"/>
      <c r="AM112" s="784"/>
      <c r="AN112" s="784"/>
      <c r="AO112" s="785"/>
      <c r="AP112" s="754" t="s">
        <v>76</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t="s">
        <v>76</v>
      </c>
      <c r="BR112" s="771"/>
      <c r="BS112" s="771"/>
      <c r="BT112" s="771"/>
      <c r="BU112" s="771"/>
      <c r="BV112" s="771" t="s">
        <v>76</v>
      </c>
      <c r="BW112" s="771"/>
      <c r="BX112" s="771"/>
      <c r="BY112" s="771"/>
      <c r="BZ112" s="771"/>
      <c r="CA112" s="771">
        <v>27389923</v>
      </c>
      <c r="CB112" s="771"/>
      <c r="CC112" s="771"/>
      <c r="CD112" s="771"/>
      <c r="CE112" s="771"/>
      <c r="CF112" s="848">
        <v>86.9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76</v>
      </c>
      <c r="DH112" s="771"/>
      <c r="DI112" s="771"/>
      <c r="DJ112" s="771"/>
      <c r="DK112" s="771"/>
      <c r="DL112" s="771" t="s">
        <v>76</v>
      </c>
      <c r="DM112" s="771"/>
      <c r="DN112" s="771"/>
      <c r="DO112" s="771"/>
      <c r="DP112" s="771"/>
      <c r="DQ112" s="771" t="s">
        <v>76</v>
      </c>
      <c r="DR112" s="771"/>
      <c r="DS112" s="771"/>
      <c r="DT112" s="771"/>
      <c r="DU112" s="771"/>
      <c r="DV112" s="823" t="s">
        <v>76</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76</v>
      </c>
      <c r="AB113" s="909"/>
      <c r="AC113" s="909"/>
      <c r="AD113" s="909"/>
      <c r="AE113" s="910"/>
      <c r="AF113" s="911" t="s">
        <v>76</v>
      </c>
      <c r="AG113" s="909"/>
      <c r="AH113" s="909"/>
      <c r="AI113" s="909"/>
      <c r="AJ113" s="910"/>
      <c r="AK113" s="911">
        <v>2260103</v>
      </c>
      <c r="AL113" s="909"/>
      <c r="AM113" s="909"/>
      <c r="AN113" s="909"/>
      <c r="AO113" s="910"/>
      <c r="AP113" s="912">
        <v>7.2</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t="s">
        <v>76</v>
      </c>
      <c r="BR113" s="771"/>
      <c r="BS113" s="771"/>
      <c r="BT113" s="771"/>
      <c r="BU113" s="771"/>
      <c r="BV113" s="771" t="s">
        <v>76</v>
      </c>
      <c r="BW113" s="771"/>
      <c r="BX113" s="771"/>
      <c r="BY113" s="771"/>
      <c r="BZ113" s="771"/>
      <c r="CA113" s="771">
        <v>607713</v>
      </c>
      <c r="CB113" s="771"/>
      <c r="CC113" s="771"/>
      <c r="CD113" s="771"/>
      <c r="CE113" s="771"/>
      <c r="CF113" s="848">
        <v>1.9</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76</v>
      </c>
      <c r="DH113" s="784"/>
      <c r="DI113" s="784"/>
      <c r="DJ113" s="784"/>
      <c r="DK113" s="785"/>
      <c r="DL113" s="786" t="s">
        <v>76</v>
      </c>
      <c r="DM113" s="784"/>
      <c r="DN113" s="784"/>
      <c r="DO113" s="784"/>
      <c r="DP113" s="785"/>
      <c r="DQ113" s="786">
        <v>114917</v>
      </c>
      <c r="DR113" s="784"/>
      <c r="DS113" s="784"/>
      <c r="DT113" s="784"/>
      <c r="DU113" s="785"/>
      <c r="DV113" s="754">
        <v>0.4</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76</v>
      </c>
      <c r="AB114" s="784"/>
      <c r="AC114" s="784"/>
      <c r="AD114" s="784"/>
      <c r="AE114" s="785"/>
      <c r="AF114" s="786" t="s">
        <v>76</v>
      </c>
      <c r="AG114" s="784"/>
      <c r="AH114" s="784"/>
      <c r="AI114" s="784"/>
      <c r="AJ114" s="785"/>
      <c r="AK114" s="786">
        <v>107195</v>
      </c>
      <c r="AL114" s="784"/>
      <c r="AM114" s="784"/>
      <c r="AN114" s="784"/>
      <c r="AO114" s="785"/>
      <c r="AP114" s="754">
        <v>0.3</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t="s">
        <v>76</v>
      </c>
      <c r="BR114" s="771"/>
      <c r="BS114" s="771"/>
      <c r="BT114" s="771"/>
      <c r="BU114" s="771"/>
      <c r="BV114" s="771" t="s">
        <v>76</v>
      </c>
      <c r="BW114" s="771"/>
      <c r="BX114" s="771"/>
      <c r="BY114" s="771"/>
      <c r="BZ114" s="771"/>
      <c r="CA114" s="771">
        <v>11996521</v>
      </c>
      <c r="CB114" s="771"/>
      <c r="CC114" s="771"/>
      <c r="CD114" s="771"/>
      <c r="CE114" s="771"/>
      <c r="CF114" s="848">
        <v>38.1</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76</v>
      </c>
      <c r="DH114" s="784"/>
      <c r="DI114" s="784"/>
      <c r="DJ114" s="784"/>
      <c r="DK114" s="785"/>
      <c r="DL114" s="786" t="s">
        <v>76</v>
      </c>
      <c r="DM114" s="784"/>
      <c r="DN114" s="784"/>
      <c r="DO114" s="784"/>
      <c r="DP114" s="785"/>
      <c r="DQ114" s="786" t="s">
        <v>76</v>
      </c>
      <c r="DR114" s="784"/>
      <c r="DS114" s="784"/>
      <c r="DT114" s="784"/>
      <c r="DU114" s="785"/>
      <c r="DV114" s="754" t="s">
        <v>76</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76</v>
      </c>
      <c r="AB115" s="909"/>
      <c r="AC115" s="909"/>
      <c r="AD115" s="909"/>
      <c r="AE115" s="910"/>
      <c r="AF115" s="911" t="s">
        <v>76</v>
      </c>
      <c r="AG115" s="909"/>
      <c r="AH115" s="909"/>
      <c r="AI115" s="909"/>
      <c r="AJ115" s="910"/>
      <c r="AK115" s="911">
        <v>116486</v>
      </c>
      <c r="AL115" s="909"/>
      <c r="AM115" s="909"/>
      <c r="AN115" s="909"/>
      <c r="AO115" s="910"/>
      <c r="AP115" s="912">
        <v>0.4</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76</v>
      </c>
      <c r="BR115" s="771"/>
      <c r="BS115" s="771"/>
      <c r="BT115" s="771"/>
      <c r="BU115" s="771"/>
      <c r="BV115" s="771" t="s">
        <v>76</v>
      </c>
      <c r="BW115" s="771"/>
      <c r="BX115" s="771"/>
      <c r="BY115" s="771"/>
      <c r="BZ115" s="771"/>
      <c r="CA115" s="771">
        <v>48894</v>
      </c>
      <c r="CB115" s="771"/>
      <c r="CC115" s="771"/>
      <c r="CD115" s="771"/>
      <c r="CE115" s="771"/>
      <c r="CF115" s="848">
        <v>0.2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76</v>
      </c>
      <c r="DH115" s="784"/>
      <c r="DI115" s="784"/>
      <c r="DJ115" s="784"/>
      <c r="DK115" s="785"/>
      <c r="DL115" s="786" t="s">
        <v>76</v>
      </c>
      <c r="DM115" s="784"/>
      <c r="DN115" s="784"/>
      <c r="DO115" s="784"/>
      <c r="DP115" s="785"/>
      <c r="DQ115" s="786" t="s">
        <v>76</v>
      </c>
      <c r="DR115" s="784"/>
      <c r="DS115" s="784"/>
      <c r="DT115" s="784"/>
      <c r="DU115" s="785"/>
      <c r="DV115" s="754" t="s">
        <v>76</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76</v>
      </c>
      <c r="AB116" s="784"/>
      <c r="AC116" s="784"/>
      <c r="AD116" s="784"/>
      <c r="AE116" s="785"/>
      <c r="AF116" s="786" t="s">
        <v>76</v>
      </c>
      <c r="AG116" s="784"/>
      <c r="AH116" s="784"/>
      <c r="AI116" s="784"/>
      <c r="AJ116" s="785"/>
      <c r="AK116" s="786" t="s">
        <v>76</v>
      </c>
      <c r="AL116" s="784"/>
      <c r="AM116" s="784"/>
      <c r="AN116" s="784"/>
      <c r="AO116" s="785"/>
      <c r="AP116" s="754" t="s">
        <v>76</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76</v>
      </c>
      <c r="BR116" s="771"/>
      <c r="BS116" s="771"/>
      <c r="BT116" s="771"/>
      <c r="BU116" s="771"/>
      <c r="BV116" s="771" t="s">
        <v>76</v>
      </c>
      <c r="BW116" s="771"/>
      <c r="BX116" s="771"/>
      <c r="BY116" s="771"/>
      <c r="BZ116" s="771"/>
      <c r="CA116" s="771" t="s">
        <v>76</v>
      </c>
      <c r="CB116" s="771"/>
      <c r="CC116" s="771"/>
      <c r="CD116" s="771"/>
      <c r="CE116" s="771"/>
      <c r="CF116" s="848" t="s">
        <v>76</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76</v>
      </c>
      <c r="DH116" s="784"/>
      <c r="DI116" s="784"/>
      <c r="DJ116" s="784"/>
      <c r="DK116" s="785"/>
      <c r="DL116" s="786" t="s">
        <v>76</v>
      </c>
      <c r="DM116" s="784"/>
      <c r="DN116" s="784"/>
      <c r="DO116" s="784"/>
      <c r="DP116" s="785"/>
      <c r="DQ116" s="786" t="s">
        <v>76</v>
      </c>
      <c r="DR116" s="784"/>
      <c r="DS116" s="784"/>
      <c r="DT116" s="784"/>
      <c r="DU116" s="785"/>
      <c r="DV116" s="754" t="s">
        <v>76</v>
      </c>
      <c r="DW116" s="755"/>
      <c r="DX116" s="755"/>
      <c r="DY116" s="755"/>
      <c r="DZ116" s="756"/>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t="s">
        <v>76</v>
      </c>
      <c r="AB117" s="895"/>
      <c r="AC117" s="895"/>
      <c r="AD117" s="895"/>
      <c r="AE117" s="896"/>
      <c r="AF117" s="898" t="s">
        <v>76</v>
      </c>
      <c r="AG117" s="895"/>
      <c r="AH117" s="895"/>
      <c r="AI117" s="895"/>
      <c r="AJ117" s="896"/>
      <c r="AK117" s="898">
        <v>9174530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76</v>
      </c>
      <c r="BR117" s="858"/>
      <c r="BS117" s="858"/>
      <c r="BT117" s="858"/>
      <c r="BU117" s="858"/>
      <c r="BV117" s="858" t="s">
        <v>76</v>
      </c>
      <c r="BW117" s="858"/>
      <c r="BX117" s="858"/>
      <c r="BY117" s="858"/>
      <c r="BZ117" s="858"/>
      <c r="CA117" s="858" t="s">
        <v>76</v>
      </c>
      <c r="CB117" s="858"/>
      <c r="CC117" s="858"/>
      <c r="CD117" s="858"/>
      <c r="CE117" s="858"/>
      <c r="CF117" s="848" t="s">
        <v>76</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76</v>
      </c>
      <c r="DH117" s="784"/>
      <c r="DI117" s="784"/>
      <c r="DJ117" s="784"/>
      <c r="DK117" s="785"/>
      <c r="DL117" s="786" t="s">
        <v>76</v>
      </c>
      <c r="DM117" s="784"/>
      <c r="DN117" s="784"/>
      <c r="DO117" s="784"/>
      <c r="DP117" s="785"/>
      <c r="DQ117" s="786" t="s">
        <v>76</v>
      </c>
      <c r="DR117" s="784"/>
      <c r="DS117" s="784"/>
      <c r="DT117" s="784"/>
      <c r="DU117" s="785"/>
      <c r="DV117" s="754" t="s">
        <v>76</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289</v>
      </c>
      <c r="AG118" s="888"/>
      <c r="AH118" s="888"/>
      <c r="AI118" s="888"/>
      <c r="AJ118" s="889"/>
      <c r="AK118" s="890" t="s">
        <v>288</v>
      </c>
      <c r="AL118" s="888"/>
      <c r="AM118" s="888"/>
      <c r="AN118" s="888"/>
      <c r="AO118" s="889"/>
      <c r="AP118" s="891" t="s">
        <v>407</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435</v>
      </c>
      <c r="BP118" s="838"/>
      <c r="BQ118" s="857" t="s">
        <v>76</v>
      </c>
      <c r="BR118" s="858"/>
      <c r="BS118" s="858"/>
      <c r="BT118" s="858"/>
      <c r="BU118" s="858"/>
      <c r="BV118" s="858" t="s">
        <v>76</v>
      </c>
      <c r="BW118" s="858"/>
      <c r="BX118" s="858"/>
      <c r="BY118" s="858"/>
      <c r="BZ118" s="858"/>
      <c r="CA118" s="858">
        <v>101102802</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76</v>
      </c>
      <c r="DH118" s="784"/>
      <c r="DI118" s="784"/>
      <c r="DJ118" s="784"/>
      <c r="DK118" s="785"/>
      <c r="DL118" s="786" t="s">
        <v>76</v>
      </c>
      <c r="DM118" s="784"/>
      <c r="DN118" s="784"/>
      <c r="DO118" s="784"/>
      <c r="DP118" s="785"/>
      <c r="DQ118" s="786" t="s">
        <v>76</v>
      </c>
      <c r="DR118" s="784"/>
      <c r="DS118" s="784"/>
      <c r="DT118" s="784"/>
      <c r="DU118" s="785"/>
      <c r="DV118" s="754" t="s">
        <v>76</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76</v>
      </c>
      <c r="AB119" s="873"/>
      <c r="AC119" s="873"/>
      <c r="AD119" s="873"/>
      <c r="AE119" s="874"/>
      <c r="AF119" s="875" t="s">
        <v>76</v>
      </c>
      <c r="AG119" s="873"/>
      <c r="AH119" s="873"/>
      <c r="AI119" s="873"/>
      <c r="AJ119" s="874"/>
      <c r="AK119" s="875" t="s">
        <v>76</v>
      </c>
      <c r="AL119" s="873"/>
      <c r="AM119" s="873"/>
      <c r="AN119" s="873"/>
      <c r="AO119" s="874"/>
      <c r="AP119" s="876" t="s">
        <v>76</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t="s">
        <v>76</v>
      </c>
      <c r="BR119" s="800"/>
      <c r="BS119" s="800"/>
      <c r="BT119" s="800"/>
      <c r="BU119" s="800"/>
      <c r="BV119" s="800" t="s">
        <v>76</v>
      </c>
      <c r="BW119" s="800"/>
      <c r="BX119" s="800"/>
      <c r="BY119" s="800"/>
      <c r="BZ119" s="800"/>
      <c r="CA119" s="800">
        <v>15012781</v>
      </c>
      <c r="CB119" s="800"/>
      <c r="CC119" s="800"/>
      <c r="CD119" s="800"/>
      <c r="CE119" s="800"/>
      <c r="CF119" s="861">
        <v>47.6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76</v>
      </c>
      <c r="DH119" s="717"/>
      <c r="DI119" s="717"/>
      <c r="DJ119" s="717"/>
      <c r="DK119" s="718"/>
      <c r="DL119" s="719" t="s">
        <v>76</v>
      </c>
      <c r="DM119" s="717"/>
      <c r="DN119" s="717"/>
      <c r="DO119" s="717"/>
      <c r="DP119" s="718"/>
      <c r="DQ119" s="719" t="s">
        <v>76</v>
      </c>
      <c r="DR119" s="717"/>
      <c r="DS119" s="717"/>
      <c r="DT119" s="717"/>
      <c r="DU119" s="718"/>
      <c r="DV119" s="807" t="s">
        <v>76</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76</v>
      </c>
      <c r="AB120" s="784"/>
      <c r="AC120" s="784"/>
      <c r="AD120" s="784"/>
      <c r="AE120" s="785"/>
      <c r="AF120" s="786" t="s">
        <v>76</v>
      </c>
      <c r="AG120" s="784"/>
      <c r="AH120" s="784"/>
      <c r="AI120" s="784"/>
      <c r="AJ120" s="785"/>
      <c r="AK120" s="786" t="s">
        <v>76</v>
      </c>
      <c r="AL120" s="784"/>
      <c r="AM120" s="784"/>
      <c r="AN120" s="784"/>
      <c r="AO120" s="785"/>
      <c r="AP120" s="754" t="s">
        <v>76</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t="s">
        <v>76</v>
      </c>
      <c r="BR120" s="771"/>
      <c r="BS120" s="771"/>
      <c r="BT120" s="771"/>
      <c r="BU120" s="771"/>
      <c r="BV120" s="771" t="s">
        <v>76</v>
      </c>
      <c r="BW120" s="771"/>
      <c r="BX120" s="771"/>
      <c r="BY120" s="771"/>
      <c r="BZ120" s="771"/>
      <c r="CA120" s="771">
        <v>9241314</v>
      </c>
      <c r="CB120" s="771"/>
      <c r="CC120" s="771"/>
      <c r="CD120" s="771"/>
      <c r="CE120" s="771"/>
      <c r="CF120" s="848">
        <v>29.3</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t="s">
        <v>76</v>
      </c>
      <c r="DH120" s="800"/>
      <c r="DI120" s="800"/>
      <c r="DJ120" s="800"/>
      <c r="DK120" s="800"/>
      <c r="DL120" s="800" t="s">
        <v>76</v>
      </c>
      <c r="DM120" s="800"/>
      <c r="DN120" s="800"/>
      <c r="DO120" s="800"/>
      <c r="DP120" s="800"/>
      <c r="DQ120" s="800">
        <v>23526272</v>
      </c>
      <c r="DR120" s="800"/>
      <c r="DS120" s="800"/>
      <c r="DT120" s="800"/>
      <c r="DU120" s="800"/>
      <c r="DV120" s="801">
        <v>74.599999999999994</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76</v>
      </c>
      <c r="AB121" s="784"/>
      <c r="AC121" s="784"/>
      <c r="AD121" s="784"/>
      <c r="AE121" s="785"/>
      <c r="AF121" s="786" t="s">
        <v>76</v>
      </c>
      <c r="AG121" s="784"/>
      <c r="AH121" s="784"/>
      <c r="AI121" s="784"/>
      <c r="AJ121" s="785"/>
      <c r="AK121" s="786">
        <v>27544</v>
      </c>
      <c r="AL121" s="784"/>
      <c r="AM121" s="784"/>
      <c r="AN121" s="784"/>
      <c r="AO121" s="785"/>
      <c r="AP121" s="754">
        <v>0.1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t="s">
        <v>76</v>
      </c>
      <c r="BR121" s="858"/>
      <c r="BS121" s="858"/>
      <c r="BT121" s="858"/>
      <c r="BU121" s="858"/>
      <c r="BV121" s="858" t="s">
        <v>76</v>
      </c>
      <c r="BW121" s="858"/>
      <c r="BX121" s="858"/>
      <c r="BY121" s="858"/>
      <c r="BZ121" s="858"/>
      <c r="CA121" s="858">
        <v>58832645</v>
      </c>
      <c r="CB121" s="858"/>
      <c r="CC121" s="858"/>
      <c r="CD121" s="858"/>
      <c r="CE121" s="858"/>
      <c r="CF121" s="859">
        <v>186.6</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t="s">
        <v>76</v>
      </c>
      <c r="DH121" s="771"/>
      <c r="DI121" s="771"/>
      <c r="DJ121" s="771"/>
      <c r="DK121" s="771"/>
      <c r="DL121" s="771" t="s">
        <v>76</v>
      </c>
      <c r="DM121" s="771"/>
      <c r="DN121" s="771"/>
      <c r="DO121" s="771"/>
      <c r="DP121" s="771"/>
      <c r="DQ121" s="771">
        <v>3263338</v>
      </c>
      <c r="DR121" s="771"/>
      <c r="DS121" s="771"/>
      <c r="DT121" s="771"/>
      <c r="DU121" s="771"/>
      <c r="DV121" s="823">
        <v>10.4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76</v>
      </c>
      <c r="AB122" s="784"/>
      <c r="AC122" s="784"/>
      <c r="AD122" s="784"/>
      <c r="AE122" s="785"/>
      <c r="AF122" s="786" t="s">
        <v>76</v>
      </c>
      <c r="AG122" s="784"/>
      <c r="AH122" s="784"/>
      <c r="AI122" s="784"/>
      <c r="AJ122" s="785"/>
      <c r="AK122" s="786" t="s">
        <v>76</v>
      </c>
      <c r="AL122" s="784"/>
      <c r="AM122" s="784"/>
      <c r="AN122" s="784"/>
      <c r="AO122" s="785"/>
      <c r="AP122" s="754" t="s">
        <v>76</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444</v>
      </c>
      <c r="BP122" s="838"/>
      <c r="BQ122" s="839" t="s">
        <v>76</v>
      </c>
      <c r="BR122" s="840"/>
      <c r="BS122" s="840"/>
      <c r="BT122" s="840"/>
      <c r="BU122" s="840"/>
      <c r="BV122" s="840" t="s">
        <v>76</v>
      </c>
      <c r="BW122" s="840"/>
      <c r="BX122" s="840"/>
      <c r="BY122" s="840"/>
      <c r="BZ122" s="840"/>
      <c r="CA122" s="840">
        <v>83086740</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t="s">
        <v>76</v>
      </c>
      <c r="DH122" s="771"/>
      <c r="DI122" s="771"/>
      <c r="DJ122" s="771"/>
      <c r="DK122" s="771"/>
      <c r="DL122" s="771" t="s">
        <v>76</v>
      </c>
      <c r="DM122" s="771"/>
      <c r="DN122" s="771"/>
      <c r="DO122" s="771"/>
      <c r="DP122" s="771"/>
      <c r="DQ122" s="771">
        <v>600313</v>
      </c>
      <c r="DR122" s="771"/>
      <c r="DS122" s="771"/>
      <c r="DT122" s="771"/>
      <c r="DU122" s="771"/>
      <c r="DV122" s="823">
        <v>1.9</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76</v>
      </c>
      <c r="AB123" s="784"/>
      <c r="AC123" s="784"/>
      <c r="AD123" s="784"/>
      <c r="AE123" s="785"/>
      <c r="AF123" s="786" t="s">
        <v>76</v>
      </c>
      <c r="AG123" s="784"/>
      <c r="AH123" s="784"/>
      <c r="AI123" s="784"/>
      <c r="AJ123" s="785"/>
      <c r="AK123" s="786" t="s">
        <v>76</v>
      </c>
      <c r="AL123" s="784"/>
      <c r="AM123" s="784"/>
      <c r="AN123" s="784"/>
      <c r="AO123" s="785"/>
      <c r="AP123" s="754" t="s">
        <v>76</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76</v>
      </c>
      <c r="BR123" s="832"/>
      <c r="BS123" s="832"/>
      <c r="BT123" s="832"/>
      <c r="BU123" s="832"/>
      <c r="BV123" s="832" t="s">
        <v>76</v>
      </c>
      <c r="BW123" s="832"/>
      <c r="BX123" s="832"/>
      <c r="BY123" s="832"/>
      <c r="BZ123" s="832"/>
      <c r="CA123" s="832">
        <v>57.1</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76</v>
      </c>
      <c r="DH123" s="784"/>
      <c r="DI123" s="784"/>
      <c r="DJ123" s="784"/>
      <c r="DK123" s="785"/>
      <c r="DL123" s="786" t="s">
        <v>76</v>
      </c>
      <c r="DM123" s="784"/>
      <c r="DN123" s="784"/>
      <c r="DO123" s="784"/>
      <c r="DP123" s="785"/>
      <c r="DQ123" s="786" t="s">
        <v>76</v>
      </c>
      <c r="DR123" s="784"/>
      <c r="DS123" s="784"/>
      <c r="DT123" s="784"/>
      <c r="DU123" s="785"/>
      <c r="DV123" s="754" t="s">
        <v>76</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76</v>
      </c>
      <c r="AB124" s="784"/>
      <c r="AC124" s="784"/>
      <c r="AD124" s="784"/>
      <c r="AE124" s="785"/>
      <c r="AF124" s="786" t="s">
        <v>76</v>
      </c>
      <c r="AG124" s="784"/>
      <c r="AH124" s="784"/>
      <c r="AI124" s="784"/>
      <c r="AJ124" s="785"/>
      <c r="AK124" s="786" t="s">
        <v>76</v>
      </c>
      <c r="AL124" s="784"/>
      <c r="AM124" s="784"/>
      <c r="AN124" s="784"/>
      <c r="AO124" s="785"/>
      <c r="AP124" s="754" t="s">
        <v>76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76</v>
      </c>
      <c r="DH124" s="717"/>
      <c r="DI124" s="717"/>
      <c r="DJ124" s="717"/>
      <c r="DK124" s="718"/>
      <c r="DL124" s="719" t="s">
        <v>76</v>
      </c>
      <c r="DM124" s="717"/>
      <c r="DN124" s="717"/>
      <c r="DO124" s="717"/>
      <c r="DP124" s="718"/>
      <c r="DQ124" s="719" t="s">
        <v>76</v>
      </c>
      <c r="DR124" s="717"/>
      <c r="DS124" s="717"/>
      <c r="DT124" s="717"/>
      <c r="DU124" s="718"/>
      <c r="DV124" s="807" t="s">
        <v>76</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76</v>
      </c>
      <c r="AB125" s="784"/>
      <c r="AC125" s="784"/>
      <c r="AD125" s="784"/>
      <c r="AE125" s="785"/>
      <c r="AF125" s="786" t="s">
        <v>76</v>
      </c>
      <c r="AG125" s="784"/>
      <c r="AH125" s="784"/>
      <c r="AI125" s="784"/>
      <c r="AJ125" s="785"/>
      <c r="AK125" s="786" t="s">
        <v>76</v>
      </c>
      <c r="AL125" s="784"/>
      <c r="AM125" s="784"/>
      <c r="AN125" s="784"/>
      <c r="AO125" s="785"/>
      <c r="AP125" s="754" t="s">
        <v>76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76</v>
      </c>
      <c r="DH125" s="800"/>
      <c r="DI125" s="800"/>
      <c r="DJ125" s="800"/>
      <c r="DK125" s="800"/>
      <c r="DL125" s="800" t="s">
        <v>76</v>
      </c>
      <c r="DM125" s="800"/>
      <c r="DN125" s="800"/>
      <c r="DO125" s="800"/>
      <c r="DP125" s="800"/>
      <c r="DQ125" s="800" t="s">
        <v>76</v>
      </c>
      <c r="DR125" s="800"/>
      <c r="DS125" s="800"/>
      <c r="DT125" s="800"/>
      <c r="DU125" s="800"/>
      <c r="DV125" s="801" t="s">
        <v>76</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76</v>
      </c>
      <c r="AB126" s="784"/>
      <c r="AC126" s="784"/>
      <c r="AD126" s="784"/>
      <c r="AE126" s="785"/>
      <c r="AF126" s="786" t="s">
        <v>76</v>
      </c>
      <c r="AG126" s="784"/>
      <c r="AH126" s="784"/>
      <c r="AI126" s="784"/>
      <c r="AJ126" s="785"/>
      <c r="AK126" s="786">
        <v>87716</v>
      </c>
      <c r="AL126" s="784"/>
      <c r="AM126" s="784"/>
      <c r="AN126" s="784"/>
      <c r="AO126" s="785"/>
      <c r="AP126" s="754">
        <v>0.3</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76</v>
      </c>
      <c r="DH126" s="771"/>
      <c r="DI126" s="771"/>
      <c r="DJ126" s="771"/>
      <c r="DK126" s="771"/>
      <c r="DL126" s="771" t="s">
        <v>76</v>
      </c>
      <c r="DM126" s="771"/>
      <c r="DN126" s="771"/>
      <c r="DO126" s="771"/>
      <c r="DP126" s="771"/>
      <c r="DQ126" s="771" t="s">
        <v>76</v>
      </c>
      <c r="DR126" s="771"/>
      <c r="DS126" s="771"/>
      <c r="DT126" s="771"/>
      <c r="DU126" s="771"/>
      <c r="DV126" s="823" t="s">
        <v>76</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76</v>
      </c>
      <c r="AB127" s="784"/>
      <c r="AC127" s="784"/>
      <c r="AD127" s="784"/>
      <c r="AE127" s="785"/>
      <c r="AF127" s="786" t="s">
        <v>76</v>
      </c>
      <c r="AG127" s="784"/>
      <c r="AH127" s="784"/>
      <c r="AI127" s="784"/>
      <c r="AJ127" s="785"/>
      <c r="AK127" s="786">
        <v>1226</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76</v>
      </c>
      <c r="BG127" s="761"/>
      <c r="BH127" s="761"/>
      <c r="BI127" s="761"/>
      <c r="BJ127" s="761"/>
      <c r="BK127" s="761"/>
      <c r="BL127" s="762"/>
      <c r="BM127" s="760">
        <v>11.55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76</v>
      </c>
      <c r="DH127" s="820"/>
      <c r="DI127" s="820"/>
      <c r="DJ127" s="820"/>
      <c r="DK127" s="820"/>
      <c r="DL127" s="820" t="s">
        <v>76</v>
      </c>
      <c r="DM127" s="820"/>
      <c r="DN127" s="820"/>
      <c r="DO127" s="820"/>
      <c r="DP127" s="820"/>
      <c r="DQ127" s="820">
        <v>48894</v>
      </c>
      <c r="DR127" s="820"/>
      <c r="DS127" s="820"/>
      <c r="DT127" s="820"/>
      <c r="DU127" s="820"/>
      <c r="DV127" s="821">
        <v>0.2</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t="s">
        <v>76</v>
      </c>
      <c r="AB128" s="724"/>
      <c r="AC128" s="724"/>
      <c r="AD128" s="724"/>
      <c r="AE128" s="725"/>
      <c r="AF128" s="726" t="s">
        <v>76</v>
      </c>
      <c r="AG128" s="724"/>
      <c r="AH128" s="724"/>
      <c r="AI128" s="724"/>
      <c r="AJ128" s="725"/>
      <c r="AK128" s="726">
        <v>867342</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76</v>
      </c>
      <c r="BG128" s="791"/>
      <c r="BH128" s="791"/>
      <c r="BI128" s="791"/>
      <c r="BJ128" s="791"/>
      <c r="BK128" s="791"/>
      <c r="BL128" s="792"/>
      <c r="BM128" s="790">
        <v>16.55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93</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t="s">
        <v>76</v>
      </c>
      <c r="AB129" s="784"/>
      <c r="AC129" s="784"/>
      <c r="AD129" s="784"/>
      <c r="AE129" s="785"/>
      <c r="AF129" s="786" t="s">
        <v>76</v>
      </c>
      <c r="AG129" s="784"/>
      <c r="AH129" s="784"/>
      <c r="AI129" s="784"/>
      <c r="AJ129" s="785"/>
      <c r="AK129" s="786">
        <v>36913763</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t="s">
        <v>76</v>
      </c>
      <c r="AB130" s="784"/>
      <c r="AC130" s="784"/>
      <c r="AD130" s="784"/>
      <c r="AE130" s="785"/>
      <c r="AF130" s="786" t="s">
        <v>76</v>
      </c>
      <c r="AG130" s="784"/>
      <c r="AH130" s="784"/>
      <c r="AI130" s="784"/>
      <c r="AJ130" s="785"/>
      <c r="AK130" s="786">
        <v>5391142</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57.1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t="s">
        <v>76</v>
      </c>
      <c r="AB131" s="717"/>
      <c r="AC131" s="717"/>
      <c r="AD131" s="717"/>
      <c r="AE131" s="718"/>
      <c r="AF131" s="719" t="s">
        <v>76</v>
      </c>
      <c r="AG131" s="717"/>
      <c r="AH131" s="717"/>
      <c r="AI131" s="717"/>
      <c r="AJ131" s="718"/>
      <c r="AK131" s="719">
        <v>31522621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t="s">
        <v>76</v>
      </c>
      <c r="AB132" s="740"/>
      <c r="AC132" s="740"/>
      <c r="AD132" s="740"/>
      <c r="AE132" s="741"/>
      <c r="AF132" s="742" t="s">
        <v>76</v>
      </c>
      <c r="AG132" s="740"/>
      <c r="AH132" s="740"/>
      <c r="AI132" s="740"/>
      <c r="AJ132" s="741"/>
      <c r="AK132" s="742">
        <v>9.2506457510000004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t="s">
        <v>76</v>
      </c>
      <c r="AB133" s="749"/>
      <c r="AC133" s="749"/>
      <c r="AD133" s="749"/>
      <c r="AE133" s="750"/>
      <c r="AF133" s="748" t="s">
        <v>76</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11456294</v>
      </c>
      <c r="L9" s="264">
        <v>69827</v>
      </c>
      <c r="M9" s="265">
        <v>57009</v>
      </c>
      <c r="N9" s="266">
        <v>22.5</v>
      </c>
    </row>
    <row r="10" spans="1:16">
      <c r="A10" s="248"/>
      <c r="B10" s="244"/>
      <c r="C10" s="244"/>
      <c r="D10" s="244"/>
      <c r="E10" s="244"/>
      <c r="F10" s="244"/>
      <c r="G10" s="1133" t="s">
        <v>477</v>
      </c>
      <c r="H10" s="1134"/>
      <c r="I10" s="1134"/>
      <c r="J10" s="1135"/>
      <c r="K10" s="267">
        <v>621035</v>
      </c>
      <c r="L10" s="268">
        <v>3785</v>
      </c>
      <c r="M10" s="269">
        <v>3340</v>
      </c>
      <c r="N10" s="270">
        <v>13.3</v>
      </c>
    </row>
    <row r="11" spans="1:16" ht="13.5" customHeight="1">
      <c r="A11" s="248"/>
      <c r="B11" s="244"/>
      <c r="C11" s="244"/>
      <c r="D11" s="244"/>
      <c r="E11" s="244"/>
      <c r="F11" s="244"/>
      <c r="G11" s="1133" t="s">
        <v>478</v>
      </c>
      <c r="H11" s="1134"/>
      <c r="I11" s="1134"/>
      <c r="J11" s="1135"/>
      <c r="K11" s="267">
        <v>32241</v>
      </c>
      <c r="L11" s="268">
        <v>197</v>
      </c>
      <c r="M11" s="269">
        <v>1813</v>
      </c>
      <c r="N11" s="270">
        <v>-89.1</v>
      </c>
    </row>
    <row r="12" spans="1:16" ht="13.5" customHeight="1">
      <c r="A12" s="248"/>
      <c r="B12" s="244"/>
      <c r="C12" s="244"/>
      <c r="D12" s="244"/>
      <c r="E12" s="244"/>
      <c r="F12" s="244"/>
      <c r="G12" s="1133" t="s">
        <v>479</v>
      </c>
      <c r="H12" s="1134"/>
      <c r="I12" s="1134"/>
      <c r="J12" s="1135"/>
      <c r="K12" s="267">
        <v>1987</v>
      </c>
      <c r="L12" s="268">
        <v>12</v>
      </c>
      <c r="M12" s="269">
        <v>675</v>
      </c>
      <c r="N12" s="270">
        <v>-98.2</v>
      </c>
    </row>
    <row r="13" spans="1:16" ht="13.5" customHeight="1">
      <c r="A13" s="248"/>
      <c r="B13" s="244"/>
      <c r="C13" s="244"/>
      <c r="D13" s="244"/>
      <c r="E13" s="244"/>
      <c r="F13" s="244"/>
      <c r="G13" s="1133" t="s">
        <v>480</v>
      </c>
      <c r="H13" s="1134"/>
      <c r="I13" s="1134"/>
      <c r="J13" s="1135"/>
      <c r="K13" s="267" t="s">
        <v>481</v>
      </c>
      <c r="L13" s="268" t="s">
        <v>481</v>
      </c>
      <c r="M13" s="269">
        <v>17</v>
      </c>
      <c r="N13" s="270" t="s">
        <v>481</v>
      </c>
    </row>
    <row r="14" spans="1:16" ht="13.5" customHeight="1">
      <c r="A14" s="248"/>
      <c r="B14" s="244"/>
      <c r="C14" s="244"/>
      <c r="D14" s="244"/>
      <c r="E14" s="244"/>
      <c r="F14" s="244"/>
      <c r="G14" s="1133" t="s">
        <v>482</v>
      </c>
      <c r="H14" s="1134"/>
      <c r="I14" s="1134"/>
      <c r="J14" s="1135"/>
      <c r="K14" s="267">
        <v>506325</v>
      </c>
      <c r="L14" s="268">
        <v>3086</v>
      </c>
      <c r="M14" s="269">
        <v>2354</v>
      </c>
      <c r="N14" s="270">
        <v>31.1</v>
      </c>
    </row>
    <row r="15" spans="1:16" ht="13.5" customHeight="1">
      <c r="A15" s="248"/>
      <c r="B15" s="244"/>
      <c r="C15" s="244"/>
      <c r="D15" s="244"/>
      <c r="E15" s="244"/>
      <c r="F15" s="244"/>
      <c r="G15" s="1133" t="s">
        <v>483</v>
      </c>
      <c r="H15" s="1134"/>
      <c r="I15" s="1134"/>
      <c r="J15" s="1135"/>
      <c r="K15" s="267">
        <v>369742</v>
      </c>
      <c r="L15" s="268">
        <v>2254</v>
      </c>
      <c r="M15" s="269">
        <v>1355</v>
      </c>
      <c r="N15" s="270">
        <v>66.3</v>
      </c>
    </row>
    <row r="16" spans="1:16">
      <c r="A16" s="248"/>
      <c r="B16" s="244"/>
      <c r="C16" s="244"/>
      <c r="D16" s="244"/>
      <c r="E16" s="244"/>
      <c r="F16" s="244"/>
      <c r="G16" s="1136" t="s">
        <v>484</v>
      </c>
      <c r="H16" s="1137"/>
      <c r="I16" s="1137"/>
      <c r="J16" s="1138"/>
      <c r="K16" s="268">
        <v>-1198279</v>
      </c>
      <c r="L16" s="268">
        <v>-7304</v>
      </c>
      <c r="M16" s="269">
        <v>-5590</v>
      </c>
      <c r="N16" s="270">
        <v>30.7</v>
      </c>
    </row>
    <row r="17" spans="1:16">
      <c r="A17" s="248"/>
      <c r="B17" s="244"/>
      <c r="C17" s="244"/>
      <c r="D17" s="244"/>
      <c r="E17" s="244"/>
      <c r="F17" s="244"/>
      <c r="G17" s="1136" t="s">
        <v>173</v>
      </c>
      <c r="H17" s="1137"/>
      <c r="I17" s="1137"/>
      <c r="J17" s="1138"/>
      <c r="K17" s="268">
        <v>11789345</v>
      </c>
      <c r="L17" s="268">
        <v>71857</v>
      </c>
      <c r="M17" s="269">
        <v>60973</v>
      </c>
      <c r="N17" s="270">
        <v>17.899999999999999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7.81</v>
      </c>
      <c r="L21" s="281">
        <v>6.07</v>
      </c>
      <c r="M21" s="282">
        <v>1.74</v>
      </c>
      <c r="N21" s="249"/>
      <c r="O21" s="283"/>
      <c r="P21" s="279"/>
    </row>
    <row r="22" spans="1:16" s="284" customFormat="1">
      <c r="A22" s="279"/>
      <c r="B22" s="249"/>
      <c r="C22" s="249"/>
      <c r="D22" s="249"/>
      <c r="E22" s="249"/>
      <c r="F22" s="249"/>
      <c r="G22" s="1130" t="s">
        <v>490</v>
      </c>
      <c r="H22" s="1131"/>
      <c r="I22" s="1131"/>
      <c r="J22" s="1132"/>
      <c r="K22" s="285">
        <v>99.9</v>
      </c>
      <c r="L22" s="286">
        <v>99.9</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6690746</v>
      </c>
      <c r="L32" s="294">
        <v>40781</v>
      </c>
      <c r="M32" s="295">
        <v>31696</v>
      </c>
      <c r="N32" s="296">
        <v>28.7</v>
      </c>
    </row>
    <row r="33" spans="1:16" ht="13.5" customHeight="1">
      <c r="A33" s="248"/>
      <c r="B33" s="244"/>
      <c r="C33" s="244"/>
      <c r="D33" s="244"/>
      <c r="E33" s="244"/>
      <c r="F33" s="244"/>
      <c r="G33" s="1121" t="s">
        <v>494</v>
      </c>
      <c r="H33" s="1122"/>
      <c r="I33" s="1122"/>
      <c r="J33" s="1123"/>
      <c r="K33" s="294" t="s">
        <v>481</v>
      </c>
      <c r="L33" s="294" t="s">
        <v>481</v>
      </c>
      <c r="M33" s="295">
        <v>4</v>
      </c>
      <c r="N33" s="296" t="s">
        <v>481</v>
      </c>
    </row>
    <row r="34" spans="1:16" ht="27" customHeight="1">
      <c r="A34" s="248"/>
      <c r="B34" s="244"/>
      <c r="C34" s="244"/>
      <c r="D34" s="244"/>
      <c r="E34" s="244"/>
      <c r="F34" s="244"/>
      <c r="G34" s="1121" t="s">
        <v>495</v>
      </c>
      <c r="H34" s="1122"/>
      <c r="I34" s="1122"/>
      <c r="J34" s="1123"/>
      <c r="K34" s="294" t="s">
        <v>481</v>
      </c>
      <c r="L34" s="294" t="s">
        <v>481</v>
      </c>
      <c r="M34" s="295">
        <v>31</v>
      </c>
      <c r="N34" s="296" t="s">
        <v>481</v>
      </c>
    </row>
    <row r="35" spans="1:16" ht="27" customHeight="1">
      <c r="A35" s="248"/>
      <c r="B35" s="244"/>
      <c r="C35" s="244"/>
      <c r="D35" s="244"/>
      <c r="E35" s="244"/>
      <c r="F35" s="244"/>
      <c r="G35" s="1121" t="s">
        <v>496</v>
      </c>
      <c r="H35" s="1122"/>
      <c r="I35" s="1122"/>
      <c r="J35" s="1123"/>
      <c r="K35" s="294">
        <v>2260103</v>
      </c>
      <c r="L35" s="294">
        <v>13776</v>
      </c>
      <c r="M35" s="295">
        <v>8185</v>
      </c>
      <c r="N35" s="296">
        <v>68.3</v>
      </c>
    </row>
    <row r="36" spans="1:16" ht="27" customHeight="1">
      <c r="A36" s="248"/>
      <c r="B36" s="244"/>
      <c r="C36" s="244"/>
      <c r="D36" s="244"/>
      <c r="E36" s="244"/>
      <c r="F36" s="244"/>
      <c r="G36" s="1121" t="s">
        <v>497</v>
      </c>
      <c r="H36" s="1122"/>
      <c r="I36" s="1122"/>
      <c r="J36" s="1123"/>
      <c r="K36" s="294">
        <v>107195</v>
      </c>
      <c r="L36" s="294">
        <v>653</v>
      </c>
      <c r="M36" s="295">
        <v>857</v>
      </c>
      <c r="N36" s="296">
        <v>-23.8</v>
      </c>
    </row>
    <row r="37" spans="1:16" ht="13.5" customHeight="1">
      <c r="A37" s="248"/>
      <c r="B37" s="244"/>
      <c r="C37" s="244"/>
      <c r="D37" s="244"/>
      <c r="E37" s="244"/>
      <c r="F37" s="244"/>
      <c r="G37" s="1121" t="s">
        <v>498</v>
      </c>
      <c r="H37" s="1122"/>
      <c r="I37" s="1122"/>
      <c r="J37" s="1123"/>
      <c r="K37" s="294">
        <v>116486</v>
      </c>
      <c r="L37" s="294">
        <v>710</v>
      </c>
      <c r="M37" s="295">
        <v>1599</v>
      </c>
      <c r="N37" s="296">
        <v>-55.6</v>
      </c>
    </row>
    <row r="38" spans="1:16" ht="27" customHeight="1">
      <c r="A38" s="248"/>
      <c r="B38" s="244"/>
      <c r="C38" s="244"/>
      <c r="D38" s="244"/>
      <c r="E38" s="244"/>
      <c r="F38" s="244"/>
      <c r="G38" s="1124" t="s">
        <v>499</v>
      </c>
      <c r="H38" s="1125"/>
      <c r="I38" s="1125"/>
      <c r="J38" s="1126"/>
      <c r="K38" s="297" t="s">
        <v>481</v>
      </c>
      <c r="L38" s="297" t="s">
        <v>481</v>
      </c>
      <c r="M38" s="298">
        <v>2</v>
      </c>
      <c r="N38" s="299" t="s">
        <v>481</v>
      </c>
      <c r="O38" s="293"/>
    </row>
    <row r="39" spans="1:16">
      <c r="A39" s="248"/>
      <c r="B39" s="244"/>
      <c r="C39" s="244"/>
      <c r="D39" s="244"/>
      <c r="E39" s="244"/>
      <c r="F39" s="244"/>
      <c r="G39" s="1124" t="s">
        <v>500</v>
      </c>
      <c r="H39" s="1125"/>
      <c r="I39" s="1125"/>
      <c r="J39" s="1126"/>
      <c r="K39" s="300">
        <v>-867342</v>
      </c>
      <c r="L39" s="300">
        <v>-5287</v>
      </c>
      <c r="M39" s="301">
        <v>-7786</v>
      </c>
      <c r="N39" s="302">
        <v>-32.1</v>
      </c>
      <c r="O39" s="293"/>
    </row>
    <row r="40" spans="1:16" ht="27" customHeight="1">
      <c r="A40" s="248"/>
      <c r="B40" s="244"/>
      <c r="C40" s="244"/>
      <c r="D40" s="244"/>
      <c r="E40" s="244"/>
      <c r="F40" s="244"/>
      <c r="G40" s="1121" t="s">
        <v>501</v>
      </c>
      <c r="H40" s="1122"/>
      <c r="I40" s="1122"/>
      <c r="J40" s="1123"/>
      <c r="K40" s="300">
        <v>-5391142</v>
      </c>
      <c r="L40" s="300">
        <v>-32860</v>
      </c>
      <c r="M40" s="301">
        <v>-26731</v>
      </c>
      <c r="N40" s="302">
        <v>22.9</v>
      </c>
      <c r="O40" s="293"/>
    </row>
    <row r="41" spans="1:16">
      <c r="A41" s="248"/>
      <c r="B41" s="244"/>
      <c r="C41" s="244"/>
      <c r="D41" s="244"/>
      <c r="E41" s="244"/>
      <c r="F41" s="244"/>
      <c r="G41" s="1127" t="s">
        <v>283</v>
      </c>
      <c r="H41" s="1128"/>
      <c r="I41" s="1128"/>
      <c r="J41" s="1129"/>
      <c r="K41" s="294">
        <v>2916046</v>
      </c>
      <c r="L41" s="300">
        <v>17774</v>
      </c>
      <c r="M41" s="301">
        <v>7858</v>
      </c>
      <c r="N41" s="302">
        <v>126.2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t="s">
        <v>481</v>
      </c>
      <c r="J51" s="320" t="s">
        <v>481</v>
      </c>
      <c r="K51" s="321" t="s">
        <v>481</v>
      </c>
      <c r="L51" s="322" t="s">
        <v>481</v>
      </c>
      <c r="M51" s="323" t="s">
        <v>481</v>
      </c>
      <c r="N51" s="324" t="s">
        <v>481</v>
      </c>
    </row>
    <row r="52" spans="1:14">
      <c r="A52" s="248"/>
      <c r="B52" s="244"/>
      <c r="C52" s="244"/>
      <c r="D52" s="244"/>
      <c r="E52" s="244"/>
      <c r="F52" s="244"/>
      <c r="G52" s="325"/>
      <c r="H52" s="326" t="s">
        <v>512</v>
      </c>
      <c r="I52" s="327" t="s">
        <v>481</v>
      </c>
      <c r="J52" s="328" t="s">
        <v>481</v>
      </c>
      <c r="K52" s="329" t="s">
        <v>481</v>
      </c>
      <c r="L52" s="330" t="s">
        <v>481</v>
      </c>
      <c r="M52" s="331" t="s">
        <v>481</v>
      </c>
      <c r="N52" s="332" t="s">
        <v>481</v>
      </c>
    </row>
    <row r="53" spans="1:14">
      <c r="A53" s="248"/>
      <c r="B53" s="244"/>
      <c r="C53" s="244"/>
      <c r="D53" s="244"/>
      <c r="E53" s="244"/>
      <c r="F53" s="244"/>
      <c r="G53" s="310" t="s">
        <v>513</v>
      </c>
      <c r="H53" s="311"/>
      <c r="I53" s="319" t="s">
        <v>481</v>
      </c>
      <c r="J53" s="320" t="s">
        <v>481</v>
      </c>
      <c r="K53" s="321" t="s">
        <v>481</v>
      </c>
      <c r="L53" s="322" t="s">
        <v>481</v>
      </c>
      <c r="M53" s="323" t="s">
        <v>481</v>
      </c>
      <c r="N53" s="324" t="s">
        <v>481</v>
      </c>
    </row>
    <row r="54" spans="1:14">
      <c r="A54" s="248"/>
      <c r="B54" s="244"/>
      <c r="C54" s="244"/>
      <c r="D54" s="244"/>
      <c r="E54" s="244"/>
      <c r="F54" s="244"/>
      <c r="G54" s="325"/>
      <c r="H54" s="326" t="s">
        <v>512</v>
      </c>
      <c r="I54" s="327" t="s">
        <v>481</v>
      </c>
      <c r="J54" s="328" t="s">
        <v>481</v>
      </c>
      <c r="K54" s="329" t="s">
        <v>481</v>
      </c>
      <c r="L54" s="330" t="s">
        <v>481</v>
      </c>
      <c r="M54" s="331" t="s">
        <v>481</v>
      </c>
      <c r="N54" s="332" t="s">
        <v>481</v>
      </c>
    </row>
    <row r="55" spans="1:14">
      <c r="A55" s="248"/>
      <c r="B55" s="244"/>
      <c r="C55" s="244"/>
      <c r="D55" s="244"/>
      <c r="E55" s="244"/>
      <c r="F55" s="244"/>
      <c r="G55" s="310" t="s">
        <v>514</v>
      </c>
      <c r="H55" s="311"/>
      <c r="I55" s="319" t="s">
        <v>481</v>
      </c>
      <c r="J55" s="320" t="s">
        <v>481</v>
      </c>
      <c r="K55" s="321" t="s">
        <v>481</v>
      </c>
      <c r="L55" s="322" t="s">
        <v>481</v>
      </c>
      <c r="M55" s="323" t="s">
        <v>481</v>
      </c>
      <c r="N55" s="324" t="s">
        <v>481</v>
      </c>
    </row>
    <row r="56" spans="1:14">
      <c r="A56" s="248"/>
      <c r="B56" s="244"/>
      <c r="C56" s="244"/>
      <c r="D56" s="244"/>
      <c r="E56" s="244"/>
      <c r="F56" s="244"/>
      <c r="G56" s="325"/>
      <c r="H56" s="326" t="s">
        <v>512</v>
      </c>
      <c r="I56" s="327" t="s">
        <v>481</v>
      </c>
      <c r="J56" s="328" t="s">
        <v>481</v>
      </c>
      <c r="K56" s="329" t="s">
        <v>481</v>
      </c>
      <c r="L56" s="330" t="s">
        <v>481</v>
      </c>
      <c r="M56" s="331" t="s">
        <v>481</v>
      </c>
      <c r="N56" s="332" t="s">
        <v>481</v>
      </c>
    </row>
    <row r="57" spans="1:14">
      <c r="A57" s="248"/>
      <c r="B57" s="244"/>
      <c r="C57" s="244"/>
      <c r="D57" s="244"/>
      <c r="E57" s="244"/>
      <c r="F57" s="244"/>
      <c r="G57" s="310" t="s">
        <v>515</v>
      </c>
      <c r="H57" s="311"/>
      <c r="I57" s="319" t="s">
        <v>481</v>
      </c>
      <c r="J57" s="320" t="s">
        <v>481</v>
      </c>
      <c r="K57" s="321" t="s">
        <v>481</v>
      </c>
      <c r="L57" s="322" t="s">
        <v>481</v>
      </c>
      <c r="M57" s="323" t="s">
        <v>481</v>
      </c>
      <c r="N57" s="324" t="s">
        <v>481</v>
      </c>
    </row>
    <row r="58" spans="1:14">
      <c r="A58" s="248"/>
      <c r="B58" s="244"/>
      <c r="C58" s="244"/>
      <c r="D58" s="244"/>
      <c r="E58" s="244"/>
      <c r="F58" s="244"/>
      <c r="G58" s="325"/>
      <c r="H58" s="326" t="s">
        <v>512</v>
      </c>
      <c r="I58" s="327" t="s">
        <v>481</v>
      </c>
      <c r="J58" s="328" t="s">
        <v>481</v>
      </c>
      <c r="K58" s="329" t="s">
        <v>481</v>
      </c>
      <c r="L58" s="330" t="s">
        <v>481</v>
      </c>
      <c r="M58" s="331" t="s">
        <v>481</v>
      </c>
      <c r="N58" s="332" t="s">
        <v>481</v>
      </c>
    </row>
    <row r="59" spans="1:14">
      <c r="A59" s="248"/>
      <c r="B59" s="244"/>
      <c r="C59" s="244"/>
      <c r="D59" s="244"/>
      <c r="E59" s="244"/>
      <c r="F59" s="244"/>
      <c r="G59" s="310" t="s">
        <v>516</v>
      </c>
      <c r="H59" s="311"/>
      <c r="I59" s="319">
        <v>8679071</v>
      </c>
      <c r="J59" s="320">
        <v>52900</v>
      </c>
      <c r="K59" s="321" t="s">
        <v>481</v>
      </c>
      <c r="L59" s="322">
        <v>45117</v>
      </c>
      <c r="M59" s="323" t="s">
        <v>481</v>
      </c>
      <c r="N59" s="324" t="s">
        <v>481</v>
      </c>
    </row>
    <row r="60" spans="1:14">
      <c r="A60" s="248"/>
      <c r="B60" s="244"/>
      <c r="C60" s="244"/>
      <c r="D60" s="244"/>
      <c r="E60" s="244"/>
      <c r="F60" s="244"/>
      <c r="G60" s="325"/>
      <c r="H60" s="326" t="s">
        <v>512</v>
      </c>
      <c r="I60" s="333">
        <v>5415852</v>
      </c>
      <c r="J60" s="328">
        <v>33010</v>
      </c>
      <c r="K60" s="329" t="s">
        <v>481</v>
      </c>
      <c r="L60" s="330">
        <v>25589</v>
      </c>
      <c r="M60" s="331" t="s">
        <v>481</v>
      </c>
      <c r="N60" s="332" t="s">
        <v>481</v>
      </c>
    </row>
    <row r="61" spans="1:14">
      <c r="A61" s="248"/>
      <c r="B61" s="244"/>
      <c r="C61" s="244"/>
      <c r="D61" s="244"/>
      <c r="E61" s="244"/>
      <c r="F61" s="244"/>
      <c r="G61" s="310" t="s">
        <v>517</v>
      </c>
      <c r="H61" s="334"/>
      <c r="I61" s="335">
        <v>8679071</v>
      </c>
      <c r="J61" s="336">
        <v>52900</v>
      </c>
      <c r="K61" s="337" t="s">
        <v>481</v>
      </c>
      <c r="L61" s="338">
        <v>45117</v>
      </c>
      <c r="M61" s="339" t="s">
        <v>481</v>
      </c>
      <c r="N61" s="324" t="s">
        <v>481</v>
      </c>
    </row>
    <row r="62" spans="1:14">
      <c r="A62" s="248"/>
      <c r="B62" s="244"/>
      <c r="C62" s="244"/>
      <c r="D62" s="244"/>
      <c r="E62" s="244"/>
      <c r="F62" s="244"/>
      <c r="G62" s="325"/>
      <c r="H62" s="326" t="s">
        <v>512</v>
      </c>
      <c r="I62" s="327">
        <v>5415852</v>
      </c>
      <c r="J62" s="328">
        <v>33010</v>
      </c>
      <c r="K62" s="329" t="s">
        <v>481</v>
      </c>
      <c r="L62" s="330">
        <v>25589</v>
      </c>
      <c r="M62" s="331" t="s">
        <v>481</v>
      </c>
      <c r="N62" s="332" t="s">
        <v>481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t="s">
        <v>481</v>
      </c>
      <c r="G47" s="12" t="s">
        <v>481</v>
      </c>
      <c r="H47" s="12" t="s">
        <v>481</v>
      </c>
      <c r="I47" s="12" t="s">
        <v>481</v>
      </c>
      <c r="J47" s="13">
        <v>21.77</v>
      </c>
    </row>
    <row r="48" spans="2:10" ht="57.75" customHeight="1">
      <c r="B48" s="14"/>
      <c r="C48" s="1141" t="s">
        <v>4</v>
      </c>
      <c r="D48" s="1141"/>
      <c r="E48" s="1142"/>
      <c r="F48" s="15" t="s">
        <v>481</v>
      </c>
      <c r="G48" s="16" t="s">
        <v>481</v>
      </c>
      <c r="H48" s="16" t="s">
        <v>481</v>
      </c>
      <c r="I48" s="16" t="s">
        <v>481</v>
      </c>
      <c r="J48" s="17">
        <v>8.35</v>
      </c>
    </row>
    <row r="49" spans="2:10" ht="57.75" customHeight="1" thickBot="1">
      <c r="B49" s="18"/>
      <c r="C49" s="1143" t="s">
        <v>5</v>
      </c>
      <c r="D49" s="1143"/>
      <c r="E49" s="1144"/>
      <c r="F49" s="19" t="s">
        <v>481</v>
      </c>
      <c r="G49" s="20" t="s">
        <v>481</v>
      </c>
      <c r="H49" s="20" t="s">
        <v>481</v>
      </c>
      <c r="I49" s="20" t="s">
        <v>481</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t="s">
        <v>481</v>
      </c>
      <c r="G34" s="33" t="s">
        <v>481</v>
      </c>
      <c r="H34" s="33" t="s">
        <v>481</v>
      </c>
      <c r="I34" s="33" t="s">
        <v>481</v>
      </c>
      <c r="J34" s="34">
        <v>11.2</v>
      </c>
      <c r="K34" s="22"/>
      <c r="L34" s="22"/>
      <c r="M34" s="22"/>
      <c r="N34" s="22"/>
      <c r="O34" s="22"/>
      <c r="P34" s="22"/>
    </row>
    <row r="35" spans="1:16" ht="39" customHeight="1">
      <c r="A35" s="22"/>
      <c r="B35" s="35"/>
      <c r="C35" s="1145" t="s">
        <v>526</v>
      </c>
      <c r="D35" s="1146"/>
      <c r="E35" s="1147"/>
      <c r="F35" s="36" t="s">
        <v>481</v>
      </c>
      <c r="G35" s="37" t="s">
        <v>481</v>
      </c>
      <c r="H35" s="37" t="s">
        <v>481</v>
      </c>
      <c r="I35" s="37" t="s">
        <v>481</v>
      </c>
      <c r="J35" s="38">
        <v>8.34</v>
      </c>
      <c r="K35" s="22"/>
      <c r="L35" s="22"/>
      <c r="M35" s="22"/>
      <c r="N35" s="22"/>
      <c r="O35" s="22"/>
      <c r="P35" s="22"/>
    </row>
    <row r="36" spans="1:16" ht="39" customHeight="1">
      <c r="A36" s="22"/>
      <c r="B36" s="35"/>
      <c r="C36" s="1145" t="s">
        <v>527</v>
      </c>
      <c r="D36" s="1146"/>
      <c r="E36" s="1147"/>
      <c r="F36" s="36" t="s">
        <v>481</v>
      </c>
      <c r="G36" s="37" t="s">
        <v>481</v>
      </c>
      <c r="H36" s="37" t="s">
        <v>481</v>
      </c>
      <c r="I36" s="37" t="s">
        <v>481</v>
      </c>
      <c r="J36" s="38">
        <v>1.31</v>
      </c>
      <c r="K36" s="22"/>
      <c r="L36" s="22"/>
      <c r="M36" s="22"/>
      <c r="N36" s="22"/>
      <c r="O36" s="22"/>
      <c r="P36" s="22"/>
    </row>
    <row r="37" spans="1:16" ht="39" customHeight="1">
      <c r="A37" s="22"/>
      <c r="B37" s="35"/>
      <c r="C37" s="1145" t="s">
        <v>528</v>
      </c>
      <c r="D37" s="1146"/>
      <c r="E37" s="1147"/>
      <c r="F37" s="36" t="s">
        <v>481</v>
      </c>
      <c r="G37" s="37" t="s">
        <v>481</v>
      </c>
      <c r="H37" s="37" t="s">
        <v>481</v>
      </c>
      <c r="I37" s="37" t="s">
        <v>481</v>
      </c>
      <c r="J37" s="38">
        <v>0.63</v>
      </c>
      <c r="K37" s="22"/>
      <c r="L37" s="22"/>
      <c r="M37" s="22"/>
      <c r="N37" s="22"/>
      <c r="O37" s="22"/>
      <c r="P37" s="22"/>
    </row>
    <row r="38" spans="1:16" ht="39" customHeight="1">
      <c r="A38" s="22"/>
      <c r="B38" s="35"/>
      <c r="C38" s="1145" t="s">
        <v>529</v>
      </c>
      <c r="D38" s="1146"/>
      <c r="E38" s="1147"/>
      <c r="F38" s="36" t="s">
        <v>481</v>
      </c>
      <c r="G38" s="37" t="s">
        <v>481</v>
      </c>
      <c r="H38" s="37" t="s">
        <v>481</v>
      </c>
      <c r="I38" s="37" t="s">
        <v>481</v>
      </c>
      <c r="J38" s="38">
        <v>0.39</v>
      </c>
      <c r="K38" s="22"/>
      <c r="L38" s="22"/>
      <c r="M38" s="22"/>
      <c r="N38" s="22"/>
      <c r="O38" s="22"/>
      <c r="P38" s="22"/>
    </row>
    <row r="39" spans="1:16" ht="39" customHeight="1">
      <c r="A39" s="22"/>
      <c r="B39" s="35"/>
      <c r="C39" s="1145" t="s">
        <v>530</v>
      </c>
      <c r="D39" s="1146"/>
      <c r="E39" s="1147"/>
      <c r="F39" s="36" t="s">
        <v>481</v>
      </c>
      <c r="G39" s="37" t="s">
        <v>481</v>
      </c>
      <c r="H39" s="37" t="s">
        <v>481</v>
      </c>
      <c r="I39" s="37" t="s">
        <v>481</v>
      </c>
      <c r="J39" s="38">
        <v>0.1</v>
      </c>
      <c r="K39" s="22"/>
      <c r="L39" s="22"/>
      <c r="M39" s="22"/>
      <c r="N39" s="22"/>
      <c r="O39" s="22"/>
      <c r="P39" s="22"/>
    </row>
    <row r="40" spans="1:16" ht="39" customHeight="1">
      <c r="A40" s="22"/>
      <c r="B40" s="35"/>
      <c r="C40" s="1145" t="s">
        <v>531</v>
      </c>
      <c r="D40" s="1146"/>
      <c r="E40" s="1147"/>
      <c r="F40" s="36" t="s">
        <v>481</v>
      </c>
      <c r="G40" s="37" t="s">
        <v>481</v>
      </c>
      <c r="H40" s="37" t="s">
        <v>481</v>
      </c>
      <c r="I40" s="37" t="s">
        <v>481</v>
      </c>
      <c r="J40" s="38">
        <v>0.03</v>
      </c>
      <c r="K40" s="22"/>
      <c r="L40" s="22"/>
      <c r="M40" s="22"/>
      <c r="N40" s="22"/>
      <c r="O40" s="22"/>
      <c r="P40" s="22"/>
    </row>
    <row r="41" spans="1:16" ht="39" customHeight="1">
      <c r="A41" s="22"/>
      <c r="B41" s="35"/>
      <c r="C41" s="1145" t="s">
        <v>532</v>
      </c>
      <c r="D41" s="1146"/>
      <c r="E41" s="1147"/>
      <c r="F41" s="36" t="s">
        <v>481</v>
      </c>
      <c r="G41" s="37" t="s">
        <v>481</v>
      </c>
      <c r="H41" s="37" t="s">
        <v>481</v>
      </c>
      <c r="I41" s="37" t="s">
        <v>481</v>
      </c>
      <c r="J41" s="38">
        <v>0.02</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t="s">
        <v>481</v>
      </c>
      <c r="G43" s="42" t="s">
        <v>481</v>
      </c>
      <c r="H43" s="42" t="s">
        <v>481</v>
      </c>
      <c r="I43" s="42" t="s">
        <v>481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t="s">
        <v>481</v>
      </c>
      <c r="L45" s="60" t="s">
        <v>481</v>
      </c>
      <c r="M45" s="60" t="s">
        <v>481</v>
      </c>
      <c r="N45" s="60" t="s">
        <v>481</v>
      </c>
      <c r="O45" s="61">
        <v>6691</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t="s">
        <v>481</v>
      </c>
      <c r="L48" s="64" t="s">
        <v>481</v>
      </c>
      <c r="M48" s="64" t="s">
        <v>481</v>
      </c>
      <c r="N48" s="64" t="s">
        <v>481</v>
      </c>
      <c r="O48" s="65">
        <v>2260</v>
      </c>
      <c r="P48" s="48"/>
      <c r="Q48" s="48"/>
      <c r="R48" s="48"/>
      <c r="S48" s="48"/>
      <c r="T48" s="48"/>
      <c r="U48" s="48"/>
    </row>
    <row r="49" spans="1:21" ht="30.75" customHeight="1">
      <c r="A49" s="48"/>
      <c r="B49" s="1163"/>
      <c r="C49" s="1164"/>
      <c r="D49" s="62"/>
      <c r="E49" s="1155" t="s">
        <v>16</v>
      </c>
      <c r="F49" s="1155"/>
      <c r="G49" s="1155"/>
      <c r="H49" s="1155"/>
      <c r="I49" s="1155"/>
      <c r="J49" s="1156"/>
      <c r="K49" s="63" t="s">
        <v>481</v>
      </c>
      <c r="L49" s="64" t="s">
        <v>481</v>
      </c>
      <c r="M49" s="64" t="s">
        <v>481</v>
      </c>
      <c r="N49" s="64" t="s">
        <v>481</v>
      </c>
      <c r="O49" s="65">
        <v>107</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v>116</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t="s">
        <v>481</v>
      </c>
      <c r="L52" s="64" t="s">
        <v>481</v>
      </c>
      <c r="M52" s="64" t="s">
        <v>481</v>
      </c>
      <c r="N52" s="64" t="s">
        <v>481</v>
      </c>
      <c r="O52" s="65">
        <v>6257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t="s">
        <v>481</v>
      </c>
      <c r="L53" s="69" t="s">
        <v>481</v>
      </c>
      <c r="M53" s="69" t="s">
        <v>481</v>
      </c>
      <c r="N53" s="69" t="s">
        <v>481</v>
      </c>
      <c r="O53" s="70">
        <v>2917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dcterms:created xsi:type="dcterms:W3CDTF">2016-02-15T00:52:17Z</dcterms:created>
  <dcterms:modified xsi:type="dcterms:W3CDTF">2016-05-06T00:20:19Z</dcterms:modified>
  <cp:category/>
</cp:coreProperties>
</file>