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15" yWindow="-15" windowWidth="19230" windowHeight="56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4" i="9"/>
  <c r="C35" i="9" s="1"/>
  <c r="U34" i="9" l="1"/>
  <c r="U35" i="9" s="1"/>
  <c r="U36"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CO34" i="9" l="1"/>
</calcChain>
</file>

<file path=xl/sharedStrings.xml><?xml version="1.0" encoding="utf-8"?>
<sst xmlns="http://schemas.openxmlformats.org/spreadsheetml/2006/main" count="1015" uniqueCount="545">
  <si>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</si>
  <si>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</si>
  <si>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</si>
  <si>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</si>
  <si>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</si>
  <si>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</si>
  <si>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</si>
  <si>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</si>
  <si>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</si>
  <si>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</si>
  <si>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</si>
  <si>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</si>
  <si>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</si>
  <si>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</si>
  <si>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</si>
  <si>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</si>
  <si>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</si>
  <si>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</si>
  <si>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</si>
  <si>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</si>
  <si>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</si>
  <si>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</si>
  <si>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</si>
  <si>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</si>
  <si>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</si>
  <si>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</si>
  <si>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</si>
  <si>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</si>
  <si>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</si>
  <si>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</si>
  <si>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</si>
  <si>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</si>
  <si>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</si>
  <si>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</si>
  <si>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</si>
  <si>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</si>
  <si>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</si>
  <si>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</si>
  <si>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</si>
  <si>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</si>
  <si>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</si>
  <si>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</si>
  <si>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</si>
  <si>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</si>
  <si>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</si>
  <si>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</si>
  <si>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</si>
  <si>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</si>
  <si>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</si>
  <si>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</si>
  <si>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</si>
  <si>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</si>
  <si>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</si>
  <si>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</si>
  <si>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</si>
  <si>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</si>
  <si>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</si>
  <si>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</si>
  <si>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</si>
  <si>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</si>
  <si>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</si>
  <si>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</si>
  <si>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</si>
  <si>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</si>
  <si>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</si>
  <si>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</si>
  <si>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</si>
  <si>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</si>
  <si>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</si>
  <si>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</si>
  <si>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</si>
  <si>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</si>
  <si>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</si>
  <si>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</si>
  <si>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</si>
  <si>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</si>
  <si>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</si>
  <si>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</si>
  <si>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</si>
  <si>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</si>
  <si>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</si>
  <si>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</si>
  <si>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</si>
  <si>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</si>
  <si>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</si>
  <si>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</si>
  <si>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</si>
  <si>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</si>
  <si>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</si>
  <si>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</si>
  <si>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</si>
  <si>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</si>
  <si>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</si>
  <si>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</si>
  <si>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</si>
  <si>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</si>
  <si>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</si>
  <si>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</si>
  <si>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</si>
  <si>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</si>
  <si>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</si>
  <si>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</si>
  <si>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</si>
  <si>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</si>
  <si>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</si>
  <si>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</si>
  <si>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</si>
  <si>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</si>
  <si>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</si>
  <si>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</si>
  <si>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</si>
  <si>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</si>
  <si>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</si>
  <si>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</si>
  <si>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</si>
  <si>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</si>
  <si>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</si>
  <si>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</si>
  <si>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</si>
  <si>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</si>
  <si>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</si>
  <si>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</si>
  <si>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</si>
  <si>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</si>
  <si>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</si>
  <si>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</si>
  <si>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</si>
  <si>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</si>
  <si>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</si>
  <si>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</si>
  <si>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</si>
  <si>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</si>
  <si>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</si>
  <si>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</si>
  <si>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</si>
  <si>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</si>
  <si>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</si>
  <si>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</si>
  <si>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</si>
  <si>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</si>
  <si>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</si>
  <si>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</si>
  <si>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</si>
  <si>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</si>
  <si>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</si>
  <si>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</si>
  <si>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</si>
  <si>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</si>
  <si>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</si>
  <si>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</si>
  <si>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</si>
  <si>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</si>
  <si>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</si>
  <si>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</si>
  <si>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</si>
  <si>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</si>
  <si>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</si>
  <si>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</si>
  <si>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</si>
  <si>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</si>
  <si>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</si>
  <si>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</si>
  <si>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</si>
  <si>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</si>
  <si>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</si>
  <si>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</si>
  <si>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</si>
  <si>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</si>
  <si>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</si>
  <si>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</si>
  <si>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</si>
  <si>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</si>
  <si>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</si>
  <si>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</si>
  <si>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</si>
  <si>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</si>
  <si>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</si>
  <si>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</si>
  <si>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</si>
  <si>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</si>
  <si>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</si>
  <si>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</si>
  <si>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</si>
  <si>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</si>
  <si>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</si>
  <si>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</si>
  <si>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</si>
  <si>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</si>
  <si>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</si>
  <si>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</si>
  <si>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</si>
  <si>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</si>
  <si>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</si>
  <si>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</si>
  <si>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栃木県壬生町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</si>
  <si>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</si>
  <si>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</si>
  <si>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</si>
  <si>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</si>
  <si>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</si>
  <si>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</si>
  <si>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</si>
  <si>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</si>
  <si>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</si>
  <si>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</si>
  <si>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</si>
  <si>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</si>
  <si>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</si>
  <si>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</si>
  <si>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</si>
  <si>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</si>
  <si>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</si>
  <si>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</si>
  <si>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</si>
  <si>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</si>
  <si>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</si>
  <si>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</si>
  <si>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</si>
  <si>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</si>
  <si>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</si>
  <si>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</si>
  <si>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</si>
  <si>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</si>
  <si>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</si>
  <si>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</si>
  <si>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</si>
  <si>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</si>
  <si>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</si>
  <si>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</si>
  <si>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</si>
  <si>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</si>
  <si>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</si>
  <si>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</si>
  <si>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</si>
  <si>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</si>
  <si>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</si>
  <si>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</si>
  <si>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</si>
  <si>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</si>
  <si>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</si>
  <si>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</si>
  <si>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</si>
  <si>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</si>
  <si>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</si>
  <si>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</si>
  <si>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</si>
  <si>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</si>
  <si>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</si>
  <si>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</si>
  <si>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</si>
  <si>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</si>
  <si>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</si>
  <si>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</si>
  <si>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</si>
  <si>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</si>
  <si>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</si>
  <si>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</si>
  <si>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</si>
  <si>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</si>
  <si>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</si>
  <si>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</si>
  <si>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</si>
  <si>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</si>
  <si>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</si>
  <si>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</si>
  <si>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</si>
  <si>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</si>
  <si>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</si>
  <si>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</si>
  <si>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</si>
  <si>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</si>
  <si>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</si>
  <si>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</si>
  <si>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</si>
  <si>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</si>
  <si>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</si>
  <si>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</si>
  <si>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</si>
  <si>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</si>
  <si>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</si>
  <si>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</si>
  <si>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</si>
  <si>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</si>
  <si>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</si>
  <si>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</si>
  <si>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</si>
  <si>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</si>
  <si>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</si>
  <si>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</si>
  <si>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</si>
  <si>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</si>
  <si>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</si>
  <si>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</si>
  <si>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</si>
  <si>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</si>
  <si>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</si>
  <si>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</si>
  <si>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</si>
  <si>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</si>
  <si>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</si>
  <si>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</si>
  <si>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</si>
  <si>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</si>
  <si>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</si>
  <si>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</si>
  <si>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</si>
  <si>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</si>
  <si>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</si>
  <si>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</si>
  <si>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</si>
  <si>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</si>
  <si>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</si>
  <si>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</si>
  <si>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</si>
  <si>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</si>
  <si>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</si>
  <si>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</si>
  <si>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</si>
  <si>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</si>
  <si>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</si>
  <si>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</si>
  <si>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</si>
  <si>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</si>
  <si>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</si>
  <si>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</si>
  <si>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</si>
  <si>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</si>
  <si>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</si>
  <si>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</si>
  <si>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</si>
  <si>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</si>
  <si>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</si>
  <si>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</si>
  <si>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</si>
  <si>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</si>
  <si>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</si>
  <si>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</si>
  <si>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</si>
  <si>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</si>
  <si>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</si>
  <si>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</si>
  <si>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</si>
  <si>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</si>
  <si>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栃木県壬生町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</si>
  <si>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</si>
  <si>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</si>
  <si>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</si>
  <si>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</si>
  <si>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</si>
  <si>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</si>
  <si>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</si>
  <si>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</si>
  <si>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</si>
  <si>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</si>
  <si>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</si>
  <si>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</si>
  <si>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</si>
  <si>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</si>
  <si>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</si>
  <si>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</si>
  <si>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</si>
  <si>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</si>
  <si>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</si>
  <si>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</si>
  <si>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</si>
  <si>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</si>
  <si>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</si>
  <si>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</si>
  <si>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</si>
  <si>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</si>
  <si>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</si>
  <si>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</si>
  <si>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</si>
  <si>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</si>
  <si>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</si>
  <si>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</si>
  <si>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</si>
  <si>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</si>
  <si>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</si>
  <si>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</si>
  <si>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</si>
  <si>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</si>
  <si>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</si>
  <si>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</si>
  <si>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</si>
  <si>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</si>
  <si>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</si>
  <si>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</si>
  <si>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</si>
  <si>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</si>
  <si>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</si>
  <si>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</si>
  <si>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</si>
  <si>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</si>
  <si>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</si>
  <si>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</si>
  <si>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</si>
  <si>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</si>
  <si>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</si>
  <si>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</si>
  <si>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</si>
  <si>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</si>
  <si>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</si>
  <si>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</si>
  <si>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</si>
  <si>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</si>
  <si>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</si>
  <si>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</si>
  <si>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</si>
  <si>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</si>
  <si>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</si>
  <si>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</si>
  <si>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</si>
  <si>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</si>
  <si>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</si>
  <si>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</si>
  <si>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</si>
  <si>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</si>
  <si>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</si>
  <si>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</si>
  <si>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</si>
  <si>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</si>
  <si>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</si>
  <si>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</si>
  <si>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</si>
  <si>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</si>
  <si>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</si>
  <si>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</si>
  <si>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</si>
  <si>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</si>
  <si>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</si>
  <si>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</si>
  <si>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</si>
  <si>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</si>
  <si>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</si>
  <si>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</si>
  <si>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</si>
  <si>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</si>
  <si>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</si>
  <si>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</si>
  <si>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</si>
  <si>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</si>
  <si>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</si>
  <si>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</si>
  <si>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</si>
  <si>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</si>
  <si>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</si>
  <si>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</si>
  <si>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</si>
  <si>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</si>
  <si>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</si>
  <si>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</si>
  <si>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</si>
  <si>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</si>
  <si>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</si>
  <si>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</si>
  <si>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</si>
  <si>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</si>
  <si>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</si>
  <si>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</si>
  <si>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</si>
  <si>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</si>
  <si>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</si>
  <si>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</si>
  <si>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</si>
  <si>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</si>
  <si>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</si>
  <si>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</si>
  <si>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</si>
  <si>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</si>
  <si>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</si>
  <si>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</si>
  <si>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</si>
  <si>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</si>
  <si>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</si>
  <si>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</si>
  <si>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</si>
  <si>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</si>
  <si>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</si>
  <si>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</si>
  <si>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</si>
  <si>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</si>
  <si>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</si>
  <si>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</si>
  <si>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</si>
  <si>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</si>
  <si>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</si>
  <si>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</si>
  <si>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</si>
  <si>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</si>
  <si>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</si>
  <si>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</si>
  <si>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</si>
  <si>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</si>
  <si>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</si>
  <si>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</si>
  <si>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</si>
  <si>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</si>
  <si>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</si>
  <si>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</si>
  <si>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</si>
  <si>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</si>
  <si>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</si>
  <si>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</si>
  <si>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</si>
  <si>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</si>
  <si>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</si>
  <si>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</si>
  <si>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</si>
  <si>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</si>
  <si>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</si>
  <si>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</si>
  <si>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</si>
  <si>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</si>
  <si>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</si>
  <si>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</si>
  <si>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</si>
  <si>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</si>
  <si>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0.73</t>
  </si>
  <si>
    <t>▲ 2.94</t>
  </si>
  <si>
    <t>▲ 0.74</t>
  </si>
  <si>
    <t>▲ 0.40</t>
  </si>
  <si>
    <t>水道事業会計</t>
  </si>
  <si>
    <t>一般会計</t>
  </si>
  <si>
    <t>国民健康保険特別会計</t>
  </si>
  <si>
    <t>介護保険事業特別会計</t>
  </si>
  <si>
    <t>公共下水道事業特別会計</t>
  </si>
  <si>
    <t>農業集落排水事業特別会計</t>
  </si>
  <si>
    <t>後期高齢者医療特別会計</t>
  </si>
  <si>
    <t>奨学資金特別会計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</si>
  <si>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</si>
  <si>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</si>
  <si>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</si>
  <si>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</si>
  <si>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</si>
  <si>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</si>
  <si>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栃木県南公設地方卸売市場事務組合</t>
    <rPh sb="0" eb="4">
      <t>トチギケンナン</t>
    </rPh>
    <rPh sb="4" eb="6">
      <t>コウセツ</t>
    </rPh>
    <rPh sb="6" eb="8">
      <t>チホウ</t>
    </rPh>
    <rPh sb="8" eb="10">
      <t>オロシウリ</t>
    </rPh>
    <rPh sb="10" eb="12">
      <t>イチバ</t>
    </rPh>
    <rPh sb="12" eb="14">
      <t>ジム</t>
    </rPh>
    <rPh sb="14" eb="16">
      <t>クミアイ</t>
    </rPh>
    <phoneticPr fontId="2"/>
  </si>
  <si>
    <t>石橋地区消防組合</t>
    <rPh sb="0" eb="2">
      <t>イシバシ</t>
    </rPh>
    <rPh sb="2" eb="4">
      <t>チク</t>
    </rPh>
    <rPh sb="4" eb="6">
      <t>ショウボウ</t>
    </rPh>
    <rPh sb="6" eb="8">
      <t>クミアイ</t>
    </rPh>
    <phoneticPr fontId="2"/>
  </si>
  <si>
    <t>壬生町施設振興公社</t>
    <rPh sb="0" eb="3">
      <t>ミブマチ</t>
    </rPh>
    <rPh sb="3" eb="5">
      <t>シセツ</t>
    </rPh>
    <rPh sb="5" eb="7">
      <t>シンコウ</t>
    </rPh>
    <rPh sb="7" eb="9">
      <t>コウシャ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</si>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</sst>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43014</c:v>
                </c:pt>
                <c:pt idx="1">
                  <c:v>46330</c:v>
                </c:pt>
                <c:pt idx="2">
                  <c:v>40203</c:v>
                </c:pt>
                <c:pt idx="3">
                  <c:v>39906</c:v>
                </c:pt>
                <c:pt idx="4">
                  <c:v>51931</c:v>
                </c:pt>
              </c:numCache>
            </c:numRef>
          </c:val>
          <c:smooth val="0"/>
        </c:ser>
        <c:dLbls>
          <c:showLegendKey val="0"/>
          <c:showVal val="0"/>
          <c:showCatName val="0"/>
          <c:showSerName val="0"/>
          <c:showPercent val="0"/>
          <c:showBubbleSize val="0"/>
        </c:dLbls>
        <c:marker val="1"/>
        <c:smooth val="0"/>
        <c:axId val="104703224"/>
        <c:axId val="284523512"/>
      </c:lineChart>
      <c:catAx>
        <c:axId val="104703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523512"/>
        <c:crosses val="autoZero"/>
        <c:auto val="1"/>
        <c:lblAlgn val="ctr"/>
        <c:lblOffset val="100"/>
        <c:tickLblSkip val="1"/>
        <c:tickMarkSkip val="1"/>
        <c:noMultiLvlLbl val="0"/>
      </c:catAx>
      <c:valAx>
        <c:axId val="2845235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03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6.15</c:v>
                </c:pt>
                <c:pt idx="1">
                  <c:v>5.52</c:v>
                </c:pt>
                <c:pt idx="2">
                  <c:v>4.93</c:v>
                </c:pt>
                <c:pt idx="3">
                  <c:v>4.28</c:v>
                </c:pt>
                <c:pt idx="4">
                  <c:v>5.23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19.52</c:v>
                </c:pt>
                <c:pt idx="1">
                  <c:v>17.48</c:v>
                </c:pt>
                <c:pt idx="2">
                  <c:v>16.559999999999999</c:v>
                </c:pt>
                <c:pt idx="3">
                  <c:v>15.36</c:v>
                </c:pt>
                <c:pt idx="4">
                  <c:v>14.66</c:v>
                </c:pt>
              </c:numCache>
            </c:numRef>
          </c:val>
        </c:ser>
        <c:dLbls>
          <c:showLegendKey val="0"/>
          <c:showVal val="0"/>
          <c:showCatName val="0"/>
          <c:showSerName val="0"/>
          <c:showPercent val="0"/>
          <c:showBubbleSize val="0"/>
        </c:dLbls>
        <c:gapWidth val="250"/>
        <c:overlap val="100"/>
        <c:axId val="284696872"/>
        <c:axId val="284697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-0.73</c:v>
                </c:pt>
                <c:pt idx="1">
                  <c:v>-2.94</c:v>
                </c:pt>
                <c:pt idx="2">
                  <c:v>-0.74</c:v>
                </c:pt>
                <c:pt idx="3">
                  <c:v>-0.4</c:v>
                </c:pt>
                <c:pt idx="4">
                  <c:v>0.3</c:v>
                </c:pt>
              </c:numCache>
            </c:numRef>
          </c:val>
          <c:smooth val="0"/>
        </c:ser>
        <c:dLbls>
          <c:showLegendKey val="0"/>
          <c:showVal val="0"/>
          <c:showCatName val="0"/>
          <c:showSerName val="0"/>
          <c:showPercent val="0"/>
          <c:showBubbleSize val="0"/>
        </c:dLbls>
        <c:marker val="1"/>
        <c:smooth val="0"/>
        <c:axId val="284696872"/>
        <c:axId val="284697256"/>
      </c:lineChart>
      <c:catAx>
        <c:axId val="284696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4697256"/>
        <c:crosses val="autoZero"/>
        <c:auto val="1"/>
        <c:lblAlgn val="ctr"/>
        <c:lblOffset val="100"/>
        <c:tickLblSkip val="1"/>
        <c:tickMarkSkip val="1"/>
        <c:noMultiLvlLbl val="0"/>
      </c:catAx>
      <c:valAx>
        <c:axId val="284697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696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0.03</c:v>
                </c:pt>
                <c:pt idx="4">
                  <c:v>#N/A</c:v>
                </c:pt>
                <c:pt idx="5">
                  <c:v>0.06</c:v>
                </c:pt>
                <c:pt idx="6">
                  <c:v>#N/A</c:v>
                </c:pt>
                <c:pt idx="7">
                  <c:v>0.05</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0.11</c:v>
                </c:pt>
                <c:pt idx="4">
                  <c:v>#N/A</c:v>
                </c:pt>
                <c:pt idx="5">
                  <c:v>0.05</c:v>
                </c:pt>
                <c:pt idx="6">
                  <c:v>#N/A</c:v>
                </c:pt>
                <c:pt idx="7">
                  <c:v>0.13</c:v>
                </c:pt>
                <c:pt idx="8">
                  <c:v>#N/A</c:v>
                </c:pt>
                <c:pt idx="9">
                  <c:v>0.05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0.32</c:v>
                </c:pt>
                <c:pt idx="2">
                  <c:v>#N/A</c:v>
                </c:pt>
                <c:pt idx="3">
                  <c:v>0.23</c:v>
                </c:pt>
                <c:pt idx="4">
                  <c:v>#N/A</c:v>
                </c:pt>
                <c:pt idx="5">
                  <c:v>0.06</c:v>
                </c:pt>
                <c:pt idx="6">
                  <c:v>#N/A</c:v>
                </c:pt>
                <c:pt idx="7">
                  <c:v>0.08</c:v>
                </c:pt>
                <c:pt idx="8">
                  <c:v>#N/A</c:v>
                </c:pt>
                <c:pt idx="9">
                  <c:v>0.37</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0.54</c:v>
                </c:pt>
                <c:pt idx="2">
                  <c:v>#N/A</c:v>
                </c:pt>
                <c:pt idx="3">
                  <c:v>0.48</c:v>
                </c:pt>
                <c:pt idx="4">
                  <c:v>#N/A</c:v>
                </c:pt>
                <c:pt idx="5">
                  <c:v>0.51</c:v>
                </c:pt>
                <c:pt idx="6">
                  <c:v>#N/A</c:v>
                </c:pt>
                <c:pt idx="7">
                  <c:v>1.2</c:v>
                </c:pt>
                <c:pt idx="8">
                  <c:v>#N/A</c:v>
                </c:pt>
                <c:pt idx="9">
                  <c:v>0.8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2.61</c:v>
                </c:pt>
                <c:pt idx="2">
                  <c:v>#N/A</c:v>
                </c:pt>
                <c:pt idx="3">
                  <c:v>3.71</c:v>
                </c:pt>
                <c:pt idx="4">
                  <c:v>#N/A</c:v>
                </c:pt>
                <c:pt idx="5">
                  <c:v>4.34</c:v>
                </c:pt>
                <c:pt idx="6">
                  <c:v>#N/A</c:v>
                </c:pt>
                <c:pt idx="7">
                  <c:v>2.2999999999999998</c:v>
                </c:pt>
                <c:pt idx="8">
                  <c:v>#N/A</c:v>
                </c:pt>
                <c:pt idx="9">
                  <c:v>2.44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6.14</c:v>
                </c:pt>
                <c:pt idx="2">
                  <c:v>#N/A</c:v>
                </c:pt>
                <c:pt idx="3">
                  <c:v>5.51</c:v>
                </c:pt>
                <c:pt idx="4">
                  <c:v>#N/A</c:v>
                </c:pt>
                <c:pt idx="5">
                  <c:v>4.92</c:v>
                </c:pt>
                <c:pt idx="6">
                  <c:v>#N/A</c:v>
                </c:pt>
                <c:pt idx="7">
                  <c:v>4.2699999999999996</c:v>
                </c:pt>
                <c:pt idx="8">
                  <c:v>#N/A</c:v>
                </c:pt>
                <c:pt idx="9">
                  <c:v>5.21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10.76</c:v>
                </c:pt>
                <c:pt idx="2">
                  <c:v>#N/A</c:v>
                </c:pt>
                <c:pt idx="3">
                  <c:v>11.21</c:v>
                </c:pt>
                <c:pt idx="4">
                  <c:v>#N/A</c:v>
                </c:pt>
                <c:pt idx="5">
                  <c:v>11.97</c:v>
                </c:pt>
                <c:pt idx="6">
                  <c:v>#N/A</c:v>
                </c:pt>
                <c:pt idx="7">
                  <c:v>11.98</c:v>
                </c:pt>
                <c:pt idx="8">
                  <c:v>#N/A</c:v>
                </c:pt>
                <c:pt idx="9">
                  <c:v>12.71</c:v>
                </c:pt>
              </c:numCache>
            </c:numRef>
          </c:val>
        </c:ser>
        <c:dLbls>
          <c:showLegendKey val="0"/>
          <c:showVal val="0"/>
          <c:showCatName val="0"/>
          <c:showSerName val="0"/>
          <c:showPercent val="0"/>
          <c:showBubbleSize val="0"/>
        </c:dLbls>
        <c:gapWidth val="150"/>
        <c:overlap val="100"/>
        <c:axId val="172398424"/>
        <c:axId val="287247176"/>
      </c:barChart>
      <c:catAx>
        <c:axId val="17239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7247176"/>
        <c:crosses val="autoZero"/>
        <c:auto val="1"/>
        <c:lblAlgn val="ctr"/>
        <c:lblOffset val="100"/>
        <c:tickLblSkip val="1"/>
        <c:tickMarkSkip val="1"/>
        <c:noMultiLvlLbl val="0"/>
      </c:catAx>
      <c:valAx>
        <c:axId val="287247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398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1351</c:v>
                </c:pt>
                <c:pt idx="5">
                  <c:v>1352</c:v>
                </c:pt>
                <c:pt idx="8">
                  <c:v>1242</c:v>
                </c:pt>
                <c:pt idx="11">
                  <c:v>1134</c:v>
                </c:pt>
                <c:pt idx="14">
                  <c:v>1130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28</c:v>
                </c:pt>
                <c:pt idx="3">
                  <c:v>28</c:v>
                </c:pt>
                <c:pt idx="6">
                  <c:v>26</c:v>
                </c:pt>
                <c:pt idx="9">
                  <c:v>26</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660</c:v>
                </c:pt>
                <c:pt idx="3">
                  <c:v>672</c:v>
                </c:pt>
                <c:pt idx="6">
                  <c:v>729</c:v>
                </c:pt>
                <c:pt idx="9">
                  <c:v>694</c:v>
                </c:pt>
                <c:pt idx="12">
                  <c:v>711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922</c:v>
                </c:pt>
                <c:pt idx="3">
                  <c:v>899</c:v>
                </c:pt>
                <c:pt idx="6">
                  <c:v>928</c:v>
                </c:pt>
                <c:pt idx="9">
                  <c:v>836</c:v>
                </c:pt>
                <c:pt idx="12">
                  <c:v>741</c:v>
                </c:pt>
              </c:numCache>
            </c:numRef>
          </c:val>
        </c:ser>
        <c:dLbls>
          <c:showLegendKey val="0"/>
          <c:showVal val="0"/>
          <c:showCatName val="0"/>
          <c:showSerName val="0"/>
          <c:showPercent val="0"/>
          <c:showBubbleSize val="0"/>
        </c:dLbls>
        <c:gapWidth val="100"/>
        <c:overlap val="100"/>
        <c:axId val="285715568"/>
        <c:axId val="28571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259</c:v>
                </c:pt>
                <c:pt idx="2">
                  <c:v>#N/A</c:v>
                </c:pt>
                <c:pt idx="3">
                  <c:v>#N/A</c:v>
                </c:pt>
                <c:pt idx="4">
                  <c:v>247</c:v>
                </c:pt>
                <c:pt idx="5">
                  <c:v>#N/A</c:v>
                </c:pt>
                <c:pt idx="6">
                  <c:v>#N/A</c:v>
                </c:pt>
                <c:pt idx="7">
                  <c:v>441</c:v>
                </c:pt>
                <c:pt idx="8">
                  <c:v>#N/A</c:v>
                </c:pt>
                <c:pt idx="9">
                  <c:v>#N/A</c:v>
                </c:pt>
                <c:pt idx="10">
                  <c:v>422</c:v>
                </c:pt>
                <c:pt idx="11">
                  <c:v>#N/A</c:v>
                </c:pt>
                <c:pt idx="12">
                  <c:v>#N/A</c:v>
                </c:pt>
                <c:pt idx="13">
                  <c:v>350</c:v>
                </c:pt>
                <c:pt idx="14">
                  <c:v>#N/A</c:v>
                </c:pt>
              </c:numCache>
            </c:numRef>
          </c:val>
          <c:smooth val="0"/>
        </c:ser>
        <c:dLbls>
          <c:showLegendKey val="0"/>
          <c:showVal val="0"/>
          <c:showCatName val="0"/>
          <c:showSerName val="0"/>
          <c:showPercent val="0"/>
          <c:showBubbleSize val="0"/>
        </c:dLbls>
        <c:marker val="1"/>
        <c:smooth val="0"/>
        <c:axId val="285715568"/>
        <c:axId val="285715952"/>
      </c:lineChart>
      <c:catAx>
        <c:axId val="28571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715952"/>
        <c:crosses val="autoZero"/>
        <c:auto val="1"/>
        <c:lblAlgn val="ctr"/>
        <c:lblOffset val="100"/>
        <c:tickLblSkip val="1"/>
        <c:tickMarkSkip val="1"/>
        <c:noMultiLvlLbl val="0"/>
      </c:catAx>
      <c:valAx>
        <c:axId val="28571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571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12289</c:v>
                </c:pt>
                <c:pt idx="5">
                  <c:v>12464</c:v>
                </c:pt>
                <c:pt idx="8">
                  <c:v>12525</c:v>
                </c:pt>
                <c:pt idx="11">
                  <c:v>12554</c:v>
                </c:pt>
                <c:pt idx="14">
                  <c:v>12537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2599</c:v>
                </c:pt>
                <c:pt idx="5">
                  <c:v>2530</c:v>
                </c:pt>
                <c:pt idx="8">
                  <c:v>2144</c:v>
                </c:pt>
                <c:pt idx="11">
                  <c:v>1268</c:v>
                </c:pt>
                <c:pt idx="14">
                  <c:v>410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5361</c:v>
                </c:pt>
                <c:pt idx="5">
                  <c:v>5111</c:v>
                </c:pt>
                <c:pt idx="8">
                  <c:v>5157</c:v>
                </c:pt>
                <c:pt idx="11">
                  <c:v>5145</c:v>
                </c:pt>
                <c:pt idx="14">
                  <c:v>5188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1464</c:v>
                </c:pt>
                <c:pt idx="3">
                  <c:v>1408</c:v>
                </c:pt>
                <c:pt idx="6">
                  <c:v>1311</c:v>
                </c:pt>
                <c:pt idx="9">
                  <c:v>1082</c:v>
                </c:pt>
                <c:pt idx="12">
                  <c:v>758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203</c:v>
                </c:pt>
                <c:pt idx="3">
                  <c:v>183</c:v>
                </c:pt>
                <c:pt idx="6">
                  <c:v>163</c:v>
                </c:pt>
                <c:pt idx="9">
                  <c:v>157</c:v>
                </c:pt>
                <c:pt idx="12">
                  <c:v>255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7597</c:v>
                </c:pt>
                <c:pt idx="3">
                  <c:v>7434</c:v>
                </c:pt>
                <c:pt idx="6">
                  <c:v>8147</c:v>
                </c:pt>
                <c:pt idx="9">
                  <c:v>8140</c:v>
                </c:pt>
                <c:pt idx="12">
                  <c:v>8014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6710</c:v>
                </c:pt>
                <c:pt idx="3">
                  <c:v>6863</c:v>
                </c:pt>
                <c:pt idx="6">
                  <c:v>7021</c:v>
                </c:pt>
                <c:pt idx="9">
                  <c:v>7148</c:v>
                </c:pt>
                <c:pt idx="12">
                  <c:v>7649</c:v>
                </c:pt>
              </c:numCache>
            </c:numRef>
          </c:val>
        </c:ser>
        <c:dLbls>
          <c:showLegendKey val="0"/>
          <c:showVal val="0"/>
          <c:showCatName val="0"/>
          <c:showSerName val="0"/>
          <c:showPercent val="0"/>
          <c:showBubbleSize val="0"/>
        </c:dLbls>
        <c:gapWidth val="100"/>
        <c:overlap val="100"/>
        <c:axId val="288357704"/>
        <c:axId val="288358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88357704"/>
        <c:axId val="288358088"/>
      </c:lineChart>
      <c:catAx>
        <c:axId val="28835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8358088"/>
        <c:crosses val="autoZero"/>
        <c:auto val="1"/>
        <c:lblAlgn val="ctr"/>
        <c:lblOffset val="100"/>
        <c:tickLblSkip val="1"/>
        <c:tickMarkSkip val="1"/>
        <c:noMultiLvlLbl val="0"/>
      </c:catAx>
      <c:valAx>
        <c:axId val="288358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357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39,922
39,539
61.06
12,994,663
12,576,026
408,991
7,826,758
7,649,416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0.05</a:t>
          </a:r>
          <a:r>
            <a:rPr kumimoji="1" lang="ja-JP" altLang="en-US" sz="1300">
              <a:latin typeface="ＭＳ Ｐゴシック"/>
            </a:rPr>
            <a:t>ポイント上回り、前年度より</a:t>
          </a:r>
          <a:r>
            <a:rPr kumimoji="1" lang="en-US" altLang="ja-JP" sz="1300">
              <a:latin typeface="ＭＳ Ｐゴシック"/>
            </a:rPr>
            <a:t>0.01</a:t>
          </a:r>
          <a:r>
            <a:rPr kumimoji="1" lang="ja-JP" altLang="en-US" sz="1300">
              <a:latin typeface="ＭＳ Ｐゴシック"/>
            </a:rPr>
            <a:t>ポイント微増している。歳出削減を図ってはいるものの、歳入においては、町の施策として都市計画税の税率を</a:t>
          </a:r>
          <a:r>
            <a:rPr kumimoji="1" lang="en-US" altLang="ja-JP" sz="1300">
              <a:latin typeface="ＭＳ Ｐゴシック"/>
            </a:rPr>
            <a:t>0</a:t>
          </a:r>
          <a:r>
            <a:rPr kumimoji="1" lang="ja-JP" altLang="en-US" sz="1300">
              <a:latin typeface="ＭＳ Ｐゴシック"/>
            </a:rPr>
            <a:t>％としたことから、財政力指数の数値は横ばいの状況である。引き続きより一層の歳出削減を図るとともに、税の徴収業務の強化等歳入確保に努める。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79022</xdr:rowOff>
    </xdr:from>
    <xdr:to>
      <xdr:col>7</xdr:col>
      <xdr:colOff>152400</xdr:colOff>
      <xdr:row>42</xdr:row>
      <xdr:rowOff>92428</xdr:rowOff>
    </xdr:to>
    <xdr:cxnSp macro="">
      <xdr:nvCxnSpPr>
        <xdr:cNvPr id="67" name="直線コネクタ 66"/>
        <xdr:cNvCxnSpPr/>
      </xdr:nvCxnSpPr>
      <xdr:spPr>
        <a:xfrm flipV="1">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92428</xdr:rowOff>
    </xdr:from>
    <xdr:to>
      <xdr:col>6</xdr:col>
      <xdr:colOff>0</xdr:colOff>
      <xdr:row>42</xdr:row>
      <xdr:rowOff>105833</xdr:rowOff>
    </xdr:to>
    <xdr:cxnSp macro="">
      <xdr:nvCxnSpPr>
        <xdr:cNvPr id="70" name="直線コネクタ 69"/>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105833</xdr:rowOff>
    </xdr:to>
    <xdr:cxnSp macro="">
      <xdr:nvCxnSpPr>
        <xdr:cNvPr id="73" name="直線コネクタ 72"/>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92428</xdr:rowOff>
    </xdr:to>
    <xdr:cxnSp macro="">
      <xdr:nvCxnSpPr>
        <xdr:cNvPr id="76" name="直線コネクタ 75"/>
        <xdr:cNvCxnSpPr/>
      </xdr:nvCxnSpPr>
      <xdr:spPr>
        <a:xfrm>
          <a:off x="1447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86" name="円/楕円 85"/>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44749</xdr:rowOff>
    </xdr:from>
    <xdr:ext cx="762000" cy="259045"/>
    <xdr:sp macro="" textlink="">
      <xdr:nvSpPr>
        <xdr:cNvPr id="87"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41628</xdr:rowOff>
    </xdr:from>
    <xdr:to>
      <xdr:col>6</xdr:col>
      <xdr:colOff>50800</xdr:colOff>
      <xdr:row>42</xdr:row>
      <xdr:rowOff>143228</xdr:rowOff>
    </xdr:to>
    <xdr:sp macro="" textlink="">
      <xdr:nvSpPr>
        <xdr:cNvPr id="88" name="円/楕円 87"/>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89" name="テキスト ボックス 88"/>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1" name="テキスト ボックス 90"/>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2" name="円/楕円 91"/>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3" name="テキスト ボックス 92"/>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5" name="テキスト ボックス 94"/>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類似団体平均値を</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ポイント上回る数値である。これは人件費や公債費が類似団体平均値を下回っているものの、扶助費等が上回っていることが要因である。今後、経常経費の更なる削減に努めていかなければならない。</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20066</xdr:rowOff>
    </xdr:from>
    <xdr:to>
      <xdr:col>7</xdr:col>
      <xdr:colOff>152400</xdr:colOff>
      <xdr:row>64</xdr:row>
      <xdr:rowOff>87630</xdr:rowOff>
    </xdr:to>
    <xdr:cxnSp macro="">
      <xdr:nvCxnSpPr>
        <xdr:cNvPr id="128" name="直線コネクタ 127"/>
        <xdr:cNvCxnSpPr/>
      </xdr:nvCxnSpPr>
      <xdr:spPr>
        <a:xfrm>
          <a:off x="4114800" y="1099286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20066</xdr:rowOff>
    </xdr:from>
    <xdr:to>
      <xdr:col>6</xdr:col>
      <xdr:colOff>0</xdr:colOff>
      <xdr:row>64</xdr:row>
      <xdr:rowOff>106934</xdr:rowOff>
    </xdr:to>
    <xdr:cxnSp macro="">
      <xdr:nvCxnSpPr>
        <xdr:cNvPr id="131" name="直線コネクタ 130"/>
        <xdr:cNvCxnSpPr/>
      </xdr:nvCxnSpPr>
      <xdr:spPr>
        <a:xfrm flipV="1">
          <a:off x="3225800" y="109928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106934</xdr:rowOff>
    </xdr:to>
    <xdr:cxnSp macro="">
      <xdr:nvCxnSpPr>
        <xdr:cNvPr id="134" name="直線コネクタ 133"/>
        <xdr:cNvCxnSpPr/>
      </xdr:nvCxnSpPr>
      <xdr:spPr>
        <a:xfrm>
          <a:off x="2336800" y="1101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133604</xdr:rowOff>
    </xdr:from>
    <xdr:to>
      <xdr:col>3</xdr:col>
      <xdr:colOff>279400</xdr:colOff>
      <xdr:row>64</xdr:row>
      <xdr:rowOff>39370</xdr:rowOff>
    </xdr:to>
    <xdr:cxnSp macro="">
      <xdr:nvCxnSpPr>
        <xdr:cNvPr id="137" name="直線コネクタ 136"/>
        <xdr:cNvCxnSpPr/>
      </xdr:nvCxnSpPr>
      <xdr:spPr>
        <a:xfrm>
          <a:off x="1447800" y="109349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47" name="円/楕円 146"/>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48"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140716</xdr:rowOff>
    </xdr:from>
    <xdr:to>
      <xdr:col>6</xdr:col>
      <xdr:colOff>50800</xdr:colOff>
      <xdr:row>64</xdr:row>
      <xdr:rowOff>70866</xdr:rowOff>
    </xdr:to>
    <xdr:sp macro="" textlink="">
      <xdr:nvSpPr>
        <xdr:cNvPr id="149" name="円/楕円 148"/>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55643</xdr:rowOff>
    </xdr:from>
    <xdr:ext cx="736600" cy="259045"/>
    <xdr:sp macro="" textlink="">
      <xdr:nvSpPr>
        <xdr:cNvPr id="150" name="テキスト ボックス 149"/>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56134</xdr:rowOff>
    </xdr:from>
    <xdr:to>
      <xdr:col>4</xdr:col>
      <xdr:colOff>533400</xdr:colOff>
      <xdr:row>64</xdr:row>
      <xdr:rowOff>157734</xdr:rowOff>
    </xdr:to>
    <xdr:sp macro="" textlink="">
      <xdr:nvSpPr>
        <xdr:cNvPr id="151" name="円/楕円 150"/>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52" name="テキスト ボックス 151"/>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3" name="円/楕円 152"/>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4" name="テキスト ボックス 153"/>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55" name="円/楕円 154"/>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169181</xdr:rowOff>
    </xdr:from>
    <xdr:ext cx="762000" cy="259045"/>
    <xdr:sp macro="" textlink="">
      <xdr:nvSpPr>
        <xdr:cNvPr id="156" name="テキスト ボックス 155"/>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類似団体平均値に比較して</a:t>
          </a:r>
          <a:r>
            <a:rPr kumimoji="1" lang="en-US" altLang="ja-JP" sz="1300">
              <a:solidFill>
                <a:schemeClr val="dk1"/>
              </a:solidFill>
              <a:effectLst/>
              <a:latin typeface="+mn-lt"/>
              <a:ea typeface="+mn-ea"/>
              <a:cs typeface="+mn-cs"/>
            </a:rPr>
            <a:t>15,823</a:t>
          </a:r>
          <a:r>
            <a:rPr kumimoji="1" lang="ja-JP" altLang="ja-JP" sz="1300">
              <a:solidFill>
                <a:schemeClr val="dk1"/>
              </a:solidFill>
              <a:effectLst/>
              <a:latin typeface="+mn-lt"/>
              <a:ea typeface="+mn-ea"/>
              <a:cs typeface="+mn-cs"/>
            </a:rPr>
            <a:t>円負担は少ない。これは、行政改革などの経費削減の成果があらわれたものである。決算額</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3,895</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のは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前年度に給与削減が実施されたからである。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類似団体と比較して、需要費の決算額比率が僅かではあるが上回っており、</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経常削減</a:t>
          </a:r>
          <a:r>
            <a:rPr kumimoji="1" lang="ja-JP" altLang="en-US" sz="1300">
              <a:solidFill>
                <a:schemeClr val="dk1"/>
              </a:solidFill>
              <a:effectLst/>
              <a:latin typeface="+mn-lt"/>
              <a:ea typeface="+mn-ea"/>
              <a:cs typeface="+mn-cs"/>
            </a:rPr>
            <a:t>の重点項目として留意したい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90156</xdr:rowOff>
    </xdr:from>
    <xdr:to>
      <xdr:col>7</xdr:col>
      <xdr:colOff>152400</xdr:colOff>
      <xdr:row>82</xdr:row>
      <xdr:rowOff>121484</xdr:rowOff>
    </xdr:to>
    <xdr:cxnSp macro="">
      <xdr:nvCxnSpPr>
        <xdr:cNvPr id="191" name="直線コネクタ 190"/>
        <xdr:cNvCxnSpPr/>
      </xdr:nvCxnSpPr>
      <xdr:spPr>
        <a:xfrm>
          <a:off x="4114800" y="14149056"/>
          <a:ext cx="8382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90156</xdr:rowOff>
    </xdr:from>
    <xdr:to>
      <xdr:col>6</xdr:col>
      <xdr:colOff>0</xdr:colOff>
      <xdr:row>82</xdr:row>
      <xdr:rowOff>126383</xdr:rowOff>
    </xdr:to>
    <xdr:cxnSp macro="">
      <xdr:nvCxnSpPr>
        <xdr:cNvPr id="194" name="直線コネクタ 193"/>
        <xdr:cNvCxnSpPr/>
      </xdr:nvCxnSpPr>
      <xdr:spPr>
        <a:xfrm flipV="1">
          <a:off x="3225800" y="14149056"/>
          <a:ext cx="889000" cy="3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118797</xdr:rowOff>
    </xdr:from>
    <xdr:to>
      <xdr:col>4</xdr:col>
      <xdr:colOff>482600</xdr:colOff>
      <xdr:row>82</xdr:row>
      <xdr:rowOff>126383</xdr:rowOff>
    </xdr:to>
    <xdr:cxnSp macro="">
      <xdr:nvCxnSpPr>
        <xdr:cNvPr id="197" name="直線コネクタ 196"/>
        <xdr:cNvCxnSpPr/>
      </xdr:nvCxnSpPr>
      <xdr:spPr>
        <a:xfrm>
          <a:off x="2336800" y="14177697"/>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113481</xdr:rowOff>
    </xdr:from>
    <xdr:to>
      <xdr:col>3</xdr:col>
      <xdr:colOff>279400</xdr:colOff>
      <xdr:row>82</xdr:row>
      <xdr:rowOff>118797</xdr:rowOff>
    </xdr:to>
    <xdr:cxnSp macro="">
      <xdr:nvCxnSpPr>
        <xdr:cNvPr id="200" name="直線コネクタ 199"/>
        <xdr:cNvCxnSpPr/>
      </xdr:nvCxnSpPr>
      <xdr:spPr>
        <a:xfrm>
          <a:off x="1447800" y="14172381"/>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70684</xdr:rowOff>
    </xdr:from>
    <xdr:to>
      <xdr:col>7</xdr:col>
      <xdr:colOff>203200</xdr:colOff>
      <xdr:row>83</xdr:row>
      <xdr:rowOff>834</xdr:rowOff>
    </xdr:to>
    <xdr:sp macro="" textlink="">
      <xdr:nvSpPr>
        <xdr:cNvPr id="210" name="円/楕円 209"/>
        <xdr:cNvSpPr/>
      </xdr:nvSpPr>
      <xdr:spPr>
        <a:xfrm>
          <a:off x="4902200" y="141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87211</xdr:rowOff>
    </xdr:from>
    <xdr:ext cx="762000" cy="259045"/>
    <xdr:sp macro="" textlink="">
      <xdr:nvSpPr>
        <xdr:cNvPr id="211" name="人件費・物件費等の状況該当値テキスト"/>
        <xdr:cNvSpPr txBox="1"/>
      </xdr:nvSpPr>
      <xdr:spPr>
        <a:xfrm>
          <a:off x="5041900" y="139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39356</xdr:rowOff>
    </xdr:from>
    <xdr:to>
      <xdr:col>6</xdr:col>
      <xdr:colOff>50800</xdr:colOff>
      <xdr:row>82</xdr:row>
      <xdr:rowOff>140956</xdr:rowOff>
    </xdr:to>
    <xdr:sp macro="" textlink="">
      <xdr:nvSpPr>
        <xdr:cNvPr id="212" name="円/楕円 211"/>
        <xdr:cNvSpPr/>
      </xdr:nvSpPr>
      <xdr:spPr>
        <a:xfrm>
          <a:off x="4064000" y="140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151133</xdr:rowOff>
    </xdr:from>
    <xdr:ext cx="736600" cy="259045"/>
    <xdr:sp macro="" textlink="">
      <xdr:nvSpPr>
        <xdr:cNvPr id="213" name="テキスト ボックス 212"/>
        <xdr:cNvSpPr txBox="1"/>
      </xdr:nvSpPr>
      <xdr:spPr>
        <a:xfrm>
          <a:off x="3733800" y="1386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75583</xdr:rowOff>
    </xdr:from>
    <xdr:to>
      <xdr:col>4</xdr:col>
      <xdr:colOff>533400</xdr:colOff>
      <xdr:row>83</xdr:row>
      <xdr:rowOff>5733</xdr:rowOff>
    </xdr:to>
    <xdr:sp macro="" textlink="">
      <xdr:nvSpPr>
        <xdr:cNvPr id="214" name="円/楕円 213"/>
        <xdr:cNvSpPr/>
      </xdr:nvSpPr>
      <xdr:spPr>
        <a:xfrm>
          <a:off x="3175000" y="141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15910</xdr:rowOff>
    </xdr:from>
    <xdr:ext cx="762000" cy="259045"/>
    <xdr:sp macro="" textlink="">
      <xdr:nvSpPr>
        <xdr:cNvPr id="215" name="テキスト ボックス 214"/>
        <xdr:cNvSpPr txBox="1"/>
      </xdr:nvSpPr>
      <xdr:spPr>
        <a:xfrm>
          <a:off x="2844800" y="1390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67997</xdr:rowOff>
    </xdr:from>
    <xdr:to>
      <xdr:col>3</xdr:col>
      <xdr:colOff>330200</xdr:colOff>
      <xdr:row>82</xdr:row>
      <xdr:rowOff>169597</xdr:rowOff>
    </xdr:to>
    <xdr:sp macro="" textlink="">
      <xdr:nvSpPr>
        <xdr:cNvPr id="216" name="円/楕円 215"/>
        <xdr:cNvSpPr/>
      </xdr:nvSpPr>
      <xdr:spPr>
        <a:xfrm>
          <a:off x="2286000" y="141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8324</xdr:rowOff>
    </xdr:from>
    <xdr:ext cx="762000" cy="259045"/>
    <xdr:sp macro="" textlink="">
      <xdr:nvSpPr>
        <xdr:cNvPr id="217" name="テキスト ボックス 216"/>
        <xdr:cNvSpPr txBox="1"/>
      </xdr:nvSpPr>
      <xdr:spPr>
        <a:xfrm>
          <a:off x="1955800" y="1389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62681</xdr:rowOff>
    </xdr:from>
    <xdr:to>
      <xdr:col>2</xdr:col>
      <xdr:colOff>127000</xdr:colOff>
      <xdr:row>82</xdr:row>
      <xdr:rowOff>164281</xdr:rowOff>
    </xdr:to>
    <xdr:sp macro="" textlink="">
      <xdr:nvSpPr>
        <xdr:cNvPr id="218" name="円/楕円 217"/>
        <xdr:cNvSpPr/>
      </xdr:nvSpPr>
      <xdr:spPr>
        <a:xfrm>
          <a:off x="1397000" y="1412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3008</xdr:rowOff>
    </xdr:from>
    <xdr:ext cx="762000" cy="259045"/>
    <xdr:sp macro="" textlink="">
      <xdr:nvSpPr>
        <xdr:cNvPr id="219" name="テキスト ボックス 218"/>
        <xdr:cNvSpPr txBox="1"/>
      </xdr:nvSpPr>
      <xdr:spPr>
        <a:xfrm>
          <a:off x="1066800" y="1389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2.5</a:t>
          </a:r>
          <a:r>
            <a:rPr kumimoji="1" lang="ja-JP" altLang="en-US" sz="1300">
              <a:latin typeface="ＭＳ Ｐゴシック"/>
            </a:rPr>
            <a:t>ポイント上回る数値となっている。これは、他町と比較して職員の級が上がるのが早いことが要因となっている。</a:t>
          </a:r>
          <a:endParaRPr kumimoji="1" lang="en-US" altLang="ja-JP" sz="1300">
            <a:latin typeface="ＭＳ Ｐゴシック"/>
          </a:endParaRPr>
        </a:p>
        <a:p>
          <a:r>
            <a:rPr kumimoji="1" lang="ja-JP" altLang="en-US" sz="1300">
              <a:latin typeface="ＭＳ Ｐゴシック"/>
            </a:rPr>
            <a:t>　職員給自体は、人口一人当たりの決算額及び標準財政規模の比較どちらでも類似団体よりは下回っているが、より一層給与制度及びその運用の適正化に努めていく。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39793</xdr:rowOff>
    </xdr:to>
    <xdr:cxnSp macro="">
      <xdr:nvCxnSpPr>
        <xdr:cNvPr id="253" name="直線コネクタ 252"/>
        <xdr:cNvCxnSpPr/>
      </xdr:nvCxnSpPr>
      <xdr:spPr>
        <a:xfrm flipV="1">
          <a:off x="16179800" y="1454869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88</xdr:row>
      <xdr:rowOff>160866</xdr:rowOff>
    </xdr:to>
    <xdr:cxnSp macro="">
      <xdr:nvCxnSpPr>
        <xdr:cNvPr id="256" name="直線コネクタ 255"/>
        <xdr:cNvCxnSpPr/>
      </xdr:nvCxnSpPr>
      <xdr:spPr>
        <a:xfrm flipV="1">
          <a:off x="15290800" y="1461304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88</xdr:row>
      <xdr:rowOff>160866</xdr:rowOff>
    </xdr:to>
    <xdr:cxnSp macro="">
      <xdr:nvCxnSpPr>
        <xdr:cNvPr id="259" name="直線コネクタ 258"/>
        <xdr:cNvCxnSpPr/>
      </xdr:nvCxnSpPr>
      <xdr:spPr>
        <a:xfrm>
          <a:off x="14401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160866</xdr:rowOff>
    </xdr:to>
    <xdr:cxnSp macro="">
      <xdr:nvCxnSpPr>
        <xdr:cNvPr id="262" name="直線コネクタ 261"/>
        <xdr:cNvCxnSpPr/>
      </xdr:nvCxnSpPr>
      <xdr:spPr>
        <a:xfrm>
          <a:off x="13512800" y="14524566"/>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2" name="円/楕円 271"/>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3"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4" name="円/楕円 273"/>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5" name="テキスト ボックス 274"/>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6" name="円/楕円 275"/>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7" name="テキスト ボックス 276"/>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8" name="円/楕円 277"/>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79" name="テキスト ボックス 278"/>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0" name="円/楕円 279"/>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81" name="テキスト ボックス 28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1.17</a:t>
          </a:r>
          <a:r>
            <a:rPr kumimoji="1" lang="ja-JP" altLang="en-US" sz="1300">
              <a:latin typeface="ＭＳ Ｐゴシック"/>
            </a:rPr>
            <a:t>人下回る数値で、これまでの定員管理が適正に行われてきたことを示すものである。今後もより一層の適正化を図り、この水準の維持に努める。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111820</xdr:rowOff>
    </xdr:from>
    <xdr:to>
      <xdr:col>24</xdr:col>
      <xdr:colOff>558800</xdr:colOff>
      <xdr:row>59</xdr:row>
      <xdr:rowOff>117566</xdr:rowOff>
    </xdr:to>
    <xdr:cxnSp macro="">
      <xdr:nvCxnSpPr>
        <xdr:cNvPr id="318" name="直線コネクタ 317"/>
        <xdr:cNvCxnSpPr/>
      </xdr:nvCxnSpPr>
      <xdr:spPr>
        <a:xfrm flipV="1">
          <a:off x="16179800" y="10227370"/>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112970</xdr:rowOff>
    </xdr:from>
    <xdr:to>
      <xdr:col>23</xdr:col>
      <xdr:colOff>406400</xdr:colOff>
      <xdr:row>59</xdr:row>
      <xdr:rowOff>117566</xdr:rowOff>
    </xdr:to>
    <xdr:cxnSp macro="">
      <xdr:nvCxnSpPr>
        <xdr:cNvPr id="321" name="直線コネクタ 320"/>
        <xdr:cNvCxnSpPr/>
      </xdr:nvCxnSpPr>
      <xdr:spPr>
        <a:xfrm>
          <a:off x="15290800" y="1022852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112970</xdr:rowOff>
    </xdr:from>
    <xdr:to>
      <xdr:col>22</xdr:col>
      <xdr:colOff>203200</xdr:colOff>
      <xdr:row>59</xdr:row>
      <xdr:rowOff>132504</xdr:rowOff>
    </xdr:to>
    <xdr:cxnSp macro="">
      <xdr:nvCxnSpPr>
        <xdr:cNvPr id="324" name="直線コネクタ 323"/>
        <xdr:cNvCxnSpPr/>
      </xdr:nvCxnSpPr>
      <xdr:spPr>
        <a:xfrm flipV="1">
          <a:off x="14401800" y="1022852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132504</xdr:rowOff>
    </xdr:from>
    <xdr:to>
      <xdr:col>21</xdr:col>
      <xdr:colOff>0</xdr:colOff>
      <xdr:row>59</xdr:row>
      <xdr:rowOff>139398</xdr:rowOff>
    </xdr:to>
    <xdr:cxnSp macro="">
      <xdr:nvCxnSpPr>
        <xdr:cNvPr id="327" name="直線コネクタ 326"/>
        <xdr:cNvCxnSpPr/>
      </xdr:nvCxnSpPr>
      <xdr:spPr>
        <a:xfrm flipV="1">
          <a:off x="13512800" y="1024805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61020</xdr:rowOff>
    </xdr:from>
    <xdr:to>
      <xdr:col>24</xdr:col>
      <xdr:colOff>609600</xdr:colOff>
      <xdr:row>59</xdr:row>
      <xdr:rowOff>162620</xdr:rowOff>
    </xdr:to>
    <xdr:sp macro="" textlink="">
      <xdr:nvSpPr>
        <xdr:cNvPr id="337" name="円/楕円 336"/>
        <xdr:cNvSpPr/>
      </xdr:nvSpPr>
      <xdr:spPr>
        <a:xfrm>
          <a:off x="169672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77547</xdr:rowOff>
    </xdr:from>
    <xdr:ext cx="762000" cy="259045"/>
    <xdr:sp macro="" textlink="">
      <xdr:nvSpPr>
        <xdr:cNvPr id="338" name="定員管理の状況該当値テキスト"/>
        <xdr:cNvSpPr txBox="1"/>
      </xdr:nvSpPr>
      <xdr:spPr>
        <a:xfrm>
          <a:off x="17106900" y="1002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66766</xdr:rowOff>
    </xdr:from>
    <xdr:to>
      <xdr:col>23</xdr:col>
      <xdr:colOff>457200</xdr:colOff>
      <xdr:row>59</xdr:row>
      <xdr:rowOff>168366</xdr:rowOff>
    </xdr:to>
    <xdr:sp macro="" textlink="">
      <xdr:nvSpPr>
        <xdr:cNvPr id="339" name="円/楕円 338"/>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7093</xdr:rowOff>
    </xdr:from>
    <xdr:ext cx="736600" cy="259045"/>
    <xdr:sp macro="" textlink="">
      <xdr:nvSpPr>
        <xdr:cNvPr id="340" name="テキスト ボックス 339"/>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62170</xdr:rowOff>
    </xdr:from>
    <xdr:to>
      <xdr:col>22</xdr:col>
      <xdr:colOff>254000</xdr:colOff>
      <xdr:row>59</xdr:row>
      <xdr:rowOff>163770</xdr:rowOff>
    </xdr:to>
    <xdr:sp macro="" textlink="">
      <xdr:nvSpPr>
        <xdr:cNvPr id="341" name="円/楕円 340"/>
        <xdr:cNvSpPr/>
      </xdr:nvSpPr>
      <xdr:spPr>
        <a:xfrm>
          <a:off x="15240000" y="10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2497</xdr:rowOff>
    </xdr:from>
    <xdr:ext cx="762000" cy="259045"/>
    <xdr:sp macro="" textlink="">
      <xdr:nvSpPr>
        <xdr:cNvPr id="342" name="テキスト ボックス 341"/>
        <xdr:cNvSpPr txBox="1"/>
      </xdr:nvSpPr>
      <xdr:spPr>
        <a:xfrm>
          <a:off x="14909800" y="99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81704</xdr:rowOff>
    </xdr:from>
    <xdr:to>
      <xdr:col>21</xdr:col>
      <xdr:colOff>50800</xdr:colOff>
      <xdr:row>60</xdr:row>
      <xdr:rowOff>11854</xdr:rowOff>
    </xdr:to>
    <xdr:sp macro="" textlink="">
      <xdr:nvSpPr>
        <xdr:cNvPr id="343" name="円/楕円 342"/>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22031</xdr:rowOff>
    </xdr:from>
    <xdr:ext cx="762000" cy="259045"/>
    <xdr:sp macro="" textlink="">
      <xdr:nvSpPr>
        <xdr:cNvPr id="344" name="テキスト ボックス 343"/>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88598</xdr:rowOff>
    </xdr:from>
    <xdr:to>
      <xdr:col>19</xdr:col>
      <xdr:colOff>533400</xdr:colOff>
      <xdr:row>60</xdr:row>
      <xdr:rowOff>18748</xdr:rowOff>
    </xdr:to>
    <xdr:sp macro="" textlink="">
      <xdr:nvSpPr>
        <xdr:cNvPr id="345" name="円/楕円 344"/>
        <xdr:cNvSpPr/>
      </xdr:nvSpPr>
      <xdr:spPr>
        <a:xfrm>
          <a:off x="13462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28925</xdr:rowOff>
    </xdr:from>
    <xdr:ext cx="762000" cy="259045"/>
    <xdr:sp macro="" textlink="">
      <xdr:nvSpPr>
        <xdr:cNvPr id="346" name="テキスト ボックス 345"/>
        <xdr:cNvSpPr txBox="1"/>
      </xdr:nvSpPr>
      <xdr:spPr>
        <a:xfrm>
          <a:off x="13131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1.7</a:t>
          </a:r>
          <a:r>
            <a:rPr kumimoji="1" lang="ja-JP" altLang="en-US" sz="1300">
              <a:latin typeface="ＭＳ Ｐゴシック"/>
            </a:rPr>
            <a:t>ポイント下回る良好な数値ではあるが、年々悪化している状況である。今後はより一層、町債発行事業を峻別し、町債に過度に依存することのない財政運営を図る。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35983</xdr:rowOff>
    </xdr:to>
    <xdr:cxnSp macro="">
      <xdr:nvCxnSpPr>
        <xdr:cNvPr id="379" name="直線コネクタ 378"/>
        <xdr:cNvCxnSpPr/>
      </xdr:nvCxnSpPr>
      <xdr:spPr>
        <a:xfrm>
          <a:off x="16179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167217</xdr:rowOff>
    </xdr:to>
    <xdr:cxnSp macro="">
      <xdr:nvCxnSpPr>
        <xdr:cNvPr id="382" name="直線コネクタ 381"/>
        <xdr:cNvCxnSpPr/>
      </xdr:nvCxnSpPr>
      <xdr:spPr>
        <a:xfrm>
          <a:off x="15290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161713</xdr:rowOff>
    </xdr:from>
    <xdr:to>
      <xdr:col>22</xdr:col>
      <xdr:colOff>203200</xdr:colOff>
      <xdr:row>40</xdr:row>
      <xdr:rowOff>102870</xdr:rowOff>
    </xdr:to>
    <xdr:cxnSp macro="">
      <xdr:nvCxnSpPr>
        <xdr:cNvPr id="385" name="直線コネクタ 384"/>
        <xdr:cNvCxnSpPr/>
      </xdr:nvCxnSpPr>
      <xdr:spPr>
        <a:xfrm>
          <a:off x="14401800" y="68482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39</xdr:row>
      <xdr:rowOff>161713</xdr:rowOff>
    </xdr:to>
    <xdr:cxnSp macro="">
      <xdr:nvCxnSpPr>
        <xdr:cNvPr id="388" name="直線コネクタ 387"/>
        <xdr:cNvCxnSpPr/>
      </xdr:nvCxnSpPr>
      <xdr:spPr>
        <a:xfrm>
          <a:off x="13512800" y="684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98" name="円/楕円 397"/>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399"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116417</xdr:rowOff>
    </xdr:from>
    <xdr:to>
      <xdr:col>23</xdr:col>
      <xdr:colOff>457200</xdr:colOff>
      <xdr:row>41</xdr:row>
      <xdr:rowOff>46567</xdr:rowOff>
    </xdr:to>
    <xdr:sp macro="" textlink="">
      <xdr:nvSpPr>
        <xdr:cNvPr id="400" name="円/楕円 399"/>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401" name="テキスト ボックス 400"/>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2" name="円/楕円 401"/>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403" name="テキスト ボックス 40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404" name="円/楕円 403"/>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405" name="テキスト ボックス 404"/>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406" name="円/楕円 405"/>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407" name="テキスト ボックス 406"/>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町債発行にあたり「返済額以上に借入はしない」という基本方針や「交付税措置の有利な起債を借入れる」等に努めた結果、類似団体平均値が</a:t>
          </a:r>
          <a:r>
            <a:rPr kumimoji="1" lang="en-US" altLang="ja-JP" sz="1300">
              <a:latin typeface="ＭＳ Ｐゴシック"/>
            </a:rPr>
            <a:t>20.3</a:t>
          </a:r>
          <a:r>
            <a:rPr kumimoji="1" lang="ja-JP" altLang="en-US" sz="1300">
              <a:latin typeface="ＭＳ Ｐゴシック"/>
            </a:rPr>
            <a:t>ポイントのところ、本町は計算上マイナスとなる。今後も借入額と返済額のバランスに留意し、この水準を維持していく。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1"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6" name="テキスト ボックス 445"/>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0" name="テキスト ボックス 449"/>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39,922
39,539
61.06
12,994,663
12,576,026
408,991
7,826,758
7,649,416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1.1</a:t>
          </a:r>
          <a:r>
            <a:rPr kumimoji="1" lang="ja-JP" altLang="en-US" sz="1300">
              <a:latin typeface="ＭＳ Ｐゴシック"/>
            </a:rPr>
            <a:t>ポイント高い数値である。人件費で一番大きなウェイトを占める職員給与・手当に関して、人口一人当たりの決算額が類似団体平均値より</a:t>
          </a:r>
          <a:r>
            <a:rPr kumimoji="1" lang="en-US" altLang="ja-JP" sz="1300">
              <a:latin typeface="ＭＳ Ｐゴシック"/>
            </a:rPr>
            <a:t>13.2</a:t>
          </a:r>
          <a:r>
            <a:rPr kumimoji="1" lang="ja-JP" altLang="en-US" sz="1300">
              <a:latin typeface="ＭＳ Ｐゴシック"/>
            </a:rPr>
            <a:t>％低く抑えられ、決算の構成比も前年度と比較して変わりはないものの、充当一般財源等が減少したことによるものである。今後も時間外手当の抑制等、人件費の抑制に努めていく。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56134</xdr:rowOff>
    </xdr:to>
    <xdr:cxnSp macro="">
      <xdr:nvCxnSpPr>
        <xdr:cNvPr id="62" name="直線コネクタ 61"/>
        <xdr:cNvCxnSpPr/>
      </xdr:nvCxnSpPr>
      <xdr:spPr>
        <a:xfrm>
          <a:off x="3987800" y="63357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28702</xdr:rowOff>
    </xdr:to>
    <xdr:cxnSp macro="">
      <xdr:nvCxnSpPr>
        <xdr:cNvPr id="65" name="直線コネクタ 64"/>
        <xdr:cNvCxnSpPr/>
      </xdr:nvCxnSpPr>
      <xdr:spPr>
        <a:xfrm flipV="1">
          <a:off x="3098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28702</xdr:rowOff>
    </xdr:to>
    <xdr:cxnSp macro="">
      <xdr:nvCxnSpPr>
        <xdr:cNvPr id="68" name="直線コネクタ 67"/>
        <xdr:cNvCxnSpPr/>
      </xdr:nvCxnSpPr>
      <xdr:spPr>
        <a:xfrm>
          <a:off x="2209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19558</xdr:rowOff>
    </xdr:to>
    <xdr:cxnSp macro="">
      <xdr:nvCxnSpPr>
        <xdr:cNvPr id="71" name="直線コネクタ 70"/>
        <xdr:cNvCxnSpPr/>
      </xdr:nvCxnSpPr>
      <xdr:spPr>
        <a:xfrm flipV="1">
          <a:off x="1320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1" name="円/楕円 80"/>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2"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112776</xdr:rowOff>
    </xdr:from>
    <xdr:to>
      <xdr:col>5</xdr:col>
      <xdr:colOff>600075</xdr:colOff>
      <xdr:row>37</xdr:row>
      <xdr:rowOff>42926</xdr:rowOff>
    </xdr:to>
    <xdr:sp macro="" textlink="">
      <xdr:nvSpPr>
        <xdr:cNvPr id="83" name="円/楕円 82"/>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53103</xdr:rowOff>
    </xdr:from>
    <xdr:ext cx="736600" cy="259045"/>
    <xdr:sp macro="" textlink="">
      <xdr:nvSpPr>
        <xdr:cNvPr id="84" name="テキスト ボックス 83"/>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5" name="円/楕円 84"/>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86" name="テキスト ボックス 85"/>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131064</xdr:rowOff>
    </xdr:from>
    <xdr:to>
      <xdr:col>3</xdr:col>
      <xdr:colOff>193675</xdr:colOff>
      <xdr:row>37</xdr:row>
      <xdr:rowOff>61214</xdr:rowOff>
    </xdr:to>
    <xdr:sp macro="" textlink="">
      <xdr:nvSpPr>
        <xdr:cNvPr id="87" name="円/楕円 86"/>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88" name="テキスト ボックス 87"/>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89" name="円/楕円 88"/>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80535</xdr:rowOff>
    </xdr:from>
    <xdr:ext cx="762000" cy="259045"/>
    <xdr:sp macro="" textlink="">
      <xdr:nvSpPr>
        <xdr:cNvPr id="90" name="テキスト ボックス 89"/>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1.5</a:t>
          </a:r>
          <a:r>
            <a:rPr kumimoji="1" lang="ja-JP" altLang="en-US" sz="1300">
              <a:latin typeface="ＭＳ Ｐゴシック"/>
            </a:rPr>
            <a:t>ポイント高い数値である。物件費に関して大きなウェイトを占める衛生費について、標準財政規模に対する決算額で類似団体平均値より</a:t>
          </a:r>
          <a:r>
            <a:rPr kumimoji="1" lang="en-US" altLang="ja-JP" sz="1300">
              <a:latin typeface="ＭＳ Ｐゴシック"/>
            </a:rPr>
            <a:t>1.2</a:t>
          </a:r>
          <a:r>
            <a:rPr kumimoji="1" lang="ja-JP" altLang="en-US" sz="1300">
              <a:latin typeface="ＭＳ Ｐゴシック"/>
            </a:rPr>
            <a:t>％上回っていることが要因と考えられるが、これは類似団体で一般廃棄物処理施設を運営している団体が少なく、その運営費分が大きいと考えられる。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152146</xdr:rowOff>
    </xdr:from>
    <xdr:to>
      <xdr:col>24</xdr:col>
      <xdr:colOff>31750</xdr:colOff>
      <xdr:row>18</xdr:row>
      <xdr:rowOff>8128</xdr:rowOff>
    </xdr:to>
    <xdr:cxnSp macro="">
      <xdr:nvCxnSpPr>
        <xdr:cNvPr id="120" name="直線コネクタ 119"/>
        <xdr:cNvCxnSpPr/>
      </xdr:nvCxnSpPr>
      <xdr:spPr>
        <a:xfrm>
          <a:off x="15671800" y="3066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143002</xdr:rowOff>
    </xdr:from>
    <xdr:to>
      <xdr:col>22</xdr:col>
      <xdr:colOff>565150</xdr:colOff>
      <xdr:row>17</xdr:row>
      <xdr:rowOff>152146</xdr:rowOff>
    </xdr:to>
    <xdr:cxnSp macro="">
      <xdr:nvCxnSpPr>
        <xdr:cNvPr id="123" name="直線コネクタ 122"/>
        <xdr:cNvCxnSpPr/>
      </xdr:nvCxnSpPr>
      <xdr:spPr>
        <a:xfrm>
          <a:off x="14782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143002</xdr:rowOff>
    </xdr:from>
    <xdr:to>
      <xdr:col>21</xdr:col>
      <xdr:colOff>361950</xdr:colOff>
      <xdr:row>17</xdr:row>
      <xdr:rowOff>170434</xdr:rowOff>
    </xdr:to>
    <xdr:cxnSp macro="">
      <xdr:nvCxnSpPr>
        <xdr:cNvPr id="126" name="直線コネクタ 125"/>
        <xdr:cNvCxnSpPr/>
      </xdr:nvCxnSpPr>
      <xdr:spPr>
        <a:xfrm flipV="1">
          <a:off x="13893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110998</xdr:rowOff>
    </xdr:from>
    <xdr:to>
      <xdr:col>20</xdr:col>
      <xdr:colOff>158750</xdr:colOff>
      <xdr:row>17</xdr:row>
      <xdr:rowOff>170434</xdr:rowOff>
    </xdr:to>
    <xdr:cxnSp macro="">
      <xdr:nvCxnSpPr>
        <xdr:cNvPr id="129" name="直線コネクタ 128"/>
        <xdr:cNvCxnSpPr/>
      </xdr:nvCxnSpPr>
      <xdr:spPr>
        <a:xfrm>
          <a:off x="13004800" y="30256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128778</xdr:rowOff>
    </xdr:from>
    <xdr:to>
      <xdr:col>24</xdr:col>
      <xdr:colOff>82550</xdr:colOff>
      <xdr:row>18</xdr:row>
      <xdr:rowOff>58928</xdr:rowOff>
    </xdr:to>
    <xdr:sp macro="" textlink="">
      <xdr:nvSpPr>
        <xdr:cNvPr id="139" name="円/楕円 138"/>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100855</xdr:rowOff>
    </xdr:from>
    <xdr:ext cx="762000" cy="259045"/>
    <xdr:sp macro="" textlink="">
      <xdr:nvSpPr>
        <xdr:cNvPr id="140" name="物件費該当値テキスト"/>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101346</xdr:rowOff>
    </xdr:from>
    <xdr:to>
      <xdr:col>22</xdr:col>
      <xdr:colOff>615950</xdr:colOff>
      <xdr:row>18</xdr:row>
      <xdr:rowOff>31496</xdr:rowOff>
    </xdr:to>
    <xdr:sp macro="" textlink="">
      <xdr:nvSpPr>
        <xdr:cNvPr id="141" name="円/楕円 140"/>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16273</xdr:rowOff>
    </xdr:from>
    <xdr:ext cx="736600" cy="259045"/>
    <xdr:sp macro="" textlink="">
      <xdr:nvSpPr>
        <xdr:cNvPr id="142" name="テキスト ボックス 141"/>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3" name="円/楕円 142"/>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4" name="テキスト ボックス 143"/>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119634</xdr:rowOff>
    </xdr:from>
    <xdr:to>
      <xdr:col>20</xdr:col>
      <xdr:colOff>209550</xdr:colOff>
      <xdr:row>18</xdr:row>
      <xdr:rowOff>49784</xdr:rowOff>
    </xdr:to>
    <xdr:sp macro="" textlink="">
      <xdr:nvSpPr>
        <xdr:cNvPr id="145" name="円/楕円 144"/>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34561</xdr:rowOff>
    </xdr:from>
    <xdr:ext cx="762000" cy="259045"/>
    <xdr:sp macro="" textlink="">
      <xdr:nvSpPr>
        <xdr:cNvPr id="146" name="テキスト ボックス 145"/>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60198</xdr:rowOff>
    </xdr:from>
    <xdr:to>
      <xdr:col>19</xdr:col>
      <xdr:colOff>6350</xdr:colOff>
      <xdr:row>17</xdr:row>
      <xdr:rowOff>161798</xdr:rowOff>
    </xdr:to>
    <xdr:sp macro="" textlink="">
      <xdr:nvSpPr>
        <xdr:cNvPr id="147" name="円/楕円 146"/>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146575</xdr:rowOff>
    </xdr:from>
    <xdr:ext cx="762000" cy="259045"/>
    <xdr:sp macro="" textlink="">
      <xdr:nvSpPr>
        <xdr:cNvPr id="148" name="テキスト ボックス 147"/>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0.6</a:t>
          </a:r>
          <a:r>
            <a:rPr kumimoji="1" lang="ja-JP" altLang="en-US" sz="1300">
              <a:latin typeface="ＭＳ Ｐゴシック"/>
            </a:rPr>
            <a:t>ポイント高い数値である。これは社会福祉費及び児童福祉費に関して、標準財政規模に対する決算額で類似団体平均値より高いためである。今後とも住民ニーズの把握精度を高め、必要経費の峻別を強化し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56</xdr:row>
      <xdr:rowOff>152400</xdr:rowOff>
    </xdr:to>
    <xdr:cxnSp macro="">
      <xdr:nvCxnSpPr>
        <xdr:cNvPr id="181" name="直線コネクタ 180"/>
        <xdr:cNvCxnSpPr/>
      </xdr:nvCxnSpPr>
      <xdr:spPr>
        <a:xfrm flipV="1">
          <a:off x="3987800" y="9702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152400</xdr:rowOff>
    </xdr:to>
    <xdr:cxnSp macro="">
      <xdr:nvCxnSpPr>
        <xdr:cNvPr id="184" name="直線コネクタ 183"/>
        <xdr:cNvCxnSpPr/>
      </xdr:nvCxnSpPr>
      <xdr:spPr>
        <a:xfrm>
          <a:off x="3098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50800</xdr:rowOff>
    </xdr:to>
    <xdr:cxnSp macro="">
      <xdr:nvCxnSpPr>
        <xdr:cNvPr id="187" name="直線コネクタ 186"/>
        <xdr:cNvCxnSpPr/>
      </xdr:nvCxnSpPr>
      <xdr:spPr>
        <a:xfrm>
          <a:off x="2209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0</xdr:rowOff>
    </xdr:to>
    <xdr:cxnSp macro="">
      <xdr:nvCxnSpPr>
        <xdr:cNvPr id="190" name="直線コネクタ 189"/>
        <xdr:cNvCxnSpPr/>
      </xdr:nvCxnSpPr>
      <xdr:spPr>
        <a:xfrm>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0" name="円/楕円 199"/>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22877</xdr:rowOff>
    </xdr:from>
    <xdr:ext cx="762000" cy="259045"/>
    <xdr:sp macro="" textlink="">
      <xdr:nvSpPr>
        <xdr:cNvPr id="201"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02" name="円/楕円 201"/>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203" name="テキスト ボックス 202"/>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4" name="円/楕円 203"/>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05" name="テキスト ボックス 204"/>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06" name="円/楕円 205"/>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35577</xdr:rowOff>
    </xdr:from>
    <xdr:ext cx="762000" cy="259045"/>
    <xdr:sp macro="" textlink="">
      <xdr:nvSpPr>
        <xdr:cNvPr id="207" name="テキスト ボックス 206"/>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8" name="円/楕円 207"/>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9" name="テキスト ボックス 20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6.3</a:t>
          </a:r>
          <a:r>
            <a:rPr kumimoji="1" lang="ja-JP" altLang="en-US" sz="1300">
              <a:latin typeface="ＭＳ Ｐゴシック"/>
            </a:rPr>
            <a:t>ポイント高い数値である。その他で大きなウェイトを占める他会計への繰出金の割合が他団体と比較して大きいためであると考えられる。引き続き収支のバランスの徹底した財政運営を図り、経常経費の削減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58</xdr:row>
      <xdr:rowOff>159004</xdr:rowOff>
    </xdr:to>
    <xdr:cxnSp macro="">
      <xdr:nvCxnSpPr>
        <xdr:cNvPr id="239" name="直線コネクタ 238"/>
        <xdr:cNvCxnSpPr/>
      </xdr:nvCxnSpPr>
      <xdr:spPr>
        <a:xfrm>
          <a:off x="15671800" y="100482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108712</xdr:rowOff>
    </xdr:to>
    <xdr:cxnSp macro="">
      <xdr:nvCxnSpPr>
        <xdr:cNvPr id="242" name="直線コネクタ 241"/>
        <xdr:cNvCxnSpPr/>
      </xdr:nvCxnSpPr>
      <xdr:spPr>
        <a:xfrm flipV="1">
          <a:off x="14782800" y="10048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62992</xdr:rowOff>
    </xdr:from>
    <xdr:to>
      <xdr:col>21</xdr:col>
      <xdr:colOff>361950</xdr:colOff>
      <xdr:row>58</xdr:row>
      <xdr:rowOff>108712</xdr:rowOff>
    </xdr:to>
    <xdr:cxnSp macro="">
      <xdr:nvCxnSpPr>
        <xdr:cNvPr id="245" name="直線コネクタ 244"/>
        <xdr:cNvCxnSpPr/>
      </xdr:nvCxnSpPr>
      <xdr:spPr>
        <a:xfrm>
          <a:off x="13893800" y="10007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21844</xdr:rowOff>
    </xdr:from>
    <xdr:to>
      <xdr:col>20</xdr:col>
      <xdr:colOff>158750</xdr:colOff>
      <xdr:row>58</xdr:row>
      <xdr:rowOff>62992</xdr:rowOff>
    </xdr:to>
    <xdr:cxnSp macro="">
      <xdr:nvCxnSpPr>
        <xdr:cNvPr id="248" name="直線コネクタ 247"/>
        <xdr:cNvCxnSpPr/>
      </xdr:nvCxnSpPr>
      <xdr:spPr>
        <a:xfrm>
          <a:off x="13004800" y="9965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108204</xdr:rowOff>
    </xdr:from>
    <xdr:to>
      <xdr:col>24</xdr:col>
      <xdr:colOff>82550</xdr:colOff>
      <xdr:row>59</xdr:row>
      <xdr:rowOff>38354</xdr:rowOff>
    </xdr:to>
    <xdr:sp macro="" textlink="">
      <xdr:nvSpPr>
        <xdr:cNvPr id="258" name="円/楕円 257"/>
        <xdr:cNvSpPr/>
      </xdr:nvSpPr>
      <xdr:spPr>
        <a:xfrm>
          <a:off x="16459200" y="100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80281</xdr:rowOff>
    </xdr:from>
    <xdr:ext cx="762000" cy="259045"/>
    <xdr:sp macro="" textlink="">
      <xdr:nvSpPr>
        <xdr:cNvPr id="259" name="その他該当値テキスト"/>
        <xdr:cNvSpPr txBox="1"/>
      </xdr:nvSpPr>
      <xdr:spPr>
        <a:xfrm>
          <a:off x="165989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60" name="円/楕円 259"/>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61" name="テキスト ボックス 260"/>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57912</xdr:rowOff>
    </xdr:from>
    <xdr:to>
      <xdr:col>21</xdr:col>
      <xdr:colOff>412750</xdr:colOff>
      <xdr:row>58</xdr:row>
      <xdr:rowOff>159512</xdr:rowOff>
    </xdr:to>
    <xdr:sp macro="" textlink="">
      <xdr:nvSpPr>
        <xdr:cNvPr id="262" name="円/楕円 261"/>
        <xdr:cNvSpPr/>
      </xdr:nvSpPr>
      <xdr:spPr>
        <a:xfrm>
          <a:off x="14732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144289</xdr:rowOff>
    </xdr:from>
    <xdr:ext cx="762000" cy="259045"/>
    <xdr:sp macro="" textlink="">
      <xdr:nvSpPr>
        <xdr:cNvPr id="263" name="テキスト ボックス 262"/>
        <xdr:cNvSpPr txBox="1"/>
      </xdr:nvSpPr>
      <xdr:spPr>
        <a:xfrm>
          <a:off x="1440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xdr:rowOff>
    </xdr:from>
    <xdr:to>
      <xdr:col>20</xdr:col>
      <xdr:colOff>209550</xdr:colOff>
      <xdr:row>58</xdr:row>
      <xdr:rowOff>113792</xdr:rowOff>
    </xdr:to>
    <xdr:sp macro="" textlink="">
      <xdr:nvSpPr>
        <xdr:cNvPr id="264" name="円/楕円 263"/>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98569</xdr:rowOff>
    </xdr:from>
    <xdr:ext cx="762000" cy="259045"/>
    <xdr:sp macro="" textlink="">
      <xdr:nvSpPr>
        <xdr:cNvPr id="265" name="テキスト ボックス 264"/>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142494</xdr:rowOff>
    </xdr:from>
    <xdr:to>
      <xdr:col>19</xdr:col>
      <xdr:colOff>6350</xdr:colOff>
      <xdr:row>58</xdr:row>
      <xdr:rowOff>72644</xdr:rowOff>
    </xdr:to>
    <xdr:sp macro="" textlink="">
      <xdr:nvSpPr>
        <xdr:cNvPr id="266" name="円/楕円 265"/>
        <xdr:cNvSpPr/>
      </xdr:nvSpPr>
      <xdr:spPr>
        <a:xfrm>
          <a:off x="12954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57421</xdr:rowOff>
    </xdr:from>
    <xdr:ext cx="762000" cy="259045"/>
    <xdr:sp macro="" textlink="">
      <xdr:nvSpPr>
        <xdr:cNvPr id="267" name="テキスト ボックス 266"/>
        <xdr:cNvSpPr txBox="1"/>
      </xdr:nvSpPr>
      <xdr:spPr>
        <a:xfrm>
          <a:off x="12623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2.6</a:t>
          </a:r>
          <a:r>
            <a:rPr kumimoji="1" lang="ja-JP" altLang="en-US" sz="1300">
              <a:latin typeface="ＭＳ Ｐゴシック"/>
            </a:rPr>
            <a:t>ポイント低い数値である。しかしながら、単独で行う補助交付金については標準財政規模に対する決算額で類似団体平均値を上回っていることから、今後も団体補助金の精査に努める。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35560</xdr:rowOff>
    </xdr:to>
    <xdr:cxnSp macro="">
      <xdr:nvCxnSpPr>
        <xdr:cNvPr id="297" name="直線コネクタ 296"/>
        <xdr:cNvCxnSpPr/>
      </xdr:nvCxnSpPr>
      <xdr:spPr>
        <a:xfrm flipV="1">
          <a:off x="15671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76708</xdr:rowOff>
    </xdr:to>
    <xdr:cxnSp macro="">
      <xdr:nvCxnSpPr>
        <xdr:cNvPr id="300" name="直線コネクタ 299"/>
        <xdr:cNvCxnSpPr/>
      </xdr:nvCxnSpPr>
      <xdr:spPr>
        <a:xfrm flipV="1">
          <a:off x="14782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81280</xdr:rowOff>
    </xdr:to>
    <xdr:cxnSp macro="">
      <xdr:nvCxnSpPr>
        <xdr:cNvPr id="303" name="直線コネクタ 302"/>
        <xdr:cNvCxnSpPr/>
      </xdr:nvCxnSpPr>
      <xdr:spPr>
        <a:xfrm flipV="1">
          <a:off x="13893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94996</xdr:rowOff>
    </xdr:to>
    <xdr:cxnSp macro="">
      <xdr:nvCxnSpPr>
        <xdr:cNvPr id="306" name="直線コネクタ 305"/>
        <xdr:cNvCxnSpPr/>
      </xdr:nvCxnSpPr>
      <xdr:spPr>
        <a:xfrm flipV="1">
          <a:off x="13004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16" name="円/楕円 315"/>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17"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18" name="円/楕円 317"/>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19" name="テキスト ボックス 318"/>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0" name="円/楕円 319"/>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2" name="円/楕円 321"/>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3" name="テキスト ボックス 322"/>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24" name="円/楕円 323"/>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25" name="テキスト ボックス 324"/>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4.8</a:t>
          </a:r>
          <a:r>
            <a:rPr kumimoji="1" lang="ja-JP" altLang="en-US" sz="1300">
              <a:latin typeface="ＭＳ Ｐゴシック"/>
            </a:rPr>
            <a:t>ポイント低く、全国市町村平均より</a:t>
          </a:r>
          <a:r>
            <a:rPr kumimoji="1" lang="en-US" altLang="ja-JP" sz="1300">
              <a:latin typeface="ＭＳ Ｐゴシック"/>
            </a:rPr>
            <a:t>8.6</a:t>
          </a:r>
          <a:r>
            <a:rPr kumimoji="1" lang="ja-JP" altLang="en-US" sz="1300">
              <a:latin typeface="ＭＳ Ｐゴシック"/>
            </a:rPr>
            <a:t>ポイント低い数値である。これは町債発行にあたり返済額以上には借入しないという基本方針に則り、借入額と返済額のバランスに留意してきた結果であるといえる。今後もこの方針を堅持し、町債発行対象事業を峻別することで将来負担の抑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85090</xdr:rowOff>
    </xdr:to>
    <xdr:cxnSp macro="">
      <xdr:nvCxnSpPr>
        <xdr:cNvPr id="358" name="直線コネクタ 357"/>
        <xdr:cNvCxnSpPr/>
      </xdr:nvCxnSpPr>
      <xdr:spPr>
        <a:xfrm flipV="1">
          <a:off x="3987800" y="12860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161289</xdr:rowOff>
    </xdr:to>
    <xdr:cxnSp macro="">
      <xdr:nvCxnSpPr>
        <xdr:cNvPr id="361" name="直線コネクタ 360"/>
        <xdr:cNvCxnSpPr/>
      </xdr:nvCxnSpPr>
      <xdr:spPr>
        <a:xfrm flipV="1">
          <a:off x="3098800" y="129438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75</xdr:row>
      <xdr:rowOff>161289</xdr:rowOff>
    </xdr:to>
    <xdr:cxnSp macro="">
      <xdr:nvCxnSpPr>
        <xdr:cNvPr id="364" name="直線コネクタ 363"/>
        <xdr:cNvCxnSpPr/>
      </xdr:nvCxnSpPr>
      <xdr:spPr>
        <a:xfrm>
          <a:off x="2209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161289</xdr:rowOff>
    </xdr:to>
    <xdr:cxnSp macro="">
      <xdr:nvCxnSpPr>
        <xdr:cNvPr id="367" name="直線コネクタ 366"/>
        <xdr:cNvCxnSpPr/>
      </xdr:nvCxnSpPr>
      <xdr:spPr>
        <a:xfrm flipV="1">
          <a:off x="1320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77" name="円/楕円 376"/>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78"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79" name="円/楕円 378"/>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80" name="テキスト ボックス 379"/>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81" name="円/楕円 380"/>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82" name="テキスト ボックス 381"/>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83" name="円/楕円 382"/>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84" name="テキスト ボックス 383"/>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5" name="円/楕円 384"/>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6" name="テキスト ボックス 385"/>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6.9</a:t>
          </a:r>
          <a:r>
            <a:rPr kumimoji="1" lang="ja-JP" altLang="en-US" sz="1300">
              <a:latin typeface="ＭＳ Ｐゴシック"/>
            </a:rPr>
            <a:t>ポイント高い数値である。扶助費、物件費、繰出金など類似団体と比較して高い数値となっている経費がこれを上げる最大の要因となっている。今後もこれらの経費の削減に留意していく。</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53848</xdr:rowOff>
    </xdr:from>
    <xdr:to>
      <xdr:col>24</xdr:col>
      <xdr:colOff>31750</xdr:colOff>
      <xdr:row>78</xdr:row>
      <xdr:rowOff>168148</xdr:rowOff>
    </xdr:to>
    <xdr:cxnSp macro="">
      <xdr:nvCxnSpPr>
        <xdr:cNvPr id="417" name="直線コネクタ 416"/>
        <xdr:cNvCxnSpPr/>
      </xdr:nvCxnSpPr>
      <xdr:spPr>
        <a:xfrm>
          <a:off x="15671800" y="134269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78</xdr:row>
      <xdr:rowOff>90424</xdr:rowOff>
    </xdr:to>
    <xdr:cxnSp macro="">
      <xdr:nvCxnSpPr>
        <xdr:cNvPr id="420" name="直線コネクタ 419"/>
        <xdr:cNvCxnSpPr/>
      </xdr:nvCxnSpPr>
      <xdr:spPr>
        <a:xfrm flipV="1">
          <a:off x="14782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78</xdr:row>
      <xdr:rowOff>90424</xdr:rowOff>
    </xdr:to>
    <xdr:cxnSp macro="">
      <xdr:nvCxnSpPr>
        <xdr:cNvPr id="423" name="直線コネクタ 422"/>
        <xdr:cNvCxnSpPr/>
      </xdr:nvCxnSpPr>
      <xdr:spPr>
        <a:xfrm>
          <a:off x="13893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124713</xdr:rowOff>
    </xdr:from>
    <xdr:to>
      <xdr:col>20</xdr:col>
      <xdr:colOff>158750</xdr:colOff>
      <xdr:row>78</xdr:row>
      <xdr:rowOff>40132</xdr:rowOff>
    </xdr:to>
    <xdr:cxnSp macro="">
      <xdr:nvCxnSpPr>
        <xdr:cNvPr id="426" name="直線コネクタ 425"/>
        <xdr:cNvCxnSpPr/>
      </xdr:nvCxnSpPr>
      <xdr:spPr>
        <a:xfrm>
          <a:off x="13004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117348</xdr:rowOff>
    </xdr:from>
    <xdr:to>
      <xdr:col>24</xdr:col>
      <xdr:colOff>82550</xdr:colOff>
      <xdr:row>79</xdr:row>
      <xdr:rowOff>47498</xdr:rowOff>
    </xdr:to>
    <xdr:sp macro="" textlink="">
      <xdr:nvSpPr>
        <xdr:cNvPr id="436" name="円/楕円 435"/>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89425</xdr:rowOff>
    </xdr:from>
    <xdr:ext cx="762000" cy="259045"/>
    <xdr:sp macro="" textlink="">
      <xdr:nvSpPr>
        <xdr:cNvPr id="437"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xdr:rowOff>
    </xdr:from>
    <xdr:to>
      <xdr:col>22</xdr:col>
      <xdr:colOff>615950</xdr:colOff>
      <xdr:row>78</xdr:row>
      <xdr:rowOff>104648</xdr:rowOff>
    </xdr:to>
    <xdr:sp macro="" textlink="">
      <xdr:nvSpPr>
        <xdr:cNvPr id="438" name="円/楕円 437"/>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89425</xdr:rowOff>
    </xdr:from>
    <xdr:ext cx="736600" cy="259045"/>
    <xdr:sp macro="" textlink="">
      <xdr:nvSpPr>
        <xdr:cNvPr id="439" name="テキスト ボックス 438"/>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39624</xdr:rowOff>
    </xdr:from>
    <xdr:to>
      <xdr:col>21</xdr:col>
      <xdr:colOff>412750</xdr:colOff>
      <xdr:row>78</xdr:row>
      <xdr:rowOff>141224</xdr:rowOff>
    </xdr:to>
    <xdr:sp macro="" textlink="">
      <xdr:nvSpPr>
        <xdr:cNvPr id="440" name="円/楕円 439"/>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126001</xdr:rowOff>
    </xdr:from>
    <xdr:ext cx="762000" cy="259045"/>
    <xdr:sp macro="" textlink="">
      <xdr:nvSpPr>
        <xdr:cNvPr id="441" name="テキスト ボックス 440"/>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160782</xdr:rowOff>
    </xdr:from>
    <xdr:to>
      <xdr:col>20</xdr:col>
      <xdr:colOff>209550</xdr:colOff>
      <xdr:row>78</xdr:row>
      <xdr:rowOff>90932</xdr:rowOff>
    </xdr:to>
    <xdr:sp macro="" textlink="">
      <xdr:nvSpPr>
        <xdr:cNvPr id="442" name="円/楕円 441"/>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75709</xdr:rowOff>
    </xdr:from>
    <xdr:ext cx="762000" cy="259045"/>
    <xdr:sp macro="" textlink="">
      <xdr:nvSpPr>
        <xdr:cNvPr id="443" name="テキスト ボックス 442"/>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44" name="円/楕円 443"/>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45" name="テキスト ボックス 444"/>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栃木県壬生町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83065</xdr:rowOff>
    </xdr:from>
    <xdr:to>
      <xdr:col>4</xdr:col>
      <xdr:colOff>1117600</xdr:colOff>
      <xdr:row>18</xdr:row>
      <xdr:rowOff>115254</xdr:rowOff>
    </xdr:to>
    <xdr:cxnSp macro="">
      <xdr:nvCxnSpPr>
        <xdr:cNvPr id="52" name="直線コネクタ 51"/>
        <xdr:cNvCxnSpPr/>
      </xdr:nvCxnSpPr>
      <xdr:spPr bwMode="auto">
        <a:xfrm flipV="1">
          <a:off x="5003800" y="3216790"/>
          <a:ext cx="647700" cy="32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84840</xdr:rowOff>
    </xdr:from>
    <xdr:to>
      <xdr:col>4</xdr:col>
      <xdr:colOff>469900</xdr:colOff>
      <xdr:row>18</xdr:row>
      <xdr:rowOff>115254</xdr:rowOff>
    </xdr:to>
    <xdr:cxnSp macro="">
      <xdr:nvCxnSpPr>
        <xdr:cNvPr id="55" name="直線コネクタ 54"/>
        <xdr:cNvCxnSpPr/>
      </xdr:nvCxnSpPr>
      <xdr:spPr bwMode="auto">
        <a:xfrm>
          <a:off x="4305300" y="3218565"/>
          <a:ext cx="698500" cy="3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57321</xdr:rowOff>
    </xdr:from>
    <xdr:to>
      <xdr:col>3</xdr:col>
      <xdr:colOff>904875</xdr:colOff>
      <xdr:row>18</xdr:row>
      <xdr:rowOff>84840</xdr:rowOff>
    </xdr:to>
    <xdr:cxnSp macro="">
      <xdr:nvCxnSpPr>
        <xdr:cNvPr id="58" name="直線コネクタ 57"/>
        <xdr:cNvCxnSpPr/>
      </xdr:nvCxnSpPr>
      <xdr:spPr bwMode="auto">
        <a:xfrm>
          <a:off x="3606800" y="3191046"/>
          <a:ext cx="698500" cy="27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46892</xdr:rowOff>
    </xdr:from>
    <xdr:to>
      <xdr:col>3</xdr:col>
      <xdr:colOff>206375</xdr:colOff>
      <xdr:row>18</xdr:row>
      <xdr:rowOff>57321</xdr:rowOff>
    </xdr:to>
    <xdr:cxnSp macro="">
      <xdr:nvCxnSpPr>
        <xdr:cNvPr id="61" name="直線コネクタ 60"/>
        <xdr:cNvCxnSpPr/>
      </xdr:nvCxnSpPr>
      <xdr:spPr bwMode="auto">
        <a:xfrm>
          <a:off x="2908300" y="3180617"/>
          <a:ext cx="698500" cy="1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32265</xdr:rowOff>
    </xdr:from>
    <xdr:to>
      <xdr:col>5</xdr:col>
      <xdr:colOff>34925</xdr:colOff>
      <xdr:row>18</xdr:row>
      <xdr:rowOff>133865</xdr:rowOff>
    </xdr:to>
    <xdr:sp macro="" textlink="">
      <xdr:nvSpPr>
        <xdr:cNvPr id="71" name="円/楕円 70"/>
        <xdr:cNvSpPr/>
      </xdr:nvSpPr>
      <xdr:spPr bwMode="auto">
        <a:xfrm>
          <a:off x="5600700" y="316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4342</xdr:rowOff>
    </xdr:from>
    <xdr:ext cx="762000" cy="259045"/>
    <xdr:sp macro="" textlink="">
      <xdr:nvSpPr>
        <xdr:cNvPr id="72" name="人口1人当たり決算額の推移該当値テキスト130"/>
        <xdr:cNvSpPr txBox="1"/>
      </xdr:nvSpPr>
      <xdr:spPr>
        <a:xfrm>
          <a:off x="5740400" y="31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66,161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64454</xdr:rowOff>
    </xdr:from>
    <xdr:to>
      <xdr:col>4</xdr:col>
      <xdr:colOff>520700</xdr:colOff>
      <xdr:row>18</xdr:row>
      <xdr:rowOff>166054</xdr:rowOff>
    </xdr:to>
    <xdr:sp macro="" textlink="">
      <xdr:nvSpPr>
        <xdr:cNvPr id="73" name="円/楕円 72"/>
        <xdr:cNvSpPr/>
      </xdr:nvSpPr>
      <xdr:spPr bwMode="auto">
        <a:xfrm>
          <a:off x="4953000" y="319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150831</xdr:rowOff>
    </xdr:from>
    <xdr:ext cx="736600" cy="259045"/>
    <xdr:sp macro="" textlink="">
      <xdr:nvSpPr>
        <xdr:cNvPr id="74" name="テキスト ボックス 73"/>
        <xdr:cNvSpPr txBox="1"/>
      </xdr:nvSpPr>
      <xdr:spPr>
        <a:xfrm>
          <a:off x="4622800" y="328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34040</xdr:rowOff>
    </xdr:from>
    <xdr:to>
      <xdr:col>3</xdr:col>
      <xdr:colOff>955675</xdr:colOff>
      <xdr:row>18</xdr:row>
      <xdr:rowOff>135640</xdr:rowOff>
    </xdr:to>
    <xdr:sp macro="" textlink="">
      <xdr:nvSpPr>
        <xdr:cNvPr id="75" name="円/楕円 74"/>
        <xdr:cNvSpPr/>
      </xdr:nvSpPr>
      <xdr:spPr bwMode="auto">
        <a:xfrm>
          <a:off x="4254500" y="316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120417</xdr:rowOff>
    </xdr:from>
    <xdr:ext cx="762000" cy="259045"/>
    <xdr:sp macro="" textlink="">
      <xdr:nvSpPr>
        <xdr:cNvPr id="76" name="テキスト ボックス 75"/>
        <xdr:cNvSpPr txBox="1"/>
      </xdr:nvSpPr>
      <xdr:spPr>
        <a:xfrm>
          <a:off x="3924300" y="325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65,998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6521</xdr:rowOff>
    </xdr:from>
    <xdr:to>
      <xdr:col>3</xdr:col>
      <xdr:colOff>257175</xdr:colOff>
      <xdr:row>18</xdr:row>
      <xdr:rowOff>108121</xdr:rowOff>
    </xdr:to>
    <xdr:sp macro="" textlink="">
      <xdr:nvSpPr>
        <xdr:cNvPr id="77" name="円/楕円 76"/>
        <xdr:cNvSpPr/>
      </xdr:nvSpPr>
      <xdr:spPr bwMode="auto">
        <a:xfrm>
          <a:off x="3556000" y="3140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92898</xdr:rowOff>
    </xdr:from>
    <xdr:ext cx="762000" cy="259045"/>
    <xdr:sp macro="" textlink="">
      <xdr:nvSpPr>
        <xdr:cNvPr id="78" name="テキスト ボックス 77"/>
        <xdr:cNvSpPr txBox="1"/>
      </xdr:nvSpPr>
      <xdr:spPr>
        <a:xfrm>
          <a:off x="3225800" y="32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167542</xdr:rowOff>
    </xdr:from>
    <xdr:to>
      <xdr:col>2</xdr:col>
      <xdr:colOff>692150</xdr:colOff>
      <xdr:row>18</xdr:row>
      <xdr:rowOff>97692</xdr:rowOff>
    </xdr:to>
    <xdr:sp macro="" textlink="">
      <xdr:nvSpPr>
        <xdr:cNvPr id="79" name="円/楕円 78"/>
        <xdr:cNvSpPr/>
      </xdr:nvSpPr>
      <xdr:spPr bwMode="auto">
        <a:xfrm>
          <a:off x="2857500" y="312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82469</xdr:rowOff>
    </xdr:from>
    <xdr:ext cx="762000" cy="259045"/>
    <xdr:sp macro="" textlink="">
      <xdr:nvSpPr>
        <xdr:cNvPr id="80" name="テキスト ボックス 79"/>
        <xdr:cNvSpPr txBox="1"/>
      </xdr:nvSpPr>
      <xdr:spPr>
        <a:xfrm>
          <a:off x="2527300" y="32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328266</xdr:rowOff>
    </xdr:from>
    <xdr:to>
      <xdr:col>4</xdr:col>
      <xdr:colOff>1117600</xdr:colOff>
      <xdr:row>36</xdr:row>
      <xdr:rowOff>43332</xdr:rowOff>
    </xdr:to>
    <xdr:cxnSp macro="">
      <xdr:nvCxnSpPr>
        <xdr:cNvPr id="115" name="直線コネクタ 114"/>
        <xdr:cNvCxnSpPr/>
      </xdr:nvCxnSpPr>
      <xdr:spPr bwMode="auto">
        <a:xfrm>
          <a:off x="5003800" y="6938616"/>
          <a:ext cx="647700" cy="5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311611</xdr:rowOff>
    </xdr:from>
    <xdr:to>
      <xdr:col>4</xdr:col>
      <xdr:colOff>469900</xdr:colOff>
      <xdr:row>35</xdr:row>
      <xdr:rowOff>328266</xdr:rowOff>
    </xdr:to>
    <xdr:cxnSp macro="">
      <xdr:nvCxnSpPr>
        <xdr:cNvPr id="118" name="直線コネクタ 117"/>
        <xdr:cNvCxnSpPr/>
      </xdr:nvCxnSpPr>
      <xdr:spPr bwMode="auto">
        <a:xfrm>
          <a:off x="4305300" y="6921961"/>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311611</xdr:rowOff>
    </xdr:from>
    <xdr:to>
      <xdr:col>3</xdr:col>
      <xdr:colOff>904875</xdr:colOff>
      <xdr:row>36</xdr:row>
      <xdr:rowOff>127196</xdr:rowOff>
    </xdr:to>
    <xdr:cxnSp macro="">
      <xdr:nvCxnSpPr>
        <xdr:cNvPr id="121" name="直線コネクタ 120"/>
        <xdr:cNvCxnSpPr/>
      </xdr:nvCxnSpPr>
      <xdr:spPr bwMode="auto">
        <a:xfrm flipV="1">
          <a:off x="3606800" y="6921961"/>
          <a:ext cx="698500" cy="158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116158</xdr:rowOff>
    </xdr:from>
    <xdr:to>
      <xdr:col>3</xdr:col>
      <xdr:colOff>206375</xdr:colOff>
      <xdr:row>36</xdr:row>
      <xdr:rowOff>127196</xdr:rowOff>
    </xdr:to>
    <xdr:cxnSp macro="">
      <xdr:nvCxnSpPr>
        <xdr:cNvPr id="124" name="直線コネクタ 123"/>
        <xdr:cNvCxnSpPr/>
      </xdr:nvCxnSpPr>
      <xdr:spPr bwMode="auto">
        <a:xfrm>
          <a:off x="2908300" y="7069408"/>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335432</xdr:rowOff>
    </xdr:from>
    <xdr:to>
      <xdr:col>5</xdr:col>
      <xdr:colOff>34925</xdr:colOff>
      <xdr:row>36</xdr:row>
      <xdr:rowOff>94132</xdr:rowOff>
    </xdr:to>
    <xdr:sp macro="" textlink="">
      <xdr:nvSpPr>
        <xdr:cNvPr id="134" name="円/楕円 133"/>
        <xdr:cNvSpPr/>
      </xdr:nvSpPr>
      <xdr:spPr bwMode="auto">
        <a:xfrm>
          <a:off x="56007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307509</xdr:rowOff>
    </xdr:from>
    <xdr:ext cx="762000" cy="259045"/>
    <xdr:sp macro="" textlink="">
      <xdr:nvSpPr>
        <xdr:cNvPr id="135" name="人口1人当たり決算額の推移該当値テキスト445"/>
        <xdr:cNvSpPr txBox="1"/>
      </xdr:nvSpPr>
      <xdr:spPr>
        <a:xfrm>
          <a:off x="5740400" y="691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277466</xdr:rowOff>
    </xdr:from>
    <xdr:to>
      <xdr:col>4</xdr:col>
      <xdr:colOff>520700</xdr:colOff>
      <xdr:row>36</xdr:row>
      <xdr:rowOff>36166</xdr:rowOff>
    </xdr:to>
    <xdr:sp macro="" textlink="">
      <xdr:nvSpPr>
        <xdr:cNvPr id="136" name="円/楕円 135"/>
        <xdr:cNvSpPr/>
      </xdr:nvSpPr>
      <xdr:spPr bwMode="auto">
        <a:xfrm>
          <a:off x="4953000" y="6887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20943</xdr:rowOff>
    </xdr:from>
    <xdr:ext cx="736600" cy="259045"/>
    <xdr:sp macro="" textlink="">
      <xdr:nvSpPr>
        <xdr:cNvPr id="137" name="テキスト ボックス 136"/>
        <xdr:cNvSpPr txBox="1"/>
      </xdr:nvSpPr>
      <xdr:spPr>
        <a:xfrm>
          <a:off x="4622800" y="697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260811</xdr:rowOff>
    </xdr:from>
    <xdr:to>
      <xdr:col>3</xdr:col>
      <xdr:colOff>955675</xdr:colOff>
      <xdr:row>36</xdr:row>
      <xdr:rowOff>19511</xdr:rowOff>
    </xdr:to>
    <xdr:sp macro="" textlink="">
      <xdr:nvSpPr>
        <xdr:cNvPr id="138" name="円/楕円 137"/>
        <xdr:cNvSpPr/>
      </xdr:nvSpPr>
      <xdr:spPr bwMode="auto">
        <a:xfrm>
          <a:off x="4254500" y="687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4288</xdr:rowOff>
    </xdr:from>
    <xdr:ext cx="762000" cy="259045"/>
    <xdr:sp macro="" textlink="">
      <xdr:nvSpPr>
        <xdr:cNvPr id="139" name="テキスト ボックス 138"/>
        <xdr:cNvSpPr txBox="1"/>
      </xdr:nvSpPr>
      <xdr:spPr>
        <a:xfrm>
          <a:off x="3924300" y="695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76396</xdr:rowOff>
    </xdr:from>
    <xdr:to>
      <xdr:col>3</xdr:col>
      <xdr:colOff>257175</xdr:colOff>
      <xdr:row>37</xdr:row>
      <xdr:rowOff>6546</xdr:rowOff>
    </xdr:to>
    <xdr:sp macro="" textlink="">
      <xdr:nvSpPr>
        <xdr:cNvPr id="140" name="円/楕円 139"/>
        <xdr:cNvSpPr/>
      </xdr:nvSpPr>
      <xdr:spPr bwMode="auto">
        <a:xfrm>
          <a:off x="3556000" y="702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162773</xdr:rowOff>
    </xdr:from>
    <xdr:ext cx="762000" cy="259045"/>
    <xdr:sp macro="" textlink="">
      <xdr:nvSpPr>
        <xdr:cNvPr id="141" name="テキスト ボックス 140"/>
        <xdr:cNvSpPr txBox="1"/>
      </xdr:nvSpPr>
      <xdr:spPr>
        <a:xfrm>
          <a:off x="3225800" y="711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65358</xdr:rowOff>
    </xdr:from>
    <xdr:to>
      <xdr:col>2</xdr:col>
      <xdr:colOff>692150</xdr:colOff>
      <xdr:row>36</xdr:row>
      <xdr:rowOff>166958</xdr:rowOff>
    </xdr:to>
    <xdr:sp macro="" textlink="">
      <xdr:nvSpPr>
        <xdr:cNvPr id="142" name="円/楕円 141"/>
        <xdr:cNvSpPr/>
      </xdr:nvSpPr>
      <xdr:spPr bwMode="auto">
        <a:xfrm>
          <a:off x="2857500" y="701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151735</xdr:rowOff>
    </xdr:from>
    <xdr:ext cx="762000" cy="259045"/>
    <xdr:sp macro="" textlink="">
      <xdr:nvSpPr>
        <xdr:cNvPr id="143" name="テキスト ボックス 142"/>
        <xdr:cNvSpPr txBox="1"/>
      </xdr:nvSpPr>
      <xdr:spPr>
        <a:xfrm>
          <a:off x="2527300" y="710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財政調整基金については大きな残高があるが、財源不足を補うための取崩しを行っている状況である。実質収支額について、年によって増減はあるものの、大きな変化は出ていない。</a:t>
          </a:r>
        </a:p>
        <a:p>
          <a:r>
            <a:rPr kumimoji="1" lang="ja-JP" altLang="en-US" sz="1400">
              <a:latin typeface="ＭＳ ゴシック" pitchFamily="49" charset="-128"/>
              <a:ea typeface="ＭＳ ゴシック" pitchFamily="49" charset="-128"/>
            </a:rPr>
            <a:t>　また、実質単年度収支については平成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年度にプラスに転じたが歳入額の増額が大きな要因となっている。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の公営企業である水道事業会計については、適正な事業展開を図っていることなどから、安定した黒字額を維持している。その他の会計についても、実質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元利償還金については、一般廃棄物処理事業債の償還が完了したこと等により、前年度と比較して</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百万円の減となった。公営企業債の元利償還金に対する繰入金等については、ほぼ同程度で推移している。</a:t>
          </a:r>
        </a:p>
        <a:p>
          <a:r>
            <a:rPr kumimoji="1" lang="ja-JP" altLang="en-US" sz="1400">
              <a:latin typeface="ＭＳ ゴシック" pitchFamily="49" charset="-128"/>
              <a:ea typeface="ＭＳ ゴシック" pitchFamily="49" charset="-128"/>
            </a:rPr>
            <a:t>　また、交付税措置率の高い起債を優先的に活用していることもあり、算入公債費等も高い水準となっており、引き続き健全財政を堅持している。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一般会計等の地方債現在高については年々増加する傾向がみられ、職員数の削減による退職手当負担見込額の減少などがあるものの、将来負担額のトータルは僅かながら増加している。</a:t>
          </a:r>
        </a:p>
        <a:p>
          <a:r>
            <a:rPr kumimoji="1" lang="ja-JP" altLang="en-US" sz="1400">
              <a:latin typeface="ＭＳ ゴシック" pitchFamily="49" charset="-128"/>
              <a:ea typeface="ＭＳ ゴシック" pitchFamily="49" charset="-128"/>
            </a:rPr>
            <a:t>　充当可能財源等については、町の施策として都市計画税の税率を</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％としたことから、将来負担比率の分子が近年と比較して減少はしているが、引き続き将来負担は発生していない。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12994663</v>
      </c>
      <c r="BO4" s="379"/>
      <c r="BP4" s="379"/>
      <c r="BQ4" s="379"/>
      <c r="BR4" s="379"/>
      <c r="BS4" s="379"/>
      <c r="BT4" s="379"/>
      <c r="BU4" s="380"/>
      <c r="BV4" s="378">
        <v>12295764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5.2</v>
      </c>
      <c r="CU4" s="556"/>
      <c r="CV4" s="556"/>
      <c r="CW4" s="556"/>
      <c r="CX4" s="556"/>
      <c r="CY4" s="556"/>
      <c r="CZ4" s="556"/>
      <c r="DA4" s="557"/>
      <c r="DB4" s="555">
        <v>4.3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12576026</v>
      </c>
      <c r="BO5" s="384"/>
      <c r="BP5" s="384"/>
      <c r="BQ5" s="384"/>
      <c r="BR5" s="384"/>
      <c r="BS5" s="384"/>
      <c r="BT5" s="384"/>
      <c r="BU5" s="385"/>
      <c r="BV5" s="383">
        <v>11880102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90.5</v>
      </c>
      <c r="CU5" s="354"/>
      <c r="CV5" s="354"/>
      <c r="CW5" s="354"/>
      <c r="CX5" s="354"/>
      <c r="CY5" s="354"/>
      <c r="CZ5" s="354"/>
      <c r="DA5" s="355"/>
      <c r="DB5" s="353">
        <v>89.1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418637</v>
      </c>
      <c r="BO6" s="384"/>
      <c r="BP6" s="384"/>
      <c r="BQ6" s="384"/>
      <c r="BR6" s="384"/>
      <c r="BS6" s="384"/>
      <c r="BT6" s="384"/>
      <c r="BU6" s="385"/>
      <c r="BV6" s="383">
        <v>415662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95.2</v>
      </c>
      <c r="CU6" s="530"/>
      <c r="CV6" s="530"/>
      <c r="CW6" s="530"/>
      <c r="CX6" s="530"/>
      <c r="CY6" s="530"/>
      <c r="CZ6" s="530"/>
      <c r="DA6" s="531"/>
      <c r="DB6" s="529">
        <v>95.9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9646</v>
      </c>
      <c r="BO7" s="384"/>
      <c r="BP7" s="384"/>
      <c r="BQ7" s="384"/>
      <c r="BR7" s="384"/>
      <c r="BS7" s="384"/>
      <c r="BT7" s="384"/>
      <c r="BU7" s="385"/>
      <c r="BV7" s="383">
        <v>79390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7826758</v>
      </c>
      <c r="CU7" s="384"/>
      <c r="CV7" s="384"/>
      <c r="CW7" s="384"/>
      <c r="CX7" s="384"/>
      <c r="CY7" s="384"/>
      <c r="CZ7" s="384"/>
      <c r="DA7" s="385"/>
      <c r="DB7" s="383">
        <v>7860830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408991</v>
      </c>
      <c r="BO8" s="384"/>
      <c r="BP8" s="384"/>
      <c r="BQ8" s="384"/>
      <c r="BR8" s="384"/>
      <c r="BS8" s="384"/>
      <c r="BT8" s="384"/>
      <c r="BU8" s="385"/>
      <c r="BV8" s="383">
        <v>336272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0.68</v>
      </c>
      <c r="CU8" s="493"/>
      <c r="CV8" s="493"/>
      <c r="CW8" s="493"/>
      <c r="CX8" s="493"/>
      <c r="CY8" s="493"/>
      <c r="CZ8" s="493"/>
      <c r="DA8" s="494"/>
      <c r="DB8" s="492">
        <v>0.67</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39605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72719</v>
      </c>
      <c r="BO9" s="384"/>
      <c r="BP9" s="384"/>
      <c r="BQ9" s="384"/>
      <c r="BR9" s="384"/>
      <c r="BS9" s="384"/>
      <c r="BT9" s="384"/>
      <c r="BU9" s="385"/>
      <c r="BV9" s="383">
        <v>-47370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8.6999999999999993</v>
      </c>
      <c r="CU9" s="354"/>
      <c r="CV9" s="354"/>
      <c r="CW9" s="354"/>
      <c r="CX9" s="354"/>
      <c r="CY9" s="354"/>
      <c r="CZ9" s="354"/>
      <c r="DA9" s="355"/>
      <c r="DB9" s="353">
        <v>10.6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40107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603</v>
      </c>
      <c r="BO10" s="384"/>
      <c r="BP10" s="384"/>
      <c r="BQ10" s="384"/>
      <c r="BR10" s="384"/>
      <c r="BS10" s="384"/>
      <c r="BT10" s="384"/>
      <c r="BU10" s="385"/>
      <c r="BV10" s="383">
        <v>865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9866</v>
      </c>
      <c r="BO11" s="384"/>
      <c r="BP11" s="384"/>
      <c r="BQ11" s="384"/>
      <c r="BR11" s="384"/>
      <c r="BS11" s="384"/>
      <c r="BT11" s="384"/>
      <c r="BU11" s="385"/>
      <c r="BV11" s="383">
        <v>97584</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39922</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60043</v>
      </c>
      <c r="BO12" s="384"/>
      <c r="BP12" s="384"/>
      <c r="BQ12" s="384"/>
      <c r="BR12" s="384"/>
      <c r="BS12" s="384"/>
      <c r="BT12" s="384"/>
      <c r="BU12" s="385"/>
      <c r="BV12" s="383">
        <v>82599</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39539</v>
      </c>
      <c r="S13" s="485"/>
      <c r="T13" s="485"/>
      <c r="U13" s="485"/>
      <c r="V13" s="486"/>
      <c r="W13" s="472" t="s">
        <v>122</v>
      </c>
      <c r="X13" s="396"/>
      <c r="Y13" s="396"/>
      <c r="Z13" s="396"/>
      <c r="AA13" s="396"/>
      <c r="AB13" s="397"/>
      <c r="AC13" s="359">
        <v>1434</v>
      </c>
      <c r="AD13" s="360"/>
      <c r="AE13" s="360"/>
      <c r="AF13" s="360"/>
      <c r="AG13" s="361"/>
      <c r="AH13" s="359">
        <v>1867</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23145</v>
      </c>
      <c r="BO13" s="384"/>
      <c r="BP13" s="384"/>
      <c r="BQ13" s="384"/>
      <c r="BR13" s="384"/>
      <c r="BS13" s="384"/>
      <c r="BT13" s="384"/>
      <c r="BU13" s="385"/>
      <c r="BV13" s="383">
        <v>-31520</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6</v>
      </c>
      <c r="CU13" s="354"/>
      <c r="CV13" s="354"/>
      <c r="CW13" s="354"/>
      <c r="CX13" s="354"/>
      <c r="CY13" s="354"/>
      <c r="CZ13" s="354"/>
      <c r="DA13" s="355"/>
      <c r="DB13" s="353">
        <v>5.5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39912</v>
      </c>
      <c r="S14" s="485"/>
      <c r="T14" s="485"/>
      <c r="U14" s="485"/>
      <c r="V14" s="486"/>
      <c r="W14" s="487"/>
      <c r="X14" s="399"/>
      <c r="Y14" s="399"/>
      <c r="Z14" s="399"/>
      <c r="AA14" s="399"/>
      <c r="AB14" s="400"/>
      <c r="AC14" s="477">
        <v>7.6</v>
      </c>
      <c r="AD14" s="478"/>
      <c r="AE14" s="478"/>
      <c r="AF14" s="478"/>
      <c r="AG14" s="479"/>
      <c r="AH14" s="477">
        <v>8.9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39570</v>
      </c>
      <c r="S15" s="485"/>
      <c r="T15" s="485"/>
      <c r="U15" s="485"/>
      <c r="V15" s="486"/>
      <c r="W15" s="472" t="s">
        <v>129</v>
      </c>
      <c r="X15" s="396"/>
      <c r="Y15" s="396"/>
      <c r="Z15" s="396"/>
      <c r="AA15" s="396"/>
      <c r="AB15" s="397"/>
      <c r="AC15" s="359">
        <v>5593</v>
      </c>
      <c r="AD15" s="360"/>
      <c r="AE15" s="360"/>
      <c r="AF15" s="360"/>
      <c r="AG15" s="361"/>
      <c r="AH15" s="359">
        <v>6641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4123250</v>
      </c>
      <c r="BO15" s="379"/>
      <c r="BP15" s="379"/>
      <c r="BQ15" s="379"/>
      <c r="BR15" s="379"/>
      <c r="BS15" s="379"/>
      <c r="BT15" s="379"/>
      <c r="BU15" s="380"/>
      <c r="BV15" s="378">
        <v>4057642</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29.6</v>
      </c>
      <c r="AD16" s="478"/>
      <c r="AE16" s="478"/>
      <c r="AF16" s="478"/>
      <c r="AG16" s="479"/>
      <c r="AH16" s="477">
        <v>31.7</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5994671</v>
      </c>
      <c r="BO16" s="384"/>
      <c r="BP16" s="384"/>
      <c r="BQ16" s="384"/>
      <c r="BR16" s="384"/>
      <c r="BS16" s="384"/>
      <c r="BT16" s="384"/>
      <c r="BU16" s="385"/>
      <c r="BV16" s="383">
        <v>5973061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11883</v>
      </c>
      <c r="AD17" s="360"/>
      <c r="AE17" s="360"/>
      <c r="AF17" s="360"/>
      <c r="AG17" s="361"/>
      <c r="AH17" s="359">
        <v>12296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5310484</v>
      </c>
      <c r="BO17" s="384"/>
      <c r="BP17" s="384"/>
      <c r="BQ17" s="384"/>
      <c r="BR17" s="384"/>
      <c r="BS17" s="384"/>
      <c r="BT17" s="384"/>
      <c r="BU17" s="385"/>
      <c r="BV17" s="383">
        <v>5243544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61.06</v>
      </c>
      <c r="M18" s="448"/>
      <c r="N18" s="448"/>
      <c r="O18" s="448"/>
      <c r="P18" s="448"/>
      <c r="Q18" s="448"/>
      <c r="R18" s="449"/>
      <c r="S18" s="449"/>
      <c r="T18" s="449"/>
      <c r="U18" s="449"/>
      <c r="V18" s="450"/>
      <c r="W18" s="464"/>
      <c r="X18" s="465"/>
      <c r="Y18" s="465"/>
      <c r="Z18" s="465"/>
      <c r="AA18" s="465"/>
      <c r="AB18" s="473"/>
      <c r="AC18" s="347">
        <v>62.8</v>
      </c>
      <c r="AD18" s="348"/>
      <c r="AE18" s="348"/>
      <c r="AF18" s="348"/>
      <c r="AG18" s="451"/>
      <c r="AH18" s="347">
        <v>58.7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6978548</v>
      </c>
      <c r="BO18" s="384"/>
      <c r="BP18" s="384"/>
      <c r="BQ18" s="384"/>
      <c r="BR18" s="384"/>
      <c r="BS18" s="384"/>
      <c r="BT18" s="384"/>
      <c r="BU18" s="385"/>
      <c r="BV18" s="383">
        <v>6919719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649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8647727</v>
      </c>
      <c r="BO19" s="384"/>
      <c r="BP19" s="384"/>
      <c r="BQ19" s="384"/>
      <c r="BR19" s="384"/>
      <c r="BS19" s="384"/>
      <c r="BT19" s="384"/>
      <c r="BU19" s="385"/>
      <c r="BV19" s="383">
        <v>8824214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14214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7649416</v>
      </c>
      <c r="BO23" s="384"/>
      <c r="BP23" s="384"/>
      <c r="BQ23" s="384"/>
      <c r="BR23" s="384"/>
      <c r="BS23" s="384"/>
      <c r="BT23" s="384"/>
      <c r="BU23" s="385"/>
      <c r="BV23" s="383">
        <v>7147841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8500</v>
      </c>
      <c r="R24" s="360"/>
      <c r="S24" s="360"/>
      <c r="T24" s="360"/>
      <c r="U24" s="360"/>
      <c r="V24" s="361"/>
      <c r="W24" s="425"/>
      <c r="X24" s="416"/>
      <c r="Y24" s="417"/>
      <c r="Z24" s="356" t="s">
        <v>153</v>
      </c>
      <c r="AA24" s="357"/>
      <c r="AB24" s="357"/>
      <c r="AC24" s="357"/>
      <c r="AD24" s="357"/>
      <c r="AE24" s="357"/>
      <c r="AF24" s="357"/>
      <c r="AG24" s="358"/>
      <c r="AH24" s="359">
        <v>219</v>
      </c>
      <c r="AI24" s="360"/>
      <c r="AJ24" s="360"/>
      <c r="AK24" s="360"/>
      <c r="AL24" s="361"/>
      <c r="AM24" s="359">
        <v>715035</v>
      </c>
      <c r="AN24" s="360"/>
      <c r="AO24" s="360"/>
      <c r="AP24" s="360"/>
      <c r="AQ24" s="360"/>
      <c r="AR24" s="361"/>
      <c r="AS24" s="359">
        <v>3265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5442325</v>
      </c>
      <c r="BO24" s="384"/>
      <c r="BP24" s="384"/>
      <c r="BQ24" s="384"/>
      <c r="BR24" s="384"/>
      <c r="BS24" s="384"/>
      <c r="BT24" s="384"/>
      <c r="BU24" s="385"/>
      <c r="BV24" s="383">
        <v>5788305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7000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391824</v>
      </c>
      <c r="BO25" s="379"/>
      <c r="BP25" s="379"/>
      <c r="BQ25" s="379"/>
      <c r="BR25" s="379"/>
      <c r="BS25" s="379"/>
      <c r="BT25" s="379"/>
      <c r="BU25" s="380"/>
      <c r="BV25" s="378">
        <v>436777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6100</v>
      </c>
      <c r="R26" s="360"/>
      <c r="S26" s="360"/>
      <c r="T26" s="360"/>
      <c r="U26" s="360"/>
      <c r="V26" s="361"/>
      <c r="W26" s="425"/>
      <c r="X26" s="416"/>
      <c r="Y26" s="417"/>
      <c r="Z26" s="356" t="s">
        <v>159</v>
      </c>
      <c r="AA26" s="438"/>
      <c r="AB26" s="438"/>
      <c r="AC26" s="438"/>
      <c r="AD26" s="438"/>
      <c r="AE26" s="438"/>
      <c r="AF26" s="438"/>
      <c r="AG26" s="439"/>
      <c r="AH26" s="359">
        <v>18</v>
      </c>
      <c r="AI26" s="360"/>
      <c r="AJ26" s="360"/>
      <c r="AK26" s="360"/>
      <c r="AL26" s="361"/>
      <c r="AM26" s="359">
        <v>48366</v>
      </c>
      <c r="AN26" s="360"/>
      <c r="AO26" s="360"/>
      <c r="AP26" s="360"/>
      <c r="AQ26" s="360"/>
      <c r="AR26" s="361"/>
      <c r="AS26" s="359">
        <v>2687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4000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11349</v>
      </c>
      <c r="AN27" s="360"/>
      <c r="AO27" s="360"/>
      <c r="AP27" s="360"/>
      <c r="AQ27" s="360"/>
      <c r="AR27" s="361"/>
      <c r="AS27" s="359">
        <v>3783</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458330</v>
      </c>
      <c r="BO27" s="387"/>
      <c r="BP27" s="387"/>
      <c r="BQ27" s="387"/>
      <c r="BR27" s="387"/>
      <c r="BS27" s="387"/>
      <c r="BT27" s="387"/>
      <c r="BU27" s="388"/>
      <c r="BV27" s="386">
        <v>457329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3350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1147777</v>
      </c>
      <c r="BO28" s="379"/>
      <c r="BP28" s="379"/>
      <c r="BQ28" s="379"/>
      <c r="BR28" s="379"/>
      <c r="BS28" s="379"/>
      <c r="BT28" s="379"/>
      <c r="BU28" s="380"/>
      <c r="BV28" s="378">
        <v>1207217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3000</v>
      </c>
      <c r="R29" s="360"/>
      <c r="S29" s="360"/>
      <c r="T29" s="360"/>
      <c r="U29" s="360"/>
      <c r="V29" s="361"/>
      <c r="W29" s="426"/>
      <c r="X29" s="427"/>
      <c r="Y29" s="428"/>
      <c r="Z29" s="356" t="s">
        <v>169</v>
      </c>
      <c r="AA29" s="357"/>
      <c r="AB29" s="357"/>
      <c r="AC29" s="357"/>
      <c r="AD29" s="357"/>
      <c r="AE29" s="357"/>
      <c r="AF29" s="357"/>
      <c r="AG29" s="358"/>
      <c r="AH29" s="359">
        <v>222</v>
      </c>
      <c r="AI29" s="360"/>
      <c r="AJ29" s="360"/>
      <c r="AK29" s="360"/>
      <c r="AL29" s="361"/>
      <c r="AM29" s="359">
        <v>726384</v>
      </c>
      <c r="AN29" s="360"/>
      <c r="AO29" s="360"/>
      <c r="AP29" s="360"/>
      <c r="AQ29" s="360"/>
      <c r="AR29" s="361"/>
      <c r="AS29" s="359">
        <v>3272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516601</v>
      </c>
      <c r="BO29" s="384"/>
      <c r="BP29" s="384"/>
      <c r="BQ29" s="384"/>
      <c r="BR29" s="384"/>
      <c r="BS29" s="384"/>
      <c r="BT29" s="384"/>
      <c r="BU29" s="385"/>
      <c r="BV29" s="383">
        <v>516056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2926766</v>
      </c>
      <c r="BO30" s="387"/>
      <c r="BP30" s="387"/>
      <c r="BQ30" s="387"/>
      <c r="BR30" s="387"/>
      <c r="BS30" s="387"/>
      <c r="BT30" s="387"/>
      <c r="BU30" s="388"/>
      <c r="BV30" s="386">
        <v>2844510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栃木県市町村総合事務組合（一般会計）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壬生町施設振興公社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奨学資金特別会計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栃木県市町村総合事務組合（特別会計）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栃木県後期高齢者医療広域連合（一般会計）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栃木県後期高齢者医療広域連合（特別会計）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栃木県南公設地方卸売市場事務組合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石橋地区消防組合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4679135</v>
      </c>
      <c r="S5" s="639"/>
      <c r="T5" s="639"/>
      <c r="U5" s="639"/>
      <c r="V5" s="639"/>
      <c r="W5" s="639"/>
      <c r="X5" s="639"/>
      <c r="Y5" s="686"/>
      <c r="Z5" s="699">
        <v>36</v>
      </c>
      <c r="AA5" s="699"/>
      <c r="AB5" s="699"/>
      <c r="AC5" s="699"/>
      <c r="AD5" s="700">
        <v>4675765</v>
      </c>
      <c r="AE5" s="700"/>
      <c r="AF5" s="700"/>
      <c r="AG5" s="700"/>
      <c r="AH5" s="700"/>
      <c r="AI5" s="700"/>
      <c r="AJ5" s="700"/>
      <c r="AK5" s="700"/>
      <c r="AL5" s="687">
        <v>63.8</v>
      </c>
      <c r="AM5" s="656"/>
      <c r="AN5" s="656"/>
      <c r="AO5" s="688"/>
      <c r="AP5" s="673" t="s">
        <v>207</v>
      </c>
      <c r="AQ5" s="674"/>
      <c r="AR5" s="674"/>
      <c r="AS5" s="674"/>
      <c r="AT5" s="674"/>
      <c r="AU5" s="674"/>
      <c r="AV5" s="674"/>
      <c r="AW5" s="674"/>
      <c r="AX5" s="674"/>
      <c r="AY5" s="674"/>
      <c r="AZ5" s="674"/>
      <c r="BA5" s="674"/>
      <c r="BB5" s="674"/>
      <c r="BC5" s="674"/>
      <c r="BD5" s="674"/>
      <c r="BE5" s="674"/>
      <c r="BF5" s="675"/>
      <c r="BG5" s="588">
        <v>4675765</v>
      </c>
      <c r="BH5" s="589"/>
      <c r="BI5" s="589"/>
      <c r="BJ5" s="589"/>
      <c r="BK5" s="589"/>
      <c r="BL5" s="589"/>
      <c r="BM5" s="589"/>
      <c r="BN5" s="590"/>
      <c r="BO5" s="641">
        <v>99.9</v>
      </c>
      <c r="BP5" s="641"/>
      <c r="BQ5" s="641"/>
      <c r="BR5" s="641"/>
      <c r="BS5" s="642">
        <v>51118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147761</v>
      </c>
      <c r="S6" s="589"/>
      <c r="T6" s="589"/>
      <c r="U6" s="589"/>
      <c r="V6" s="589"/>
      <c r="W6" s="589"/>
      <c r="X6" s="589"/>
      <c r="Y6" s="590"/>
      <c r="Z6" s="641">
        <v>1.1000000000000001</v>
      </c>
      <c r="AA6" s="641"/>
      <c r="AB6" s="641"/>
      <c r="AC6" s="641"/>
      <c r="AD6" s="642">
        <v>147761</v>
      </c>
      <c r="AE6" s="642"/>
      <c r="AF6" s="642"/>
      <c r="AG6" s="642"/>
      <c r="AH6" s="642"/>
      <c r="AI6" s="642"/>
      <c r="AJ6" s="642"/>
      <c r="AK6" s="642"/>
      <c r="AL6" s="611">
        <v>2</v>
      </c>
      <c r="AM6" s="643"/>
      <c r="AN6" s="643"/>
      <c r="AO6" s="644"/>
      <c r="AP6" s="585" t="s">
        <v>212</v>
      </c>
      <c r="AQ6" s="586"/>
      <c r="AR6" s="586"/>
      <c r="AS6" s="586"/>
      <c r="AT6" s="586"/>
      <c r="AU6" s="586"/>
      <c r="AV6" s="586"/>
      <c r="AW6" s="586"/>
      <c r="AX6" s="586"/>
      <c r="AY6" s="586"/>
      <c r="AZ6" s="586"/>
      <c r="BA6" s="586"/>
      <c r="BB6" s="586"/>
      <c r="BC6" s="586"/>
      <c r="BD6" s="586"/>
      <c r="BE6" s="586"/>
      <c r="BF6" s="587"/>
      <c r="BG6" s="588">
        <v>4675765</v>
      </c>
      <c r="BH6" s="589"/>
      <c r="BI6" s="589"/>
      <c r="BJ6" s="589"/>
      <c r="BK6" s="589"/>
      <c r="BL6" s="589"/>
      <c r="BM6" s="589"/>
      <c r="BN6" s="590"/>
      <c r="BO6" s="641">
        <v>99.9</v>
      </c>
      <c r="BP6" s="641"/>
      <c r="BQ6" s="641"/>
      <c r="BR6" s="641"/>
      <c r="BS6" s="642">
        <v>51118</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139711</v>
      </c>
      <c r="CS6" s="589"/>
      <c r="CT6" s="589"/>
      <c r="CU6" s="589"/>
      <c r="CV6" s="589"/>
      <c r="CW6" s="589"/>
      <c r="CX6" s="589"/>
      <c r="CY6" s="590"/>
      <c r="CZ6" s="641">
        <v>1.1000000000000001</v>
      </c>
      <c r="DA6" s="641"/>
      <c r="DB6" s="641"/>
      <c r="DC6" s="641"/>
      <c r="DD6" s="594" t="s">
        <v>214</v>
      </c>
      <c r="DE6" s="589"/>
      <c r="DF6" s="589"/>
      <c r="DG6" s="589"/>
      <c r="DH6" s="589"/>
      <c r="DI6" s="589"/>
      <c r="DJ6" s="589"/>
      <c r="DK6" s="589"/>
      <c r="DL6" s="589"/>
      <c r="DM6" s="589"/>
      <c r="DN6" s="589"/>
      <c r="DO6" s="589"/>
      <c r="DP6" s="590"/>
      <c r="DQ6" s="594">
        <v>139711</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8471</v>
      </c>
      <c r="S7" s="589"/>
      <c r="T7" s="589"/>
      <c r="U7" s="589"/>
      <c r="V7" s="589"/>
      <c r="W7" s="589"/>
      <c r="X7" s="589"/>
      <c r="Y7" s="590"/>
      <c r="Z7" s="641">
        <v>0.1</v>
      </c>
      <c r="AA7" s="641"/>
      <c r="AB7" s="641"/>
      <c r="AC7" s="641"/>
      <c r="AD7" s="642">
        <v>8471</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2286709</v>
      </c>
      <c r="BH7" s="589"/>
      <c r="BI7" s="589"/>
      <c r="BJ7" s="589"/>
      <c r="BK7" s="589"/>
      <c r="BL7" s="589"/>
      <c r="BM7" s="589"/>
      <c r="BN7" s="590"/>
      <c r="BO7" s="641">
        <v>48.9</v>
      </c>
      <c r="BP7" s="641"/>
      <c r="BQ7" s="641"/>
      <c r="BR7" s="641"/>
      <c r="BS7" s="642">
        <v>51118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1294759</v>
      </c>
      <c r="CS7" s="589"/>
      <c r="CT7" s="589"/>
      <c r="CU7" s="589"/>
      <c r="CV7" s="589"/>
      <c r="CW7" s="589"/>
      <c r="CX7" s="589"/>
      <c r="CY7" s="590"/>
      <c r="CZ7" s="641">
        <v>10.3</v>
      </c>
      <c r="DA7" s="641"/>
      <c r="DB7" s="641"/>
      <c r="DC7" s="641"/>
      <c r="DD7" s="594">
        <v>27292</v>
      </c>
      <c r="DE7" s="589"/>
      <c r="DF7" s="589"/>
      <c r="DG7" s="589"/>
      <c r="DH7" s="589"/>
      <c r="DI7" s="589"/>
      <c r="DJ7" s="589"/>
      <c r="DK7" s="589"/>
      <c r="DL7" s="589"/>
      <c r="DM7" s="589"/>
      <c r="DN7" s="589"/>
      <c r="DO7" s="589"/>
      <c r="DP7" s="590"/>
      <c r="DQ7" s="594">
        <v>1114891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35290</v>
      </c>
      <c r="S8" s="589"/>
      <c r="T8" s="589"/>
      <c r="U8" s="589"/>
      <c r="V8" s="589"/>
      <c r="W8" s="589"/>
      <c r="X8" s="589"/>
      <c r="Y8" s="590"/>
      <c r="Z8" s="641">
        <v>0.3</v>
      </c>
      <c r="AA8" s="641"/>
      <c r="AB8" s="641"/>
      <c r="AC8" s="641"/>
      <c r="AD8" s="642">
        <v>35290</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67006</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4268181</v>
      </c>
      <c r="CS8" s="589"/>
      <c r="CT8" s="589"/>
      <c r="CU8" s="589"/>
      <c r="CV8" s="589"/>
      <c r="CW8" s="589"/>
      <c r="CX8" s="589"/>
      <c r="CY8" s="590"/>
      <c r="CZ8" s="641">
        <v>33.9</v>
      </c>
      <c r="DA8" s="641"/>
      <c r="DB8" s="641"/>
      <c r="DC8" s="641"/>
      <c r="DD8" s="594">
        <v>3193</v>
      </c>
      <c r="DE8" s="589"/>
      <c r="DF8" s="589"/>
      <c r="DG8" s="589"/>
      <c r="DH8" s="589"/>
      <c r="DI8" s="589"/>
      <c r="DJ8" s="589"/>
      <c r="DK8" s="589"/>
      <c r="DL8" s="589"/>
      <c r="DM8" s="589"/>
      <c r="DN8" s="589"/>
      <c r="DO8" s="589"/>
      <c r="DP8" s="590"/>
      <c r="DQ8" s="594">
        <v>2229851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19252</v>
      </c>
      <c r="S9" s="589"/>
      <c r="T9" s="589"/>
      <c r="U9" s="589"/>
      <c r="V9" s="589"/>
      <c r="W9" s="589"/>
      <c r="X9" s="589"/>
      <c r="Y9" s="590"/>
      <c r="Z9" s="641">
        <v>0.1</v>
      </c>
      <c r="AA9" s="641"/>
      <c r="AB9" s="641"/>
      <c r="AC9" s="641"/>
      <c r="AD9" s="642">
        <v>19252</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1912166</v>
      </c>
      <c r="BH9" s="589"/>
      <c r="BI9" s="589"/>
      <c r="BJ9" s="589"/>
      <c r="BK9" s="589"/>
      <c r="BL9" s="589"/>
      <c r="BM9" s="589"/>
      <c r="BN9" s="590"/>
      <c r="BO9" s="641">
        <v>40.9</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906819</v>
      </c>
      <c r="CS9" s="589"/>
      <c r="CT9" s="589"/>
      <c r="CU9" s="589"/>
      <c r="CV9" s="589"/>
      <c r="CW9" s="589"/>
      <c r="CX9" s="589"/>
      <c r="CY9" s="590"/>
      <c r="CZ9" s="641">
        <v>7.2</v>
      </c>
      <c r="DA9" s="641"/>
      <c r="DB9" s="641"/>
      <c r="DC9" s="641"/>
      <c r="DD9" s="594">
        <v>153415</v>
      </c>
      <c r="DE9" s="589"/>
      <c r="DF9" s="589"/>
      <c r="DG9" s="589"/>
      <c r="DH9" s="589"/>
      <c r="DI9" s="589"/>
      <c r="DJ9" s="589"/>
      <c r="DK9" s="589"/>
      <c r="DL9" s="589"/>
      <c r="DM9" s="589"/>
      <c r="DN9" s="589"/>
      <c r="DO9" s="589"/>
      <c r="DP9" s="590"/>
      <c r="DQ9" s="594">
        <v>752597</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440041</v>
      </c>
      <c r="S10" s="589"/>
      <c r="T10" s="589"/>
      <c r="U10" s="589"/>
      <c r="V10" s="589"/>
      <c r="W10" s="589"/>
      <c r="X10" s="589"/>
      <c r="Y10" s="590"/>
      <c r="Z10" s="641">
        <v>3.4</v>
      </c>
      <c r="AA10" s="641"/>
      <c r="AB10" s="641"/>
      <c r="AC10" s="641"/>
      <c r="AD10" s="642">
        <v>440041</v>
      </c>
      <c r="AE10" s="642"/>
      <c r="AF10" s="642"/>
      <c r="AG10" s="642"/>
      <c r="AH10" s="642"/>
      <c r="AI10" s="642"/>
      <c r="AJ10" s="642"/>
      <c r="AK10" s="642"/>
      <c r="AL10" s="611">
        <v>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109700</v>
      </c>
      <c r="BH10" s="589"/>
      <c r="BI10" s="589"/>
      <c r="BJ10" s="589"/>
      <c r="BK10" s="589"/>
      <c r="BL10" s="589"/>
      <c r="BM10" s="589"/>
      <c r="BN10" s="590"/>
      <c r="BO10" s="641">
        <v>2.2999999999999998</v>
      </c>
      <c r="BP10" s="641"/>
      <c r="BQ10" s="641"/>
      <c r="BR10" s="641"/>
      <c r="BS10" s="594">
        <v>18477</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24408</v>
      </c>
      <c r="CS10" s="589"/>
      <c r="CT10" s="589"/>
      <c r="CU10" s="589"/>
      <c r="CV10" s="589"/>
      <c r="CW10" s="589"/>
      <c r="CX10" s="589"/>
      <c r="CY10" s="590"/>
      <c r="CZ10" s="641">
        <v>0.2</v>
      </c>
      <c r="DA10" s="641"/>
      <c r="DB10" s="641"/>
      <c r="DC10" s="641"/>
      <c r="DD10" s="594" t="s">
        <v>111</v>
      </c>
      <c r="DE10" s="589"/>
      <c r="DF10" s="589"/>
      <c r="DG10" s="589"/>
      <c r="DH10" s="589"/>
      <c r="DI10" s="589"/>
      <c r="DJ10" s="589"/>
      <c r="DK10" s="589"/>
      <c r="DL10" s="589"/>
      <c r="DM10" s="589"/>
      <c r="DN10" s="589"/>
      <c r="DO10" s="589"/>
      <c r="DP10" s="590"/>
      <c r="DQ10" s="594">
        <v>82</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35063</v>
      </c>
      <c r="S11" s="589"/>
      <c r="T11" s="589"/>
      <c r="U11" s="589"/>
      <c r="V11" s="589"/>
      <c r="W11" s="589"/>
      <c r="X11" s="589"/>
      <c r="Y11" s="590"/>
      <c r="Z11" s="641">
        <v>0.3</v>
      </c>
      <c r="AA11" s="641"/>
      <c r="AB11" s="641"/>
      <c r="AC11" s="641"/>
      <c r="AD11" s="642">
        <v>35063</v>
      </c>
      <c r="AE11" s="642"/>
      <c r="AF11" s="642"/>
      <c r="AG11" s="642"/>
      <c r="AH11" s="642"/>
      <c r="AI11" s="642"/>
      <c r="AJ11" s="642"/>
      <c r="AK11" s="642"/>
      <c r="AL11" s="611">
        <v>0.5</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197837</v>
      </c>
      <c r="BH11" s="589"/>
      <c r="BI11" s="589"/>
      <c r="BJ11" s="589"/>
      <c r="BK11" s="589"/>
      <c r="BL11" s="589"/>
      <c r="BM11" s="589"/>
      <c r="BN11" s="590"/>
      <c r="BO11" s="641">
        <v>4.2</v>
      </c>
      <c r="BP11" s="641"/>
      <c r="BQ11" s="641"/>
      <c r="BR11" s="641"/>
      <c r="BS11" s="594">
        <v>32641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765507</v>
      </c>
      <c r="CS11" s="589"/>
      <c r="CT11" s="589"/>
      <c r="CU11" s="589"/>
      <c r="CV11" s="589"/>
      <c r="CW11" s="589"/>
      <c r="CX11" s="589"/>
      <c r="CY11" s="590"/>
      <c r="CZ11" s="641">
        <v>6.1</v>
      </c>
      <c r="DA11" s="641"/>
      <c r="DB11" s="641"/>
      <c r="DC11" s="641"/>
      <c r="DD11" s="594">
        <v>218659</v>
      </c>
      <c r="DE11" s="589"/>
      <c r="DF11" s="589"/>
      <c r="DG11" s="589"/>
      <c r="DH11" s="589"/>
      <c r="DI11" s="589"/>
      <c r="DJ11" s="589"/>
      <c r="DK11" s="589"/>
      <c r="DL11" s="589"/>
      <c r="DM11" s="589"/>
      <c r="DN11" s="589"/>
      <c r="DO11" s="589"/>
      <c r="DP11" s="590"/>
      <c r="DQ11" s="594">
        <v>421402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2049152</v>
      </c>
      <c r="BH12" s="589"/>
      <c r="BI12" s="589"/>
      <c r="BJ12" s="589"/>
      <c r="BK12" s="589"/>
      <c r="BL12" s="589"/>
      <c r="BM12" s="589"/>
      <c r="BN12" s="590"/>
      <c r="BO12" s="641">
        <v>43.8</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409095</v>
      </c>
      <c r="CS12" s="589"/>
      <c r="CT12" s="589"/>
      <c r="CU12" s="589"/>
      <c r="CV12" s="589"/>
      <c r="CW12" s="589"/>
      <c r="CX12" s="589"/>
      <c r="CY12" s="590"/>
      <c r="CZ12" s="641">
        <v>3.3</v>
      </c>
      <c r="DA12" s="641"/>
      <c r="DB12" s="641"/>
      <c r="DC12" s="641"/>
      <c r="DD12" s="594">
        <v>24690</v>
      </c>
      <c r="DE12" s="589"/>
      <c r="DF12" s="589"/>
      <c r="DG12" s="589"/>
      <c r="DH12" s="589"/>
      <c r="DI12" s="589"/>
      <c r="DJ12" s="589"/>
      <c r="DK12" s="589"/>
      <c r="DL12" s="589"/>
      <c r="DM12" s="589"/>
      <c r="DN12" s="589"/>
      <c r="DO12" s="589"/>
      <c r="DP12" s="590"/>
      <c r="DQ12" s="594">
        <v>157900</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22750</v>
      </c>
      <c r="S13" s="589"/>
      <c r="T13" s="589"/>
      <c r="U13" s="589"/>
      <c r="V13" s="589"/>
      <c r="W13" s="589"/>
      <c r="X13" s="589"/>
      <c r="Y13" s="590"/>
      <c r="Z13" s="641">
        <v>0.2</v>
      </c>
      <c r="AA13" s="641"/>
      <c r="AB13" s="641"/>
      <c r="AC13" s="641"/>
      <c r="AD13" s="642">
        <v>22750</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2045648</v>
      </c>
      <c r="BH13" s="589"/>
      <c r="BI13" s="589"/>
      <c r="BJ13" s="589"/>
      <c r="BK13" s="589"/>
      <c r="BL13" s="589"/>
      <c r="BM13" s="589"/>
      <c r="BN13" s="590"/>
      <c r="BO13" s="641">
        <v>43.7</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1560576</v>
      </c>
      <c r="CS13" s="589"/>
      <c r="CT13" s="589"/>
      <c r="CU13" s="589"/>
      <c r="CV13" s="589"/>
      <c r="CW13" s="589"/>
      <c r="CX13" s="589"/>
      <c r="CY13" s="590"/>
      <c r="CZ13" s="641">
        <v>12.4</v>
      </c>
      <c r="DA13" s="641"/>
      <c r="DB13" s="641"/>
      <c r="DC13" s="641"/>
      <c r="DD13" s="594">
        <v>753357</v>
      </c>
      <c r="DE13" s="589"/>
      <c r="DF13" s="589"/>
      <c r="DG13" s="589"/>
      <c r="DH13" s="589"/>
      <c r="DI13" s="589"/>
      <c r="DJ13" s="589"/>
      <c r="DK13" s="589"/>
      <c r="DL13" s="589"/>
      <c r="DM13" s="589"/>
      <c r="DN13" s="589"/>
      <c r="DO13" s="589"/>
      <c r="DP13" s="590"/>
      <c r="DQ13" s="594">
        <v>1108501</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70766</v>
      </c>
      <c r="BH14" s="589"/>
      <c r="BI14" s="589"/>
      <c r="BJ14" s="589"/>
      <c r="BK14" s="589"/>
      <c r="BL14" s="589"/>
      <c r="BM14" s="589"/>
      <c r="BN14" s="590"/>
      <c r="BO14" s="641">
        <v>1.5</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622399</v>
      </c>
      <c r="CS14" s="589"/>
      <c r="CT14" s="589"/>
      <c r="CU14" s="589"/>
      <c r="CV14" s="589"/>
      <c r="CW14" s="589"/>
      <c r="CX14" s="589"/>
      <c r="CY14" s="590"/>
      <c r="CZ14" s="641">
        <v>4.9000000000000004</v>
      </c>
      <c r="DA14" s="641"/>
      <c r="DB14" s="641"/>
      <c r="DC14" s="641"/>
      <c r="DD14" s="594">
        <v>68666</v>
      </c>
      <c r="DE14" s="589"/>
      <c r="DF14" s="589"/>
      <c r="DG14" s="589"/>
      <c r="DH14" s="589"/>
      <c r="DI14" s="589"/>
      <c r="DJ14" s="589"/>
      <c r="DK14" s="589"/>
      <c r="DL14" s="589"/>
      <c r="DM14" s="589"/>
      <c r="DN14" s="589"/>
      <c r="DO14" s="589"/>
      <c r="DP14" s="590"/>
      <c r="DQ14" s="594">
        <v>544891</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27177</v>
      </c>
      <c r="S15" s="589"/>
      <c r="T15" s="589"/>
      <c r="U15" s="589"/>
      <c r="V15" s="589"/>
      <c r="W15" s="589"/>
      <c r="X15" s="589"/>
      <c r="Y15" s="590"/>
      <c r="Z15" s="641">
        <v>0.2</v>
      </c>
      <c r="AA15" s="641"/>
      <c r="AB15" s="641"/>
      <c r="AC15" s="641"/>
      <c r="AD15" s="642">
        <v>27177</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269138</v>
      </c>
      <c r="BH15" s="589"/>
      <c r="BI15" s="589"/>
      <c r="BJ15" s="589"/>
      <c r="BK15" s="589"/>
      <c r="BL15" s="589"/>
      <c r="BM15" s="589"/>
      <c r="BN15" s="590"/>
      <c r="BO15" s="641">
        <v>5.8</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1830704</v>
      </c>
      <c r="CS15" s="589"/>
      <c r="CT15" s="589"/>
      <c r="CU15" s="589"/>
      <c r="CV15" s="589"/>
      <c r="CW15" s="589"/>
      <c r="CX15" s="589"/>
      <c r="CY15" s="590"/>
      <c r="CZ15" s="641">
        <v>14.6</v>
      </c>
      <c r="DA15" s="641"/>
      <c r="DB15" s="641"/>
      <c r="DC15" s="641"/>
      <c r="DD15" s="594">
        <v>823916</v>
      </c>
      <c r="DE15" s="589"/>
      <c r="DF15" s="589"/>
      <c r="DG15" s="589"/>
      <c r="DH15" s="589"/>
      <c r="DI15" s="589"/>
      <c r="DJ15" s="589"/>
      <c r="DK15" s="589"/>
      <c r="DL15" s="589"/>
      <c r="DM15" s="589"/>
      <c r="DN15" s="589"/>
      <c r="DO15" s="589"/>
      <c r="DP15" s="590"/>
      <c r="DQ15" s="594">
        <v>1007261</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2028679</v>
      </c>
      <c r="S16" s="589"/>
      <c r="T16" s="589"/>
      <c r="U16" s="589"/>
      <c r="V16" s="589"/>
      <c r="W16" s="589"/>
      <c r="X16" s="589"/>
      <c r="Y16" s="590"/>
      <c r="Z16" s="641">
        <v>15.6</v>
      </c>
      <c r="AA16" s="641"/>
      <c r="AB16" s="641"/>
      <c r="AC16" s="641"/>
      <c r="AD16" s="642">
        <v>1871421</v>
      </c>
      <c r="AE16" s="642"/>
      <c r="AF16" s="642"/>
      <c r="AG16" s="642"/>
      <c r="AH16" s="642"/>
      <c r="AI16" s="642"/>
      <c r="AJ16" s="642"/>
      <c r="AK16" s="642"/>
      <c r="AL16" s="611">
        <v>25.5</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3128</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3128</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1871421</v>
      </c>
      <c r="S17" s="589"/>
      <c r="T17" s="589"/>
      <c r="U17" s="589"/>
      <c r="V17" s="589"/>
      <c r="W17" s="589"/>
      <c r="X17" s="589"/>
      <c r="Y17" s="590"/>
      <c r="Z17" s="641">
        <v>14.4</v>
      </c>
      <c r="AA17" s="641"/>
      <c r="AB17" s="641"/>
      <c r="AC17" s="641"/>
      <c r="AD17" s="642">
        <v>1871421</v>
      </c>
      <c r="AE17" s="642"/>
      <c r="AF17" s="642"/>
      <c r="AG17" s="642"/>
      <c r="AH17" s="642"/>
      <c r="AI17" s="642"/>
      <c r="AJ17" s="642"/>
      <c r="AK17" s="642"/>
      <c r="AL17" s="611">
        <v>25.5</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750739</v>
      </c>
      <c r="CS17" s="589"/>
      <c r="CT17" s="589"/>
      <c r="CU17" s="589"/>
      <c r="CV17" s="589"/>
      <c r="CW17" s="589"/>
      <c r="CX17" s="589"/>
      <c r="CY17" s="590"/>
      <c r="CZ17" s="641">
        <v>6</v>
      </c>
      <c r="DA17" s="641"/>
      <c r="DB17" s="641"/>
      <c r="DC17" s="641"/>
      <c r="DD17" s="594" t="s">
        <v>111</v>
      </c>
      <c r="DE17" s="589"/>
      <c r="DF17" s="589"/>
      <c r="DG17" s="589"/>
      <c r="DH17" s="589"/>
      <c r="DI17" s="589"/>
      <c r="DJ17" s="589"/>
      <c r="DK17" s="589"/>
      <c r="DL17" s="589"/>
      <c r="DM17" s="589"/>
      <c r="DN17" s="589"/>
      <c r="DO17" s="589"/>
      <c r="DP17" s="590"/>
      <c r="DQ17" s="594">
        <v>748875</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157258</v>
      </c>
      <c r="S18" s="589"/>
      <c r="T18" s="589"/>
      <c r="U18" s="589"/>
      <c r="V18" s="589"/>
      <c r="W18" s="589"/>
      <c r="X18" s="589"/>
      <c r="Y18" s="590"/>
      <c r="Z18" s="641">
        <v>1.2</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3370</v>
      </c>
      <c r="BH19" s="589"/>
      <c r="BI19" s="589"/>
      <c r="BJ19" s="589"/>
      <c r="BK19" s="589"/>
      <c r="BL19" s="589"/>
      <c r="BM19" s="589"/>
      <c r="BN19" s="590"/>
      <c r="BO19" s="641">
        <v>0.1</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7443619</v>
      </c>
      <c r="S20" s="589"/>
      <c r="T20" s="589"/>
      <c r="U20" s="589"/>
      <c r="V20" s="589"/>
      <c r="W20" s="589"/>
      <c r="X20" s="589"/>
      <c r="Y20" s="590"/>
      <c r="Z20" s="641">
        <v>57.3</v>
      </c>
      <c r="AA20" s="641"/>
      <c r="AB20" s="641"/>
      <c r="AC20" s="641"/>
      <c r="AD20" s="642">
        <v>7282991</v>
      </c>
      <c r="AE20" s="642"/>
      <c r="AF20" s="642"/>
      <c r="AG20" s="642"/>
      <c r="AH20" s="642"/>
      <c r="AI20" s="642"/>
      <c r="AJ20" s="642"/>
      <c r="AK20" s="642"/>
      <c r="AL20" s="611">
        <v>99.3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3370</v>
      </c>
      <c r="BH20" s="589"/>
      <c r="BI20" s="589"/>
      <c r="BJ20" s="589"/>
      <c r="BK20" s="589"/>
      <c r="BL20" s="589"/>
      <c r="BM20" s="589"/>
      <c r="BN20" s="590"/>
      <c r="BO20" s="641">
        <v>0.1</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12576026</v>
      </c>
      <c r="CS20" s="589"/>
      <c r="CT20" s="589"/>
      <c r="CU20" s="589"/>
      <c r="CV20" s="589"/>
      <c r="CW20" s="589"/>
      <c r="CX20" s="589"/>
      <c r="CY20" s="590"/>
      <c r="CZ20" s="641">
        <v>100</v>
      </c>
      <c r="DA20" s="641"/>
      <c r="DB20" s="641"/>
      <c r="DC20" s="641"/>
      <c r="DD20" s="594">
        <v>2073188</v>
      </c>
      <c r="DE20" s="589"/>
      <c r="DF20" s="589"/>
      <c r="DG20" s="589"/>
      <c r="DH20" s="589"/>
      <c r="DI20" s="589"/>
      <c r="DJ20" s="589"/>
      <c r="DK20" s="589"/>
      <c r="DL20" s="589"/>
      <c r="DM20" s="589"/>
      <c r="DN20" s="589"/>
      <c r="DO20" s="589"/>
      <c r="DP20" s="590"/>
      <c r="DQ20" s="594">
        <v>8229090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5708</v>
      </c>
      <c r="S21" s="589"/>
      <c r="T21" s="589"/>
      <c r="U21" s="589"/>
      <c r="V21" s="589"/>
      <c r="W21" s="589"/>
      <c r="X21" s="589"/>
      <c r="Y21" s="590"/>
      <c r="Z21" s="641">
        <v>0</v>
      </c>
      <c r="AA21" s="641"/>
      <c r="AB21" s="641"/>
      <c r="AC21" s="641"/>
      <c r="AD21" s="642">
        <v>5708</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203105</v>
      </c>
      <c r="S22" s="589"/>
      <c r="T22" s="589"/>
      <c r="U22" s="589"/>
      <c r="V22" s="589"/>
      <c r="W22" s="589"/>
      <c r="X22" s="589"/>
      <c r="Y22" s="590"/>
      <c r="Z22" s="641">
        <v>1.6</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284300</v>
      </c>
      <c r="S23" s="589"/>
      <c r="T23" s="589"/>
      <c r="U23" s="589"/>
      <c r="V23" s="589"/>
      <c r="W23" s="589"/>
      <c r="X23" s="589"/>
      <c r="Y23" s="590"/>
      <c r="Z23" s="641">
        <v>2.2000000000000002</v>
      </c>
      <c r="AA23" s="641"/>
      <c r="AB23" s="641"/>
      <c r="AC23" s="641"/>
      <c r="AD23" s="642">
        <v>10276</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3370</v>
      </c>
      <c r="BH23" s="589"/>
      <c r="BI23" s="589"/>
      <c r="BJ23" s="589"/>
      <c r="BK23" s="589"/>
      <c r="BL23" s="589"/>
      <c r="BM23" s="589"/>
      <c r="BN23" s="590"/>
      <c r="BO23" s="641">
        <v>0.1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85900</v>
      </c>
      <c r="S24" s="589"/>
      <c r="T24" s="589"/>
      <c r="U24" s="589"/>
      <c r="V24" s="589"/>
      <c r="W24" s="589"/>
      <c r="X24" s="589"/>
      <c r="Y24" s="590"/>
      <c r="Z24" s="641">
        <v>0.7</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5041934</v>
      </c>
      <c r="CS24" s="639"/>
      <c r="CT24" s="639"/>
      <c r="CU24" s="639"/>
      <c r="CV24" s="639"/>
      <c r="CW24" s="639"/>
      <c r="CX24" s="639"/>
      <c r="CY24" s="686"/>
      <c r="CZ24" s="690">
        <v>40.1</v>
      </c>
      <c r="DA24" s="691"/>
      <c r="DB24" s="691"/>
      <c r="DC24" s="692"/>
      <c r="DD24" s="685">
        <v>3283594</v>
      </c>
      <c r="DE24" s="639"/>
      <c r="DF24" s="639"/>
      <c r="DG24" s="639"/>
      <c r="DH24" s="639"/>
      <c r="DI24" s="639"/>
      <c r="DJ24" s="639"/>
      <c r="DK24" s="686"/>
      <c r="DL24" s="685">
        <v>3255720</v>
      </c>
      <c r="DM24" s="639"/>
      <c r="DN24" s="639"/>
      <c r="DO24" s="639"/>
      <c r="DP24" s="639"/>
      <c r="DQ24" s="639"/>
      <c r="DR24" s="639"/>
      <c r="DS24" s="639"/>
      <c r="DT24" s="639"/>
      <c r="DU24" s="639"/>
      <c r="DV24" s="686"/>
      <c r="DW24" s="687">
        <v>42.2</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1549450</v>
      </c>
      <c r="S25" s="589"/>
      <c r="T25" s="589"/>
      <c r="U25" s="589"/>
      <c r="V25" s="589"/>
      <c r="W25" s="589"/>
      <c r="X25" s="589"/>
      <c r="Y25" s="590"/>
      <c r="Z25" s="641">
        <v>11.9</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2048128</v>
      </c>
      <c r="CS25" s="607"/>
      <c r="CT25" s="607"/>
      <c r="CU25" s="607"/>
      <c r="CV25" s="607"/>
      <c r="CW25" s="607"/>
      <c r="CX25" s="607"/>
      <c r="CY25" s="608"/>
      <c r="CZ25" s="591">
        <v>16.3</v>
      </c>
      <c r="DA25" s="609"/>
      <c r="DB25" s="609"/>
      <c r="DC25" s="610"/>
      <c r="DD25" s="594">
        <v>1920366</v>
      </c>
      <c r="DE25" s="607"/>
      <c r="DF25" s="607"/>
      <c r="DG25" s="607"/>
      <c r="DH25" s="607"/>
      <c r="DI25" s="607"/>
      <c r="DJ25" s="607"/>
      <c r="DK25" s="608"/>
      <c r="DL25" s="594">
        <v>1903666</v>
      </c>
      <c r="DM25" s="607"/>
      <c r="DN25" s="607"/>
      <c r="DO25" s="607"/>
      <c r="DP25" s="607"/>
      <c r="DQ25" s="607"/>
      <c r="DR25" s="607"/>
      <c r="DS25" s="607"/>
      <c r="DT25" s="607"/>
      <c r="DU25" s="607"/>
      <c r="DV25" s="608"/>
      <c r="DW25" s="611">
        <v>24.7</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1299714</v>
      </c>
      <c r="CS26" s="589"/>
      <c r="CT26" s="589"/>
      <c r="CU26" s="589"/>
      <c r="CV26" s="589"/>
      <c r="CW26" s="589"/>
      <c r="CX26" s="589"/>
      <c r="CY26" s="590"/>
      <c r="CZ26" s="591">
        <v>10.3</v>
      </c>
      <c r="DA26" s="609"/>
      <c r="DB26" s="609"/>
      <c r="DC26" s="610"/>
      <c r="DD26" s="594">
        <v>1202325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1132251</v>
      </c>
      <c r="S27" s="589"/>
      <c r="T27" s="589"/>
      <c r="U27" s="589"/>
      <c r="V27" s="589"/>
      <c r="W27" s="589"/>
      <c r="X27" s="589"/>
      <c r="Y27" s="590"/>
      <c r="Z27" s="641">
        <v>8.6999999999999993</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4679135</v>
      </c>
      <c r="BH27" s="589"/>
      <c r="BI27" s="589"/>
      <c r="BJ27" s="589"/>
      <c r="BK27" s="589"/>
      <c r="BL27" s="589"/>
      <c r="BM27" s="589"/>
      <c r="BN27" s="590"/>
      <c r="BO27" s="641">
        <v>100</v>
      </c>
      <c r="BP27" s="641"/>
      <c r="BQ27" s="641"/>
      <c r="BR27" s="641"/>
      <c r="BS27" s="594">
        <v>51118</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2243067</v>
      </c>
      <c r="CS27" s="607"/>
      <c r="CT27" s="607"/>
      <c r="CU27" s="607"/>
      <c r="CV27" s="607"/>
      <c r="CW27" s="607"/>
      <c r="CX27" s="607"/>
      <c r="CY27" s="608"/>
      <c r="CZ27" s="591">
        <v>17.8</v>
      </c>
      <c r="DA27" s="609"/>
      <c r="DB27" s="609"/>
      <c r="DC27" s="610"/>
      <c r="DD27" s="594">
        <v>614353</v>
      </c>
      <c r="DE27" s="607"/>
      <c r="DF27" s="607"/>
      <c r="DG27" s="607"/>
      <c r="DH27" s="607"/>
      <c r="DI27" s="607"/>
      <c r="DJ27" s="607"/>
      <c r="DK27" s="608"/>
      <c r="DL27" s="594">
        <v>613045</v>
      </c>
      <c r="DM27" s="607"/>
      <c r="DN27" s="607"/>
      <c r="DO27" s="607"/>
      <c r="DP27" s="607"/>
      <c r="DQ27" s="607"/>
      <c r="DR27" s="607"/>
      <c r="DS27" s="607"/>
      <c r="DT27" s="607"/>
      <c r="DU27" s="607"/>
      <c r="DV27" s="608"/>
      <c r="DW27" s="611">
        <v>7.9</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151040</v>
      </c>
      <c r="S28" s="589"/>
      <c r="T28" s="589"/>
      <c r="U28" s="589"/>
      <c r="V28" s="589"/>
      <c r="W28" s="589"/>
      <c r="X28" s="589"/>
      <c r="Y28" s="590"/>
      <c r="Z28" s="641">
        <v>1.2</v>
      </c>
      <c r="AA28" s="641"/>
      <c r="AB28" s="641"/>
      <c r="AC28" s="641"/>
      <c r="AD28" s="642">
        <v>30581</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750739</v>
      </c>
      <c r="CS28" s="589"/>
      <c r="CT28" s="589"/>
      <c r="CU28" s="589"/>
      <c r="CV28" s="589"/>
      <c r="CW28" s="589"/>
      <c r="CX28" s="589"/>
      <c r="CY28" s="590"/>
      <c r="CZ28" s="591">
        <v>6</v>
      </c>
      <c r="DA28" s="609"/>
      <c r="DB28" s="609"/>
      <c r="DC28" s="610"/>
      <c r="DD28" s="594">
        <v>748875</v>
      </c>
      <c r="DE28" s="589"/>
      <c r="DF28" s="589"/>
      <c r="DG28" s="589"/>
      <c r="DH28" s="589"/>
      <c r="DI28" s="589"/>
      <c r="DJ28" s="589"/>
      <c r="DK28" s="590"/>
      <c r="DL28" s="594">
        <v>739009</v>
      </c>
      <c r="DM28" s="589"/>
      <c r="DN28" s="589"/>
      <c r="DO28" s="589"/>
      <c r="DP28" s="589"/>
      <c r="DQ28" s="589"/>
      <c r="DR28" s="589"/>
      <c r="DS28" s="589"/>
      <c r="DT28" s="589"/>
      <c r="DU28" s="589"/>
      <c r="DV28" s="590"/>
      <c r="DW28" s="611">
        <v>9.6</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3472</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57</v>
      </c>
      <c r="CG29" s="622"/>
      <c r="CH29" s="622"/>
      <c r="CI29" s="622"/>
      <c r="CJ29" s="622"/>
      <c r="CK29" s="622"/>
      <c r="CL29" s="622"/>
      <c r="CM29" s="622"/>
      <c r="CN29" s="622"/>
      <c r="CO29" s="622"/>
      <c r="CP29" s="622"/>
      <c r="CQ29" s="623"/>
      <c r="CR29" s="588">
        <v>750739</v>
      </c>
      <c r="CS29" s="607"/>
      <c r="CT29" s="607"/>
      <c r="CU29" s="607"/>
      <c r="CV29" s="607"/>
      <c r="CW29" s="607"/>
      <c r="CX29" s="607"/>
      <c r="CY29" s="608"/>
      <c r="CZ29" s="591">
        <v>6</v>
      </c>
      <c r="DA29" s="609"/>
      <c r="DB29" s="609"/>
      <c r="DC29" s="610"/>
      <c r="DD29" s="594">
        <v>748875</v>
      </c>
      <c r="DE29" s="607"/>
      <c r="DF29" s="607"/>
      <c r="DG29" s="607"/>
      <c r="DH29" s="607"/>
      <c r="DI29" s="607"/>
      <c r="DJ29" s="607"/>
      <c r="DK29" s="608"/>
      <c r="DL29" s="594">
        <v>739009</v>
      </c>
      <c r="DM29" s="607"/>
      <c r="DN29" s="607"/>
      <c r="DO29" s="607"/>
      <c r="DP29" s="607"/>
      <c r="DQ29" s="607"/>
      <c r="DR29" s="607"/>
      <c r="DS29" s="607"/>
      <c r="DT29" s="607"/>
      <c r="DU29" s="607"/>
      <c r="DV29" s="608"/>
      <c r="DW29" s="611">
        <v>9.6</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244793</v>
      </c>
      <c r="S30" s="589"/>
      <c r="T30" s="589"/>
      <c r="U30" s="589"/>
      <c r="V30" s="589"/>
      <c r="W30" s="589"/>
      <c r="X30" s="589"/>
      <c r="Y30" s="590"/>
      <c r="Z30" s="641">
        <v>1.9</v>
      </c>
      <c r="AA30" s="641"/>
      <c r="AB30" s="641"/>
      <c r="AC30" s="641"/>
      <c r="AD30" s="642" t="s">
        <v>111</v>
      </c>
      <c r="AE30" s="642"/>
      <c r="AF30" s="642"/>
      <c r="AG30" s="642"/>
      <c r="AH30" s="642"/>
      <c r="AI30" s="642"/>
      <c r="AJ30" s="642"/>
      <c r="AK30" s="642"/>
      <c r="AL30" s="611" t="s">
        <v>111</v>
      </c>
      <c r="AM30" s="643"/>
      <c r="AN30" s="643"/>
      <c r="AO30" s="644"/>
      <c r="AP30" s="664" t="s">
        <v>288</v>
      </c>
      <c r="AQ30" s="665"/>
      <c r="AR30" s="665"/>
      <c r="AS30" s="665"/>
      <c r="AT30" s="670" t="s">
        <v>289</v>
      </c>
      <c r="AU30" s="182"/>
      <c r="AV30" s="182"/>
      <c r="AW30" s="182"/>
      <c r="AX30" s="673" t="s">
        <v>169</v>
      </c>
      <c r="AY30" s="674"/>
      <c r="AZ30" s="674"/>
      <c r="BA30" s="674"/>
      <c r="BB30" s="674"/>
      <c r="BC30" s="674"/>
      <c r="BD30" s="674"/>
      <c r="BE30" s="674"/>
      <c r="BF30" s="675"/>
      <c r="BG30" s="654">
        <v>97.8</v>
      </c>
      <c r="BH30" s="655"/>
      <c r="BI30" s="655"/>
      <c r="BJ30" s="655"/>
      <c r="BK30" s="655"/>
      <c r="BL30" s="655"/>
      <c r="BM30" s="656">
        <v>91</v>
      </c>
      <c r="BN30" s="655"/>
      <c r="BO30" s="655"/>
      <c r="BP30" s="655"/>
      <c r="BQ30" s="657"/>
      <c r="BR30" s="654">
        <v>97.9</v>
      </c>
      <c r="BS30" s="655"/>
      <c r="BT30" s="655"/>
      <c r="BU30" s="655"/>
      <c r="BV30" s="655"/>
      <c r="BW30" s="655"/>
      <c r="BX30" s="656">
        <v>90.5</v>
      </c>
      <c r="BY30" s="655"/>
      <c r="BZ30" s="655"/>
      <c r="CA30" s="655"/>
      <c r="CB30" s="657"/>
      <c r="CD30" s="660"/>
      <c r="CE30" s="661"/>
      <c r="CF30" s="625" t="s">
        <v>290</v>
      </c>
      <c r="CG30" s="622"/>
      <c r="CH30" s="622"/>
      <c r="CI30" s="622"/>
      <c r="CJ30" s="622"/>
      <c r="CK30" s="622"/>
      <c r="CL30" s="622"/>
      <c r="CM30" s="622"/>
      <c r="CN30" s="622"/>
      <c r="CO30" s="622"/>
      <c r="CP30" s="622"/>
      <c r="CQ30" s="623"/>
      <c r="CR30" s="588">
        <v>674425</v>
      </c>
      <c r="CS30" s="589"/>
      <c r="CT30" s="589"/>
      <c r="CU30" s="589"/>
      <c r="CV30" s="589"/>
      <c r="CW30" s="589"/>
      <c r="CX30" s="589"/>
      <c r="CY30" s="590"/>
      <c r="CZ30" s="591">
        <v>5.4</v>
      </c>
      <c r="DA30" s="609"/>
      <c r="DB30" s="609"/>
      <c r="DC30" s="610"/>
      <c r="DD30" s="594">
        <v>672784</v>
      </c>
      <c r="DE30" s="589"/>
      <c r="DF30" s="589"/>
      <c r="DG30" s="589"/>
      <c r="DH30" s="589"/>
      <c r="DI30" s="589"/>
      <c r="DJ30" s="589"/>
      <c r="DK30" s="590"/>
      <c r="DL30" s="594">
        <v>662918</v>
      </c>
      <c r="DM30" s="589"/>
      <c r="DN30" s="589"/>
      <c r="DO30" s="589"/>
      <c r="DP30" s="589"/>
      <c r="DQ30" s="589"/>
      <c r="DR30" s="589"/>
      <c r="DS30" s="589"/>
      <c r="DT30" s="589"/>
      <c r="DU30" s="589"/>
      <c r="DV30" s="590"/>
      <c r="DW30" s="611">
        <v>8.6</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415662</v>
      </c>
      <c r="S31" s="589"/>
      <c r="T31" s="589"/>
      <c r="U31" s="589"/>
      <c r="V31" s="589"/>
      <c r="W31" s="589"/>
      <c r="X31" s="589"/>
      <c r="Y31" s="590"/>
      <c r="Z31" s="641">
        <v>3.2</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98.1</v>
      </c>
      <c r="BH31" s="607"/>
      <c r="BI31" s="607"/>
      <c r="BJ31" s="607"/>
      <c r="BK31" s="607"/>
      <c r="BL31" s="607"/>
      <c r="BM31" s="643">
        <v>93.7</v>
      </c>
      <c r="BN31" s="653"/>
      <c r="BO31" s="653"/>
      <c r="BP31" s="653"/>
      <c r="BQ31" s="617"/>
      <c r="BR31" s="652">
        <v>98.2</v>
      </c>
      <c r="BS31" s="607"/>
      <c r="BT31" s="607"/>
      <c r="BU31" s="607"/>
      <c r="BV31" s="607"/>
      <c r="BW31" s="607"/>
      <c r="BX31" s="643">
        <v>93</v>
      </c>
      <c r="BY31" s="653"/>
      <c r="BZ31" s="653"/>
      <c r="CA31" s="653"/>
      <c r="CB31" s="617"/>
      <c r="CD31" s="660"/>
      <c r="CE31" s="661"/>
      <c r="CF31" s="625" t="s">
        <v>294</v>
      </c>
      <c r="CG31" s="622"/>
      <c r="CH31" s="622"/>
      <c r="CI31" s="622"/>
      <c r="CJ31" s="622"/>
      <c r="CK31" s="622"/>
      <c r="CL31" s="622"/>
      <c r="CM31" s="622"/>
      <c r="CN31" s="622"/>
      <c r="CO31" s="622"/>
      <c r="CP31" s="622"/>
      <c r="CQ31" s="623"/>
      <c r="CR31" s="588">
        <v>76314</v>
      </c>
      <c r="CS31" s="607"/>
      <c r="CT31" s="607"/>
      <c r="CU31" s="607"/>
      <c r="CV31" s="607"/>
      <c r="CW31" s="607"/>
      <c r="CX31" s="607"/>
      <c r="CY31" s="608"/>
      <c r="CZ31" s="591">
        <v>0.6</v>
      </c>
      <c r="DA31" s="609"/>
      <c r="DB31" s="609"/>
      <c r="DC31" s="610"/>
      <c r="DD31" s="594">
        <v>76091</v>
      </c>
      <c r="DE31" s="607"/>
      <c r="DF31" s="607"/>
      <c r="DG31" s="607"/>
      <c r="DH31" s="607"/>
      <c r="DI31" s="607"/>
      <c r="DJ31" s="607"/>
      <c r="DK31" s="608"/>
      <c r="DL31" s="594">
        <v>76091</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299363</v>
      </c>
      <c r="S32" s="589"/>
      <c r="T32" s="589"/>
      <c r="U32" s="589"/>
      <c r="V32" s="589"/>
      <c r="W32" s="589"/>
      <c r="X32" s="589"/>
      <c r="Y32" s="590"/>
      <c r="Z32" s="641">
        <v>2.2999999999999998</v>
      </c>
      <c r="AA32" s="641"/>
      <c r="AB32" s="641"/>
      <c r="AC32" s="641"/>
      <c r="AD32" s="642">
        <v>3508</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97.2</v>
      </c>
      <c r="BH32" s="573"/>
      <c r="BI32" s="573"/>
      <c r="BJ32" s="573"/>
      <c r="BK32" s="573"/>
      <c r="BL32" s="573"/>
      <c r="BM32" s="636">
        <v>88</v>
      </c>
      <c r="BN32" s="573"/>
      <c r="BO32" s="573"/>
      <c r="BP32" s="573"/>
      <c r="BQ32" s="630"/>
      <c r="BR32" s="651">
        <v>97.4</v>
      </c>
      <c r="BS32" s="573"/>
      <c r="BT32" s="573"/>
      <c r="BU32" s="573"/>
      <c r="BV32" s="573"/>
      <c r="BW32" s="573"/>
      <c r="BX32" s="636">
        <v>87.8</v>
      </c>
      <c r="BY32" s="573"/>
      <c r="BZ32" s="573"/>
      <c r="CA32" s="573"/>
      <c r="CB32" s="630"/>
      <c r="CD32" s="662"/>
      <c r="CE32" s="663"/>
      <c r="CF32" s="625" t="s">
        <v>297</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1176000</v>
      </c>
      <c r="S33" s="589"/>
      <c r="T33" s="589"/>
      <c r="U33" s="589"/>
      <c r="V33" s="589"/>
      <c r="W33" s="589"/>
      <c r="X33" s="589"/>
      <c r="Y33" s="590"/>
      <c r="Z33" s="641">
        <v>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5457776</v>
      </c>
      <c r="CS33" s="607"/>
      <c r="CT33" s="607"/>
      <c r="CU33" s="607"/>
      <c r="CV33" s="607"/>
      <c r="CW33" s="607"/>
      <c r="CX33" s="607"/>
      <c r="CY33" s="608"/>
      <c r="CZ33" s="591">
        <v>43.4</v>
      </c>
      <c r="DA33" s="609"/>
      <c r="DB33" s="609"/>
      <c r="DC33" s="610"/>
      <c r="DD33" s="594">
        <v>4292865</v>
      </c>
      <c r="DE33" s="607"/>
      <c r="DF33" s="607"/>
      <c r="DG33" s="607"/>
      <c r="DH33" s="607"/>
      <c r="DI33" s="607"/>
      <c r="DJ33" s="607"/>
      <c r="DK33" s="608"/>
      <c r="DL33" s="594">
        <v>3722828</v>
      </c>
      <c r="DM33" s="607"/>
      <c r="DN33" s="607"/>
      <c r="DO33" s="607"/>
      <c r="DP33" s="607"/>
      <c r="DQ33" s="607"/>
      <c r="DR33" s="607"/>
      <c r="DS33" s="607"/>
      <c r="DT33" s="607"/>
      <c r="DU33" s="607"/>
      <c r="DV33" s="608"/>
      <c r="DW33" s="611">
        <v>48.3</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1887362</v>
      </c>
      <c r="CS34" s="589"/>
      <c r="CT34" s="589"/>
      <c r="CU34" s="589"/>
      <c r="CV34" s="589"/>
      <c r="CW34" s="589"/>
      <c r="CX34" s="589"/>
      <c r="CY34" s="590"/>
      <c r="CZ34" s="591">
        <v>15</v>
      </c>
      <c r="DA34" s="609"/>
      <c r="DB34" s="609"/>
      <c r="DC34" s="610"/>
      <c r="DD34" s="594">
        <v>1406889</v>
      </c>
      <c r="DE34" s="589"/>
      <c r="DF34" s="589"/>
      <c r="DG34" s="589"/>
      <c r="DH34" s="589"/>
      <c r="DI34" s="589"/>
      <c r="DJ34" s="589"/>
      <c r="DK34" s="590"/>
      <c r="DL34" s="594">
        <v>1338614</v>
      </c>
      <c r="DM34" s="589"/>
      <c r="DN34" s="589"/>
      <c r="DO34" s="589"/>
      <c r="DP34" s="589"/>
      <c r="DQ34" s="589"/>
      <c r="DR34" s="589"/>
      <c r="DS34" s="589"/>
      <c r="DT34" s="589"/>
      <c r="DU34" s="589"/>
      <c r="DV34" s="590"/>
      <c r="DW34" s="611">
        <v>17.399999999999999</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380000</v>
      </c>
      <c r="S35" s="589"/>
      <c r="T35" s="589"/>
      <c r="U35" s="589"/>
      <c r="V35" s="589"/>
      <c r="W35" s="589"/>
      <c r="X35" s="589"/>
      <c r="Y35" s="590"/>
      <c r="Z35" s="641">
        <v>2.9</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2028181</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191013</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72599</v>
      </c>
      <c r="CS35" s="607"/>
      <c r="CT35" s="607"/>
      <c r="CU35" s="607"/>
      <c r="CV35" s="607"/>
      <c r="CW35" s="607"/>
      <c r="CX35" s="607"/>
      <c r="CY35" s="608"/>
      <c r="CZ35" s="591">
        <v>0.6</v>
      </c>
      <c r="DA35" s="609"/>
      <c r="DB35" s="609"/>
      <c r="DC35" s="610"/>
      <c r="DD35" s="594">
        <v>51865</v>
      </c>
      <c r="DE35" s="607"/>
      <c r="DF35" s="607"/>
      <c r="DG35" s="607"/>
      <c r="DH35" s="607"/>
      <c r="DI35" s="607"/>
      <c r="DJ35" s="607"/>
      <c r="DK35" s="608"/>
      <c r="DL35" s="594">
        <v>51723</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12994663</v>
      </c>
      <c r="S36" s="629"/>
      <c r="T36" s="629"/>
      <c r="U36" s="629"/>
      <c r="V36" s="629"/>
      <c r="W36" s="629"/>
      <c r="X36" s="629"/>
      <c r="Y36" s="632"/>
      <c r="Z36" s="633">
        <v>100</v>
      </c>
      <c r="AA36" s="633"/>
      <c r="AB36" s="633"/>
      <c r="AC36" s="633"/>
      <c r="AD36" s="634">
        <v>7333064</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739894</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108220</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1175602</v>
      </c>
      <c r="CS36" s="589"/>
      <c r="CT36" s="589"/>
      <c r="CU36" s="589"/>
      <c r="CV36" s="589"/>
      <c r="CW36" s="589"/>
      <c r="CX36" s="589"/>
      <c r="CY36" s="590"/>
      <c r="CZ36" s="591">
        <v>9.3000000000000007</v>
      </c>
      <c r="DA36" s="609"/>
      <c r="DB36" s="609"/>
      <c r="DC36" s="610"/>
      <c r="DD36" s="594">
        <v>934230</v>
      </c>
      <c r="DE36" s="589"/>
      <c r="DF36" s="589"/>
      <c r="DG36" s="589"/>
      <c r="DH36" s="589"/>
      <c r="DI36" s="589"/>
      <c r="DJ36" s="589"/>
      <c r="DK36" s="590"/>
      <c r="DL36" s="594">
        <v>789100</v>
      </c>
      <c r="DM36" s="589"/>
      <c r="DN36" s="589"/>
      <c r="DO36" s="589"/>
      <c r="DP36" s="589"/>
      <c r="DQ36" s="589"/>
      <c r="DR36" s="589"/>
      <c r="DS36" s="589"/>
      <c r="DT36" s="589"/>
      <c r="DU36" s="589"/>
      <c r="DV36" s="590"/>
      <c r="DW36" s="611">
        <v>10.199999999999999</v>
      </c>
      <c r="DX36" s="612"/>
      <c r="DY36" s="612"/>
      <c r="DZ36" s="612"/>
      <c r="EA36" s="612"/>
      <c r="EB36" s="612"/>
      <c r="EC36" s="613"/>
    </row>
    <row r="37" spans="2:133" ht="11.25" customHeight="1">
      <c r="AQ37" s="614" t="s">
        <v>312</v>
      </c>
      <c r="AR37" s="615"/>
      <c r="AS37" s="615"/>
      <c r="AT37" s="615"/>
      <c r="AU37" s="615"/>
      <c r="AV37" s="615"/>
      <c r="AW37" s="615"/>
      <c r="AX37" s="615"/>
      <c r="AY37" s="616"/>
      <c r="AZ37" s="588">
        <v>35467</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6229</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468799</v>
      </c>
      <c r="CS37" s="607"/>
      <c r="CT37" s="607"/>
      <c r="CU37" s="607"/>
      <c r="CV37" s="607"/>
      <c r="CW37" s="607"/>
      <c r="CX37" s="607"/>
      <c r="CY37" s="608"/>
      <c r="CZ37" s="591">
        <v>3.7</v>
      </c>
      <c r="DA37" s="609"/>
      <c r="DB37" s="609"/>
      <c r="DC37" s="610"/>
      <c r="DD37" s="594">
        <v>468796</v>
      </c>
      <c r="DE37" s="607"/>
      <c r="DF37" s="607"/>
      <c r="DG37" s="607"/>
      <c r="DH37" s="607"/>
      <c r="DI37" s="607"/>
      <c r="DJ37" s="607"/>
      <c r="DK37" s="608"/>
      <c r="DL37" s="594">
        <v>420905</v>
      </c>
      <c r="DM37" s="607"/>
      <c r="DN37" s="607"/>
      <c r="DO37" s="607"/>
      <c r="DP37" s="607"/>
      <c r="DQ37" s="607"/>
      <c r="DR37" s="607"/>
      <c r="DS37" s="607"/>
      <c r="DT37" s="607"/>
      <c r="DU37" s="607"/>
      <c r="DV37" s="608"/>
      <c r="DW37" s="611">
        <v>5.5</v>
      </c>
      <c r="DX37" s="612"/>
      <c r="DY37" s="612"/>
      <c r="DZ37" s="612"/>
      <c r="EA37" s="612"/>
      <c r="EB37" s="612"/>
      <c r="EC37" s="613"/>
    </row>
    <row r="38" spans="2:133" ht="11.25" customHeight="1">
      <c r="AQ38" s="614" t="s">
        <v>315</v>
      </c>
      <c r="AR38" s="615"/>
      <c r="AS38" s="615"/>
      <c r="AT38" s="615"/>
      <c r="AU38" s="615"/>
      <c r="AV38" s="615"/>
      <c r="AW38" s="615"/>
      <c r="AX38" s="615"/>
      <c r="AY38" s="616"/>
      <c r="AZ38" s="588">
        <v>6911</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11311</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1992714</v>
      </c>
      <c r="CS38" s="589"/>
      <c r="CT38" s="589"/>
      <c r="CU38" s="589"/>
      <c r="CV38" s="589"/>
      <c r="CW38" s="589"/>
      <c r="CX38" s="589"/>
      <c r="CY38" s="590"/>
      <c r="CZ38" s="591">
        <v>15.8</v>
      </c>
      <c r="DA38" s="609"/>
      <c r="DB38" s="609"/>
      <c r="DC38" s="610"/>
      <c r="DD38" s="594">
        <v>1800686</v>
      </c>
      <c r="DE38" s="589"/>
      <c r="DF38" s="589"/>
      <c r="DG38" s="589"/>
      <c r="DH38" s="589"/>
      <c r="DI38" s="589"/>
      <c r="DJ38" s="589"/>
      <c r="DK38" s="590"/>
      <c r="DL38" s="594">
        <v>1543391</v>
      </c>
      <c r="DM38" s="589"/>
      <c r="DN38" s="589"/>
      <c r="DO38" s="589"/>
      <c r="DP38" s="589"/>
      <c r="DQ38" s="589"/>
      <c r="DR38" s="589"/>
      <c r="DS38" s="589"/>
      <c r="DT38" s="589"/>
      <c r="DU38" s="589"/>
      <c r="DV38" s="590"/>
      <c r="DW38" s="611">
        <v>20</v>
      </c>
      <c r="DX38" s="612"/>
      <c r="DY38" s="612"/>
      <c r="DZ38" s="612"/>
      <c r="EA38" s="612"/>
      <c r="EB38" s="612"/>
      <c r="EC38" s="613"/>
    </row>
    <row r="39" spans="2:133" ht="11.25" customHeight="1">
      <c r="AQ39" s="614" t="s">
        <v>318</v>
      </c>
      <c r="AR39" s="615"/>
      <c r="AS39" s="615"/>
      <c r="AT39" s="615"/>
      <c r="AU39" s="615"/>
      <c r="AV39" s="615"/>
      <c r="AW39" s="615"/>
      <c r="AX39" s="615"/>
      <c r="AY39" s="616"/>
      <c r="AZ39" s="588" t="s">
        <v>319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98</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113199</v>
      </c>
      <c r="CS39" s="607"/>
      <c r="CT39" s="607"/>
      <c r="CU39" s="607"/>
      <c r="CV39" s="607"/>
      <c r="CW39" s="607"/>
      <c r="CX39" s="607"/>
      <c r="CY39" s="608"/>
      <c r="CZ39" s="591">
        <v>0.9</v>
      </c>
      <c r="DA39" s="609"/>
      <c r="DB39" s="609"/>
      <c r="DC39" s="610"/>
      <c r="DD39" s="594">
        <v>99195</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435057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91</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216300</v>
      </c>
      <c r="CS40" s="589"/>
      <c r="CT40" s="589"/>
      <c r="CU40" s="589"/>
      <c r="CV40" s="589"/>
      <c r="CW40" s="589"/>
      <c r="CX40" s="589"/>
      <c r="CY40" s="590"/>
      <c r="CZ40" s="591">
        <v>1.7</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810852</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269</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2076316</v>
      </c>
      <c r="CS42" s="589"/>
      <c r="CT42" s="589"/>
      <c r="CU42" s="589"/>
      <c r="CV42" s="589"/>
      <c r="CW42" s="589"/>
      <c r="CX42" s="589"/>
      <c r="CY42" s="590"/>
      <c r="CZ42" s="591">
        <v>16.5</v>
      </c>
      <c r="DA42" s="592"/>
      <c r="DB42" s="592"/>
      <c r="DC42" s="593"/>
      <c r="DD42" s="594">
        <v>652631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87411</v>
      </c>
      <c r="CS43" s="607"/>
      <c r="CT43" s="607"/>
      <c r="CU43" s="607"/>
      <c r="CV43" s="607"/>
      <c r="CW43" s="607"/>
      <c r="CX43" s="607"/>
      <c r="CY43" s="608"/>
      <c r="CZ43" s="591">
        <v>0.7</v>
      </c>
      <c r="DA43" s="609"/>
      <c r="DB43" s="609"/>
      <c r="DC43" s="610"/>
      <c r="DD43" s="594">
        <v>87411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2073188</v>
      </c>
      <c r="CS44" s="589"/>
      <c r="CT44" s="589"/>
      <c r="CU44" s="589"/>
      <c r="CV44" s="589"/>
      <c r="CW44" s="589"/>
      <c r="CX44" s="589"/>
      <c r="CY44" s="590"/>
      <c r="CZ44" s="591">
        <v>16.5</v>
      </c>
      <c r="DA44" s="592"/>
      <c r="DB44" s="592"/>
      <c r="DC44" s="593"/>
      <c r="DD44" s="594">
        <v>649503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1051495</v>
      </c>
      <c r="CS45" s="607"/>
      <c r="CT45" s="607"/>
      <c r="CU45" s="607"/>
      <c r="CV45" s="607"/>
      <c r="CW45" s="607"/>
      <c r="CX45" s="607"/>
      <c r="CY45" s="608"/>
      <c r="CZ45" s="591">
        <v>8.4</v>
      </c>
      <c r="DA45" s="609"/>
      <c r="DB45" s="609"/>
      <c r="DC45" s="610"/>
      <c r="DD45" s="594">
        <v>65820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1012174</v>
      </c>
      <c r="CS46" s="589"/>
      <c r="CT46" s="589"/>
      <c r="CU46" s="589"/>
      <c r="CV46" s="589"/>
      <c r="CW46" s="589"/>
      <c r="CX46" s="589"/>
      <c r="CY46" s="590"/>
      <c r="CZ46" s="591">
        <v>8</v>
      </c>
      <c r="DA46" s="592"/>
      <c r="DB46" s="592"/>
      <c r="DC46" s="593"/>
      <c r="DD46" s="594">
        <v>574164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3128</v>
      </c>
      <c r="CS47" s="607"/>
      <c r="CT47" s="607"/>
      <c r="CU47" s="607"/>
      <c r="CV47" s="607"/>
      <c r="CW47" s="607"/>
      <c r="CX47" s="607"/>
      <c r="CY47" s="608"/>
      <c r="CZ47" s="591">
        <v>0</v>
      </c>
      <c r="DA47" s="609"/>
      <c r="DB47" s="609"/>
      <c r="DC47" s="610"/>
      <c r="DD47" s="594">
        <v>3128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12576026</v>
      </c>
      <c r="CS49" s="573"/>
      <c r="CT49" s="573"/>
      <c r="CU49" s="573"/>
      <c r="CV49" s="573"/>
      <c r="CW49" s="573"/>
      <c r="CX49" s="573"/>
      <c r="CY49" s="574"/>
      <c r="CZ49" s="575">
        <v>100</v>
      </c>
      <c r="DA49" s="576"/>
      <c r="DB49" s="576"/>
      <c r="DC49" s="577"/>
      <c r="DD49" s="578">
        <v>8229090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342</v>
      </c>
      <c r="DK2" s="1108"/>
      <c r="DL2" s="1108"/>
      <c r="DM2" s="1108"/>
      <c r="DN2" s="1108"/>
      <c r="DO2" s="1109"/>
      <c r="DP2" s="200"/>
      <c r="DQ2" s="1107" t="s">
        <v>343</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0"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5" t="s">
        <v>360</v>
      </c>
      <c r="DH5" s="1096"/>
      <c r="DI5" s="1096"/>
      <c r="DJ5" s="1096"/>
      <c r="DK5" s="1097"/>
      <c r="DL5" s="1095" t="s">
        <v>361</v>
      </c>
      <c r="DM5" s="1096"/>
      <c r="DN5" s="1096"/>
      <c r="DO5" s="1096"/>
      <c r="DP5" s="1097"/>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7" t="s">
        <v>363</v>
      </c>
      <c r="C7" s="1048"/>
      <c r="D7" s="1048"/>
      <c r="E7" s="1048"/>
      <c r="F7" s="1048"/>
      <c r="G7" s="1048"/>
      <c r="H7" s="1048"/>
      <c r="I7" s="1048"/>
      <c r="J7" s="1048"/>
      <c r="K7" s="1048"/>
      <c r="L7" s="1048"/>
      <c r="M7" s="1048"/>
      <c r="N7" s="1048"/>
      <c r="O7" s="1048"/>
      <c r="P7" s="1049"/>
      <c r="Q7" s="1101">
        <v>12993</v>
      </c>
      <c r="R7" s="1102"/>
      <c r="S7" s="1102"/>
      <c r="T7" s="1102"/>
      <c r="U7" s="1102"/>
      <c r="V7" s="1102">
        <v>12575</v>
      </c>
      <c r="W7" s="1102"/>
      <c r="X7" s="1102"/>
      <c r="Y7" s="1102"/>
      <c r="Z7" s="1102"/>
      <c r="AA7" s="1102">
        <v>418</v>
      </c>
      <c r="AB7" s="1102"/>
      <c r="AC7" s="1102"/>
      <c r="AD7" s="1102"/>
      <c r="AE7" s="1103"/>
      <c r="AF7" s="1104">
        <v>408</v>
      </c>
      <c r="AG7" s="1105"/>
      <c r="AH7" s="1105"/>
      <c r="AI7" s="1105"/>
      <c r="AJ7" s="1106"/>
      <c r="AK7" s="1088">
        <v>238</v>
      </c>
      <c r="AL7" s="1089"/>
      <c r="AM7" s="1089"/>
      <c r="AN7" s="1089"/>
      <c r="AO7" s="1089"/>
      <c r="AP7" s="1089">
        <v>7649</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538</v>
      </c>
      <c r="BT7" s="1093"/>
      <c r="BU7" s="1093"/>
      <c r="BV7" s="1093"/>
      <c r="BW7" s="1093"/>
      <c r="BX7" s="1093"/>
      <c r="BY7" s="1093"/>
      <c r="BZ7" s="1093"/>
      <c r="CA7" s="1093"/>
      <c r="CB7" s="1093"/>
      <c r="CC7" s="1093"/>
      <c r="CD7" s="1093"/>
      <c r="CE7" s="1093"/>
      <c r="CF7" s="1093"/>
      <c r="CG7" s="1094"/>
      <c r="CH7" s="1085">
        <v>0</v>
      </c>
      <c r="CI7" s="1086"/>
      <c r="CJ7" s="1086"/>
      <c r="CK7" s="1086"/>
      <c r="CL7" s="1087"/>
      <c r="CM7" s="1085">
        <v>32</v>
      </c>
      <c r="CN7" s="1086"/>
      <c r="CO7" s="1086"/>
      <c r="CP7" s="1086"/>
      <c r="CQ7" s="1087"/>
      <c r="CR7" s="1085">
        <v>30</v>
      </c>
      <c r="CS7" s="1086"/>
      <c r="CT7" s="1086"/>
      <c r="CU7" s="1086"/>
      <c r="CV7" s="1087"/>
      <c r="CW7" s="1085">
        <v>68</v>
      </c>
      <c r="CX7" s="1086"/>
      <c r="CY7" s="1086"/>
      <c r="CZ7" s="1086"/>
      <c r="DA7" s="1087"/>
      <c r="DB7" s="1085" t="s">
        <v>544</v>
      </c>
      <c r="DC7" s="1086"/>
      <c r="DD7" s="1086"/>
      <c r="DE7" s="1086"/>
      <c r="DF7" s="1087"/>
      <c r="DG7" s="1085" t="s">
        <v>543</v>
      </c>
      <c r="DH7" s="1086"/>
      <c r="DI7" s="1086"/>
      <c r="DJ7" s="1086"/>
      <c r="DK7" s="1087"/>
      <c r="DL7" s="1085" t="s">
        <v>543</v>
      </c>
      <c r="DM7" s="1086"/>
      <c r="DN7" s="1086"/>
      <c r="DO7" s="1086"/>
      <c r="DP7" s="1087"/>
      <c r="DQ7" s="1085" t="s">
        <v>543</v>
      </c>
      <c r="DR7" s="1086"/>
      <c r="DS7" s="1086"/>
      <c r="DT7" s="1086"/>
      <c r="DU7" s="1087"/>
      <c r="DV7" s="1112"/>
      <c r="DW7" s="1113"/>
      <c r="DX7" s="1113"/>
      <c r="DY7" s="1113"/>
      <c r="DZ7" s="1114"/>
      <c r="EA7" s="205"/>
    </row>
    <row r="8" spans="1:131" s="206" customFormat="1" ht="26.25" customHeight="1">
      <c r="A8" s="212">
        <v>2</v>
      </c>
      <c r="B8" s="1028" t="s">
        <v>364</v>
      </c>
      <c r="C8" s="1029"/>
      <c r="D8" s="1029"/>
      <c r="E8" s="1029"/>
      <c r="F8" s="1029"/>
      <c r="G8" s="1029"/>
      <c r="H8" s="1029"/>
      <c r="I8" s="1029"/>
      <c r="J8" s="1029"/>
      <c r="K8" s="1029"/>
      <c r="L8" s="1029"/>
      <c r="M8" s="1029"/>
      <c r="N8" s="1029"/>
      <c r="O8" s="1029"/>
      <c r="P8" s="1030"/>
      <c r="Q8" s="1040">
        <v>2</v>
      </c>
      <c r="R8" s="1041"/>
      <c r="S8" s="1041"/>
      <c r="T8" s="1041"/>
      <c r="U8" s="1041"/>
      <c r="V8" s="1041">
        <v>1</v>
      </c>
      <c r="W8" s="1041"/>
      <c r="X8" s="1041"/>
      <c r="Y8" s="1041"/>
      <c r="Z8" s="1041"/>
      <c r="AA8" s="1041">
        <v>1</v>
      </c>
      <c r="AB8" s="1041"/>
      <c r="AC8" s="1041"/>
      <c r="AD8" s="1041"/>
      <c r="AE8" s="1042"/>
      <c r="AF8" s="1034">
        <v>1</v>
      </c>
      <c r="AG8" s="1035"/>
      <c r="AH8" s="1035"/>
      <c r="AI8" s="1035"/>
      <c r="AJ8" s="1036"/>
      <c r="AK8" s="1083">
        <v>2</v>
      </c>
      <c r="AL8" s="1084"/>
      <c r="AM8" s="1084"/>
      <c r="AN8" s="1084"/>
      <c r="AO8" s="1084"/>
      <c r="AP8" s="1084" t="s">
        <v>540</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8"/>
      <c r="C9" s="1029"/>
      <c r="D9" s="1029"/>
      <c r="E9" s="1029"/>
      <c r="F9" s="1029"/>
      <c r="G9" s="1029"/>
      <c r="H9" s="1029"/>
      <c r="I9" s="1029"/>
      <c r="J9" s="1029"/>
      <c r="K9" s="1029"/>
      <c r="L9" s="1029"/>
      <c r="M9" s="1029"/>
      <c r="N9" s="1029"/>
      <c r="O9" s="1029"/>
      <c r="P9" s="1030"/>
      <c r="Q9" s="1040"/>
      <c r="R9" s="1041"/>
      <c r="S9" s="1041"/>
      <c r="T9" s="1041"/>
      <c r="U9" s="1041"/>
      <c r="V9" s="1041"/>
      <c r="W9" s="1041"/>
      <c r="X9" s="1041"/>
      <c r="Y9" s="1041"/>
      <c r="Z9" s="1041"/>
      <c r="AA9" s="1041"/>
      <c r="AB9" s="1041"/>
      <c r="AC9" s="1041"/>
      <c r="AD9" s="1041"/>
      <c r="AE9" s="1042"/>
      <c r="AF9" s="1034"/>
      <c r="AG9" s="1035"/>
      <c r="AH9" s="1035"/>
      <c r="AI9" s="1035"/>
      <c r="AJ9" s="1036"/>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8"/>
      <c r="C10" s="1029"/>
      <c r="D10" s="1029"/>
      <c r="E10" s="1029"/>
      <c r="F10" s="1029"/>
      <c r="G10" s="1029"/>
      <c r="H10" s="1029"/>
      <c r="I10" s="1029"/>
      <c r="J10" s="1029"/>
      <c r="K10" s="1029"/>
      <c r="L10" s="1029"/>
      <c r="M10" s="1029"/>
      <c r="N10" s="1029"/>
      <c r="O10" s="1029"/>
      <c r="P10" s="1030"/>
      <c r="Q10" s="1040"/>
      <c r="R10" s="1041"/>
      <c r="S10" s="1041"/>
      <c r="T10" s="1041"/>
      <c r="U10" s="1041"/>
      <c r="V10" s="1041"/>
      <c r="W10" s="1041"/>
      <c r="X10" s="1041"/>
      <c r="Y10" s="1041"/>
      <c r="Z10" s="1041"/>
      <c r="AA10" s="1041"/>
      <c r="AB10" s="1041"/>
      <c r="AC10" s="1041"/>
      <c r="AD10" s="1041"/>
      <c r="AE10" s="1042"/>
      <c r="AF10" s="1034"/>
      <c r="AG10" s="1035"/>
      <c r="AH10" s="1035"/>
      <c r="AI10" s="1035"/>
      <c r="AJ10" s="1036"/>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8"/>
      <c r="C11" s="1029"/>
      <c r="D11" s="1029"/>
      <c r="E11" s="1029"/>
      <c r="F11" s="1029"/>
      <c r="G11" s="1029"/>
      <c r="H11" s="1029"/>
      <c r="I11" s="1029"/>
      <c r="J11" s="1029"/>
      <c r="K11" s="1029"/>
      <c r="L11" s="1029"/>
      <c r="M11" s="1029"/>
      <c r="N11" s="1029"/>
      <c r="O11" s="1029"/>
      <c r="P11" s="1030"/>
      <c r="Q11" s="1040"/>
      <c r="R11" s="1041"/>
      <c r="S11" s="1041"/>
      <c r="T11" s="1041"/>
      <c r="U11" s="1041"/>
      <c r="V11" s="1041"/>
      <c r="W11" s="1041"/>
      <c r="X11" s="1041"/>
      <c r="Y11" s="1041"/>
      <c r="Z11" s="1041"/>
      <c r="AA11" s="1041"/>
      <c r="AB11" s="1041"/>
      <c r="AC11" s="1041"/>
      <c r="AD11" s="1041"/>
      <c r="AE11" s="1042"/>
      <c r="AF11" s="1034"/>
      <c r="AG11" s="1035"/>
      <c r="AH11" s="1035"/>
      <c r="AI11" s="1035"/>
      <c r="AJ11" s="1036"/>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8"/>
      <c r="C12" s="1029"/>
      <c r="D12" s="1029"/>
      <c r="E12" s="1029"/>
      <c r="F12" s="1029"/>
      <c r="G12" s="1029"/>
      <c r="H12" s="1029"/>
      <c r="I12" s="1029"/>
      <c r="J12" s="1029"/>
      <c r="K12" s="1029"/>
      <c r="L12" s="1029"/>
      <c r="M12" s="1029"/>
      <c r="N12" s="1029"/>
      <c r="O12" s="1029"/>
      <c r="P12" s="1030"/>
      <c r="Q12" s="1040"/>
      <c r="R12" s="1041"/>
      <c r="S12" s="1041"/>
      <c r="T12" s="1041"/>
      <c r="U12" s="1041"/>
      <c r="V12" s="1041"/>
      <c r="W12" s="1041"/>
      <c r="X12" s="1041"/>
      <c r="Y12" s="1041"/>
      <c r="Z12" s="1041"/>
      <c r="AA12" s="1041"/>
      <c r="AB12" s="1041"/>
      <c r="AC12" s="1041"/>
      <c r="AD12" s="1041"/>
      <c r="AE12" s="1042"/>
      <c r="AF12" s="1034"/>
      <c r="AG12" s="1035"/>
      <c r="AH12" s="1035"/>
      <c r="AI12" s="1035"/>
      <c r="AJ12" s="1036"/>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8"/>
      <c r="C13" s="1029"/>
      <c r="D13" s="1029"/>
      <c r="E13" s="1029"/>
      <c r="F13" s="1029"/>
      <c r="G13" s="1029"/>
      <c r="H13" s="1029"/>
      <c r="I13" s="1029"/>
      <c r="J13" s="1029"/>
      <c r="K13" s="1029"/>
      <c r="L13" s="1029"/>
      <c r="M13" s="1029"/>
      <c r="N13" s="1029"/>
      <c r="O13" s="1029"/>
      <c r="P13" s="1030"/>
      <c r="Q13" s="1040"/>
      <c r="R13" s="1041"/>
      <c r="S13" s="1041"/>
      <c r="T13" s="1041"/>
      <c r="U13" s="1041"/>
      <c r="V13" s="1041"/>
      <c r="W13" s="1041"/>
      <c r="X13" s="1041"/>
      <c r="Y13" s="1041"/>
      <c r="Z13" s="1041"/>
      <c r="AA13" s="1041"/>
      <c r="AB13" s="1041"/>
      <c r="AC13" s="1041"/>
      <c r="AD13" s="1041"/>
      <c r="AE13" s="1042"/>
      <c r="AF13" s="1034"/>
      <c r="AG13" s="1035"/>
      <c r="AH13" s="1035"/>
      <c r="AI13" s="1035"/>
      <c r="AJ13" s="1036"/>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40"/>
      <c r="R14" s="1041"/>
      <c r="S14" s="1041"/>
      <c r="T14" s="1041"/>
      <c r="U14" s="1041"/>
      <c r="V14" s="1041"/>
      <c r="W14" s="1041"/>
      <c r="X14" s="1041"/>
      <c r="Y14" s="1041"/>
      <c r="Z14" s="1041"/>
      <c r="AA14" s="1041"/>
      <c r="AB14" s="1041"/>
      <c r="AC14" s="1041"/>
      <c r="AD14" s="1041"/>
      <c r="AE14" s="1042"/>
      <c r="AF14" s="1034"/>
      <c r="AG14" s="1035"/>
      <c r="AH14" s="1035"/>
      <c r="AI14" s="1035"/>
      <c r="AJ14" s="1036"/>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40"/>
      <c r="R15" s="1041"/>
      <c r="S15" s="1041"/>
      <c r="T15" s="1041"/>
      <c r="U15" s="1041"/>
      <c r="V15" s="1041"/>
      <c r="W15" s="1041"/>
      <c r="X15" s="1041"/>
      <c r="Y15" s="1041"/>
      <c r="Z15" s="1041"/>
      <c r="AA15" s="1041"/>
      <c r="AB15" s="1041"/>
      <c r="AC15" s="1041"/>
      <c r="AD15" s="1041"/>
      <c r="AE15" s="1042"/>
      <c r="AF15" s="1034"/>
      <c r="AG15" s="1035"/>
      <c r="AH15" s="1035"/>
      <c r="AI15" s="1035"/>
      <c r="AJ15" s="1036"/>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40"/>
      <c r="R16" s="1041"/>
      <c r="S16" s="1041"/>
      <c r="T16" s="1041"/>
      <c r="U16" s="1041"/>
      <c r="V16" s="1041"/>
      <c r="W16" s="1041"/>
      <c r="X16" s="1041"/>
      <c r="Y16" s="1041"/>
      <c r="Z16" s="1041"/>
      <c r="AA16" s="1041"/>
      <c r="AB16" s="1041"/>
      <c r="AC16" s="1041"/>
      <c r="AD16" s="1041"/>
      <c r="AE16" s="1042"/>
      <c r="AF16" s="1034"/>
      <c r="AG16" s="1035"/>
      <c r="AH16" s="1035"/>
      <c r="AI16" s="1035"/>
      <c r="AJ16" s="1036"/>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40"/>
      <c r="R17" s="1041"/>
      <c r="S17" s="1041"/>
      <c r="T17" s="1041"/>
      <c r="U17" s="1041"/>
      <c r="V17" s="1041"/>
      <c r="W17" s="1041"/>
      <c r="X17" s="1041"/>
      <c r="Y17" s="1041"/>
      <c r="Z17" s="1041"/>
      <c r="AA17" s="1041"/>
      <c r="AB17" s="1041"/>
      <c r="AC17" s="1041"/>
      <c r="AD17" s="1041"/>
      <c r="AE17" s="1042"/>
      <c r="AF17" s="1034"/>
      <c r="AG17" s="1035"/>
      <c r="AH17" s="1035"/>
      <c r="AI17" s="1035"/>
      <c r="AJ17" s="1036"/>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40"/>
      <c r="R18" s="1041"/>
      <c r="S18" s="1041"/>
      <c r="T18" s="1041"/>
      <c r="U18" s="1041"/>
      <c r="V18" s="1041"/>
      <c r="W18" s="1041"/>
      <c r="X18" s="1041"/>
      <c r="Y18" s="1041"/>
      <c r="Z18" s="1041"/>
      <c r="AA18" s="1041"/>
      <c r="AB18" s="1041"/>
      <c r="AC18" s="1041"/>
      <c r="AD18" s="1041"/>
      <c r="AE18" s="1042"/>
      <c r="AF18" s="1034"/>
      <c r="AG18" s="1035"/>
      <c r="AH18" s="1035"/>
      <c r="AI18" s="1035"/>
      <c r="AJ18" s="1036"/>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40"/>
      <c r="R19" s="1041"/>
      <c r="S19" s="1041"/>
      <c r="T19" s="1041"/>
      <c r="U19" s="1041"/>
      <c r="V19" s="1041"/>
      <c r="W19" s="1041"/>
      <c r="X19" s="1041"/>
      <c r="Y19" s="1041"/>
      <c r="Z19" s="1041"/>
      <c r="AA19" s="1041"/>
      <c r="AB19" s="1041"/>
      <c r="AC19" s="1041"/>
      <c r="AD19" s="1041"/>
      <c r="AE19" s="1042"/>
      <c r="AF19" s="1034"/>
      <c r="AG19" s="1035"/>
      <c r="AH19" s="1035"/>
      <c r="AI19" s="1035"/>
      <c r="AJ19" s="1036"/>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40"/>
      <c r="R20" s="1041"/>
      <c r="S20" s="1041"/>
      <c r="T20" s="1041"/>
      <c r="U20" s="1041"/>
      <c r="V20" s="1041"/>
      <c r="W20" s="1041"/>
      <c r="X20" s="1041"/>
      <c r="Y20" s="1041"/>
      <c r="Z20" s="1041"/>
      <c r="AA20" s="1041"/>
      <c r="AB20" s="1041"/>
      <c r="AC20" s="1041"/>
      <c r="AD20" s="1041"/>
      <c r="AE20" s="1042"/>
      <c r="AF20" s="1034"/>
      <c r="AG20" s="1035"/>
      <c r="AH20" s="1035"/>
      <c r="AI20" s="1035"/>
      <c r="AJ20" s="1036"/>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40"/>
      <c r="R21" s="1041"/>
      <c r="S21" s="1041"/>
      <c r="T21" s="1041"/>
      <c r="U21" s="1041"/>
      <c r="V21" s="1041"/>
      <c r="W21" s="1041"/>
      <c r="X21" s="1041"/>
      <c r="Y21" s="1041"/>
      <c r="Z21" s="1041"/>
      <c r="AA21" s="1041"/>
      <c r="AB21" s="1041"/>
      <c r="AC21" s="1041"/>
      <c r="AD21" s="1041"/>
      <c r="AE21" s="1042"/>
      <c r="AF21" s="1034"/>
      <c r="AG21" s="1035"/>
      <c r="AH21" s="1035"/>
      <c r="AI21" s="1035"/>
      <c r="AJ21" s="1036"/>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8"/>
      <c r="R22" s="1079"/>
      <c r="S22" s="1079"/>
      <c r="T22" s="1079"/>
      <c r="U22" s="1079"/>
      <c r="V22" s="1079"/>
      <c r="W22" s="1079"/>
      <c r="X22" s="1079"/>
      <c r="Y22" s="1079"/>
      <c r="Z22" s="1079"/>
      <c r="AA22" s="1079"/>
      <c r="AB22" s="1079"/>
      <c r="AC22" s="1079"/>
      <c r="AD22" s="1079"/>
      <c r="AE22" s="1080"/>
      <c r="AF22" s="1034"/>
      <c r="AG22" s="1035"/>
      <c r="AH22" s="1035"/>
      <c r="AI22" s="1035"/>
      <c r="AJ22" s="1036"/>
      <c r="AK22" s="1074"/>
      <c r="AL22" s="1075"/>
      <c r="AM22" s="1075"/>
      <c r="AN22" s="1075"/>
      <c r="AO22" s="1075"/>
      <c r="AP22" s="1075"/>
      <c r="AQ22" s="1075"/>
      <c r="AR22" s="1075"/>
      <c r="AS22" s="1075"/>
      <c r="AT22" s="1075"/>
      <c r="AU22" s="1076"/>
      <c r="AV22" s="1076"/>
      <c r="AW22" s="1076"/>
      <c r="AX22" s="1076"/>
      <c r="AY22" s="1077"/>
      <c r="AZ22" s="1026" t="s">
        <v>365</v>
      </c>
      <c r="BA22" s="1026"/>
      <c r="BB22" s="1026"/>
      <c r="BC22" s="1026"/>
      <c r="BD22" s="1027"/>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5">
        <v>12995</v>
      </c>
      <c r="R23" s="1066"/>
      <c r="S23" s="1066"/>
      <c r="T23" s="1066"/>
      <c r="U23" s="1066"/>
      <c r="V23" s="1066">
        <v>12576</v>
      </c>
      <c r="W23" s="1066"/>
      <c r="X23" s="1066"/>
      <c r="Y23" s="1066"/>
      <c r="Z23" s="1066"/>
      <c r="AA23" s="1066">
        <v>419</v>
      </c>
      <c r="AB23" s="1066"/>
      <c r="AC23" s="1066"/>
      <c r="AD23" s="1066"/>
      <c r="AE23" s="1067"/>
      <c r="AF23" s="1068">
        <v>409</v>
      </c>
      <c r="AG23" s="1066"/>
      <c r="AH23" s="1066"/>
      <c r="AI23" s="1066"/>
      <c r="AJ23" s="1069"/>
      <c r="AK23" s="1070"/>
      <c r="AL23" s="1071"/>
      <c r="AM23" s="1071"/>
      <c r="AN23" s="1071"/>
      <c r="AO23" s="1071"/>
      <c r="AP23" s="1066">
        <v>7649</v>
      </c>
      <c r="AQ23" s="1066"/>
      <c r="AR23" s="1066"/>
      <c r="AS23" s="1066"/>
      <c r="AT23" s="1066"/>
      <c r="AU23" s="1072"/>
      <c r="AV23" s="1072"/>
      <c r="AW23" s="1072"/>
      <c r="AX23" s="1072"/>
      <c r="AY23" s="1073"/>
      <c r="AZ23" s="1062" t="s">
        <v>111</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1" t="s">
        <v>368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0" t="s">
        <v>369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6" t="s">
        <v>373</v>
      </c>
      <c r="AG26" s="1004"/>
      <c r="AH26" s="1004"/>
      <c r="AI26" s="1004"/>
      <c r="AJ26" s="1057"/>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7" t="s">
        <v>378</v>
      </c>
      <c r="C28" s="1048"/>
      <c r="D28" s="1048"/>
      <c r="E28" s="1048"/>
      <c r="F28" s="1048"/>
      <c r="G28" s="1048"/>
      <c r="H28" s="1048"/>
      <c r="I28" s="1048"/>
      <c r="J28" s="1048"/>
      <c r="K28" s="1048"/>
      <c r="L28" s="1048"/>
      <c r="M28" s="1048"/>
      <c r="N28" s="1048"/>
      <c r="O28" s="1048"/>
      <c r="P28" s="1049"/>
      <c r="Q28" s="1050">
        <v>4884</v>
      </c>
      <c r="R28" s="1051"/>
      <c r="S28" s="1051"/>
      <c r="T28" s="1051"/>
      <c r="U28" s="1051"/>
      <c r="V28" s="1051">
        <v>4693</v>
      </c>
      <c r="W28" s="1051"/>
      <c r="X28" s="1051"/>
      <c r="Y28" s="1051"/>
      <c r="Z28" s="1051"/>
      <c r="AA28" s="1051">
        <v>191</v>
      </c>
      <c r="AB28" s="1051"/>
      <c r="AC28" s="1051"/>
      <c r="AD28" s="1051"/>
      <c r="AE28" s="1052"/>
      <c r="AF28" s="1053">
        <v>191</v>
      </c>
      <c r="AG28" s="1051"/>
      <c r="AH28" s="1051"/>
      <c r="AI28" s="1051"/>
      <c r="AJ28" s="1054"/>
      <c r="AK28" s="1055">
        <v>435</v>
      </c>
      <c r="AL28" s="1043"/>
      <c r="AM28" s="1043"/>
      <c r="AN28" s="1043"/>
      <c r="AO28" s="1043"/>
      <c r="AP28" s="1043" t="s">
        <v>539</v>
      </c>
      <c r="AQ28" s="1043"/>
      <c r="AR28" s="1043"/>
      <c r="AS28" s="1043"/>
      <c r="AT28" s="1043"/>
      <c r="AU28" s="1043" t="s">
        <v>474</v>
      </c>
      <c r="AV28" s="1043"/>
      <c r="AW28" s="1043"/>
      <c r="AX28" s="1043"/>
      <c r="AY28" s="1043"/>
      <c r="AZ28" s="1044" t="s">
        <v>474</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8" t="s">
        <v>379</v>
      </c>
      <c r="C29" s="1029"/>
      <c r="D29" s="1029"/>
      <c r="E29" s="1029"/>
      <c r="F29" s="1029"/>
      <c r="G29" s="1029"/>
      <c r="H29" s="1029"/>
      <c r="I29" s="1029"/>
      <c r="J29" s="1029"/>
      <c r="K29" s="1029"/>
      <c r="L29" s="1029"/>
      <c r="M29" s="1029"/>
      <c r="N29" s="1029"/>
      <c r="O29" s="1029"/>
      <c r="P29" s="1030"/>
      <c r="Q29" s="1040">
        <v>2712</v>
      </c>
      <c r="R29" s="1041"/>
      <c r="S29" s="1041"/>
      <c r="T29" s="1041"/>
      <c r="U29" s="1041"/>
      <c r="V29" s="1041">
        <v>2649</v>
      </c>
      <c r="W29" s="1041"/>
      <c r="X29" s="1041"/>
      <c r="Y29" s="1041"/>
      <c r="Z29" s="1041"/>
      <c r="AA29" s="1041">
        <v>63</v>
      </c>
      <c r="AB29" s="1041"/>
      <c r="AC29" s="1041"/>
      <c r="AD29" s="1041"/>
      <c r="AE29" s="1042"/>
      <c r="AF29" s="1034">
        <v>63</v>
      </c>
      <c r="AG29" s="1035"/>
      <c r="AH29" s="1035"/>
      <c r="AI29" s="1035"/>
      <c r="AJ29" s="1036"/>
      <c r="AK29" s="976">
        <v>426</v>
      </c>
      <c r="AL29" s="967"/>
      <c r="AM29" s="967"/>
      <c r="AN29" s="967"/>
      <c r="AO29" s="967"/>
      <c r="AP29" s="967" t="s">
        <v>474</v>
      </c>
      <c r="AQ29" s="967"/>
      <c r="AR29" s="967"/>
      <c r="AS29" s="967"/>
      <c r="AT29" s="967"/>
      <c r="AU29" s="967" t="s">
        <v>474</v>
      </c>
      <c r="AV29" s="967"/>
      <c r="AW29" s="967"/>
      <c r="AX29" s="967"/>
      <c r="AY29" s="967"/>
      <c r="AZ29" s="1039" t="s">
        <v>474</v>
      </c>
      <c r="BA29" s="1039"/>
      <c r="BB29" s="1039"/>
      <c r="BC29" s="1039"/>
      <c r="BD29" s="1039"/>
      <c r="BE29" s="1023"/>
      <c r="BF29" s="1023"/>
      <c r="BG29" s="1023"/>
      <c r="BH29" s="1023"/>
      <c r="BI29" s="1024"/>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8" t="s">
        <v>380</v>
      </c>
      <c r="C30" s="1029"/>
      <c r="D30" s="1029"/>
      <c r="E30" s="1029"/>
      <c r="F30" s="1029"/>
      <c r="G30" s="1029"/>
      <c r="H30" s="1029"/>
      <c r="I30" s="1029"/>
      <c r="J30" s="1029"/>
      <c r="K30" s="1029"/>
      <c r="L30" s="1029"/>
      <c r="M30" s="1029"/>
      <c r="N30" s="1029"/>
      <c r="O30" s="1029"/>
      <c r="P30" s="1030"/>
      <c r="Q30" s="1040">
        <v>347</v>
      </c>
      <c r="R30" s="1041"/>
      <c r="S30" s="1041"/>
      <c r="T30" s="1041"/>
      <c r="U30" s="1041"/>
      <c r="V30" s="1041">
        <v>345</v>
      </c>
      <c r="W30" s="1041"/>
      <c r="X30" s="1041"/>
      <c r="Y30" s="1041"/>
      <c r="Z30" s="1041"/>
      <c r="AA30" s="1041">
        <v>2</v>
      </c>
      <c r="AB30" s="1041"/>
      <c r="AC30" s="1041"/>
      <c r="AD30" s="1041"/>
      <c r="AE30" s="1042"/>
      <c r="AF30" s="1034">
        <v>2</v>
      </c>
      <c r="AG30" s="1035"/>
      <c r="AH30" s="1035"/>
      <c r="AI30" s="1035"/>
      <c r="AJ30" s="1036"/>
      <c r="AK30" s="976">
        <v>93</v>
      </c>
      <c r="AL30" s="967"/>
      <c r="AM30" s="967"/>
      <c r="AN30" s="967"/>
      <c r="AO30" s="967"/>
      <c r="AP30" s="967" t="s">
        <v>474</v>
      </c>
      <c r="AQ30" s="967"/>
      <c r="AR30" s="967"/>
      <c r="AS30" s="967"/>
      <c r="AT30" s="967"/>
      <c r="AU30" s="967" t="s">
        <v>474</v>
      </c>
      <c r="AV30" s="967"/>
      <c r="AW30" s="967"/>
      <c r="AX30" s="967"/>
      <c r="AY30" s="967"/>
      <c r="AZ30" s="1039" t="s">
        <v>474</v>
      </c>
      <c r="BA30" s="1039"/>
      <c r="BB30" s="1039"/>
      <c r="BC30" s="1039"/>
      <c r="BD30" s="1039"/>
      <c r="BE30" s="1023"/>
      <c r="BF30" s="1023"/>
      <c r="BG30" s="1023"/>
      <c r="BH30" s="1023"/>
      <c r="BI30" s="1024"/>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8" t="s">
        <v>381</v>
      </c>
      <c r="C31" s="1029"/>
      <c r="D31" s="1029"/>
      <c r="E31" s="1029"/>
      <c r="F31" s="1029"/>
      <c r="G31" s="1029"/>
      <c r="H31" s="1029"/>
      <c r="I31" s="1029"/>
      <c r="J31" s="1029"/>
      <c r="K31" s="1029"/>
      <c r="L31" s="1029"/>
      <c r="M31" s="1029"/>
      <c r="N31" s="1029"/>
      <c r="O31" s="1029"/>
      <c r="P31" s="1030"/>
      <c r="Q31" s="1040">
        <v>617</v>
      </c>
      <c r="R31" s="1041"/>
      <c r="S31" s="1041"/>
      <c r="T31" s="1041"/>
      <c r="U31" s="1041"/>
      <c r="V31" s="1041">
        <v>514</v>
      </c>
      <c r="W31" s="1041"/>
      <c r="X31" s="1041"/>
      <c r="Y31" s="1041"/>
      <c r="Z31" s="1041"/>
      <c r="AA31" s="1041">
        <v>102</v>
      </c>
      <c r="AB31" s="1041"/>
      <c r="AC31" s="1041"/>
      <c r="AD31" s="1041"/>
      <c r="AE31" s="1042"/>
      <c r="AF31" s="1034">
        <v>995</v>
      </c>
      <c r="AG31" s="1035"/>
      <c r="AH31" s="1035"/>
      <c r="AI31" s="1035"/>
      <c r="AJ31" s="1036"/>
      <c r="AK31" s="976">
        <v>3</v>
      </c>
      <c r="AL31" s="967"/>
      <c r="AM31" s="967"/>
      <c r="AN31" s="967"/>
      <c r="AO31" s="967"/>
      <c r="AP31" s="967">
        <v>1894</v>
      </c>
      <c r="AQ31" s="967"/>
      <c r="AR31" s="967"/>
      <c r="AS31" s="967"/>
      <c r="AT31" s="967"/>
      <c r="AU31" s="967">
        <v>125</v>
      </c>
      <c r="AV31" s="967"/>
      <c r="AW31" s="967"/>
      <c r="AX31" s="967"/>
      <c r="AY31" s="967"/>
      <c r="AZ31" s="1039" t="s">
        <v>474</v>
      </c>
      <c r="BA31" s="1039"/>
      <c r="BB31" s="1039"/>
      <c r="BC31" s="1039"/>
      <c r="BD31" s="1039"/>
      <c r="BE31" s="1023" t="s">
        <v>382</v>
      </c>
      <c r="BF31" s="1023"/>
      <c r="BG31" s="1023"/>
      <c r="BH31" s="1023"/>
      <c r="BI31" s="1024"/>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8" t="s">
        <v>383</v>
      </c>
      <c r="C32" s="1029"/>
      <c r="D32" s="1029"/>
      <c r="E32" s="1029"/>
      <c r="F32" s="1029"/>
      <c r="G32" s="1029"/>
      <c r="H32" s="1029"/>
      <c r="I32" s="1029"/>
      <c r="J32" s="1029"/>
      <c r="K32" s="1029"/>
      <c r="L32" s="1029"/>
      <c r="M32" s="1029"/>
      <c r="N32" s="1029"/>
      <c r="O32" s="1029"/>
      <c r="P32" s="1030"/>
      <c r="Q32" s="1040">
        <v>1333</v>
      </c>
      <c r="R32" s="1041"/>
      <c r="S32" s="1041"/>
      <c r="T32" s="1041"/>
      <c r="U32" s="1041"/>
      <c r="V32" s="1041">
        <v>1304</v>
      </c>
      <c r="W32" s="1041"/>
      <c r="X32" s="1041"/>
      <c r="Y32" s="1041"/>
      <c r="Z32" s="1041"/>
      <c r="AA32" s="1041">
        <v>29</v>
      </c>
      <c r="AB32" s="1041"/>
      <c r="AC32" s="1041"/>
      <c r="AD32" s="1041"/>
      <c r="AE32" s="1042"/>
      <c r="AF32" s="1034">
        <v>29</v>
      </c>
      <c r="AG32" s="1035"/>
      <c r="AH32" s="1035"/>
      <c r="AI32" s="1035"/>
      <c r="AJ32" s="1036"/>
      <c r="AK32" s="976">
        <v>493</v>
      </c>
      <c r="AL32" s="967"/>
      <c r="AM32" s="967"/>
      <c r="AN32" s="967"/>
      <c r="AO32" s="967"/>
      <c r="AP32" s="967">
        <v>5743</v>
      </c>
      <c r="AQ32" s="967"/>
      <c r="AR32" s="967"/>
      <c r="AS32" s="967"/>
      <c r="AT32" s="967"/>
      <c r="AU32" s="967">
        <v>4600</v>
      </c>
      <c r="AV32" s="967"/>
      <c r="AW32" s="967"/>
      <c r="AX32" s="967"/>
      <c r="AY32" s="967"/>
      <c r="AZ32" s="1039" t="s">
        <v>474</v>
      </c>
      <c r="BA32" s="1039"/>
      <c r="BB32" s="1039"/>
      <c r="BC32" s="1039"/>
      <c r="BD32" s="1039"/>
      <c r="BE32" s="1023" t="s">
        <v>384</v>
      </c>
      <c r="BF32" s="1023"/>
      <c r="BG32" s="1023"/>
      <c r="BH32" s="1023"/>
      <c r="BI32" s="1024"/>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8" t="s">
        <v>385</v>
      </c>
      <c r="C33" s="1029"/>
      <c r="D33" s="1029"/>
      <c r="E33" s="1029"/>
      <c r="F33" s="1029"/>
      <c r="G33" s="1029"/>
      <c r="H33" s="1029"/>
      <c r="I33" s="1029"/>
      <c r="J33" s="1029"/>
      <c r="K33" s="1029"/>
      <c r="L33" s="1029"/>
      <c r="M33" s="1029"/>
      <c r="N33" s="1029"/>
      <c r="O33" s="1029"/>
      <c r="P33" s="1030"/>
      <c r="Q33" s="1040">
        <v>774</v>
      </c>
      <c r="R33" s="1041"/>
      <c r="S33" s="1041"/>
      <c r="T33" s="1041"/>
      <c r="U33" s="1041"/>
      <c r="V33" s="1041">
        <v>769</v>
      </c>
      <c r="W33" s="1041"/>
      <c r="X33" s="1041"/>
      <c r="Y33" s="1041"/>
      <c r="Z33" s="1041"/>
      <c r="AA33" s="1041">
        <v>5</v>
      </c>
      <c r="AB33" s="1041"/>
      <c r="AC33" s="1041"/>
      <c r="AD33" s="1041"/>
      <c r="AE33" s="1042"/>
      <c r="AF33" s="1034">
        <v>5</v>
      </c>
      <c r="AG33" s="1035"/>
      <c r="AH33" s="1035"/>
      <c r="AI33" s="1035"/>
      <c r="AJ33" s="1036"/>
      <c r="AK33" s="976">
        <v>247</v>
      </c>
      <c r="AL33" s="967"/>
      <c r="AM33" s="967"/>
      <c r="AN33" s="967"/>
      <c r="AO33" s="967"/>
      <c r="AP33" s="967">
        <v>3289</v>
      </c>
      <c r="AQ33" s="967"/>
      <c r="AR33" s="967"/>
      <c r="AS33" s="967"/>
      <c r="AT33" s="967"/>
      <c r="AU33" s="967">
        <v>3289</v>
      </c>
      <c r="AV33" s="967"/>
      <c r="AW33" s="967"/>
      <c r="AX33" s="967"/>
      <c r="AY33" s="967"/>
      <c r="AZ33" s="1039" t="s">
        <v>474</v>
      </c>
      <c r="BA33" s="1039"/>
      <c r="BB33" s="1039"/>
      <c r="BC33" s="1039"/>
      <c r="BD33" s="1039"/>
      <c r="BE33" s="1023" t="s">
        <v>384</v>
      </c>
      <c r="BF33" s="1023"/>
      <c r="BG33" s="1023"/>
      <c r="BH33" s="1023"/>
      <c r="BI33" s="1024"/>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8"/>
      <c r="C34" s="1029"/>
      <c r="D34" s="1029"/>
      <c r="E34" s="1029"/>
      <c r="F34" s="1029"/>
      <c r="G34" s="1029"/>
      <c r="H34" s="1029"/>
      <c r="I34" s="1029"/>
      <c r="J34" s="1029"/>
      <c r="K34" s="1029"/>
      <c r="L34" s="1029"/>
      <c r="M34" s="1029"/>
      <c r="N34" s="1029"/>
      <c r="O34" s="1029"/>
      <c r="P34" s="1030"/>
      <c r="Q34" s="1040"/>
      <c r="R34" s="1041"/>
      <c r="S34" s="1041"/>
      <c r="T34" s="1041"/>
      <c r="U34" s="1041"/>
      <c r="V34" s="1041"/>
      <c r="W34" s="1041"/>
      <c r="X34" s="1041"/>
      <c r="Y34" s="1041"/>
      <c r="Z34" s="1041"/>
      <c r="AA34" s="1041"/>
      <c r="AB34" s="1041"/>
      <c r="AC34" s="1041"/>
      <c r="AD34" s="1041"/>
      <c r="AE34" s="1042"/>
      <c r="AF34" s="1034"/>
      <c r="AG34" s="1035"/>
      <c r="AH34" s="1035"/>
      <c r="AI34" s="1035"/>
      <c r="AJ34" s="1036"/>
      <c r="AK34" s="976"/>
      <c r="AL34" s="967"/>
      <c r="AM34" s="967"/>
      <c r="AN34" s="967"/>
      <c r="AO34" s="967"/>
      <c r="AP34" s="967"/>
      <c r="AQ34" s="967"/>
      <c r="AR34" s="967"/>
      <c r="AS34" s="967"/>
      <c r="AT34" s="967"/>
      <c r="AU34" s="967"/>
      <c r="AV34" s="967"/>
      <c r="AW34" s="967"/>
      <c r="AX34" s="967"/>
      <c r="AY34" s="967"/>
      <c r="AZ34" s="1039"/>
      <c r="BA34" s="1039"/>
      <c r="BB34" s="1039"/>
      <c r="BC34" s="1039"/>
      <c r="BD34" s="1039"/>
      <c r="BE34" s="1023"/>
      <c r="BF34" s="1023"/>
      <c r="BG34" s="1023"/>
      <c r="BH34" s="1023"/>
      <c r="BI34" s="1024"/>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8"/>
      <c r="C35" s="1029"/>
      <c r="D35" s="1029"/>
      <c r="E35" s="1029"/>
      <c r="F35" s="1029"/>
      <c r="G35" s="1029"/>
      <c r="H35" s="1029"/>
      <c r="I35" s="1029"/>
      <c r="J35" s="1029"/>
      <c r="K35" s="1029"/>
      <c r="L35" s="1029"/>
      <c r="M35" s="1029"/>
      <c r="N35" s="1029"/>
      <c r="O35" s="1029"/>
      <c r="P35" s="1030"/>
      <c r="Q35" s="1040"/>
      <c r="R35" s="1041"/>
      <c r="S35" s="1041"/>
      <c r="T35" s="1041"/>
      <c r="U35" s="1041"/>
      <c r="V35" s="1041"/>
      <c r="W35" s="1041"/>
      <c r="X35" s="1041"/>
      <c r="Y35" s="1041"/>
      <c r="Z35" s="1041"/>
      <c r="AA35" s="1041"/>
      <c r="AB35" s="1041"/>
      <c r="AC35" s="1041"/>
      <c r="AD35" s="1041"/>
      <c r="AE35" s="1042"/>
      <c r="AF35" s="1034"/>
      <c r="AG35" s="1035"/>
      <c r="AH35" s="1035"/>
      <c r="AI35" s="1035"/>
      <c r="AJ35" s="1036"/>
      <c r="AK35" s="976"/>
      <c r="AL35" s="967"/>
      <c r="AM35" s="967"/>
      <c r="AN35" s="967"/>
      <c r="AO35" s="967"/>
      <c r="AP35" s="967"/>
      <c r="AQ35" s="967"/>
      <c r="AR35" s="967"/>
      <c r="AS35" s="967"/>
      <c r="AT35" s="967"/>
      <c r="AU35" s="967"/>
      <c r="AV35" s="967"/>
      <c r="AW35" s="967"/>
      <c r="AX35" s="967"/>
      <c r="AY35" s="967"/>
      <c r="AZ35" s="1039"/>
      <c r="BA35" s="1039"/>
      <c r="BB35" s="1039"/>
      <c r="BC35" s="1039"/>
      <c r="BD35" s="1039"/>
      <c r="BE35" s="1023"/>
      <c r="BF35" s="1023"/>
      <c r="BG35" s="1023"/>
      <c r="BH35" s="1023"/>
      <c r="BI35" s="1024"/>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8"/>
      <c r="C36" s="1029"/>
      <c r="D36" s="1029"/>
      <c r="E36" s="1029"/>
      <c r="F36" s="1029"/>
      <c r="G36" s="1029"/>
      <c r="H36" s="1029"/>
      <c r="I36" s="1029"/>
      <c r="J36" s="1029"/>
      <c r="K36" s="1029"/>
      <c r="L36" s="1029"/>
      <c r="M36" s="1029"/>
      <c r="N36" s="1029"/>
      <c r="O36" s="1029"/>
      <c r="P36" s="1030"/>
      <c r="Q36" s="1040"/>
      <c r="R36" s="1041"/>
      <c r="S36" s="1041"/>
      <c r="T36" s="1041"/>
      <c r="U36" s="1041"/>
      <c r="V36" s="1041"/>
      <c r="W36" s="1041"/>
      <c r="X36" s="1041"/>
      <c r="Y36" s="1041"/>
      <c r="Z36" s="1041"/>
      <c r="AA36" s="1041"/>
      <c r="AB36" s="1041"/>
      <c r="AC36" s="1041"/>
      <c r="AD36" s="1041"/>
      <c r="AE36" s="1042"/>
      <c r="AF36" s="1034"/>
      <c r="AG36" s="1035"/>
      <c r="AH36" s="1035"/>
      <c r="AI36" s="1035"/>
      <c r="AJ36" s="1036"/>
      <c r="AK36" s="976"/>
      <c r="AL36" s="967"/>
      <c r="AM36" s="967"/>
      <c r="AN36" s="967"/>
      <c r="AO36" s="967"/>
      <c r="AP36" s="967"/>
      <c r="AQ36" s="967"/>
      <c r="AR36" s="967"/>
      <c r="AS36" s="967"/>
      <c r="AT36" s="967"/>
      <c r="AU36" s="967"/>
      <c r="AV36" s="967"/>
      <c r="AW36" s="967"/>
      <c r="AX36" s="967"/>
      <c r="AY36" s="967"/>
      <c r="AZ36" s="1039"/>
      <c r="BA36" s="1039"/>
      <c r="BB36" s="1039"/>
      <c r="BC36" s="1039"/>
      <c r="BD36" s="1039"/>
      <c r="BE36" s="1023"/>
      <c r="BF36" s="1023"/>
      <c r="BG36" s="1023"/>
      <c r="BH36" s="1023"/>
      <c r="BI36" s="1024"/>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8"/>
      <c r="C37" s="1029"/>
      <c r="D37" s="1029"/>
      <c r="E37" s="1029"/>
      <c r="F37" s="1029"/>
      <c r="G37" s="1029"/>
      <c r="H37" s="1029"/>
      <c r="I37" s="1029"/>
      <c r="J37" s="1029"/>
      <c r="K37" s="1029"/>
      <c r="L37" s="1029"/>
      <c r="M37" s="1029"/>
      <c r="N37" s="1029"/>
      <c r="O37" s="1029"/>
      <c r="P37" s="1030"/>
      <c r="Q37" s="1040"/>
      <c r="R37" s="1041"/>
      <c r="S37" s="1041"/>
      <c r="T37" s="1041"/>
      <c r="U37" s="1041"/>
      <c r="V37" s="1041"/>
      <c r="W37" s="1041"/>
      <c r="X37" s="1041"/>
      <c r="Y37" s="1041"/>
      <c r="Z37" s="1041"/>
      <c r="AA37" s="1041"/>
      <c r="AB37" s="1041"/>
      <c r="AC37" s="1041"/>
      <c r="AD37" s="1041"/>
      <c r="AE37" s="1042"/>
      <c r="AF37" s="1034"/>
      <c r="AG37" s="1035"/>
      <c r="AH37" s="1035"/>
      <c r="AI37" s="1035"/>
      <c r="AJ37" s="1036"/>
      <c r="AK37" s="976"/>
      <c r="AL37" s="967"/>
      <c r="AM37" s="967"/>
      <c r="AN37" s="967"/>
      <c r="AO37" s="967"/>
      <c r="AP37" s="967"/>
      <c r="AQ37" s="967"/>
      <c r="AR37" s="967"/>
      <c r="AS37" s="967"/>
      <c r="AT37" s="967"/>
      <c r="AU37" s="967"/>
      <c r="AV37" s="967"/>
      <c r="AW37" s="967"/>
      <c r="AX37" s="967"/>
      <c r="AY37" s="967"/>
      <c r="AZ37" s="1039"/>
      <c r="BA37" s="1039"/>
      <c r="BB37" s="1039"/>
      <c r="BC37" s="1039"/>
      <c r="BD37" s="1039"/>
      <c r="BE37" s="1023"/>
      <c r="BF37" s="1023"/>
      <c r="BG37" s="1023"/>
      <c r="BH37" s="1023"/>
      <c r="BI37" s="1024"/>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8"/>
      <c r="C38" s="1029"/>
      <c r="D38" s="1029"/>
      <c r="E38" s="1029"/>
      <c r="F38" s="1029"/>
      <c r="G38" s="1029"/>
      <c r="H38" s="1029"/>
      <c r="I38" s="1029"/>
      <c r="J38" s="1029"/>
      <c r="K38" s="1029"/>
      <c r="L38" s="1029"/>
      <c r="M38" s="1029"/>
      <c r="N38" s="1029"/>
      <c r="O38" s="1029"/>
      <c r="P38" s="1030"/>
      <c r="Q38" s="1040"/>
      <c r="R38" s="1041"/>
      <c r="S38" s="1041"/>
      <c r="T38" s="1041"/>
      <c r="U38" s="1041"/>
      <c r="V38" s="1041"/>
      <c r="W38" s="1041"/>
      <c r="X38" s="1041"/>
      <c r="Y38" s="1041"/>
      <c r="Z38" s="1041"/>
      <c r="AA38" s="1041"/>
      <c r="AB38" s="1041"/>
      <c r="AC38" s="1041"/>
      <c r="AD38" s="1041"/>
      <c r="AE38" s="1042"/>
      <c r="AF38" s="1034"/>
      <c r="AG38" s="1035"/>
      <c r="AH38" s="1035"/>
      <c r="AI38" s="1035"/>
      <c r="AJ38" s="1036"/>
      <c r="AK38" s="976"/>
      <c r="AL38" s="967"/>
      <c r="AM38" s="967"/>
      <c r="AN38" s="967"/>
      <c r="AO38" s="967"/>
      <c r="AP38" s="967"/>
      <c r="AQ38" s="967"/>
      <c r="AR38" s="967"/>
      <c r="AS38" s="967"/>
      <c r="AT38" s="967"/>
      <c r="AU38" s="967"/>
      <c r="AV38" s="967"/>
      <c r="AW38" s="967"/>
      <c r="AX38" s="967"/>
      <c r="AY38" s="967"/>
      <c r="AZ38" s="1039"/>
      <c r="BA38" s="1039"/>
      <c r="BB38" s="1039"/>
      <c r="BC38" s="1039"/>
      <c r="BD38" s="1039"/>
      <c r="BE38" s="1023"/>
      <c r="BF38" s="1023"/>
      <c r="BG38" s="1023"/>
      <c r="BH38" s="1023"/>
      <c r="BI38" s="1024"/>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8"/>
      <c r="C39" s="1029"/>
      <c r="D39" s="1029"/>
      <c r="E39" s="1029"/>
      <c r="F39" s="1029"/>
      <c r="G39" s="1029"/>
      <c r="H39" s="1029"/>
      <c r="I39" s="1029"/>
      <c r="J39" s="1029"/>
      <c r="K39" s="1029"/>
      <c r="L39" s="1029"/>
      <c r="M39" s="1029"/>
      <c r="N39" s="1029"/>
      <c r="O39" s="1029"/>
      <c r="P39" s="1030"/>
      <c r="Q39" s="1040"/>
      <c r="R39" s="1041"/>
      <c r="S39" s="1041"/>
      <c r="T39" s="1041"/>
      <c r="U39" s="1041"/>
      <c r="V39" s="1041"/>
      <c r="W39" s="1041"/>
      <c r="X39" s="1041"/>
      <c r="Y39" s="1041"/>
      <c r="Z39" s="1041"/>
      <c r="AA39" s="1041"/>
      <c r="AB39" s="1041"/>
      <c r="AC39" s="1041"/>
      <c r="AD39" s="1041"/>
      <c r="AE39" s="1042"/>
      <c r="AF39" s="1034"/>
      <c r="AG39" s="1035"/>
      <c r="AH39" s="1035"/>
      <c r="AI39" s="1035"/>
      <c r="AJ39" s="1036"/>
      <c r="AK39" s="976"/>
      <c r="AL39" s="967"/>
      <c r="AM39" s="967"/>
      <c r="AN39" s="967"/>
      <c r="AO39" s="967"/>
      <c r="AP39" s="967"/>
      <c r="AQ39" s="967"/>
      <c r="AR39" s="967"/>
      <c r="AS39" s="967"/>
      <c r="AT39" s="967"/>
      <c r="AU39" s="967"/>
      <c r="AV39" s="967"/>
      <c r="AW39" s="967"/>
      <c r="AX39" s="967"/>
      <c r="AY39" s="967"/>
      <c r="AZ39" s="1039"/>
      <c r="BA39" s="1039"/>
      <c r="BB39" s="1039"/>
      <c r="BC39" s="1039"/>
      <c r="BD39" s="1039"/>
      <c r="BE39" s="1023"/>
      <c r="BF39" s="1023"/>
      <c r="BG39" s="1023"/>
      <c r="BH39" s="1023"/>
      <c r="BI39" s="1024"/>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40"/>
      <c r="R40" s="1041"/>
      <c r="S40" s="1041"/>
      <c r="T40" s="1041"/>
      <c r="U40" s="1041"/>
      <c r="V40" s="1041"/>
      <c r="W40" s="1041"/>
      <c r="X40" s="1041"/>
      <c r="Y40" s="1041"/>
      <c r="Z40" s="1041"/>
      <c r="AA40" s="1041"/>
      <c r="AB40" s="1041"/>
      <c r="AC40" s="1041"/>
      <c r="AD40" s="1041"/>
      <c r="AE40" s="1042"/>
      <c r="AF40" s="1034"/>
      <c r="AG40" s="1035"/>
      <c r="AH40" s="1035"/>
      <c r="AI40" s="1035"/>
      <c r="AJ40" s="1036"/>
      <c r="AK40" s="976"/>
      <c r="AL40" s="967"/>
      <c r="AM40" s="967"/>
      <c r="AN40" s="967"/>
      <c r="AO40" s="967"/>
      <c r="AP40" s="967"/>
      <c r="AQ40" s="967"/>
      <c r="AR40" s="967"/>
      <c r="AS40" s="967"/>
      <c r="AT40" s="967"/>
      <c r="AU40" s="967"/>
      <c r="AV40" s="967"/>
      <c r="AW40" s="967"/>
      <c r="AX40" s="967"/>
      <c r="AY40" s="967"/>
      <c r="AZ40" s="1039"/>
      <c r="BA40" s="1039"/>
      <c r="BB40" s="1039"/>
      <c r="BC40" s="1039"/>
      <c r="BD40" s="1039"/>
      <c r="BE40" s="1023"/>
      <c r="BF40" s="1023"/>
      <c r="BG40" s="1023"/>
      <c r="BH40" s="1023"/>
      <c r="BI40" s="1024"/>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40"/>
      <c r="R41" s="1041"/>
      <c r="S41" s="1041"/>
      <c r="T41" s="1041"/>
      <c r="U41" s="1041"/>
      <c r="V41" s="1041"/>
      <c r="W41" s="1041"/>
      <c r="X41" s="1041"/>
      <c r="Y41" s="1041"/>
      <c r="Z41" s="1041"/>
      <c r="AA41" s="1041"/>
      <c r="AB41" s="1041"/>
      <c r="AC41" s="1041"/>
      <c r="AD41" s="1041"/>
      <c r="AE41" s="1042"/>
      <c r="AF41" s="1034"/>
      <c r="AG41" s="1035"/>
      <c r="AH41" s="1035"/>
      <c r="AI41" s="1035"/>
      <c r="AJ41" s="1036"/>
      <c r="AK41" s="976"/>
      <c r="AL41" s="967"/>
      <c r="AM41" s="967"/>
      <c r="AN41" s="967"/>
      <c r="AO41" s="967"/>
      <c r="AP41" s="967"/>
      <c r="AQ41" s="967"/>
      <c r="AR41" s="967"/>
      <c r="AS41" s="967"/>
      <c r="AT41" s="967"/>
      <c r="AU41" s="967"/>
      <c r="AV41" s="967"/>
      <c r="AW41" s="967"/>
      <c r="AX41" s="967"/>
      <c r="AY41" s="967"/>
      <c r="AZ41" s="1039"/>
      <c r="BA41" s="1039"/>
      <c r="BB41" s="1039"/>
      <c r="BC41" s="1039"/>
      <c r="BD41" s="1039"/>
      <c r="BE41" s="1023"/>
      <c r="BF41" s="1023"/>
      <c r="BG41" s="1023"/>
      <c r="BH41" s="1023"/>
      <c r="BI41" s="1024"/>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40"/>
      <c r="R42" s="1041"/>
      <c r="S42" s="1041"/>
      <c r="T42" s="1041"/>
      <c r="U42" s="1041"/>
      <c r="V42" s="1041"/>
      <c r="W42" s="1041"/>
      <c r="X42" s="1041"/>
      <c r="Y42" s="1041"/>
      <c r="Z42" s="1041"/>
      <c r="AA42" s="1041"/>
      <c r="AB42" s="1041"/>
      <c r="AC42" s="1041"/>
      <c r="AD42" s="1041"/>
      <c r="AE42" s="1042"/>
      <c r="AF42" s="1034"/>
      <c r="AG42" s="1035"/>
      <c r="AH42" s="1035"/>
      <c r="AI42" s="1035"/>
      <c r="AJ42" s="1036"/>
      <c r="AK42" s="976"/>
      <c r="AL42" s="967"/>
      <c r="AM42" s="967"/>
      <c r="AN42" s="967"/>
      <c r="AO42" s="967"/>
      <c r="AP42" s="967"/>
      <c r="AQ42" s="967"/>
      <c r="AR42" s="967"/>
      <c r="AS42" s="967"/>
      <c r="AT42" s="967"/>
      <c r="AU42" s="967"/>
      <c r="AV42" s="967"/>
      <c r="AW42" s="967"/>
      <c r="AX42" s="967"/>
      <c r="AY42" s="967"/>
      <c r="AZ42" s="1039"/>
      <c r="BA42" s="1039"/>
      <c r="BB42" s="1039"/>
      <c r="BC42" s="1039"/>
      <c r="BD42" s="1039"/>
      <c r="BE42" s="1023"/>
      <c r="BF42" s="1023"/>
      <c r="BG42" s="1023"/>
      <c r="BH42" s="1023"/>
      <c r="BI42" s="1024"/>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40"/>
      <c r="R43" s="1041"/>
      <c r="S43" s="1041"/>
      <c r="T43" s="1041"/>
      <c r="U43" s="1041"/>
      <c r="V43" s="1041"/>
      <c r="W43" s="1041"/>
      <c r="X43" s="1041"/>
      <c r="Y43" s="1041"/>
      <c r="Z43" s="1041"/>
      <c r="AA43" s="1041"/>
      <c r="AB43" s="1041"/>
      <c r="AC43" s="1041"/>
      <c r="AD43" s="1041"/>
      <c r="AE43" s="1042"/>
      <c r="AF43" s="1034"/>
      <c r="AG43" s="1035"/>
      <c r="AH43" s="1035"/>
      <c r="AI43" s="1035"/>
      <c r="AJ43" s="1036"/>
      <c r="AK43" s="976"/>
      <c r="AL43" s="967"/>
      <c r="AM43" s="967"/>
      <c r="AN43" s="967"/>
      <c r="AO43" s="967"/>
      <c r="AP43" s="967"/>
      <c r="AQ43" s="967"/>
      <c r="AR43" s="967"/>
      <c r="AS43" s="967"/>
      <c r="AT43" s="967"/>
      <c r="AU43" s="967"/>
      <c r="AV43" s="967"/>
      <c r="AW43" s="967"/>
      <c r="AX43" s="967"/>
      <c r="AY43" s="967"/>
      <c r="AZ43" s="1039"/>
      <c r="BA43" s="1039"/>
      <c r="BB43" s="1039"/>
      <c r="BC43" s="1039"/>
      <c r="BD43" s="1039"/>
      <c r="BE43" s="1023"/>
      <c r="BF43" s="1023"/>
      <c r="BG43" s="1023"/>
      <c r="BH43" s="1023"/>
      <c r="BI43" s="1024"/>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40"/>
      <c r="R44" s="1041"/>
      <c r="S44" s="1041"/>
      <c r="T44" s="1041"/>
      <c r="U44" s="1041"/>
      <c r="V44" s="1041"/>
      <c r="W44" s="1041"/>
      <c r="X44" s="1041"/>
      <c r="Y44" s="1041"/>
      <c r="Z44" s="1041"/>
      <c r="AA44" s="1041"/>
      <c r="AB44" s="1041"/>
      <c r="AC44" s="1041"/>
      <c r="AD44" s="1041"/>
      <c r="AE44" s="1042"/>
      <c r="AF44" s="1034"/>
      <c r="AG44" s="1035"/>
      <c r="AH44" s="1035"/>
      <c r="AI44" s="1035"/>
      <c r="AJ44" s="1036"/>
      <c r="AK44" s="976"/>
      <c r="AL44" s="967"/>
      <c r="AM44" s="967"/>
      <c r="AN44" s="967"/>
      <c r="AO44" s="967"/>
      <c r="AP44" s="967"/>
      <c r="AQ44" s="967"/>
      <c r="AR44" s="967"/>
      <c r="AS44" s="967"/>
      <c r="AT44" s="967"/>
      <c r="AU44" s="967"/>
      <c r="AV44" s="967"/>
      <c r="AW44" s="967"/>
      <c r="AX44" s="967"/>
      <c r="AY44" s="967"/>
      <c r="AZ44" s="1039"/>
      <c r="BA44" s="1039"/>
      <c r="BB44" s="1039"/>
      <c r="BC44" s="1039"/>
      <c r="BD44" s="1039"/>
      <c r="BE44" s="1023"/>
      <c r="BF44" s="1023"/>
      <c r="BG44" s="1023"/>
      <c r="BH44" s="1023"/>
      <c r="BI44" s="1024"/>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40"/>
      <c r="R45" s="1041"/>
      <c r="S45" s="1041"/>
      <c r="T45" s="1041"/>
      <c r="U45" s="1041"/>
      <c r="V45" s="1041"/>
      <c r="W45" s="1041"/>
      <c r="X45" s="1041"/>
      <c r="Y45" s="1041"/>
      <c r="Z45" s="1041"/>
      <c r="AA45" s="1041"/>
      <c r="AB45" s="1041"/>
      <c r="AC45" s="1041"/>
      <c r="AD45" s="1041"/>
      <c r="AE45" s="1042"/>
      <c r="AF45" s="1034"/>
      <c r="AG45" s="1035"/>
      <c r="AH45" s="1035"/>
      <c r="AI45" s="1035"/>
      <c r="AJ45" s="1036"/>
      <c r="AK45" s="976"/>
      <c r="AL45" s="967"/>
      <c r="AM45" s="967"/>
      <c r="AN45" s="967"/>
      <c r="AO45" s="967"/>
      <c r="AP45" s="967"/>
      <c r="AQ45" s="967"/>
      <c r="AR45" s="967"/>
      <c r="AS45" s="967"/>
      <c r="AT45" s="967"/>
      <c r="AU45" s="967"/>
      <c r="AV45" s="967"/>
      <c r="AW45" s="967"/>
      <c r="AX45" s="967"/>
      <c r="AY45" s="967"/>
      <c r="AZ45" s="1039"/>
      <c r="BA45" s="1039"/>
      <c r="BB45" s="1039"/>
      <c r="BC45" s="1039"/>
      <c r="BD45" s="1039"/>
      <c r="BE45" s="1023"/>
      <c r="BF45" s="1023"/>
      <c r="BG45" s="1023"/>
      <c r="BH45" s="1023"/>
      <c r="BI45" s="1024"/>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40"/>
      <c r="R46" s="1041"/>
      <c r="S46" s="1041"/>
      <c r="T46" s="1041"/>
      <c r="U46" s="1041"/>
      <c r="V46" s="1041"/>
      <c r="W46" s="1041"/>
      <c r="X46" s="1041"/>
      <c r="Y46" s="1041"/>
      <c r="Z46" s="1041"/>
      <c r="AA46" s="1041"/>
      <c r="AB46" s="1041"/>
      <c r="AC46" s="1041"/>
      <c r="AD46" s="1041"/>
      <c r="AE46" s="1042"/>
      <c r="AF46" s="1034"/>
      <c r="AG46" s="1035"/>
      <c r="AH46" s="1035"/>
      <c r="AI46" s="1035"/>
      <c r="AJ46" s="1036"/>
      <c r="AK46" s="976"/>
      <c r="AL46" s="967"/>
      <c r="AM46" s="967"/>
      <c r="AN46" s="967"/>
      <c r="AO46" s="967"/>
      <c r="AP46" s="967"/>
      <c r="AQ46" s="967"/>
      <c r="AR46" s="967"/>
      <c r="AS46" s="967"/>
      <c r="AT46" s="967"/>
      <c r="AU46" s="967"/>
      <c r="AV46" s="967"/>
      <c r="AW46" s="967"/>
      <c r="AX46" s="967"/>
      <c r="AY46" s="967"/>
      <c r="AZ46" s="1039"/>
      <c r="BA46" s="1039"/>
      <c r="BB46" s="1039"/>
      <c r="BC46" s="1039"/>
      <c r="BD46" s="1039"/>
      <c r="BE46" s="1023"/>
      <c r="BF46" s="1023"/>
      <c r="BG46" s="1023"/>
      <c r="BH46" s="1023"/>
      <c r="BI46" s="1024"/>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40"/>
      <c r="R47" s="1041"/>
      <c r="S47" s="1041"/>
      <c r="T47" s="1041"/>
      <c r="U47" s="1041"/>
      <c r="V47" s="1041"/>
      <c r="W47" s="1041"/>
      <c r="X47" s="1041"/>
      <c r="Y47" s="1041"/>
      <c r="Z47" s="1041"/>
      <c r="AA47" s="1041"/>
      <c r="AB47" s="1041"/>
      <c r="AC47" s="1041"/>
      <c r="AD47" s="1041"/>
      <c r="AE47" s="1042"/>
      <c r="AF47" s="1034"/>
      <c r="AG47" s="1035"/>
      <c r="AH47" s="1035"/>
      <c r="AI47" s="1035"/>
      <c r="AJ47" s="1036"/>
      <c r="AK47" s="976"/>
      <c r="AL47" s="967"/>
      <c r="AM47" s="967"/>
      <c r="AN47" s="967"/>
      <c r="AO47" s="967"/>
      <c r="AP47" s="967"/>
      <c r="AQ47" s="967"/>
      <c r="AR47" s="967"/>
      <c r="AS47" s="967"/>
      <c r="AT47" s="967"/>
      <c r="AU47" s="967"/>
      <c r="AV47" s="967"/>
      <c r="AW47" s="967"/>
      <c r="AX47" s="967"/>
      <c r="AY47" s="967"/>
      <c r="AZ47" s="1039"/>
      <c r="BA47" s="1039"/>
      <c r="BB47" s="1039"/>
      <c r="BC47" s="1039"/>
      <c r="BD47" s="1039"/>
      <c r="BE47" s="1023"/>
      <c r="BF47" s="1023"/>
      <c r="BG47" s="1023"/>
      <c r="BH47" s="1023"/>
      <c r="BI47" s="1024"/>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40"/>
      <c r="R48" s="1041"/>
      <c r="S48" s="1041"/>
      <c r="T48" s="1041"/>
      <c r="U48" s="1041"/>
      <c r="V48" s="1041"/>
      <c r="W48" s="1041"/>
      <c r="X48" s="1041"/>
      <c r="Y48" s="1041"/>
      <c r="Z48" s="1041"/>
      <c r="AA48" s="1041"/>
      <c r="AB48" s="1041"/>
      <c r="AC48" s="1041"/>
      <c r="AD48" s="1041"/>
      <c r="AE48" s="1042"/>
      <c r="AF48" s="1034"/>
      <c r="AG48" s="1035"/>
      <c r="AH48" s="1035"/>
      <c r="AI48" s="1035"/>
      <c r="AJ48" s="1036"/>
      <c r="AK48" s="976"/>
      <c r="AL48" s="967"/>
      <c r="AM48" s="967"/>
      <c r="AN48" s="967"/>
      <c r="AO48" s="967"/>
      <c r="AP48" s="967"/>
      <c r="AQ48" s="967"/>
      <c r="AR48" s="967"/>
      <c r="AS48" s="967"/>
      <c r="AT48" s="967"/>
      <c r="AU48" s="967"/>
      <c r="AV48" s="967"/>
      <c r="AW48" s="967"/>
      <c r="AX48" s="967"/>
      <c r="AY48" s="967"/>
      <c r="AZ48" s="1039"/>
      <c r="BA48" s="1039"/>
      <c r="BB48" s="1039"/>
      <c r="BC48" s="1039"/>
      <c r="BD48" s="1039"/>
      <c r="BE48" s="1023"/>
      <c r="BF48" s="1023"/>
      <c r="BG48" s="1023"/>
      <c r="BH48" s="1023"/>
      <c r="BI48" s="1024"/>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40"/>
      <c r="R49" s="1041"/>
      <c r="S49" s="1041"/>
      <c r="T49" s="1041"/>
      <c r="U49" s="1041"/>
      <c r="V49" s="1041"/>
      <c r="W49" s="1041"/>
      <c r="X49" s="1041"/>
      <c r="Y49" s="1041"/>
      <c r="Z49" s="1041"/>
      <c r="AA49" s="1041"/>
      <c r="AB49" s="1041"/>
      <c r="AC49" s="1041"/>
      <c r="AD49" s="1041"/>
      <c r="AE49" s="1042"/>
      <c r="AF49" s="1034"/>
      <c r="AG49" s="1035"/>
      <c r="AH49" s="1035"/>
      <c r="AI49" s="1035"/>
      <c r="AJ49" s="1036"/>
      <c r="AK49" s="976"/>
      <c r="AL49" s="967"/>
      <c r="AM49" s="967"/>
      <c r="AN49" s="967"/>
      <c r="AO49" s="967"/>
      <c r="AP49" s="967"/>
      <c r="AQ49" s="967"/>
      <c r="AR49" s="967"/>
      <c r="AS49" s="967"/>
      <c r="AT49" s="967"/>
      <c r="AU49" s="967"/>
      <c r="AV49" s="967"/>
      <c r="AW49" s="967"/>
      <c r="AX49" s="967"/>
      <c r="AY49" s="967"/>
      <c r="AZ49" s="1039"/>
      <c r="BA49" s="1039"/>
      <c r="BB49" s="1039"/>
      <c r="BC49" s="1039"/>
      <c r="BD49" s="1039"/>
      <c r="BE49" s="1023"/>
      <c r="BF49" s="1023"/>
      <c r="BG49" s="1023"/>
      <c r="BH49" s="1023"/>
      <c r="BI49" s="1024"/>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32"/>
      <c r="S50" s="1032"/>
      <c r="T50" s="1032"/>
      <c r="U50" s="1032"/>
      <c r="V50" s="1032"/>
      <c r="W50" s="1032"/>
      <c r="X50" s="1032"/>
      <c r="Y50" s="1032"/>
      <c r="Z50" s="1032"/>
      <c r="AA50" s="1032"/>
      <c r="AB50" s="1032"/>
      <c r="AC50" s="1032"/>
      <c r="AD50" s="1032"/>
      <c r="AE50" s="1033"/>
      <c r="AF50" s="1034"/>
      <c r="AG50" s="1035"/>
      <c r="AH50" s="1035"/>
      <c r="AI50" s="1035"/>
      <c r="AJ50" s="1036"/>
      <c r="AK50" s="1037"/>
      <c r="AL50" s="1032"/>
      <c r="AM50" s="1032"/>
      <c r="AN50" s="1032"/>
      <c r="AO50" s="1032"/>
      <c r="AP50" s="1032"/>
      <c r="AQ50" s="1032"/>
      <c r="AR50" s="1032"/>
      <c r="AS50" s="1032"/>
      <c r="AT50" s="1032"/>
      <c r="AU50" s="1032"/>
      <c r="AV50" s="1032"/>
      <c r="AW50" s="1032"/>
      <c r="AX50" s="1032"/>
      <c r="AY50" s="1032"/>
      <c r="AZ50" s="1038"/>
      <c r="BA50" s="1038"/>
      <c r="BB50" s="1038"/>
      <c r="BC50" s="1038"/>
      <c r="BD50" s="1038"/>
      <c r="BE50" s="1023"/>
      <c r="BF50" s="1023"/>
      <c r="BG50" s="1023"/>
      <c r="BH50" s="1023"/>
      <c r="BI50" s="1024"/>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32"/>
      <c r="S51" s="1032"/>
      <c r="T51" s="1032"/>
      <c r="U51" s="1032"/>
      <c r="V51" s="1032"/>
      <c r="W51" s="1032"/>
      <c r="X51" s="1032"/>
      <c r="Y51" s="1032"/>
      <c r="Z51" s="1032"/>
      <c r="AA51" s="1032"/>
      <c r="AB51" s="1032"/>
      <c r="AC51" s="1032"/>
      <c r="AD51" s="1032"/>
      <c r="AE51" s="1033"/>
      <c r="AF51" s="1034"/>
      <c r="AG51" s="1035"/>
      <c r="AH51" s="1035"/>
      <c r="AI51" s="1035"/>
      <c r="AJ51" s="1036"/>
      <c r="AK51" s="1037"/>
      <c r="AL51" s="1032"/>
      <c r="AM51" s="1032"/>
      <c r="AN51" s="1032"/>
      <c r="AO51" s="1032"/>
      <c r="AP51" s="1032"/>
      <c r="AQ51" s="1032"/>
      <c r="AR51" s="1032"/>
      <c r="AS51" s="1032"/>
      <c r="AT51" s="1032"/>
      <c r="AU51" s="1032"/>
      <c r="AV51" s="1032"/>
      <c r="AW51" s="1032"/>
      <c r="AX51" s="1032"/>
      <c r="AY51" s="1032"/>
      <c r="AZ51" s="1038"/>
      <c r="BA51" s="1038"/>
      <c r="BB51" s="1038"/>
      <c r="BC51" s="1038"/>
      <c r="BD51" s="1038"/>
      <c r="BE51" s="1023"/>
      <c r="BF51" s="1023"/>
      <c r="BG51" s="1023"/>
      <c r="BH51" s="1023"/>
      <c r="BI51" s="1024"/>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32"/>
      <c r="S52" s="1032"/>
      <c r="T52" s="1032"/>
      <c r="U52" s="1032"/>
      <c r="V52" s="1032"/>
      <c r="W52" s="1032"/>
      <c r="X52" s="1032"/>
      <c r="Y52" s="1032"/>
      <c r="Z52" s="1032"/>
      <c r="AA52" s="1032"/>
      <c r="AB52" s="1032"/>
      <c r="AC52" s="1032"/>
      <c r="AD52" s="1032"/>
      <c r="AE52" s="1033"/>
      <c r="AF52" s="1034"/>
      <c r="AG52" s="1035"/>
      <c r="AH52" s="1035"/>
      <c r="AI52" s="1035"/>
      <c r="AJ52" s="1036"/>
      <c r="AK52" s="1037"/>
      <c r="AL52" s="1032"/>
      <c r="AM52" s="1032"/>
      <c r="AN52" s="1032"/>
      <c r="AO52" s="1032"/>
      <c r="AP52" s="1032"/>
      <c r="AQ52" s="1032"/>
      <c r="AR52" s="1032"/>
      <c r="AS52" s="1032"/>
      <c r="AT52" s="1032"/>
      <c r="AU52" s="1032"/>
      <c r="AV52" s="1032"/>
      <c r="AW52" s="1032"/>
      <c r="AX52" s="1032"/>
      <c r="AY52" s="1032"/>
      <c r="AZ52" s="1038"/>
      <c r="BA52" s="1038"/>
      <c r="BB52" s="1038"/>
      <c r="BC52" s="1038"/>
      <c r="BD52" s="1038"/>
      <c r="BE52" s="1023"/>
      <c r="BF52" s="1023"/>
      <c r="BG52" s="1023"/>
      <c r="BH52" s="1023"/>
      <c r="BI52" s="1024"/>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32"/>
      <c r="S53" s="1032"/>
      <c r="T53" s="1032"/>
      <c r="U53" s="1032"/>
      <c r="V53" s="1032"/>
      <c r="W53" s="1032"/>
      <c r="X53" s="1032"/>
      <c r="Y53" s="1032"/>
      <c r="Z53" s="1032"/>
      <c r="AA53" s="1032"/>
      <c r="AB53" s="1032"/>
      <c r="AC53" s="1032"/>
      <c r="AD53" s="1032"/>
      <c r="AE53" s="1033"/>
      <c r="AF53" s="1034"/>
      <c r="AG53" s="1035"/>
      <c r="AH53" s="1035"/>
      <c r="AI53" s="1035"/>
      <c r="AJ53" s="1036"/>
      <c r="AK53" s="1037"/>
      <c r="AL53" s="1032"/>
      <c r="AM53" s="1032"/>
      <c r="AN53" s="1032"/>
      <c r="AO53" s="1032"/>
      <c r="AP53" s="1032"/>
      <c r="AQ53" s="1032"/>
      <c r="AR53" s="1032"/>
      <c r="AS53" s="1032"/>
      <c r="AT53" s="1032"/>
      <c r="AU53" s="1032"/>
      <c r="AV53" s="1032"/>
      <c r="AW53" s="1032"/>
      <c r="AX53" s="1032"/>
      <c r="AY53" s="1032"/>
      <c r="AZ53" s="1038"/>
      <c r="BA53" s="1038"/>
      <c r="BB53" s="1038"/>
      <c r="BC53" s="1038"/>
      <c r="BD53" s="1038"/>
      <c r="BE53" s="1023"/>
      <c r="BF53" s="1023"/>
      <c r="BG53" s="1023"/>
      <c r="BH53" s="1023"/>
      <c r="BI53" s="1024"/>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32"/>
      <c r="S54" s="1032"/>
      <c r="T54" s="1032"/>
      <c r="U54" s="1032"/>
      <c r="V54" s="1032"/>
      <c r="W54" s="1032"/>
      <c r="X54" s="1032"/>
      <c r="Y54" s="1032"/>
      <c r="Z54" s="1032"/>
      <c r="AA54" s="1032"/>
      <c r="AB54" s="1032"/>
      <c r="AC54" s="1032"/>
      <c r="AD54" s="1032"/>
      <c r="AE54" s="1033"/>
      <c r="AF54" s="1034"/>
      <c r="AG54" s="1035"/>
      <c r="AH54" s="1035"/>
      <c r="AI54" s="1035"/>
      <c r="AJ54" s="1036"/>
      <c r="AK54" s="1037"/>
      <c r="AL54" s="1032"/>
      <c r="AM54" s="1032"/>
      <c r="AN54" s="1032"/>
      <c r="AO54" s="1032"/>
      <c r="AP54" s="1032"/>
      <c r="AQ54" s="1032"/>
      <c r="AR54" s="1032"/>
      <c r="AS54" s="1032"/>
      <c r="AT54" s="1032"/>
      <c r="AU54" s="1032"/>
      <c r="AV54" s="1032"/>
      <c r="AW54" s="1032"/>
      <c r="AX54" s="1032"/>
      <c r="AY54" s="1032"/>
      <c r="AZ54" s="1038"/>
      <c r="BA54" s="1038"/>
      <c r="BB54" s="1038"/>
      <c r="BC54" s="1038"/>
      <c r="BD54" s="1038"/>
      <c r="BE54" s="1023"/>
      <c r="BF54" s="1023"/>
      <c r="BG54" s="1023"/>
      <c r="BH54" s="1023"/>
      <c r="BI54" s="1024"/>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32"/>
      <c r="S55" s="1032"/>
      <c r="T55" s="1032"/>
      <c r="U55" s="1032"/>
      <c r="V55" s="1032"/>
      <c r="W55" s="1032"/>
      <c r="X55" s="1032"/>
      <c r="Y55" s="1032"/>
      <c r="Z55" s="1032"/>
      <c r="AA55" s="1032"/>
      <c r="AB55" s="1032"/>
      <c r="AC55" s="1032"/>
      <c r="AD55" s="1032"/>
      <c r="AE55" s="1033"/>
      <c r="AF55" s="1034"/>
      <c r="AG55" s="1035"/>
      <c r="AH55" s="1035"/>
      <c r="AI55" s="1035"/>
      <c r="AJ55" s="1036"/>
      <c r="AK55" s="1037"/>
      <c r="AL55" s="1032"/>
      <c r="AM55" s="1032"/>
      <c r="AN55" s="1032"/>
      <c r="AO55" s="1032"/>
      <c r="AP55" s="1032"/>
      <c r="AQ55" s="1032"/>
      <c r="AR55" s="1032"/>
      <c r="AS55" s="1032"/>
      <c r="AT55" s="1032"/>
      <c r="AU55" s="1032"/>
      <c r="AV55" s="1032"/>
      <c r="AW55" s="1032"/>
      <c r="AX55" s="1032"/>
      <c r="AY55" s="1032"/>
      <c r="AZ55" s="1038"/>
      <c r="BA55" s="1038"/>
      <c r="BB55" s="1038"/>
      <c r="BC55" s="1038"/>
      <c r="BD55" s="1038"/>
      <c r="BE55" s="1023"/>
      <c r="BF55" s="1023"/>
      <c r="BG55" s="1023"/>
      <c r="BH55" s="1023"/>
      <c r="BI55" s="1024"/>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32"/>
      <c r="S56" s="1032"/>
      <c r="T56" s="1032"/>
      <c r="U56" s="1032"/>
      <c r="V56" s="1032"/>
      <c r="W56" s="1032"/>
      <c r="X56" s="1032"/>
      <c r="Y56" s="1032"/>
      <c r="Z56" s="1032"/>
      <c r="AA56" s="1032"/>
      <c r="AB56" s="1032"/>
      <c r="AC56" s="1032"/>
      <c r="AD56" s="1032"/>
      <c r="AE56" s="1033"/>
      <c r="AF56" s="1034"/>
      <c r="AG56" s="1035"/>
      <c r="AH56" s="1035"/>
      <c r="AI56" s="1035"/>
      <c r="AJ56" s="1036"/>
      <c r="AK56" s="1037"/>
      <c r="AL56" s="1032"/>
      <c r="AM56" s="1032"/>
      <c r="AN56" s="1032"/>
      <c r="AO56" s="1032"/>
      <c r="AP56" s="1032"/>
      <c r="AQ56" s="1032"/>
      <c r="AR56" s="1032"/>
      <c r="AS56" s="1032"/>
      <c r="AT56" s="1032"/>
      <c r="AU56" s="1032"/>
      <c r="AV56" s="1032"/>
      <c r="AW56" s="1032"/>
      <c r="AX56" s="1032"/>
      <c r="AY56" s="1032"/>
      <c r="AZ56" s="1038"/>
      <c r="BA56" s="1038"/>
      <c r="BB56" s="1038"/>
      <c r="BC56" s="1038"/>
      <c r="BD56" s="1038"/>
      <c r="BE56" s="1023"/>
      <c r="BF56" s="1023"/>
      <c r="BG56" s="1023"/>
      <c r="BH56" s="1023"/>
      <c r="BI56" s="1024"/>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32"/>
      <c r="S57" s="1032"/>
      <c r="T57" s="1032"/>
      <c r="U57" s="1032"/>
      <c r="V57" s="1032"/>
      <c r="W57" s="1032"/>
      <c r="X57" s="1032"/>
      <c r="Y57" s="1032"/>
      <c r="Z57" s="1032"/>
      <c r="AA57" s="1032"/>
      <c r="AB57" s="1032"/>
      <c r="AC57" s="1032"/>
      <c r="AD57" s="1032"/>
      <c r="AE57" s="1033"/>
      <c r="AF57" s="1034"/>
      <c r="AG57" s="1035"/>
      <c r="AH57" s="1035"/>
      <c r="AI57" s="1035"/>
      <c r="AJ57" s="1036"/>
      <c r="AK57" s="1037"/>
      <c r="AL57" s="1032"/>
      <c r="AM57" s="1032"/>
      <c r="AN57" s="1032"/>
      <c r="AO57" s="1032"/>
      <c r="AP57" s="1032"/>
      <c r="AQ57" s="1032"/>
      <c r="AR57" s="1032"/>
      <c r="AS57" s="1032"/>
      <c r="AT57" s="1032"/>
      <c r="AU57" s="1032"/>
      <c r="AV57" s="1032"/>
      <c r="AW57" s="1032"/>
      <c r="AX57" s="1032"/>
      <c r="AY57" s="1032"/>
      <c r="AZ57" s="1038"/>
      <c r="BA57" s="1038"/>
      <c r="BB57" s="1038"/>
      <c r="BC57" s="1038"/>
      <c r="BD57" s="1038"/>
      <c r="BE57" s="1023"/>
      <c r="BF57" s="1023"/>
      <c r="BG57" s="1023"/>
      <c r="BH57" s="1023"/>
      <c r="BI57" s="1024"/>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32"/>
      <c r="S58" s="1032"/>
      <c r="T58" s="1032"/>
      <c r="U58" s="1032"/>
      <c r="V58" s="1032"/>
      <c r="W58" s="1032"/>
      <c r="X58" s="1032"/>
      <c r="Y58" s="1032"/>
      <c r="Z58" s="1032"/>
      <c r="AA58" s="1032"/>
      <c r="AB58" s="1032"/>
      <c r="AC58" s="1032"/>
      <c r="AD58" s="1032"/>
      <c r="AE58" s="1033"/>
      <c r="AF58" s="1034"/>
      <c r="AG58" s="1035"/>
      <c r="AH58" s="1035"/>
      <c r="AI58" s="1035"/>
      <c r="AJ58" s="1036"/>
      <c r="AK58" s="1037"/>
      <c r="AL58" s="1032"/>
      <c r="AM58" s="1032"/>
      <c r="AN58" s="1032"/>
      <c r="AO58" s="1032"/>
      <c r="AP58" s="1032"/>
      <c r="AQ58" s="1032"/>
      <c r="AR58" s="1032"/>
      <c r="AS58" s="1032"/>
      <c r="AT58" s="1032"/>
      <c r="AU58" s="1032"/>
      <c r="AV58" s="1032"/>
      <c r="AW58" s="1032"/>
      <c r="AX58" s="1032"/>
      <c r="AY58" s="1032"/>
      <c r="AZ58" s="1038"/>
      <c r="BA58" s="1038"/>
      <c r="BB58" s="1038"/>
      <c r="BC58" s="1038"/>
      <c r="BD58" s="1038"/>
      <c r="BE58" s="1023"/>
      <c r="BF58" s="1023"/>
      <c r="BG58" s="1023"/>
      <c r="BH58" s="1023"/>
      <c r="BI58" s="1024"/>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32"/>
      <c r="S59" s="1032"/>
      <c r="T59" s="1032"/>
      <c r="U59" s="1032"/>
      <c r="V59" s="1032"/>
      <c r="W59" s="1032"/>
      <c r="X59" s="1032"/>
      <c r="Y59" s="1032"/>
      <c r="Z59" s="1032"/>
      <c r="AA59" s="1032"/>
      <c r="AB59" s="1032"/>
      <c r="AC59" s="1032"/>
      <c r="AD59" s="1032"/>
      <c r="AE59" s="1033"/>
      <c r="AF59" s="1034"/>
      <c r="AG59" s="1035"/>
      <c r="AH59" s="1035"/>
      <c r="AI59" s="1035"/>
      <c r="AJ59" s="1036"/>
      <c r="AK59" s="1037"/>
      <c r="AL59" s="1032"/>
      <c r="AM59" s="1032"/>
      <c r="AN59" s="1032"/>
      <c r="AO59" s="1032"/>
      <c r="AP59" s="1032"/>
      <c r="AQ59" s="1032"/>
      <c r="AR59" s="1032"/>
      <c r="AS59" s="1032"/>
      <c r="AT59" s="1032"/>
      <c r="AU59" s="1032"/>
      <c r="AV59" s="1032"/>
      <c r="AW59" s="1032"/>
      <c r="AX59" s="1032"/>
      <c r="AY59" s="1032"/>
      <c r="AZ59" s="1038"/>
      <c r="BA59" s="1038"/>
      <c r="BB59" s="1038"/>
      <c r="BC59" s="1038"/>
      <c r="BD59" s="1038"/>
      <c r="BE59" s="1023"/>
      <c r="BF59" s="1023"/>
      <c r="BG59" s="1023"/>
      <c r="BH59" s="1023"/>
      <c r="BI59" s="1024"/>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32"/>
      <c r="S60" s="1032"/>
      <c r="T60" s="1032"/>
      <c r="U60" s="1032"/>
      <c r="V60" s="1032"/>
      <c r="W60" s="1032"/>
      <c r="X60" s="1032"/>
      <c r="Y60" s="1032"/>
      <c r="Z60" s="1032"/>
      <c r="AA60" s="1032"/>
      <c r="AB60" s="1032"/>
      <c r="AC60" s="1032"/>
      <c r="AD60" s="1032"/>
      <c r="AE60" s="1033"/>
      <c r="AF60" s="1034"/>
      <c r="AG60" s="1035"/>
      <c r="AH60" s="1035"/>
      <c r="AI60" s="1035"/>
      <c r="AJ60" s="1036"/>
      <c r="AK60" s="1037"/>
      <c r="AL60" s="1032"/>
      <c r="AM60" s="1032"/>
      <c r="AN60" s="1032"/>
      <c r="AO60" s="1032"/>
      <c r="AP60" s="1032"/>
      <c r="AQ60" s="1032"/>
      <c r="AR60" s="1032"/>
      <c r="AS60" s="1032"/>
      <c r="AT60" s="1032"/>
      <c r="AU60" s="1032"/>
      <c r="AV60" s="1032"/>
      <c r="AW60" s="1032"/>
      <c r="AX60" s="1032"/>
      <c r="AY60" s="1032"/>
      <c r="AZ60" s="1038"/>
      <c r="BA60" s="1038"/>
      <c r="BB60" s="1038"/>
      <c r="BC60" s="1038"/>
      <c r="BD60" s="1038"/>
      <c r="BE60" s="1023"/>
      <c r="BF60" s="1023"/>
      <c r="BG60" s="1023"/>
      <c r="BH60" s="1023"/>
      <c r="BI60" s="1024"/>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32"/>
      <c r="S61" s="1032"/>
      <c r="T61" s="1032"/>
      <c r="U61" s="1032"/>
      <c r="V61" s="1032"/>
      <c r="W61" s="1032"/>
      <c r="X61" s="1032"/>
      <c r="Y61" s="1032"/>
      <c r="Z61" s="1032"/>
      <c r="AA61" s="1032"/>
      <c r="AB61" s="1032"/>
      <c r="AC61" s="1032"/>
      <c r="AD61" s="1032"/>
      <c r="AE61" s="1033"/>
      <c r="AF61" s="1034"/>
      <c r="AG61" s="1035"/>
      <c r="AH61" s="1035"/>
      <c r="AI61" s="1035"/>
      <c r="AJ61" s="1036"/>
      <c r="AK61" s="1037"/>
      <c r="AL61" s="1032"/>
      <c r="AM61" s="1032"/>
      <c r="AN61" s="1032"/>
      <c r="AO61" s="1032"/>
      <c r="AP61" s="1032"/>
      <c r="AQ61" s="1032"/>
      <c r="AR61" s="1032"/>
      <c r="AS61" s="1032"/>
      <c r="AT61" s="1032"/>
      <c r="AU61" s="1032"/>
      <c r="AV61" s="1032"/>
      <c r="AW61" s="1032"/>
      <c r="AX61" s="1032"/>
      <c r="AY61" s="1032"/>
      <c r="AZ61" s="1038"/>
      <c r="BA61" s="1038"/>
      <c r="BB61" s="1038"/>
      <c r="BC61" s="1038"/>
      <c r="BD61" s="1038"/>
      <c r="BE61" s="1023"/>
      <c r="BF61" s="1023"/>
      <c r="BG61" s="1023"/>
      <c r="BH61" s="1023"/>
      <c r="BI61" s="1024"/>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32"/>
      <c r="S62" s="1032"/>
      <c r="T62" s="1032"/>
      <c r="U62" s="1032"/>
      <c r="V62" s="1032"/>
      <c r="W62" s="1032"/>
      <c r="X62" s="1032"/>
      <c r="Y62" s="1032"/>
      <c r="Z62" s="1032"/>
      <c r="AA62" s="1032"/>
      <c r="AB62" s="1032"/>
      <c r="AC62" s="1032"/>
      <c r="AD62" s="1032"/>
      <c r="AE62" s="1033"/>
      <c r="AF62" s="1034"/>
      <c r="AG62" s="1035"/>
      <c r="AH62" s="1035"/>
      <c r="AI62" s="1035"/>
      <c r="AJ62" s="1036"/>
      <c r="AK62" s="1037"/>
      <c r="AL62" s="1032"/>
      <c r="AM62" s="1032"/>
      <c r="AN62" s="1032"/>
      <c r="AO62" s="1032"/>
      <c r="AP62" s="1032"/>
      <c r="AQ62" s="1032"/>
      <c r="AR62" s="1032"/>
      <c r="AS62" s="1032"/>
      <c r="AT62" s="1032"/>
      <c r="AU62" s="1032"/>
      <c r="AV62" s="1032"/>
      <c r="AW62" s="1032"/>
      <c r="AX62" s="1032"/>
      <c r="AY62" s="1032"/>
      <c r="AZ62" s="1038"/>
      <c r="BA62" s="1038"/>
      <c r="BB62" s="1038"/>
      <c r="BC62" s="1038"/>
      <c r="BD62" s="1038"/>
      <c r="BE62" s="1023"/>
      <c r="BF62" s="1023"/>
      <c r="BG62" s="1023"/>
      <c r="BH62" s="1023"/>
      <c r="BI62" s="1024"/>
      <c r="BJ62" s="1025" t="s">
        <v>386</v>
      </c>
      <c r="BK62" s="1026"/>
      <c r="BL62" s="1026"/>
      <c r="BM62" s="1026"/>
      <c r="BN62" s="1027"/>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9"/>
      <c r="AF63" s="1020">
        <v>1285</v>
      </c>
      <c r="AG63" s="955"/>
      <c r="AH63" s="955"/>
      <c r="AI63" s="955"/>
      <c r="AJ63" s="1021"/>
      <c r="AK63" s="1022"/>
      <c r="AL63" s="959"/>
      <c r="AM63" s="959"/>
      <c r="AN63" s="959"/>
      <c r="AO63" s="959"/>
      <c r="AP63" s="955">
        <v>10926</v>
      </c>
      <c r="AQ63" s="955"/>
      <c r="AR63" s="955"/>
      <c r="AS63" s="955"/>
      <c r="AT63" s="955"/>
      <c r="AU63" s="955">
        <v>8014</v>
      </c>
      <c r="AV63" s="955"/>
      <c r="AW63" s="955"/>
      <c r="AX63" s="955"/>
      <c r="AY63" s="955"/>
      <c r="AZ63" s="1015"/>
      <c r="BA63" s="1015"/>
      <c r="BB63" s="1015"/>
      <c r="BC63" s="1015"/>
      <c r="BD63" s="1015"/>
      <c r="BE63" s="1016"/>
      <c r="BF63" s="956"/>
      <c r="BG63" s="956"/>
      <c r="BH63" s="956"/>
      <c r="BI63" s="957"/>
      <c r="BJ63" s="1017" t="s">
        <v>111</v>
      </c>
      <c r="BK63" s="947"/>
      <c r="BL63" s="947"/>
      <c r="BM63" s="947"/>
      <c r="BN63" s="1018"/>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13280</v>
      </c>
      <c r="R68" s="978"/>
      <c r="S68" s="978"/>
      <c r="T68" s="978"/>
      <c r="U68" s="978"/>
      <c r="V68" s="978">
        <v>12837</v>
      </c>
      <c r="W68" s="978"/>
      <c r="X68" s="978"/>
      <c r="Y68" s="978"/>
      <c r="Z68" s="978"/>
      <c r="AA68" s="978">
        <v>443</v>
      </c>
      <c r="AB68" s="978"/>
      <c r="AC68" s="978"/>
      <c r="AD68" s="978"/>
      <c r="AE68" s="978"/>
      <c r="AF68" s="978">
        <v>443</v>
      </c>
      <c r="AG68" s="978"/>
      <c r="AH68" s="978"/>
      <c r="AI68" s="978"/>
      <c r="AJ68" s="978"/>
      <c r="AK68" s="978">
        <v>6</v>
      </c>
      <c r="AL68" s="978"/>
      <c r="AM68" s="978"/>
      <c r="AN68" s="978"/>
      <c r="AO68" s="978"/>
      <c r="AP68" s="978" t="s">
        <v>539</v>
      </c>
      <c r="AQ68" s="978"/>
      <c r="AR68" s="978"/>
      <c r="AS68" s="978"/>
      <c r="AT68" s="978"/>
      <c r="AU68" s="978" t="s">
        <v>541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178</v>
      </c>
      <c r="R69" s="967"/>
      <c r="S69" s="967"/>
      <c r="T69" s="967"/>
      <c r="U69" s="967"/>
      <c r="V69" s="967">
        <v>176</v>
      </c>
      <c r="W69" s="967"/>
      <c r="X69" s="967"/>
      <c r="Y69" s="967"/>
      <c r="Z69" s="967"/>
      <c r="AA69" s="967">
        <v>2</v>
      </c>
      <c r="AB69" s="967"/>
      <c r="AC69" s="967"/>
      <c r="AD69" s="967"/>
      <c r="AE69" s="967"/>
      <c r="AF69" s="967">
        <v>2</v>
      </c>
      <c r="AG69" s="967"/>
      <c r="AH69" s="967"/>
      <c r="AI69" s="967"/>
      <c r="AJ69" s="967"/>
      <c r="AK69" s="967">
        <v>2</v>
      </c>
      <c r="AL69" s="967"/>
      <c r="AM69" s="967"/>
      <c r="AN69" s="967"/>
      <c r="AO69" s="967"/>
      <c r="AP69" s="967" t="s">
        <v>542</v>
      </c>
      <c r="AQ69" s="967"/>
      <c r="AR69" s="967"/>
      <c r="AS69" s="967"/>
      <c r="AT69" s="967"/>
      <c r="AU69" s="967" t="s">
        <v>543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126</v>
      </c>
      <c r="R70" s="967"/>
      <c r="S70" s="967"/>
      <c r="T70" s="967"/>
      <c r="U70" s="967"/>
      <c r="V70" s="967">
        <v>115</v>
      </c>
      <c r="W70" s="967"/>
      <c r="X70" s="967"/>
      <c r="Y70" s="967"/>
      <c r="Z70" s="967"/>
      <c r="AA70" s="967">
        <v>11</v>
      </c>
      <c r="AB70" s="967"/>
      <c r="AC70" s="967"/>
      <c r="AD70" s="967"/>
      <c r="AE70" s="967"/>
      <c r="AF70" s="967">
        <v>11</v>
      </c>
      <c r="AG70" s="967"/>
      <c r="AH70" s="967"/>
      <c r="AI70" s="967"/>
      <c r="AJ70" s="967"/>
      <c r="AK70" s="967">
        <v>2</v>
      </c>
      <c r="AL70" s="967"/>
      <c r="AM70" s="967"/>
      <c r="AN70" s="967"/>
      <c r="AO70" s="967"/>
      <c r="AP70" s="967" t="s">
        <v>543</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196871</v>
      </c>
      <c r="R71" s="967"/>
      <c r="S71" s="967"/>
      <c r="T71" s="967"/>
      <c r="U71" s="967"/>
      <c r="V71" s="967">
        <v>186523</v>
      </c>
      <c r="W71" s="967"/>
      <c r="X71" s="967"/>
      <c r="Y71" s="967"/>
      <c r="Z71" s="967"/>
      <c r="AA71" s="967">
        <v>10348</v>
      </c>
      <c r="AB71" s="967"/>
      <c r="AC71" s="967"/>
      <c r="AD71" s="967"/>
      <c r="AE71" s="967"/>
      <c r="AF71" s="967">
        <v>10348</v>
      </c>
      <c r="AG71" s="967"/>
      <c r="AH71" s="967"/>
      <c r="AI71" s="967"/>
      <c r="AJ71" s="967"/>
      <c r="AK71" s="967">
        <v>1375</v>
      </c>
      <c r="AL71" s="967"/>
      <c r="AM71" s="967"/>
      <c r="AN71" s="967"/>
      <c r="AO71" s="967"/>
      <c r="AP71" s="967" t="s">
        <v>543</v>
      </c>
      <c r="AQ71" s="967"/>
      <c r="AR71" s="967"/>
      <c r="AS71" s="967"/>
      <c r="AT71" s="967"/>
      <c r="AU71" s="967" t="s">
        <v>543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536</v>
      </c>
      <c r="C72" s="971"/>
      <c r="D72" s="971"/>
      <c r="E72" s="971"/>
      <c r="F72" s="971"/>
      <c r="G72" s="971"/>
      <c r="H72" s="971"/>
      <c r="I72" s="971"/>
      <c r="J72" s="971"/>
      <c r="K72" s="971"/>
      <c r="L72" s="971"/>
      <c r="M72" s="971"/>
      <c r="N72" s="971"/>
      <c r="O72" s="971"/>
      <c r="P72" s="972"/>
      <c r="Q72" s="973">
        <v>583</v>
      </c>
      <c r="R72" s="967"/>
      <c r="S72" s="967"/>
      <c r="T72" s="967"/>
      <c r="U72" s="967"/>
      <c r="V72" s="967">
        <v>568</v>
      </c>
      <c r="W72" s="967"/>
      <c r="X72" s="967"/>
      <c r="Y72" s="967"/>
      <c r="Z72" s="967"/>
      <c r="AA72" s="967">
        <v>15</v>
      </c>
      <c r="AB72" s="967"/>
      <c r="AC72" s="967"/>
      <c r="AD72" s="967"/>
      <c r="AE72" s="967"/>
      <c r="AF72" s="967">
        <v>15</v>
      </c>
      <c r="AG72" s="967"/>
      <c r="AH72" s="967"/>
      <c r="AI72" s="967"/>
      <c r="AJ72" s="967"/>
      <c r="AK72" s="967">
        <v>0</v>
      </c>
      <c r="AL72" s="967"/>
      <c r="AM72" s="967"/>
      <c r="AN72" s="967"/>
      <c r="AO72" s="967"/>
      <c r="AP72" s="967">
        <v>1018</v>
      </c>
      <c r="AQ72" s="967"/>
      <c r="AR72" s="967"/>
      <c r="AS72" s="967"/>
      <c r="AT72" s="967"/>
      <c r="AU72" s="967">
        <v>14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537</v>
      </c>
      <c r="C73" s="971"/>
      <c r="D73" s="971"/>
      <c r="E73" s="971"/>
      <c r="F73" s="971"/>
      <c r="G73" s="971"/>
      <c r="H73" s="971"/>
      <c r="I73" s="971"/>
      <c r="J73" s="971"/>
      <c r="K73" s="971"/>
      <c r="L73" s="971"/>
      <c r="M73" s="971"/>
      <c r="N73" s="971"/>
      <c r="O73" s="971"/>
      <c r="P73" s="972"/>
      <c r="Q73" s="973">
        <v>2125</v>
      </c>
      <c r="R73" s="967"/>
      <c r="S73" s="967"/>
      <c r="T73" s="967"/>
      <c r="U73" s="967"/>
      <c r="V73" s="967">
        <v>2090</v>
      </c>
      <c r="W73" s="967"/>
      <c r="X73" s="967"/>
      <c r="Y73" s="967"/>
      <c r="Z73" s="967"/>
      <c r="AA73" s="967">
        <v>35</v>
      </c>
      <c r="AB73" s="967"/>
      <c r="AC73" s="967"/>
      <c r="AD73" s="967"/>
      <c r="AE73" s="967"/>
      <c r="AF73" s="967">
        <v>35</v>
      </c>
      <c r="AG73" s="967"/>
      <c r="AH73" s="967"/>
      <c r="AI73" s="967"/>
      <c r="AJ73" s="967"/>
      <c r="AK73" s="967">
        <v>35</v>
      </c>
      <c r="AL73" s="967"/>
      <c r="AM73" s="967"/>
      <c r="AN73" s="967"/>
      <c r="AO73" s="967"/>
      <c r="AP73" s="967">
        <v>827</v>
      </c>
      <c r="AQ73" s="967"/>
      <c r="AR73" s="967"/>
      <c r="AS73" s="967"/>
      <c r="AT73" s="967"/>
      <c r="AU73" s="967">
        <v>241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10854</v>
      </c>
      <c r="AG88" s="955"/>
      <c r="AH88" s="955"/>
      <c r="AI88" s="955"/>
      <c r="AJ88" s="955"/>
      <c r="AK88" s="959"/>
      <c r="AL88" s="959"/>
      <c r="AM88" s="959"/>
      <c r="AN88" s="959"/>
      <c r="AO88" s="959"/>
      <c r="AP88" s="955">
        <v>1845</v>
      </c>
      <c r="AQ88" s="955"/>
      <c r="AR88" s="955"/>
      <c r="AS88" s="955"/>
      <c r="AT88" s="955"/>
      <c r="AU88" s="955">
        <v>255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30</v>
      </c>
      <c r="CS102" s="947"/>
      <c r="CT102" s="947"/>
      <c r="CU102" s="947"/>
      <c r="CV102" s="948"/>
      <c r="CW102" s="946">
        <v>68</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285</v>
      </c>
      <c r="AG109" s="888"/>
      <c r="AH109" s="888"/>
      <c r="AI109" s="888"/>
      <c r="AJ109" s="889"/>
      <c r="AK109" s="890" t="s">
        <v>284</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285</v>
      </c>
      <c r="BW109" s="888"/>
      <c r="BX109" s="888"/>
      <c r="BY109" s="888"/>
      <c r="BZ109" s="889"/>
      <c r="CA109" s="890" t="s">
        <v>284</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285</v>
      </c>
      <c r="DM109" s="888"/>
      <c r="DN109" s="888"/>
      <c r="DO109" s="888"/>
      <c r="DP109" s="889"/>
      <c r="DQ109" s="890" t="s">
        <v>284</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928402</v>
      </c>
      <c r="AB110" s="873"/>
      <c r="AC110" s="873"/>
      <c r="AD110" s="873"/>
      <c r="AE110" s="874"/>
      <c r="AF110" s="875">
        <v>836031</v>
      </c>
      <c r="AG110" s="873"/>
      <c r="AH110" s="873"/>
      <c r="AI110" s="873"/>
      <c r="AJ110" s="874"/>
      <c r="AK110" s="875">
        <v>740873</v>
      </c>
      <c r="AL110" s="873"/>
      <c r="AM110" s="873"/>
      <c r="AN110" s="873"/>
      <c r="AO110" s="874"/>
      <c r="AP110" s="876">
        <v>11.1</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7021431</v>
      </c>
      <c r="BR110" s="800"/>
      <c r="BS110" s="800"/>
      <c r="BT110" s="800"/>
      <c r="BU110" s="800"/>
      <c r="BV110" s="800">
        <v>7147841</v>
      </c>
      <c r="BW110" s="800"/>
      <c r="BX110" s="800"/>
      <c r="BY110" s="800"/>
      <c r="BZ110" s="800"/>
      <c r="CA110" s="800">
        <v>7649416</v>
      </c>
      <c r="CB110" s="800"/>
      <c r="CC110" s="800"/>
      <c r="CD110" s="800"/>
      <c r="CE110" s="800"/>
      <c r="CF110" s="861">
        <v>114.1</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8147082</v>
      </c>
      <c r="BR112" s="771"/>
      <c r="BS112" s="771"/>
      <c r="BT112" s="771"/>
      <c r="BU112" s="771"/>
      <c r="BV112" s="771">
        <v>8140115</v>
      </c>
      <c r="BW112" s="771"/>
      <c r="BX112" s="771"/>
      <c r="BY112" s="771"/>
      <c r="BZ112" s="771"/>
      <c r="CA112" s="771">
        <v>8013504</v>
      </c>
      <c r="CB112" s="771"/>
      <c r="CC112" s="771"/>
      <c r="CD112" s="771"/>
      <c r="CE112" s="771"/>
      <c r="CF112" s="848">
        <v>119.5</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728862</v>
      </c>
      <c r="AB113" s="909"/>
      <c r="AC113" s="909"/>
      <c r="AD113" s="909"/>
      <c r="AE113" s="910"/>
      <c r="AF113" s="911">
        <v>694466</v>
      </c>
      <c r="AG113" s="909"/>
      <c r="AH113" s="909"/>
      <c r="AI113" s="909"/>
      <c r="AJ113" s="910"/>
      <c r="AK113" s="911">
        <v>711224</v>
      </c>
      <c r="AL113" s="909"/>
      <c r="AM113" s="909"/>
      <c r="AN113" s="909"/>
      <c r="AO113" s="910"/>
      <c r="AP113" s="912">
        <v>10.6</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163136</v>
      </c>
      <c r="BR113" s="771"/>
      <c r="BS113" s="771"/>
      <c r="BT113" s="771"/>
      <c r="BU113" s="771"/>
      <c r="BV113" s="771">
        <v>157301</v>
      </c>
      <c r="BW113" s="771"/>
      <c r="BX113" s="771"/>
      <c r="BY113" s="771"/>
      <c r="BZ113" s="771"/>
      <c r="CA113" s="771">
        <v>254920</v>
      </c>
      <c r="CB113" s="771"/>
      <c r="CC113" s="771"/>
      <c r="CD113" s="771"/>
      <c r="CE113" s="771"/>
      <c r="CF113" s="848">
        <v>3.8</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26485</v>
      </c>
      <c r="AB114" s="784"/>
      <c r="AC114" s="784"/>
      <c r="AD114" s="784"/>
      <c r="AE114" s="785"/>
      <c r="AF114" s="786">
        <v>26433</v>
      </c>
      <c r="AG114" s="784"/>
      <c r="AH114" s="784"/>
      <c r="AI114" s="784"/>
      <c r="AJ114" s="785"/>
      <c r="AK114" s="786">
        <v>28208</v>
      </c>
      <c r="AL114" s="784"/>
      <c r="AM114" s="784"/>
      <c r="AN114" s="784"/>
      <c r="AO114" s="785"/>
      <c r="AP114" s="754">
        <v>0.4</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1310650</v>
      </c>
      <c r="BR114" s="771"/>
      <c r="BS114" s="771"/>
      <c r="BT114" s="771"/>
      <c r="BU114" s="771"/>
      <c r="BV114" s="771">
        <v>1081552</v>
      </c>
      <c r="BW114" s="771"/>
      <c r="BX114" s="771"/>
      <c r="BY114" s="771"/>
      <c r="BZ114" s="771"/>
      <c r="CA114" s="771">
        <v>757966</v>
      </c>
      <c r="CB114" s="771"/>
      <c r="CC114" s="771"/>
      <c r="CD114" s="771"/>
      <c r="CE114" s="771"/>
      <c r="CF114" s="848">
        <v>11.3</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v>221</v>
      </c>
      <c r="CB115" s="771"/>
      <c r="CC115" s="771"/>
      <c r="CD115" s="771"/>
      <c r="CE115" s="771"/>
      <c r="CF115" s="848">
        <v>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1683749</v>
      </c>
      <c r="AB117" s="895"/>
      <c r="AC117" s="895"/>
      <c r="AD117" s="895"/>
      <c r="AE117" s="896"/>
      <c r="AF117" s="898">
        <v>1556930</v>
      </c>
      <c r="AG117" s="895"/>
      <c r="AH117" s="895"/>
      <c r="AI117" s="895"/>
      <c r="AJ117" s="896"/>
      <c r="AK117" s="898">
        <v>1480305</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285</v>
      </c>
      <c r="AG118" s="888"/>
      <c r="AH118" s="888"/>
      <c r="AI118" s="888"/>
      <c r="AJ118" s="889"/>
      <c r="AK118" s="890" t="s">
        <v>284</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16642299</v>
      </c>
      <c r="BR118" s="858"/>
      <c r="BS118" s="858"/>
      <c r="BT118" s="858"/>
      <c r="BU118" s="858"/>
      <c r="BV118" s="858">
        <v>16526809</v>
      </c>
      <c r="BW118" s="858"/>
      <c r="BX118" s="858"/>
      <c r="BY118" s="858"/>
      <c r="BZ118" s="858"/>
      <c r="CA118" s="858">
        <v>16676027</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5156927</v>
      </c>
      <c r="BR119" s="800"/>
      <c r="BS119" s="800"/>
      <c r="BT119" s="800"/>
      <c r="BU119" s="800"/>
      <c r="BV119" s="800">
        <v>5144687</v>
      </c>
      <c r="BW119" s="800"/>
      <c r="BX119" s="800"/>
      <c r="BY119" s="800"/>
      <c r="BZ119" s="800"/>
      <c r="CA119" s="800">
        <v>5188491</v>
      </c>
      <c r="CB119" s="800"/>
      <c r="CC119" s="800"/>
      <c r="CD119" s="800"/>
      <c r="CE119" s="800"/>
      <c r="CF119" s="861">
        <v>77.400000000000006</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2143990</v>
      </c>
      <c r="BR120" s="771"/>
      <c r="BS120" s="771"/>
      <c r="BT120" s="771"/>
      <c r="BU120" s="771"/>
      <c r="BV120" s="771">
        <v>1268293</v>
      </c>
      <c r="BW120" s="771"/>
      <c r="BX120" s="771"/>
      <c r="BY120" s="771"/>
      <c r="BZ120" s="771"/>
      <c r="CA120" s="771">
        <v>410086</v>
      </c>
      <c r="CB120" s="771"/>
      <c r="CC120" s="771"/>
      <c r="CD120" s="771"/>
      <c r="CE120" s="771"/>
      <c r="CF120" s="848">
        <v>6.1</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4986304</v>
      </c>
      <c r="DH120" s="800"/>
      <c r="DI120" s="800"/>
      <c r="DJ120" s="800"/>
      <c r="DK120" s="800"/>
      <c r="DL120" s="800">
        <v>4866904</v>
      </c>
      <c r="DM120" s="800"/>
      <c r="DN120" s="800"/>
      <c r="DO120" s="800"/>
      <c r="DP120" s="800"/>
      <c r="DQ120" s="800">
        <v>4599912</v>
      </c>
      <c r="DR120" s="800"/>
      <c r="DS120" s="800"/>
      <c r="DT120" s="800"/>
      <c r="DU120" s="800"/>
      <c r="DV120" s="801">
        <v>68.599999999999994</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12524818</v>
      </c>
      <c r="BR121" s="858"/>
      <c r="BS121" s="858"/>
      <c r="BT121" s="858"/>
      <c r="BU121" s="858"/>
      <c r="BV121" s="858">
        <v>12553630</v>
      </c>
      <c r="BW121" s="858"/>
      <c r="BX121" s="858"/>
      <c r="BY121" s="858"/>
      <c r="BZ121" s="858"/>
      <c r="CA121" s="858">
        <v>12537449</v>
      </c>
      <c r="CB121" s="858"/>
      <c r="CC121" s="858"/>
      <c r="CD121" s="858"/>
      <c r="CE121" s="858"/>
      <c r="CF121" s="859">
        <v>187</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3089016</v>
      </c>
      <c r="DH121" s="771"/>
      <c r="DI121" s="771"/>
      <c r="DJ121" s="771"/>
      <c r="DK121" s="771"/>
      <c r="DL121" s="771">
        <v>3193720</v>
      </c>
      <c r="DM121" s="771"/>
      <c r="DN121" s="771"/>
      <c r="DO121" s="771"/>
      <c r="DP121" s="771"/>
      <c r="DQ121" s="771">
        <v>3288583</v>
      </c>
      <c r="DR121" s="771"/>
      <c r="DS121" s="771"/>
      <c r="DT121" s="771"/>
      <c r="DU121" s="771"/>
      <c r="DV121" s="823">
        <v>49.1</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438</v>
      </c>
      <c r="BP122" s="838"/>
      <c r="BQ122" s="839">
        <v>19825735</v>
      </c>
      <c r="BR122" s="840"/>
      <c r="BS122" s="840"/>
      <c r="BT122" s="840"/>
      <c r="BU122" s="840"/>
      <c r="BV122" s="840">
        <v>18966610</v>
      </c>
      <c r="BW122" s="840"/>
      <c r="BX122" s="840"/>
      <c r="BY122" s="840"/>
      <c r="BZ122" s="840"/>
      <c r="CA122" s="840">
        <v>18136026</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71762</v>
      </c>
      <c r="DH122" s="771"/>
      <c r="DI122" s="771"/>
      <c r="DJ122" s="771"/>
      <c r="DK122" s="771"/>
      <c r="DL122" s="771">
        <v>79491</v>
      </c>
      <c r="DM122" s="771"/>
      <c r="DN122" s="771"/>
      <c r="DO122" s="771"/>
      <c r="DP122" s="771"/>
      <c r="DQ122" s="771">
        <v>125009</v>
      </c>
      <c r="DR122" s="771"/>
      <c r="DS122" s="771"/>
      <c r="DT122" s="771"/>
      <c r="DU122" s="771"/>
      <c r="DV122" s="823">
        <v>1.9</v>
      </c>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13.8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v>221</v>
      </c>
      <c r="DR127" s="820"/>
      <c r="DS127" s="820"/>
      <c r="DT127" s="820"/>
      <c r="DU127" s="820"/>
      <c r="DV127" s="821">
        <v>0</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118235</v>
      </c>
      <c r="AB128" s="724"/>
      <c r="AC128" s="724"/>
      <c r="AD128" s="724"/>
      <c r="AE128" s="725"/>
      <c r="AF128" s="726">
        <v>6255</v>
      </c>
      <c r="AG128" s="724"/>
      <c r="AH128" s="724"/>
      <c r="AI128" s="724"/>
      <c r="AJ128" s="725"/>
      <c r="AK128" s="726">
        <v>5164</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18.8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7781331</v>
      </c>
      <c r="AB129" s="784"/>
      <c r="AC129" s="784"/>
      <c r="AD129" s="784"/>
      <c r="AE129" s="785"/>
      <c r="AF129" s="786">
        <v>7860830</v>
      </c>
      <c r="AG129" s="784"/>
      <c r="AH129" s="784"/>
      <c r="AI129" s="784"/>
      <c r="AJ129" s="785"/>
      <c r="AK129" s="786">
        <v>7826758</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1123597</v>
      </c>
      <c r="AB130" s="784"/>
      <c r="AC130" s="784"/>
      <c r="AD130" s="784"/>
      <c r="AE130" s="785"/>
      <c r="AF130" s="786">
        <v>1128130</v>
      </c>
      <c r="AG130" s="784"/>
      <c r="AH130" s="784"/>
      <c r="AI130" s="784"/>
      <c r="AJ130" s="785"/>
      <c r="AK130" s="786">
        <v>1123341</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6657734</v>
      </c>
      <c r="AB131" s="717"/>
      <c r="AC131" s="717"/>
      <c r="AD131" s="717"/>
      <c r="AE131" s="718"/>
      <c r="AF131" s="719">
        <v>6732700</v>
      </c>
      <c r="AG131" s="717"/>
      <c r="AH131" s="717"/>
      <c r="AI131" s="717"/>
      <c r="AJ131" s="718"/>
      <c r="AK131" s="719">
        <v>6703417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6.6376487859999997</v>
      </c>
      <c r="AB132" s="740"/>
      <c r="AC132" s="740"/>
      <c r="AD132" s="740"/>
      <c r="AE132" s="741"/>
      <c r="AF132" s="742">
        <v>6.2760111099999998</v>
      </c>
      <c r="AG132" s="740"/>
      <c r="AH132" s="740"/>
      <c r="AI132" s="740"/>
      <c r="AJ132" s="741"/>
      <c r="AK132" s="742">
        <v>5.2480697530000002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4.7</v>
      </c>
      <c r="AB133" s="749"/>
      <c r="AC133" s="749"/>
      <c r="AD133" s="749"/>
      <c r="AE133" s="750"/>
      <c r="AF133" s="748">
        <v>5.5</v>
      </c>
      <c r="AG133" s="749"/>
      <c r="AH133" s="749"/>
      <c r="AI133" s="749"/>
      <c r="AJ133" s="750"/>
      <c r="AK133" s="748">
        <v>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20" t="s">
        <v>465</v>
      </c>
      <c r="L7" s="254"/>
      <c r="M7" s="255" t="s">
        <v>466</v>
      </c>
      <c r="N7" s="256"/>
    </row>
    <row r="8" spans="1:16">
      <c r="A8" s="248"/>
      <c r="B8" s="244"/>
      <c r="C8" s="244"/>
      <c r="D8" s="244"/>
      <c r="E8" s="244"/>
      <c r="F8" s="244"/>
      <c r="G8" s="257"/>
      <c r="H8" s="258"/>
      <c r="I8" s="258"/>
      <c r="J8" s="259"/>
      <c r="K8" s="1121"/>
      <c r="L8" s="260" t="s">
        <v>467</v>
      </c>
      <c r="M8" s="261" t="s">
        <v>468</v>
      </c>
      <c r="N8" s="262" t="s">
        <v>469</v>
      </c>
    </row>
    <row r="9" spans="1:16">
      <c r="A9" s="248"/>
      <c r="B9" s="244"/>
      <c r="C9" s="244"/>
      <c r="D9" s="244"/>
      <c r="E9" s="244"/>
      <c r="F9" s="244"/>
      <c r="G9" s="1134" t="s">
        <v>470</v>
      </c>
      <c r="H9" s="1135"/>
      <c r="I9" s="1135"/>
      <c r="J9" s="1136"/>
      <c r="K9" s="263">
        <v>2048128</v>
      </c>
      <c r="L9" s="264">
        <v>51303</v>
      </c>
      <c r="M9" s="265">
        <v>59313</v>
      </c>
      <c r="N9" s="266">
        <v>-13.5</v>
      </c>
    </row>
    <row r="10" spans="1:16">
      <c r="A10" s="248"/>
      <c r="B10" s="244"/>
      <c r="C10" s="244"/>
      <c r="D10" s="244"/>
      <c r="E10" s="244"/>
      <c r="F10" s="244"/>
      <c r="G10" s="1134" t="s">
        <v>471</v>
      </c>
      <c r="H10" s="1135"/>
      <c r="I10" s="1135"/>
      <c r="J10" s="1136"/>
      <c r="K10" s="267">
        <v>246815</v>
      </c>
      <c r="L10" s="268">
        <v>6182</v>
      </c>
      <c r="M10" s="269">
        <v>5376</v>
      </c>
      <c r="N10" s="270">
        <v>15</v>
      </c>
    </row>
    <row r="11" spans="1:16" ht="13.5" customHeight="1">
      <c r="A11" s="248"/>
      <c r="B11" s="244"/>
      <c r="C11" s="244"/>
      <c r="D11" s="244"/>
      <c r="E11" s="244"/>
      <c r="F11" s="244"/>
      <c r="G11" s="1134" t="s">
        <v>472</v>
      </c>
      <c r="H11" s="1135"/>
      <c r="I11" s="1135"/>
      <c r="J11" s="1136"/>
      <c r="K11" s="267">
        <v>353406</v>
      </c>
      <c r="L11" s="268">
        <v>8852</v>
      </c>
      <c r="M11" s="269">
        <v>7786</v>
      </c>
      <c r="N11" s="270">
        <v>13.7</v>
      </c>
    </row>
    <row r="12" spans="1:16" ht="13.5" customHeight="1">
      <c r="A12" s="248"/>
      <c r="B12" s="244"/>
      <c r="C12" s="244"/>
      <c r="D12" s="244"/>
      <c r="E12" s="244"/>
      <c r="F12" s="244"/>
      <c r="G12" s="1134" t="s">
        <v>473</v>
      </c>
      <c r="H12" s="1135"/>
      <c r="I12" s="1135"/>
      <c r="J12" s="1136"/>
      <c r="K12" s="267" t="s">
        <v>474</v>
      </c>
      <c r="L12" s="268" t="s">
        <v>474</v>
      </c>
      <c r="M12" s="269">
        <v>131</v>
      </c>
      <c r="N12" s="270" t="s">
        <v>474</v>
      </c>
    </row>
    <row r="13" spans="1:16" ht="13.5" customHeight="1">
      <c r="A13" s="248"/>
      <c r="B13" s="244"/>
      <c r="C13" s="244"/>
      <c r="D13" s="244"/>
      <c r="E13" s="244"/>
      <c r="F13" s="244"/>
      <c r="G13" s="1134" t="s">
        <v>475</v>
      </c>
      <c r="H13" s="1135"/>
      <c r="I13" s="1135"/>
      <c r="J13" s="1136"/>
      <c r="K13" s="267" t="s">
        <v>474</v>
      </c>
      <c r="L13" s="268" t="s">
        <v>474</v>
      </c>
      <c r="M13" s="269">
        <v>5</v>
      </c>
      <c r="N13" s="270" t="s">
        <v>474</v>
      </c>
    </row>
    <row r="14" spans="1:16" ht="13.5" customHeight="1">
      <c r="A14" s="248"/>
      <c r="B14" s="244"/>
      <c r="C14" s="244"/>
      <c r="D14" s="244"/>
      <c r="E14" s="244"/>
      <c r="F14" s="244"/>
      <c r="G14" s="1134" t="s">
        <v>476</v>
      </c>
      <c r="H14" s="1135"/>
      <c r="I14" s="1135"/>
      <c r="J14" s="1136"/>
      <c r="K14" s="267">
        <v>120227</v>
      </c>
      <c r="L14" s="268">
        <v>3012</v>
      </c>
      <c r="M14" s="269">
        <v>2777</v>
      </c>
      <c r="N14" s="270">
        <v>8.5</v>
      </c>
    </row>
    <row r="15" spans="1:16" ht="13.5" customHeight="1">
      <c r="A15" s="248"/>
      <c r="B15" s="244"/>
      <c r="C15" s="244"/>
      <c r="D15" s="244"/>
      <c r="E15" s="244"/>
      <c r="F15" s="244"/>
      <c r="G15" s="1134" t="s">
        <v>477</v>
      </c>
      <c r="H15" s="1135"/>
      <c r="I15" s="1135"/>
      <c r="J15" s="1136"/>
      <c r="K15" s="267">
        <v>87411</v>
      </c>
      <c r="L15" s="268">
        <v>2190</v>
      </c>
      <c r="M15" s="269">
        <v>1317</v>
      </c>
      <c r="N15" s="270">
        <v>66.3</v>
      </c>
    </row>
    <row r="16" spans="1:16">
      <c r="A16" s="248"/>
      <c r="B16" s="244"/>
      <c r="C16" s="244"/>
      <c r="D16" s="244"/>
      <c r="E16" s="244"/>
      <c r="F16" s="244"/>
      <c r="G16" s="1137" t="s">
        <v>478</v>
      </c>
      <c r="H16" s="1138"/>
      <c r="I16" s="1138"/>
      <c r="J16" s="1139"/>
      <c r="K16" s="268">
        <v>-214711</v>
      </c>
      <c r="L16" s="268">
        <v>-5378</v>
      </c>
      <c r="M16" s="269">
        <v>-6006</v>
      </c>
      <c r="N16" s="270">
        <v>-10.5</v>
      </c>
    </row>
    <row r="17" spans="1:16">
      <c r="A17" s="248"/>
      <c r="B17" s="244"/>
      <c r="C17" s="244"/>
      <c r="D17" s="244"/>
      <c r="E17" s="244"/>
      <c r="F17" s="244"/>
      <c r="G17" s="1137" t="s">
        <v>169</v>
      </c>
      <c r="H17" s="1138"/>
      <c r="I17" s="1138"/>
      <c r="J17" s="1139"/>
      <c r="K17" s="268">
        <v>2641276</v>
      </c>
      <c r="L17" s="268">
        <v>66161</v>
      </c>
      <c r="M17" s="269">
        <v>70700</v>
      </c>
      <c r="N17" s="270">
        <v>-6.4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1" t="s">
        <v>483</v>
      </c>
      <c r="H21" s="1132"/>
      <c r="I21" s="1132"/>
      <c r="J21" s="1133"/>
      <c r="K21" s="280">
        <v>5.56</v>
      </c>
      <c r="L21" s="281">
        <v>6.73</v>
      </c>
      <c r="M21" s="282">
        <v>-1.17</v>
      </c>
      <c r="N21" s="249"/>
      <c r="O21" s="283"/>
      <c r="P21" s="279"/>
    </row>
    <row r="22" spans="1:16" s="284" customFormat="1">
      <c r="A22" s="279"/>
      <c r="B22" s="249"/>
      <c r="C22" s="249"/>
      <c r="D22" s="249"/>
      <c r="E22" s="249"/>
      <c r="F22" s="249"/>
      <c r="G22" s="1131" t="s">
        <v>484</v>
      </c>
      <c r="H22" s="1132"/>
      <c r="I22" s="1132"/>
      <c r="J22" s="1133"/>
      <c r="K22" s="285">
        <v>99.3</v>
      </c>
      <c r="L22" s="286">
        <v>96.8</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20" t="s">
        <v>465</v>
      </c>
      <c r="L30" s="254"/>
      <c r="M30" s="255" t="s">
        <v>466</v>
      </c>
      <c r="N30" s="256"/>
    </row>
    <row r="31" spans="1:16">
      <c r="A31" s="248"/>
      <c r="B31" s="244"/>
      <c r="C31" s="244"/>
      <c r="D31" s="244"/>
      <c r="E31" s="244"/>
      <c r="F31" s="244"/>
      <c r="G31" s="257"/>
      <c r="H31" s="258"/>
      <c r="I31" s="258"/>
      <c r="J31" s="259"/>
      <c r="K31" s="1121"/>
      <c r="L31" s="260" t="s">
        <v>467</v>
      </c>
      <c r="M31" s="261" t="s">
        <v>468</v>
      </c>
      <c r="N31" s="262" t="s">
        <v>469</v>
      </c>
    </row>
    <row r="32" spans="1:16" ht="27" customHeight="1">
      <c r="A32" s="248"/>
      <c r="B32" s="244"/>
      <c r="C32" s="244"/>
      <c r="D32" s="244"/>
      <c r="E32" s="244"/>
      <c r="F32" s="244"/>
      <c r="G32" s="1122" t="s">
        <v>487</v>
      </c>
      <c r="H32" s="1123"/>
      <c r="I32" s="1123"/>
      <c r="J32" s="1124"/>
      <c r="K32" s="294">
        <v>740873</v>
      </c>
      <c r="L32" s="294">
        <v>18558</v>
      </c>
      <c r="M32" s="295">
        <v>33640</v>
      </c>
      <c r="N32" s="296">
        <v>-44.8</v>
      </c>
    </row>
    <row r="33" spans="1:16" ht="13.5" customHeight="1">
      <c r="A33" s="248"/>
      <c r="B33" s="244"/>
      <c r="C33" s="244"/>
      <c r="D33" s="244"/>
      <c r="E33" s="244"/>
      <c r="F33" s="244"/>
      <c r="G33" s="1122" t="s">
        <v>488</v>
      </c>
      <c r="H33" s="1123"/>
      <c r="I33" s="1123"/>
      <c r="J33" s="1124"/>
      <c r="K33" s="294" t="s">
        <v>474</v>
      </c>
      <c r="L33" s="294" t="s">
        <v>474</v>
      </c>
      <c r="M33" s="295" t="s">
        <v>474</v>
      </c>
      <c r="N33" s="296" t="s">
        <v>474</v>
      </c>
    </row>
    <row r="34" spans="1:16" ht="27" customHeight="1">
      <c r="A34" s="248"/>
      <c r="B34" s="244"/>
      <c r="C34" s="244"/>
      <c r="D34" s="244"/>
      <c r="E34" s="244"/>
      <c r="F34" s="244"/>
      <c r="G34" s="1122" t="s">
        <v>489</v>
      </c>
      <c r="H34" s="1123"/>
      <c r="I34" s="1123"/>
      <c r="J34" s="1124"/>
      <c r="K34" s="294" t="s">
        <v>474</v>
      </c>
      <c r="L34" s="294" t="s">
        <v>474</v>
      </c>
      <c r="M34" s="295">
        <v>3</v>
      </c>
      <c r="N34" s="296" t="s">
        <v>474</v>
      </c>
    </row>
    <row r="35" spans="1:16" ht="27" customHeight="1">
      <c r="A35" s="248"/>
      <c r="B35" s="244"/>
      <c r="C35" s="244"/>
      <c r="D35" s="244"/>
      <c r="E35" s="244"/>
      <c r="F35" s="244"/>
      <c r="G35" s="1122" t="s">
        <v>490</v>
      </c>
      <c r="H35" s="1123"/>
      <c r="I35" s="1123"/>
      <c r="J35" s="1124"/>
      <c r="K35" s="294">
        <v>711224</v>
      </c>
      <c r="L35" s="294">
        <v>17815</v>
      </c>
      <c r="M35" s="295">
        <v>10374</v>
      </c>
      <c r="N35" s="296">
        <v>71.7</v>
      </c>
    </row>
    <row r="36" spans="1:16" ht="27" customHeight="1">
      <c r="A36" s="248"/>
      <c r="B36" s="244"/>
      <c r="C36" s="244"/>
      <c r="D36" s="244"/>
      <c r="E36" s="244"/>
      <c r="F36" s="244"/>
      <c r="G36" s="1122" t="s">
        <v>491</v>
      </c>
      <c r="H36" s="1123"/>
      <c r="I36" s="1123"/>
      <c r="J36" s="1124"/>
      <c r="K36" s="294">
        <v>28208</v>
      </c>
      <c r="L36" s="294">
        <v>707</v>
      </c>
      <c r="M36" s="295">
        <v>2665</v>
      </c>
      <c r="N36" s="296">
        <v>-73.5</v>
      </c>
    </row>
    <row r="37" spans="1:16" ht="13.5" customHeight="1">
      <c r="A37" s="248"/>
      <c r="B37" s="244"/>
      <c r="C37" s="244"/>
      <c r="D37" s="244"/>
      <c r="E37" s="244"/>
      <c r="F37" s="244"/>
      <c r="G37" s="1122" t="s">
        <v>492</v>
      </c>
      <c r="H37" s="1123"/>
      <c r="I37" s="1123"/>
      <c r="J37" s="1124"/>
      <c r="K37" s="294" t="s">
        <v>474</v>
      </c>
      <c r="L37" s="294" t="s">
        <v>474</v>
      </c>
      <c r="M37" s="295">
        <v>1343</v>
      </c>
      <c r="N37" s="296" t="s">
        <v>474</v>
      </c>
    </row>
    <row r="38" spans="1:16" ht="27" customHeight="1">
      <c r="A38" s="248"/>
      <c r="B38" s="244"/>
      <c r="C38" s="244"/>
      <c r="D38" s="244"/>
      <c r="E38" s="244"/>
      <c r="F38" s="244"/>
      <c r="G38" s="1125" t="s">
        <v>493</v>
      </c>
      <c r="H38" s="1126"/>
      <c r="I38" s="1126"/>
      <c r="J38" s="1127"/>
      <c r="K38" s="297" t="s">
        <v>474</v>
      </c>
      <c r="L38" s="297" t="s">
        <v>474</v>
      </c>
      <c r="M38" s="298">
        <v>2</v>
      </c>
      <c r="N38" s="299" t="s">
        <v>474</v>
      </c>
      <c r="O38" s="293"/>
    </row>
    <row r="39" spans="1:16">
      <c r="A39" s="248"/>
      <c r="B39" s="244"/>
      <c r="C39" s="244"/>
      <c r="D39" s="244"/>
      <c r="E39" s="244"/>
      <c r="F39" s="244"/>
      <c r="G39" s="1125" t="s">
        <v>494</v>
      </c>
      <c r="H39" s="1126"/>
      <c r="I39" s="1126"/>
      <c r="J39" s="1127"/>
      <c r="K39" s="300">
        <v>-5164</v>
      </c>
      <c r="L39" s="300">
        <v>-129</v>
      </c>
      <c r="M39" s="301">
        <v>-3110</v>
      </c>
      <c r="N39" s="302">
        <v>-95.9</v>
      </c>
      <c r="O39" s="293"/>
    </row>
    <row r="40" spans="1:16" ht="27" customHeight="1">
      <c r="A40" s="248"/>
      <c r="B40" s="244"/>
      <c r="C40" s="244"/>
      <c r="D40" s="244"/>
      <c r="E40" s="244"/>
      <c r="F40" s="244"/>
      <c r="G40" s="1122" t="s">
        <v>495</v>
      </c>
      <c r="H40" s="1123"/>
      <c r="I40" s="1123"/>
      <c r="J40" s="1124"/>
      <c r="K40" s="300">
        <v>-1123341</v>
      </c>
      <c r="L40" s="300">
        <v>-28138</v>
      </c>
      <c r="M40" s="301">
        <v>-31707</v>
      </c>
      <c r="N40" s="302">
        <v>-11.3</v>
      </c>
      <c r="O40" s="293"/>
    </row>
    <row r="41" spans="1:16">
      <c r="A41" s="248"/>
      <c r="B41" s="244"/>
      <c r="C41" s="244"/>
      <c r="D41" s="244"/>
      <c r="E41" s="244"/>
      <c r="F41" s="244"/>
      <c r="G41" s="1128" t="s">
        <v>279</v>
      </c>
      <c r="H41" s="1129"/>
      <c r="I41" s="1129"/>
      <c r="J41" s="1130"/>
      <c r="K41" s="294">
        <v>351800</v>
      </c>
      <c r="L41" s="300">
        <v>8812</v>
      </c>
      <c r="M41" s="301">
        <v>13210</v>
      </c>
      <c r="N41" s="302">
        <v>-33.299999999999997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5" t="s">
        <v>465</v>
      </c>
      <c r="J49" s="1117" t="s">
        <v>499</v>
      </c>
      <c r="K49" s="1118"/>
      <c r="L49" s="1118"/>
      <c r="M49" s="1118"/>
      <c r="N49" s="1119"/>
    </row>
    <row r="50" spans="1:14">
      <c r="A50" s="248"/>
      <c r="B50" s="244"/>
      <c r="C50" s="244"/>
      <c r="D50" s="244"/>
      <c r="E50" s="244"/>
      <c r="F50" s="244"/>
      <c r="G50" s="312"/>
      <c r="H50" s="313"/>
      <c r="I50" s="1116"/>
      <c r="J50" s="314" t="s">
        <v>500</v>
      </c>
      <c r="K50" s="315" t="s">
        <v>501</v>
      </c>
      <c r="L50" s="316" t="s">
        <v>502</v>
      </c>
      <c r="M50" s="317" t="s">
        <v>503</v>
      </c>
      <c r="N50" s="318" t="s">
        <v>504</v>
      </c>
    </row>
    <row r="51" spans="1:14">
      <c r="A51" s="248"/>
      <c r="B51" s="244"/>
      <c r="C51" s="244"/>
      <c r="D51" s="244"/>
      <c r="E51" s="244"/>
      <c r="F51" s="244"/>
      <c r="G51" s="310" t="s">
        <v>505</v>
      </c>
      <c r="H51" s="311"/>
      <c r="I51" s="319">
        <v>1692196</v>
      </c>
      <c r="J51" s="320">
        <v>43014</v>
      </c>
      <c r="K51" s="321">
        <v>-18.7</v>
      </c>
      <c r="L51" s="322">
        <v>49426</v>
      </c>
      <c r="M51" s="323">
        <v>4.5999999999999996</v>
      </c>
      <c r="N51" s="324">
        <v>-23.3</v>
      </c>
    </row>
    <row r="52" spans="1:14">
      <c r="A52" s="248"/>
      <c r="B52" s="244"/>
      <c r="C52" s="244"/>
      <c r="D52" s="244"/>
      <c r="E52" s="244"/>
      <c r="F52" s="244"/>
      <c r="G52" s="325"/>
      <c r="H52" s="326" t="s">
        <v>506</v>
      </c>
      <c r="I52" s="327">
        <v>1007640</v>
      </c>
      <c r="J52" s="328">
        <v>25613</v>
      </c>
      <c r="K52" s="329">
        <v>-6.6</v>
      </c>
      <c r="L52" s="330">
        <v>26568</v>
      </c>
      <c r="M52" s="331">
        <v>-4.5999999999999996</v>
      </c>
      <c r="N52" s="332">
        <v>-2</v>
      </c>
    </row>
    <row r="53" spans="1:14">
      <c r="A53" s="248"/>
      <c r="B53" s="244"/>
      <c r="C53" s="244"/>
      <c r="D53" s="244"/>
      <c r="E53" s="244"/>
      <c r="F53" s="244"/>
      <c r="G53" s="310" t="s">
        <v>507</v>
      </c>
      <c r="H53" s="311"/>
      <c r="I53" s="319">
        <v>1823379</v>
      </c>
      <c r="J53" s="320">
        <v>46330</v>
      </c>
      <c r="K53" s="321">
        <v>7.7</v>
      </c>
      <c r="L53" s="322">
        <v>42839</v>
      </c>
      <c r="M53" s="323">
        <v>-13.3</v>
      </c>
      <c r="N53" s="324">
        <v>21</v>
      </c>
    </row>
    <row r="54" spans="1:14">
      <c r="A54" s="248"/>
      <c r="B54" s="244"/>
      <c r="C54" s="244"/>
      <c r="D54" s="244"/>
      <c r="E54" s="244"/>
      <c r="F54" s="244"/>
      <c r="G54" s="325"/>
      <c r="H54" s="326" t="s">
        <v>506</v>
      </c>
      <c r="I54" s="327">
        <v>1192146</v>
      </c>
      <c r="J54" s="328">
        <v>30291</v>
      </c>
      <c r="K54" s="329">
        <v>18.3</v>
      </c>
      <c r="L54" s="330">
        <v>22027</v>
      </c>
      <c r="M54" s="331">
        <v>-17.100000000000001</v>
      </c>
      <c r="N54" s="332">
        <v>35.4</v>
      </c>
    </row>
    <row r="55" spans="1:14">
      <c r="A55" s="248"/>
      <c r="B55" s="244"/>
      <c r="C55" s="244"/>
      <c r="D55" s="244"/>
      <c r="E55" s="244"/>
      <c r="F55" s="244"/>
      <c r="G55" s="310" t="s">
        <v>508</v>
      </c>
      <c r="H55" s="311"/>
      <c r="I55" s="319">
        <v>1601016</v>
      </c>
      <c r="J55" s="320">
        <v>40203</v>
      </c>
      <c r="K55" s="321">
        <v>-13.2</v>
      </c>
      <c r="L55" s="322">
        <v>46819</v>
      </c>
      <c r="M55" s="323">
        <v>9.3000000000000007</v>
      </c>
      <c r="N55" s="324">
        <v>-22.5</v>
      </c>
    </row>
    <row r="56" spans="1:14">
      <c r="A56" s="248"/>
      <c r="B56" s="244"/>
      <c r="C56" s="244"/>
      <c r="D56" s="244"/>
      <c r="E56" s="244"/>
      <c r="F56" s="244"/>
      <c r="G56" s="325"/>
      <c r="H56" s="326" t="s">
        <v>506</v>
      </c>
      <c r="I56" s="327">
        <v>817941</v>
      </c>
      <c r="J56" s="328">
        <v>20539</v>
      </c>
      <c r="K56" s="329">
        <v>-32.200000000000003</v>
      </c>
      <c r="L56" s="330">
        <v>24121</v>
      </c>
      <c r="M56" s="331">
        <v>9.5</v>
      </c>
      <c r="N56" s="332">
        <v>-41.7</v>
      </c>
    </row>
    <row r="57" spans="1:14">
      <c r="A57" s="248"/>
      <c r="B57" s="244"/>
      <c r="C57" s="244"/>
      <c r="D57" s="244"/>
      <c r="E57" s="244"/>
      <c r="F57" s="244"/>
      <c r="G57" s="310" t="s">
        <v>509</v>
      </c>
      <c r="H57" s="311"/>
      <c r="I57" s="319">
        <v>1592727</v>
      </c>
      <c r="J57" s="320">
        <v>39906</v>
      </c>
      <c r="K57" s="321">
        <v>-0.7</v>
      </c>
      <c r="L57" s="322">
        <v>53270</v>
      </c>
      <c r="M57" s="323">
        <v>13.8</v>
      </c>
      <c r="N57" s="324">
        <v>-14.5</v>
      </c>
    </row>
    <row r="58" spans="1:14">
      <c r="A58" s="248"/>
      <c r="B58" s="244"/>
      <c r="C58" s="244"/>
      <c r="D58" s="244"/>
      <c r="E58" s="244"/>
      <c r="F58" s="244"/>
      <c r="G58" s="325"/>
      <c r="H58" s="326" t="s">
        <v>506</v>
      </c>
      <c r="I58" s="327">
        <v>1017887</v>
      </c>
      <c r="J58" s="328">
        <v>25503</v>
      </c>
      <c r="K58" s="329">
        <v>24.2</v>
      </c>
      <c r="L58" s="330">
        <v>24316</v>
      </c>
      <c r="M58" s="331">
        <v>0.8</v>
      </c>
      <c r="N58" s="332">
        <v>23.4</v>
      </c>
    </row>
    <row r="59" spans="1:14">
      <c r="A59" s="248"/>
      <c r="B59" s="244"/>
      <c r="C59" s="244"/>
      <c r="D59" s="244"/>
      <c r="E59" s="244"/>
      <c r="F59" s="244"/>
      <c r="G59" s="310" t="s">
        <v>510</v>
      </c>
      <c r="H59" s="311"/>
      <c r="I59" s="319">
        <v>2073188</v>
      </c>
      <c r="J59" s="320">
        <v>51931</v>
      </c>
      <c r="K59" s="321">
        <v>30.1</v>
      </c>
      <c r="L59" s="322">
        <v>53292</v>
      </c>
      <c r="M59" s="323">
        <v>0</v>
      </c>
      <c r="N59" s="324">
        <v>30.1</v>
      </c>
    </row>
    <row r="60" spans="1:14">
      <c r="A60" s="248"/>
      <c r="B60" s="244"/>
      <c r="C60" s="244"/>
      <c r="D60" s="244"/>
      <c r="E60" s="244"/>
      <c r="F60" s="244"/>
      <c r="G60" s="325"/>
      <c r="H60" s="326" t="s">
        <v>506</v>
      </c>
      <c r="I60" s="333">
        <v>1012174</v>
      </c>
      <c r="J60" s="328">
        <v>25354</v>
      </c>
      <c r="K60" s="329">
        <v>-0.6</v>
      </c>
      <c r="L60" s="330">
        <v>28900</v>
      </c>
      <c r="M60" s="331">
        <v>18.899999999999999</v>
      </c>
      <c r="N60" s="332">
        <v>-19.5</v>
      </c>
    </row>
    <row r="61" spans="1:14">
      <c r="A61" s="248"/>
      <c r="B61" s="244"/>
      <c r="C61" s="244"/>
      <c r="D61" s="244"/>
      <c r="E61" s="244"/>
      <c r="F61" s="244"/>
      <c r="G61" s="310" t="s">
        <v>511</v>
      </c>
      <c r="H61" s="334"/>
      <c r="I61" s="335">
        <v>1756501</v>
      </c>
      <c r="J61" s="336">
        <v>44277</v>
      </c>
      <c r="K61" s="337">
        <v>1</v>
      </c>
      <c r="L61" s="338">
        <v>49129</v>
      </c>
      <c r="M61" s="339">
        <v>2.9</v>
      </c>
      <c r="N61" s="324">
        <v>-1.9</v>
      </c>
    </row>
    <row r="62" spans="1:14">
      <c r="A62" s="248"/>
      <c r="B62" s="244"/>
      <c r="C62" s="244"/>
      <c r="D62" s="244"/>
      <c r="E62" s="244"/>
      <c r="F62" s="244"/>
      <c r="G62" s="325"/>
      <c r="H62" s="326" t="s">
        <v>506</v>
      </c>
      <c r="I62" s="327">
        <v>1009558</v>
      </c>
      <c r="J62" s="328">
        <v>25460</v>
      </c>
      <c r="K62" s="329">
        <v>0.6</v>
      </c>
      <c r="L62" s="330">
        <v>25186</v>
      </c>
      <c r="M62" s="331">
        <v>1.5</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40" t="s">
        <v>3</v>
      </c>
      <c r="D47" s="1140"/>
      <c r="E47" s="1141"/>
      <c r="F47" s="11">
        <v>19.52</v>
      </c>
      <c r="G47" s="12">
        <v>17.48</v>
      </c>
      <c r="H47" s="12">
        <v>16.559999999999999</v>
      </c>
      <c r="I47" s="12">
        <v>15.36</v>
      </c>
      <c r="J47" s="13">
        <v>14.66</v>
      </c>
    </row>
    <row r="48" spans="2:10" ht="57.75" customHeight="1">
      <c r="B48" s="14"/>
      <c r="C48" s="1142" t="s">
        <v>4</v>
      </c>
      <c r="D48" s="1142"/>
      <c r="E48" s="1143"/>
      <c r="F48" s="15">
        <v>6.15</v>
      </c>
      <c r="G48" s="16">
        <v>5.52</v>
      </c>
      <c r="H48" s="16">
        <v>4.93</v>
      </c>
      <c r="I48" s="16">
        <v>4.28</v>
      </c>
      <c r="J48" s="17">
        <v>5.23</v>
      </c>
    </row>
    <row r="49" spans="2:10" ht="57.75" customHeight="1" thickBot="1">
      <c r="B49" s="18"/>
      <c r="C49" s="1144" t="s">
        <v>5</v>
      </c>
      <c r="D49" s="1144"/>
      <c r="E49" s="1145"/>
      <c r="F49" s="19" t="s">
        <v>518</v>
      </c>
      <c r="G49" s="20" t="s">
        <v>519</v>
      </c>
      <c r="H49" s="20" t="s">
        <v>520</v>
      </c>
      <c r="I49" s="20" t="s">
        <v>521</v>
      </c>
      <c r="J49" s="21">
        <v>0.3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2" t="s">
        <v>522</v>
      </c>
      <c r="D34" s="1152"/>
      <c r="E34" s="1153"/>
      <c r="F34" s="32">
        <v>10.76</v>
      </c>
      <c r="G34" s="33">
        <v>11.21</v>
      </c>
      <c r="H34" s="33">
        <v>11.97</v>
      </c>
      <c r="I34" s="33">
        <v>11.98</v>
      </c>
      <c r="J34" s="34">
        <v>12.71</v>
      </c>
      <c r="K34" s="22"/>
      <c r="L34" s="22"/>
      <c r="M34" s="22"/>
      <c r="N34" s="22"/>
      <c r="O34" s="22"/>
      <c r="P34" s="22"/>
    </row>
    <row r="35" spans="1:16" ht="39" customHeight="1">
      <c r="A35" s="22"/>
      <c r="B35" s="35"/>
      <c r="C35" s="1146" t="s">
        <v>523</v>
      </c>
      <c r="D35" s="1147"/>
      <c r="E35" s="1148"/>
      <c r="F35" s="36">
        <v>6.14</v>
      </c>
      <c r="G35" s="37">
        <v>5.51</v>
      </c>
      <c r="H35" s="37">
        <v>4.92</v>
      </c>
      <c r="I35" s="37">
        <v>4.2699999999999996</v>
      </c>
      <c r="J35" s="38">
        <v>5.21</v>
      </c>
      <c r="K35" s="22"/>
      <c r="L35" s="22"/>
      <c r="M35" s="22"/>
      <c r="N35" s="22"/>
      <c r="O35" s="22"/>
      <c r="P35" s="22"/>
    </row>
    <row r="36" spans="1:16" ht="39" customHeight="1">
      <c r="A36" s="22"/>
      <c r="B36" s="35"/>
      <c r="C36" s="1146" t="s">
        <v>524</v>
      </c>
      <c r="D36" s="1147"/>
      <c r="E36" s="1148"/>
      <c r="F36" s="36">
        <v>2.61</v>
      </c>
      <c r="G36" s="37">
        <v>3.71</v>
      </c>
      <c r="H36" s="37">
        <v>4.34</v>
      </c>
      <c r="I36" s="37">
        <v>2.2999999999999998</v>
      </c>
      <c r="J36" s="38">
        <v>2.44</v>
      </c>
      <c r="K36" s="22"/>
      <c r="L36" s="22"/>
      <c r="M36" s="22"/>
      <c r="N36" s="22"/>
      <c r="O36" s="22"/>
      <c r="P36" s="22"/>
    </row>
    <row r="37" spans="1:16" ht="39" customHeight="1">
      <c r="A37" s="22"/>
      <c r="B37" s="35"/>
      <c r="C37" s="1146" t="s">
        <v>525</v>
      </c>
      <c r="D37" s="1147"/>
      <c r="E37" s="1148"/>
      <c r="F37" s="36">
        <v>0.54</v>
      </c>
      <c r="G37" s="37">
        <v>0.48</v>
      </c>
      <c r="H37" s="37">
        <v>0.51</v>
      </c>
      <c r="I37" s="37">
        <v>1.2</v>
      </c>
      <c r="J37" s="38">
        <v>0.8</v>
      </c>
      <c r="K37" s="22"/>
      <c r="L37" s="22"/>
      <c r="M37" s="22"/>
      <c r="N37" s="22"/>
      <c r="O37" s="22"/>
      <c r="P37" s="22"/>
    </row>
    <row r="38" spans="1:16" ht="39" customHeight="1">
      <c r="A38" s="22"/>
      <c r="B38" s="35"/>
      <c r="C38" s="1146" t="s">
        <v>526</v>
      </c>
      <c r="D38" s="1147"/>
      <c r="E38" s="1148"/>
      <c r="F38" s="36">
        <v>0.32</v>
      </c>
      <c r="G38" s="37">
        <v>0.23</v>
      </c>
      <c r="H38" s="37">
        <v>0.06</v>
      </c>
      <c r="I38" s="37">
        <v>0.08</v>
      </c>
      <c r="J38" s="38">
        <v>0.37</v>
      </c>
      <c r="K38" s="22"/>
      <c r="L38" s="22"/>
      <c r="M38" s="22"/>
      <c r="N38" s="22"/>
      <c r="O38" s="22"/>
      <c r="P38" s="22"/>
    </row>
    <row r="39" spans="1:16" ht="39" customHeight="1">
      <c r="A39" s="22"/>
      <c r="B39" s="35"/>
      <c r="C39" s="1146" t="s">
        <v>527</v>
      </c>
      <c r="D39" s="1147"/>
      <c r="E39" s="1148"/>
      <c r="F39" s="36">
        <v>0.18</v>
      </c>
      <c r="G39" s="37">
        <v>0.11</v>
      </c>
      <c r="H39" s="37">
        <v>0.05</v>
      </c>
      <c r="I39" s="37">
        <v>0.13</v>
      </c>
      <c r="J39" s="38">
        <v>0.05</v>
      </c>
      <c r="K39" s="22"/>
      <c r="L39" s="22"/>
      <c r="M39" s="22"/>
      <c r="N39" s="22"/>
      <c r="O39" s="22"/>
      <c r="P39" s="22"/>
    </row>
    <row r="40" spans="1:16" ht="39" customHeight="1">
      <c r="A40" s="22"/>
      <c r="B40" s="35"/>
      <c r="C40" s="1146" t="s">
        <v>528</v>
      </c>
      <c r="D40" s="1147"/>
      <c r="E40" s="1148"/>
      <c r="F40" s="36">
        <v>7.0000000000000007E-2</v>
      </c>
      <c r="G40" s="37">
        <v>0.03</v>
      </c>
      <c r="H40" s="37">
        <v>0.06</v>
      </c>
      <c r="I40" s="37">
        <v>0.05</v>
      </c>
      <c r="J40" s="38">
        <v>0.02</v>
      </c>
      <c r="K40" s="22"/>
      <c r="L40" s="22"/>
      <c r="M40" s="22"/>
      <c r="N40" s="22"/>
      <c r="O40" s="22"/>
      <c r="P40" s="22"/>
    </row>
    <row r="41" spans="1:16" ht="39" customHeight="1">
      <c r="A41" s="22"/>
      <c r="B41" s="35"/>
      <c r="C41" s="1146" t="s">
        <v>529</v>
      </c>
      <c r="D41" s="1147"/>
      <c r="E41" s="1148"/>
      <c r="F41" s="36">
        <v>0</v>
      </c>
      <c r="G41" s="37">
        <v>0</v>
      </c>
      <c r="H41" s="37">
        <v>0</v>
      </c>
      <c r="I41" s="37">
        <v>0</v>
      </c>
      <c r="J41" s="38">
        <v>0.01</v>
      </c>
      <c r="K41" s="22"/>
      <c r="L41" s="22"/>
      <c r="M41" s="22"/>
      <c r="N41" s="22"/>
      <c r="O41" s="22"/>
      <c r="P41" s="22"/>
    </row>
    <row r="42" spans="1:16" ht="39" customHeight="1">
      <c r="A42" s="22"/>
      <c r="B42" s="39"/>
      <c r="C42" s="1146" t="s">
        <v>530</v>
      </c>
      <c r="D42" s="1147"/>
      <c r="E42" s="1148"/>
      <c r="F42" s="36" t="s">
        <v>474</v>
      </c>
      <c r="G42" s="37" t="s">
        <v>474</v>
      </c>
      <c r="H42" s="37" t="s">
        <v>474</v>
      </c>
      <c r="I42" s="37" t="s">
        <v>474</v>
      </c>
      <c r="J42" s="38" t="s">
        <v>474</v>
      </c>
      <c r="K42" s="22"/>
      <c r="L42" s="22"/>
      <c r="M42" s="22"/>
      <c r="N42" s="22"/>
      <c r="O42" s="22"/>
      <c r="P42" s="22"/>
    </row>
    <row r="43" spans="1:16" ht="39" customHeight="1" thickBot="1">
      <c r="A43" s="22"/>
      <c r="B43" s="40"/>
      <c r="C43" s="1149" t="s">
        <v>531</v>
      </c>
      <c r="D43" s="1150"/>
      <c r="E43" s="1151"/>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2" t="s">
        <v>11</v>
      </c>
      <c r="C45" s="1163"/>
      <c r="D45" s="58"/>
      <c r="E45" s="1168" t="s">
        <v>12</v>
      </c>
      <c r="F45" s="1168"/>
      <c r="G45" s="1168"/>
      <c r="H45" s="1168"/>
      <c r="I45" s="1168"/>
      <c r="J45" s="1169"/>
      <c r="K45" s="59">
        <v>922</v>
      </c>
      <c r="L45" s="60">
        <v>899</v>
      </c>
      <c r="M45" s="60">
        <v>928</v>
      </c>
      <c r="N45" s="60">
        <v>836</v>
      </c>
      <c r="O45" s="61">
        <v>741</v>
      </c>
      <c r="P45" s="48"/>
      <c r="Q45" s="48"/>
      <c r="R45" s="48"/>
      <c r="S45" s="48"/>
      <c r="T45" s="48"/>
      <c r="U45" s="48"/>
    </row>
    <row r="46" spans="1:21" ht="30.75" customHeight="1">
      <c r="A46" s="48"/>
      <c r="B46" s="1164"/>
      <c r="C46" s="1165"/>
      <c r="D46" s="62"/>
      <c r="E46" s="1156" t="s">
        <v>13</v>
      </c>
      <c r="F46" s="1156"/>
      <c r="G46" s="1156"/>
      <c r="H46" s="1156"/>
      <c r="I46" s="1156"/>
      <c r="J46" s="1157"/>
      <c r="K46" s="63" t="s">
        <v>474</v>
      </c>
      <c r="L46" s="64" t="s">
        <v>474</v>
      </c>
      <c r="M46" s="64" t="s">
        <v>474</v>
      </c>
      <c r="N46" s="64" t="s">
        <v>474</v>
      </c>
      <c r="O46" s="65" t="s">
        <v>474</v>
      </c>
      <c r="P46" s="48"/>
      <c r="Q46" s="48"/>
      <c r="R46" s="48"/>
      <c r="S46" s="48"/>
      <c r="T46" s="48"/>
      <c r="U46" s="48"/>
    </row>
    <row r="47" spans="1:21" ht="30.75" customHeight="1">
      <c r="A47" s="48"/>
      <c r="B47" s="1164"/>
      <c r="C47" s="1165"/>
      <c r="D47" s="62"/>
      <c r="E47" s="1156" t="s">
        <v>14</v>
      </c>
      <c r="F47" s="1156"/>
      <c r="G47" s="1156"/>
      <c r="H47" s="1156"/>
      <c r="I47" s="1156"/>
      <c r="J47" s="1157"/>
      <c r="K47" s="63" t="s">
        <v>474</v>
      </c>
      <c r="L47" s="64" t="s">
        <v>474</v>
      </c>
      <c r="M47" s="64" t="s">
        <v>474</v>
      </c>
      <c r="N47" s="64" t="s">
        <v>474</v>
      </c>
      <c r="O47" s="65" t="s">
        <v>474</v>
      </c>
      <c r="P47" s="48"/>
      <c r="Q47" s="48"/>
      <c r="R47" s="48"/>
      <c r="S47" s="48"/>
      <c r="T47" s="48"/>
      <c r="U47" s="48"/>
    </row>
    <row r="48" spans="1:21" ht="30.75" customHeight="1">
      <c r="A48" s="48"/>
      <c r="B48" s="1164"/>
      <c r="C48" s="1165"/>
      <c r="D48" s="62"/>
      <c r="E48" s="1156" t="s">
        <v>15</v>
      </c>
      <c r="F48" s="1156"/>
      <c r="G48" s="1156"/>
      <c r="H48" s="1156"/>
      <c r="I48" s="1156"/>
      <c r="J48" s="1157"/>
      <c r="K48" s="63">
        <v>660</v>
      </c>
      <c r="L48" s="64">
        <v>672</v>
      </c>
      <c r="M48" s="64">
        <v>729</v>
      </c>
      <c r="N48" s="64">
        <v>694</v>
      </c>
      <c r="O48" s="65">
        <v>711</v>
      </c>
      <c r="P48" s="48"/>
      <c r="Q48" s="48"/>
      <c r="R48" s="48"/>
      <c r="S48" s="48"/>
      <c r="T48" s="48"/>
      <c r="U48" s="48"/>
    </row>
    <row r="49" spans="1:21" ht="30.75" customHeight="1">
      <c r="A49" s="48"/>
      <c r="B49" s="1164"/>
      <c r="C49" s="1165"/>
      <c r="D49" s="62"/>
      <c r="E49" s="1156" t="s">
        <v>16</v>
      </c>
      <c r="F49" s="1156"/>
      <c r="G49" s="1156"/>
      <c r="H49" s="1156"/>
      <c r="I49" s="1156"/>
      <c r="J49" s="1157"/>
      <c r="K49" s="63">
        <v>28</v>
      </c>
      <c r="L49" s="64">
        <v>28</v>
      </c>
      <c r="M49" s="64">
        <v>26</v>
      </c>
      <c r="N49" s="64">
        <v>26</v>
      </c>
      <c r="O49" s="65">
        <v>28</v>
      </c>
      <c r="P49" s="48"/>
      <c r="Q49" s="48"/>
      <c r="R49" s="48"/>
      <c r="S49" s="48"/>
      <c r="T49" s="48"/>
      <c r="U49" s="48"/>
    </row>
    <row r="50" spans="1:21" ht="30.75" customHeight="1">
      <c r="A50" s="48"/>
      <c r="B50" s="1164"/>
      <c r="C50" s="1165"/>
      <c r="D50" s="62"/>
      <c r="E50" s="1156" t="s">
        <v>17</v>
      </c>
      <c r="F50" s="1156"/>
      <c r="G50" s="1156"/>
      <c r="H50" s="1156"/>
      <c r="I50" s="1156"/>
      <c r="J50" s="1157"/>
      <c r="K50" s="63" t="s">
        <v>474</v>
      </c>
      <c r="L50" s="64" t="s">
        <v>474</v>
      </c>
      <c r="M50" s="64" t="s">
        <v>474</v>
      </c>
      <c r="N50" s="64" t="s">
        <v>474</v>
      </c>
      <c r="O50" s="65" t="s">
        <v>474</v>
      </c>
      <c r="P50" s="48"/>
      <c r="Q50" s="48"/>
      <c r="R50" s="48"/>
      <c r="S50" s="48"/>
      <c r="T50" s="48"/>
      <c r="U50" s="48"/>
    </row>
    <row r="51" spans="1:21" ht="30.75" customHeight="1">
      <c r="A51" s="48"/>
      <c r="B51" s="1166"/>
      <c r="C51" s="1167"/>
      <c r="D51" s="66"/>
      <c r="E51" s="1156" t="s">
        <v>18</v>
      </c>
      <c r="F51" s="1156"/>
      <c r="G51" s="1156"/>
      <c r="H51" s="1156"/>
      <c r="I51" s="1156"/>
      <c r="J51" s="1157"/>
      <c r="K51" s="63" t="s">
        <v>474</v>
      </c>
      <c r="L51" s="64" t="s">
        <v>474</v>
      </c>
      <c r="M51" s="64" t="s">
        <v>474</v>
      </c>
      <c r="N51" s="64" t="s">
        <v>474</v>
      </c>
      <c r="O51" s="65" t="s">
        <v>474</v>
      </c>
      <c r="P51" s="48"/>
      <c r="Q51" s="48"/>
      <c r="R51" s="48"/>
      <c r="S51" s="48"/>
      <c r="T51" s="48"/>
      <c r="U51" s="48"/>
    </row>
    <row r="52" spans="1:21" ht="30.75" customHeight="1">
      <c r="A52" s="48"/>
      <c r="B52" s="1154" t="s">
        <v>19</v>
      </c>
      <c r="C52" s="1155"/>
      <c r="D52" s="66"/>
      <c r="E52" s="1156" t="s">
        <v>20</v>
      </c>
      <c r="F52" s="1156"/>
      <c r="G52" s="1156"/>
      <c r="H52" s="1156"/>
      <c r="I52" s="1156"/>
      <c r="J52" s="1157"/>
      <c r="K52" s="63">
        <v>1351</v>
      </c>
      <c r="L52" s="64">
        <v>1352</v>
      </c>
      <c r="M52" s="64">
        <v>1242</v>
      </c>
      <c r="N52" s="64">
        <v>1134</v>
      </c>
      <c r="O52" s="65">
        <v>1130</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259</v>
      </c>
      <c r="L53" s="69">
        <v>247</v>
      </c>
      <c r="M53" s="69">
        <v>441</v>
      </c>
      <c r="N53" s="69">
        <v>422</v>
      </c>
      <c r="O53" s="70">
        <v>350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2" t="s">
        <v>24</v>
      </c>
      <c r="C41" s="1183"/>
      <c r="D41" s="81"/>
      <c r="E41" s="1184" t="s">
        <v>25</v>
      </c>
      <c r="F41" s="1184"/>
      <c r="G41" s="1184"/>
      <c r="H41" s="1185"/>
      <c r="I41" s="82">
        <v>6710</v>
      </c>
      <c r="J41" s="83">
        <v>6863</v>
      </c>
      <c r="K41" s="83">
        <v>7021</v>
      </c>
      <c r="L41" s="83">
        <v>7148</v>
      </c>
      <c r="M41" s="84">
        <v>7649</v>
      </c>
    </row>
    <row r="42" spans="2:13" ht="27.75" customHeight="1">
      <c r="B42" s="1172"/>
      <c r="C42" s="1173"/>
      <c r="D42" s="85"/>
      <c r="E42" s="1176" t="s">
        <v>26</v>
      </c>
      <c r="F42" s="1176"/>
      <c r="G42" s="1176"/>
      <c r="H42" s="1177"/>
      <c r="I42" s="86" t="s">
        <v>474</v>
      </c>
      <c r="J42" s="87" t="s">
        <v>474</v>
      </c>
      <c r="K42" s="87" t="s">
        <v>474</v>
      </c>
      <c r="L42" s="87" t="s">
        <v>474</v>
      </c>
      <c r="M42" s="88" t="s">
        <v>474</v>
      </c>
    </row>
    <row r="43" spans="2:13" ht="27.75" customHeight="1">
      <c r="B43" s="1172"/>
      <c r="C43" s="1173"/>
      <c r="D43" s="85"/>
      <c r="E43" s="1176" t="s">
        <v>27</v>
      </c>
      <c r="F43" s="1176"/>
      <c r="G43" s="1176"/>
      <c r="H43" s="1177"/>
      <c r="I43" s="86">
        <v>7597</v>
      </c>
      <c r="J43" s="87">
        <v>7434</v>
      </c>
      <c r="K43" s="87">
        <v>8147</v>
      </c>
      <c r="L43" s="87">
        <v>8140</v>
      </c>
      <c r="M43" s="88">
        <v>8014</v>
      </c>
    </row>
    <row r="44" spans="2:13" ht="27.75" customHeight="1">
      <c r="B44" s="1172"/>
      <c r="C44" s="1173"/>
      <c r="D44" s="85"/>
      <c r="E44" s="1176" t="s">
        <v>28</v>
      </c>
      <c r="F44" s="1176"/>
      <c r="G44" s="1176"/>
      <c r="H44" s="1177"/>
      <c r="I44" s="86">
        <v>203</v>
      </c>
      <c r="J44" s="87">
        <v>183</v>
      </c>
      <c r="K44" s="87">
        <v>163</v>
      </c>
      <c r="L44" s="87">
        <v>157</v>
      </c>
      <c r="M44" s="88">
        <v>255</v>
      </c>
    </row>
    <row r="45" spans="2:13" ht="27.75" customHeight="1">
      <c r="B45" s="1172"/>
      <c r="C45" s="1173"/>
      <c r="D45" s="85"/>
      <c r="E45" s="1176" t="s">
        <v>29</v>
      </c>
      <c r="F45" s="1176"/>
      <c r="G45" s="1176"/>
      <c r="H45" s="1177"/>
      <c r="I45" s="86">
        <v>1464</v>
      </c>
      <c r="J45" s="87">
        <v>1408</v>
      </c>
      <c r="K45" s="87">
        <v>1311</v>
      </c>
      <c r="L45" s="87">
        <v>1082</v>
      </c>
      <c r="M45" s="88">
        <v>758</v>
      </c>
    </row>
    <row r="46" spans="2:13" ht="27.75" customHeight="1">
      <c r="B46" s="1172"/>
      <c r="C46" s="1173"/>
      <c r="D46" s="85"/>
      <c r="E46" s="1176" t="s">
        <v>30</v>
      </c>
      <c r="F46" s="1176"/>
      <c r="G46" s="1176"/>
      <c r="H46" s="1177"/>
      <c r="I46" s="86">
        <v>1</v>
      </c>
      <c r="J46" s="87">
        <v>2</v>
      </c>
      <c r="K46" s="87" t="s">
        <v>474</v>
      </c>
      <c r="L46" s="87" t="s">
        <v>474</v>
      </c>
      <c r="M46" s="88">
        <v>0</v>
      </c>
    </row>
    <row r="47" spans="2:13" ht="27.75" customHeight="1">
      <c r="B47" s="1172"/>
      <c r="C47" s="1173"/>
      <c r="D47" s="85"/>
      <c r="E47" s="1176" t="s">
        <v>31</v>
      </c>
      <c r="F47" s="1176"/>
      <c r="G47" s="1176"/>
      <c r="H47" s="1177"/>
      <c r="I47" s="86" t="s">
        <v>474</v>
      </c>
      <c r="J47" s="87" t="s">
        <v>474</v>
      </c>
      <c r="K47" s="87" t="s">
        <v>474</v>
      </c>
      <c r="L47" s="87" t="s">
        <v>474</v>
      </c>
      <c r="M47" s="88" t="s">
        <v>474</v>
      </c>
    </row>
    <row r="48" spans="2:13" ht="27.75" customHeight="1">
      <c r="B48" s="1174"/>
      <c r="C48" s="1175"/>
      <c r="D48" s="85"/>
      <c r="E48" s="1176" t="s">
        <v>32</v>
      </c>
      <c r="F48" s="1176"/>
      <c r="G48" s="1176"/>
      <c r="H48" s="1177"/>
      <c r="I48" s="86" t="s">
        <v>474</v>
      </c>
      <c r="J48" s="87" t="s">
        <v>474</v>
      </c>
      <c r="K48" s="87" t="s">
        <v>474</v>
      </c>
      <c r="L48" s="87" t="s">
        <v>474</v>
      </c>
      <c r="M48" s="88" t="s">
        <v>474</v>
      </c>
    </row>
    <row r="49" spans="2:13" ht="27.75" customHeight="1">
      <c r="B49" s="1170" t="s">
        <v>33</v>
      </c>
      <c r="C49" s="1171"/>
      <c r="D49" s="89"/>
      <c r="E49" s="1176" t="s">
        <v>34</v>
      </c>
      <c r="F49" s="1176"/>
      <c r="G49" s="1176"/>
      <c r="H49" s="1177"/>
      <c r="I49" s="86">
        <v>5361</v>
      </c>
      <c r="J49" s="87">
        <v>5111</v>
      </c>
      <c r="K49" s="87">
        <v>5157</v>
      </c>
      <c r="L49" s="87">
        <v>5145</v>
      </c>
      <c r="M49" s="88">
        <v>5188</v>
      </c>
    </row>
    <row r="50" spans="2:13" ht="27.75" customHeight="1">
      <c r="B50" s="1172"/>
      <c r="C50" s="1173"/>
      <c r="D50" s="85"/>
      <c r="E50" s="1176" t="s">
        <v>35</v>
      </c>
      <c r="F50" s="1176"/>
      <c r="G50" s="1176"/>
      <c r="H50" s="1177"/>
      <c r="I50" s="86">
        <v>2599</v>
      </c>
      <c r="J50" s="87">
        <v>2530</v>
      </c>
      <c r="K50" s="87">
        <v>2144</v>
      </c>
      <c r="L50" s="87">
        <v>1268</v>
      </c>
      <c r="M50" s="88">
        <v>410</v>
      </c>
    </row>
    <row r="51" spans="2:13" ht="27.75" customHeight="1">
      <c r="B51" s="1174"/>
      <c r="C51" s="1175"/>
      <c r="D51" s="85"/>
      <c r="E51" s="1176" t="s">
        <v>36</v>
      </c>
      <c r="F51" s="1176"/>
      <c r="G51" s="1176"/>
      <c r="H51" s="1177"/>
      <c r="I51" s="86">
        <v>12289</v>
      </c>
      <c r="J51" s="87">
        <v>12464</v>
      </c>
      <c r="K51" s="87">
        <v>12525</v>
      </c>
      <c r="L51" s="87">
        <v>12554</v>
      </c>
      <c r="M51" s="88">
        <v>12537</v>
      </c>
    </row>
    <row r="52" spans="2:13" ht="27.75" customHeight="1" thickBot="1">
      <c r="B52" s="1178" t="s">
        <v>21</v>
      </c>
      <c r="C52" s="1179"/>
      <c r="D52" s="90"/>
      <c r="E52" s="1180" t="s">
        <v>37</v>
      </c>
      <c r="F52" s="1180"/>
      <c r="G52" s="1180"/>
      <c r="H52" s="1181"/>
      <c r="I52" s="91">
        <v>-4273</v>
      </c>
      <c r="J52" s="92">
        <v>-4214</v>
      </c>
      <c r="K52" s="92">
        <v>-3183</v>
      </c>
      <c r="L52" s="92">
        <v>-2440</v>
      </c>
      <c r="M52" s="93">
        <v>-1460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43014</v>
      </c>
      <c r="E3" s="116"/>
      <c r="F3" s="117">
        <v>49426</v>
      </c>
      <c r="G3" s="118"/>
      <c r="H3" s="119"/>
    </row>
    <row r="4" spans="1:8">
      <c r="A4" s="120"/>
      <c r="B4" s="121"/>
      <c r="C4" s="122"/>
      <c r="D4" s="123">
        <v>25613</v>
      </c>
      <c r="E4" s="124"/>
      <c r="F4" s="125">
        <v>26568</v>
      </c>
      <c r="G4" s="126"/>
      <c r="H4" s="127"/>
    </row>
    <row r="5" spans="1:8">
      <c r="A5" s="108" t="s">
        <v>507</v>
      </c>
      <c r="B5" s="113"/>
      <c r="C5" s="114"/>
      <c r="D5" s="115">
        <v>46330</v>
      </c>
      <c r="E5" s="116"/>
      <c r="F5" s="117">
        <v>42839</v>
      </c>
      <c r="G5" s="118"/>
      <c r="H5" s="119"/>
    </row>
    <row r="6" spans="1:8">
      <c r="A6" s="120"/>
      <c r="B6" s="121"/>
      <c r="C6" s="122"/>
      <c r="D6" s="123">
        <v>30291</v>
      </c>
      <c r="E6" s="124"/>
      <c r="F6" s="125">
        <v>22027</v>
      </c>
      <c r="G6" s="126"/>
      <c r="H6" s="127"/>
    </row>
    <row r="7" spans="1:8">
      <c r="A7" s="108" t="s">
        <v>508</v>
      </c>
      <c r="B7" s="113"/>
      <c r="C7" s="114"/>
      <c r="D7" s="115">
        <v>40203</v>
      </c>
      <c r="E7" s="116"/>
      <c r="F7" s="117">
        <v>46819</v>
      </c>
      <c r="G7" s="118"/>
      <c r="H7" s="119"/>
    </row>
    <row r="8" spans="1:8">
      <c r="A8" s="120"/>
      <c r="B8" s="121"/>
      <c r="C8" s="122"/>
      <c r="D8" s="123">
        <v>20539</v>
      </c>
      <c r="E8" s="124"/>
      <c r="F8" s="125">
        <v>24121</v>
      </c>
      <c r="G8" s="126"/>
      <c r="H8" s="127"/>
    </row>
    <row r="9" spans="1:8">
      <c r="A9" s="108" t="s">
        <v>509</v>
      </c>
      <c r="B9" s="113"/>
      <c r="C9" s="114"/>
      <c r="D9" s="115">
        <v>39906</v>
      </c>
      <c r="E9" s="116"/>
      <c r="F9" s="117">
        <v>53270</v>
      </c>
      <c r="G9" s="118"/>
      <c r="H9" s="119"/>
    </row>
    <row r="10" spans="1:8">
      <c r="A10" s="120"/>
      <c r="B10" s="121"/>
      <c r="C10" s="122"/>
      <c r="D10" s="123">
        <v>25503</v>
      </c>
      <c r="E10" s="124"/>
      <c r="F10" s="125">
        <v>24316</v>
      </c>
      <c r="G10" s="126"/>
      <c r="H10" s="127"/>
    </row>
    <row r="11" spans="1:8">
      <c r="A11" s="108" t="s">
        <v>510</v>
      </c>
      <c r="B11" s="113"/>
      <c r="C11" s="114"/>
      <c r="D11" s="115">
        <v>51931</v>
      </c>
      <c r="E11" s="116"/>
      <c r="F11" s="117">
        <v>53292</v>
      </c>
      <c r="G11" s="118"/>
      <c r="H11" s="119"/>
    </row>
    <row r="12" spans="1:8">
      <c r="A12" s="120"/>
      <c r="B12" s="121"/>
      <c r="C12" s="128"/>
      <c r="D12" s="123">
        <v>25354</v>
      </c>
      <c r="E12" s="124"/>
      <c r="F12" s="125">
        <v>28900</v>
      </c>
      <c r="G12" s="126"/>
      <c r="H12" s="127"/>
    </row>
    <row r="13" spans="1:8">
      <c r="A13" s="108"/>
      <c r="B13" s="113"/>
      <c r="C13" s="129"/>
      <c r="D13" s="130">
        <v>44277</v>
      </c>
      <c r="E13" s="131"/>
      <c r="F13" s="132">
        <v>49129</v>
      </c>
      <c r="G13" s="133"/>
      <c r="H13" s="119"/>
    </row>
    <row r="14" spans="1:8">
      <c r="A14" s="120"/>
      <c r="B14" s="121"/>
      <c r="C14" s="122"/>
      <c r="D14" s="123">
        <v>25460</v>
      </c>
      <c r="E14" s="124"/>
      <c r="F14" s="125">
        <v>25186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6.15</v>
      </c>
      <c r="C19" s="134">
        <f>ROUND(VALUE(SUBSTITUTE(実質収支比率等に係る経年分析!G$48,"▲","-")),2)</f>
        <v>5.52</v>
      </c>
      <c r="D19" s="134">
        <f>ROUND(VALUE(SUBSTITUTE(実質収支比率等に係る経年分析!H$48,"▲","-")),2)</f>
        <v>4.93</v>
      </c>
      <c r="E19" s="134">
        <f>ROUND(VALUE(SUBSTITUTE(実質収支比率等に係る経年分析!I$48,"▲","-")),2)</f>
        <v>4.28</v>
      </c>
      <c r="F19" s="134">
        <f>ROUND(VALUE(SUBSTITUTE(実質収支比率等に係る経年分析!J$48,"▲","-")),2)</f>
        <v>5.23</v>
      </c>
    </row>
    <row r="20" spans="1:11">
      <c r="A20" s="134" t="s">
        <v>42</v>
      </c>
      <c r="B20" s="134">
        <f>ROUND(VALUE(SUBSTITUTE(実質収支比率等に係る経年分析!F$47,"▲","-")),2)</f>
        <v>19.52</v>
      </c>
      <c r="C20" s="134">
        <f>ROUND(VALUE(SUBSTITUTE(実質収支比率等に係る経年分析!G$47,"▲","-")),2)</f>
        <v>17.48</v>
      </c>
      <c r="D20" s="134">
        <f>ROUND(VALUE(SUBSTITUTE(実質収支比率等に係る経年分析!H$47,"▲","-")),2)</f>
        <v>16.559999999999999</v>
      </c>
      <c r="E20" s="134">
        <f>ROUND(VALUE(SUBSTITUTE(実質収支比率等に係る経年分析!I$47,"▲","-")),2)</f>
        <v>15.36</v>
      </c>
      <c r="F20" s="134">
        <f>ROUND(VALUE(SUBSTITUTE(実質収支比率等に係る経年分析!J$47,"▲","-")),2)</f>
        <v>14.66</v>
      </c>
    </row>
    <row r="21" spans="1:11">
      <c r="A21" s="134" t="s">
        <v>43</v>
      </c>
      <c r="B21" s="134">
        <f>IF(ISNUMBER(VALUE(SUBSTITUTE(実質収支比率等に係る経年分析!F$49,"▲","-"))),ROUND(VALUE(SUBSTITUTE(実質収支比率等に係る経年分析!F$49,"▲","-")),2),NA())</f>
        <v>-0.73</v>
      </c>
      <c r="C21" s="134">
        <f>IF(ISNUMBER(VALUE(SUBSTITUTE(実質収支比率等に係る経年分析!G$49,"▲","-"))),ROUND(VALUE(SUBSTITUTE(実質収支比率等に係る経年分析!G$49,"▲","-")),2),NA())</f>
        <v>-2.94</v>
      </c>
      <c r="D21" s="134">
        <f>IF(ISNUMBER(VALUE(SUBSTITUTE(実質収支比率等に係る経年分析!H$49,"▲","-"))),ROUND(VALUE(SUBSTITUTE(実質収支比率等に係る経年分析!H$49,"▲","-")),2),NA())</f>
        <v>-0.74</v>
      </c>
      <c r="E21" s="134">
        <f>IF(ISNUMBER(VALUE(SUBSTITUTE(実質収支比率等に係る経年分析!I$49,"▲","-"))),ROUND(VALUE(SUBSTITUTE(実質収支比率等に係る経年分析!I$49,"▲","-")),2),NA())</f>
        <v>-0.4</v>
      </c>
      <c r="F21" s="134">
        <f>IF(ISNUMBER(VALUE(SUBSTITUTE(実質収支比率等に係る経年分析!J$49,"▲","-"))),ROUND(VALUE(SUBSTITUTE(実質収支比率等に係る経年分析!J$49,"▲","-")),2),NA())</f>
        <v>0.3</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奨学資金特別会計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1351</v>
      </c>
      <c r="E42" s="136"/>
      <c r="F42" s="136"/>
      <c r="G42" s="136">
        <f>'実質公債費比率（分子）の構造'!L$52</f>
        <v>1352</v>
      </c>
      <c r="H42" s="136"/>
      <c r="I42" s="136"/>
      <c r="J42" s="136">
        <f>'実質公債費比率（分子）の構造'!M$52</f>
        <v>1242</v>
      </c>
      <c r="K42" s="136"/>
      <c r="L42" s="136"/>
      <c r="M42" s="136">
        <f>'実質公債費比率（分子）の構造'!N$52</f>
        <v>1134</v>
      </c>
      <c r="N42" s="136"/>
      <c r="O42" s="136"/>
      <c r="P42" s="136">
        <f>'実質公債費比率（分子）の構造'!O$52</f>
        <v>1130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28</v>
      </c>
      <c r="C45" s="136"/>
      <c r="D45" s="136"/>
      <c r="E45" s="136">
        <f>'実質公債費比率（分子）の構造'!L$49</f>
        <v>28</v>
      </c>
      <c r="F45" s="136"/>
      <c r="G45" s="136"/>
      <c r="H45" s="136">
        <f>'実質公債費比率（分子）の構造'!M$49</f>
        <v>26</v>
      </c>
      <c r="I45" s="136"/>
      <c r="J45" s="136"/>
      <c r="K45" s="136">
        <f>'実質公債費比率（分子）の構造'!N$49</f>
        <v>26</v>
      </c>
      <c r="L45" s="136"/>
      <c r="M45" s="136"/>
      <c r="N45" s="136">
        <f>'実質公債費比率（分子）の構造'!O$49</f>
        <v>28</v>
      </c>
      <c r="O45" s="136"/>
      <c r="P45" s="136"/>
    </row>
    <row r="46" spans="1:16">
      <c r="A46" s="136" t="s">
        <v>54</v>
      </c>
      <c r="B46" s="136">
        <f>'実質公債費比率（分子）の構造'!K$48</f>
        <v>660</v>
      </c>
      <c r="C46" s="136"/>
      <c r="D46" s="136"/>
      <c r="E46" s="136">
        <f>'実質公債費比率（分子）の構造'!L$48</f>
        <v>672</v>
      </c>
      <c r="F46" s="136"/>
      <c r="G46" s="136"/>
      <c r="H46" s="136">
        <f>'実質公債費比率（分子）の構造'!M$48</f>
        <v>729</v>
      </c>
      <c r="I46" s="136"/>
      <c r="J46" s="136"/>
      <c r="K46" s="136">
        <f>'実質公債費比率（分子）の構造'!N$48</f>
        <v>694</v>
      </c>
      <c r="L46" s="136"/>
      <c r="M46" s="136"/>
      <c r="N46" s="136">
        <f>'実質公債費比率（分子）の構造'!O$48</f>
        <v>711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922</v>
      </c>
      <c r="C49" s="136"/>
      <c r="D49" s="136"/>
      <c r="E49" s="136">
        <f>'実質公債費比率（分子）の構造'!L$45</f>
        <v>899</v>
      </c>
      <c r="F49" s="136"/>
      <c r="G49" s="136"/>
      <c r="H49" s="136">
        <f>'実質公債費比率（分子）の構造'!M$45</f>
        <v>928</v>
      </c>
      <c r="I49" s="136"/>
      <c r="J49" s="136"/>
      <c r="K49" s="136">
        <f>'実質公債費比率（分子）の構造'!N$45</f>
        <v>836</v>
      </c>
      <c r="L49" s="136"/>
      <c r="M49" s="136"/>
      <c r="N49" s="136">
        <f>'実質公債費比率（分子）の構造'!O$45</f>
        <v>741</v>
      </c>
      <c r="O49" s="136"/>
      <c r="P49" s="136"/>
    </row>
    <row r="50" spans="1:16">
      <c r="A50" s="136" t="s">
        <v>58</v>
      </c>
      <c r="B50" s="136" t="e">
        <f>NA()</f>
        <v>#N/A</v>
      </c>
      <c r="C50" s="136">
        <f>IF(ISNUMBER('実質公債費比率（分子）の構造'!K$53),'実質公債費比率（分子）の構造'!K$53,NA())</f>
        <v>259</v>
      </c>
      <c r="D50" s="136" t="e">
        <f>NA()</f>
        <v>#N/A</v>
      </c>
      <c r="E50" s="136" t="e">
        <f>NA()</f>
        <v>#N/A</v>
      </c>
      <c r="F50" s="136">
        <f>IF(ISNUMBER('実質公債費比率（分子）の構造'!L$53),'実質公債費比率（分子）の構造'!L$53,NA())</f>
        <v>247</v>
      </c>
      <c r="G50" s="136" t="e">
        <f>NA()</f>
        <v>#N/A</v>
      </c>
      <c r="H50" s="136" t="e">
        <f>NA()</f>
        <v>#N/A</v>
      </c>
      <c r="I50" s="136">
        <f>IF(ISNUMBER('実質公債費比率（分子）の構造'!M$53),'実質公債費比率（分子）の構造'!M$53,NA())</f>
        <v>441</v>
      </c>
      <c r="J50" s="136" t="e">
        <f>NA()</f>
        <v>#N/A</v>
      </c>
      <c r="K50" s="136" t="e">
        <f>NA()</f>
        <v>#N/A</v>
      </c>
      <c r="L50" s="136">
        <f>IF(ISNUMBER('実質公債費比率（分子）の構造'!N$53),'実質公債費比率（分子）の構造'!N$53,NA())</f>
        <v>422</v>
      </c>
      <c r="M50" s="136" t="e">
        <f>NA()</f>
        <v>#N/A</v>
      </c>
      <c r="N50" s="136" t="e">
        <f>NA()</f>
        <v>#N/A</v>
      </c>
      <c r="O50" s="136">
        <f>IF(ISNUMBER('実質公債費比率（分子）の構造'!O$53),'実質公債費比率（分子）の構造'!O$53,NA())</f>
        <v>350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12289</v>
      </c>
      <c r="E56" s="135"/>
      <c r="F56" s="135"/>
      <c r="G56" s="135">
        <f>'将来負担比率（分子）の構造'!J$51</f>
        <v>12464</v>
      </c>
      <c r="H56" s="135"/>
      <c r="I56" s="135"/>
      <c r="J56" s="135">
        <f>'将来負担比率（分子）の構造'!K$51</f>
        <v>12525</v>
      </c>
      <c r="K56" s="135"/>
      <c r="L56" s="135"/>
      <c r="M56" s="135">
        <f>'将来負担比率（分子）の構造'!L$51</f>
        <v>12554</v>
      </c>
      <c r="N56" s="135"/>
      <c r="O56" s="135"/>
      <c r="P56" s="135">
        <f>'将来負担比率（分子）の構造'!M$51</f>
        <v>12537</v>
      </c>
    </row>
    <row r="57" spans="1:16">
      <c r="A57" s="135" t="s">
        <v>35</v>
      </c>
      <c r="B57" s="135"/>
      <c r="C57" s="135"/>
      <c r="D57" s="135">
        <f>'将来負担比率（分子）の構造'!I$50</f>
        <v>2599</v>
      </c>
      <c r="E57" s="135"/>
      <c r="F57" s="135"/>
      <c r="G57" s="135">
        <f>'将来負担比率（分子）の構造'!J$50</f>
        <v>2530</v>
      </c>
      <c r="H57" s="135"/>
      <c r="I57" s="135"/>
      <c r="J57" s="135">
        <f>'将来負担比率（分子）の構造'!K$50</f>
        <v>2144</v>
      </c>
      <c r="K57" s="135"/>
      <c r="L57" s="135"/>
      <c r="M57" s="135">
        <f>'将来負担比率（分子）の構造'!L$50</f>
        <v>1268</v>
      </c>
      <c r="N57" s="135"/>
      <c r="O57" s="135"/>
      <c r="P57" s="135">
        <f>'将来負担比率（分子）の構造'!M$50</f>
        <v>410</v>
      </c>
    </row>
    <row r="58" spans="1:16">
      <c r="A58" s="135" t="s">
        <v>34</v>
      </c>
      <c r="B58" s="135"/>
      <c r="C58" s="135"/>
      <c r="D58" s="135">
        <f>'将来負担比率（分子）の構造'!I$49</f>
        <v>5361</v>
      </c>
      <c r="E58" s="135"/>
      <c r="F58" s="135"/>
      <c r="G58" s="135">
        <f>'将来負担比率（分子）の構造'!J$49</f>
        <v>5111</v>
      </c>
      <c r="H58" s="135"/>
      <c r="I58" s="135"/>
      <c r="J58" s="135">
        <f>'将来負担比率（分子）の構造'!K$49</f>
        <v>5157</v>
      </c>
      <c r="K58" s="135"/>
      <c r="L58" s="135"/>
      <c r="M58" s="135">
        <f>'将来負担比率（分子）の構造'!L$49</f>
        <v>5145</v>
      </c>
      <c r="N58" s="135"/>
      <c r="O58" s="135"/>
      <c r="P58" s="135">
        <f>'将来負担比率（分子）の構造'!M$49</f>
        <v>5188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f>'将来負担比率（分子）の構造'!M$46</f>
        <v>0</v>
      </c>
      <c r="O61" s="135"/>
      <c r="P61" s="135"/>
    </row>
    <row r="62" spans="1:16">
      <c r="A62" s="135" t="s">
        <v>29</v>
      </c>
      <c r="B62" s="135">
        <f>'将来負担比率（分子）の構造'!I$45</f>
        <v>1464</v>
      </c>
      <c r="C62" s="135"/>
      <c r="D62" s="135"/>
      <c r="E62" s="135">
        <f>'将来負担比率（分子）の構造'!J$45</f>
        <v>1408</v>
      </c>
      <c r="F62" s="135"/>
      <c r="G62" s="135"/>
      <c r="H62" s="135">
        <f>'将来負担比率（分子）の構造'!K$45</f>
        <v>1311</v>
      </c>
      <c r="I62" s="135"/>
      <c r="J62" s="135"/>
      <c r="K62" s="135">
        <f>'将来負担比率（分子）の構造'!L$45</f>
        <v>1082</v>
      </c>
      <c r="L62" s="135"/>
      <c r="M62" s="135"/>
      <c r="N62" s="135">
        <f>'将来負担比率（分子）の構造'!M$45</f>
        <v>758</v>
      </c>
      <c r="O62" s="135"/>
      <c r="P62" s="135"/>
    </row>
    <row r="63" spans="1:16">
      <c r="A63" s="135" t="s">
        <v>28</v>
      </c>
      <c r="B63" s="135">
        <f>'将来負担比率（分子）の構造'!I$44</f>
        <v>203</v>
      </c>
      <c r="C63" s="135"/>
      <c r="D63" s="135"/>
      <c r="E63" s="135">
        <f>'将来負担比率（分子）の構造'!J$44</f>
        <v>183</v>
      </c>
      <c r="F63" s="135"/>
      <c r="G63" s="135"/>
      <c r="H63" s="135">
        <f>'将来負担比率（分子）の構造'!K$44</f>
        <v>163</v>
      </c>
      <c r="I63" s="135"/>
      <c r="J63" s="135"/>
      <c r="K63" s="135">
        <f>'将来負担比率（分子）の構造'!L$44</f>
        <v>157</v>
      </c>
      <c r="L63" s="135"/>
      <c r="M63" s="135"/>
      <c r="N63" s="135">
        <f>'将来負担比率（分子）の構造'!M$44</f>
        <v>255</v>
      </c>
      <c r="O63" s="135"/>
      <c r="P63" s="135"/>
    </row>
    <row r="64" spans="1:16">
      <c r="A64" s="135" t="s">
        <v>27</v>
      </c>
      <c r="B64" s="135">
        <f>'将来負担比率（分子）の構造'!I$43</f>
        <v>7597</v>
      </c>
      <c r="C64" s="135"/>
      <c r="D64" s="135"/>
      <c r="E64" s="135">
        <f>'将来負担比率（分子）の構造'!J$43</f>
        <v>7434</v>
      </c>
      <c r="F64" s="135"/>
      <c r="G64" s="135"/>
      <c r="H64" s="135">
        <f>'将来負担比率（分子）の構造'!K$43</f>
        <v>8147</v>
      </c>
      <c r="I64" s="135"/>
      <c r="J64" s="135"/>
      <c r="K64" s="135">
        <f>'将来負担比率（分子）の構造'!L$43</f>
        <v>8140</v>
      </c>
      <c r="L64" s="135"/>
      <c r="M64" s="135"/>
      <c r="N64" s="135">
        <f>'将来負担比率（分子）の構造'!M$43</f>
        <v>8014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6710</v>
      </c>
      <c r="C66" s="135"/>
      <c r="D66" s="135"/>
      <c r="E66" s="135">
        <f>'将来負担比率（分子）の構造'!J$41</f>
        <v>6863</v>
      </c>
      <c r="F66" s="135"/>
      <c r="G66" s="135"/>
      <c r="H66" s="135">
        <f>'将来負担比率（分子）の構造'!K$41</f>
        <v>7021</v>
      </c>
      <c r="I66" s="135"/>
      <c r="J66" s="135"/>
      <c r="K66" s="135">
        <f>'将来負担比率（分子）の構造'!L$41</f>
        <v>7148</v>
      </c>
      <c r="L66" s="135"/>
      <c r="M66" s="135"/>
      <c r="N66" s="135">
        <f>'将来負担比率（分子）の構造'!M$41</f>
        <v>7649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2016-04-12T02:00:50Z</cp:lastPrinted>
  <dcterms:created xsi:type="dcterms:W3CDTF">2016-02-15T00:53:35Z</dcterms:created>
  <dcterms:modified xsi:type="dcterms:W3CDTF">2016-05-06T00:48:17Z</dcterms:modified>
  <cp:category/>
</cp:coreProperties>
</file>