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100000\10100600\02 決算関係\02-2 財政状況資料集\H27（やり方が変わった（怒））\21 ②財政課作成\"/>
    </mc:Choice>
  </mc:AlternateContent>
  <bookViews>
    <workbookView xWindow="240" yWindow="60" windowWidth="14940" windowHeight="7875" tabRatio="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O36" i="9"/>
  <c r="BW36" i="9"/>
  <c r="AM36" i="9"/>
  <c r="CO35" i="9"/>
  <c r="BW35" i="9"/>
  <c r="AM35" i="9"/>
  <c r="CO34" i="9"/>
  <c r="BW34" i="9"/>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<sst xmlns="http://schemas.openxmlformats.org/spreadsheetml/2006/main" count="1043" uniqueCount="561">
  <si>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</si>
  <si>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</si>
  <si>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</si>
  <si>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</si>
  <si>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</si>
  <si>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</si>
  <si>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</si>
  <si>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</si>
  <si>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</si>
  <si>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</si>
  <si>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</si>
  <si>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</si>
  <si>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</si>
  <si>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</si>
  <si>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</si>
  <si>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</si>
  <si>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</si>
  <si>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</si>
  <si>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</si>
  <si>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</si>
  <si>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</si>
  <si>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</si>
  <si>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</si>
  <si>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</si>
  <si>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</si>
  <si>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</si>
  <si>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</si>
  <si>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</si>
  <si>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</si>
  <si>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</si>
  <si>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</si>
  <si>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</si>
  <si>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</si>
  <si>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</si>
  <si>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</si>
  <si>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</si>
  <si>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</si>
  <si>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</si>
  <si>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</si>
  <si>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</si>
  <si>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</si>
  <si>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</si>
  <si>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</si>
  <si>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</si>
  <si>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</si>
  <si>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</si>
  <si>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</si>
  <si>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</si>
  <si>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</si>
  <si>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</si>
  <si>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</si>
  <si>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</si>
  <si>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</si>
  <si>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</si>
  <si>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</si>
  <si>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</si>
  <si>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</si>
  <si>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</si>
  <si>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</si>
  <si>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</si>
  <si>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</si>
  <si>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</si>
  <si>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</si>
  <si>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</si>
  <si>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</si>
  <si>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</si>
  <si>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</si>
  <si>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</si>
  <si>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</si>
  <si>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</si>
  <si>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</si>
  <si>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</si>
  <si>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</si>
  <si>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</si>
  <si>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</si>
  <si>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</si>
  <si>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</si>
  <si>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</si>
  <si>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</si>
  <si>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</si>
  <si>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</si>
  <si>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</si>
  <si>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</si>
  <si>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</si>
  <si>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</si>
  <si>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</si>
  <si>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</si>
  <si>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</si>
  <si>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</si>
  <si>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</si>
  <si>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</si>
  <si>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</si>
  <si>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</si>
  <si>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</si>
  <si>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</si>
  <si>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</si>
  <si>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</si>
  <si>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</si>
  <si>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</si>
  <si>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</si>
  <si>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</si>
  <si>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</si>
  <si>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</si>
  <si>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</si>
  <si>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</si>
  <si>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</si>
  <si>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</si>
  <si>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</si>
  <si>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</si>
  <si>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</si>
  <si>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</si>
  <si>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</si>
  <si>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</si>
  <si>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</si>
  <si>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</si>
  <si>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</si>
  <si>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</si>
  <si>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</si>
  <si>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</si>
  <si>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</si>
  <si>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</si>
  <si>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</si>
  <si>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</si>
  <si>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</si>
  <si>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</si>
  <si>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</si>
  <si>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</si>
  <si>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</si>
  <si>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</si>
  <si>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</si>
  <si>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</si>
  <si>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</si>
  <si>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</si>
  <si>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</si>
  <si>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</si>
  <si>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</si>
  <si>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</si>
  <si>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</si>
  <si>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</si>
  <si>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</si>
  <si>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</si>
  <si>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</si>
  <si>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</si>
  <si>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</si>
  <si>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</si>
  <si>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</si>
  <si>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</si>
  <si>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</si>
  <si>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</si>
  <si>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</si>
  <si>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</si>
  <si>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</si>
  <si>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</si>
  <si>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</si>
  <si>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</si>
  <si>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</si>
  <si>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</si>
  <si>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</si>
  <si>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</si>
  <si>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</si>
  <si>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</si>
  <si>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</si>
  <si>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</si>
  <si>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</si>
  <si>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</si>
  <si>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</si>
  <si>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</si>
  <si>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</si>
  <si>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</si>
  <si>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</si>
  <si>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</si>
  <si>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</si>
  <si>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</si>
  <si>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</si>
  <si>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</si>
  <si>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</si>
  <si>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</si>
  <si>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</si>
  <si>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</si>
  <si>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</si>
  <si>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</si>
  <si>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</si>
  <si>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</si>
  <si>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</si>
  <si>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</si>
  <si>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</si>
  <si>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</si>
  <si>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</si>
  <si>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</si>
  <si>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</si>
  <si>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</si>
  <si>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</si>
  <si>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</si>
  <si>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</si>
  <si>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栃木県日光市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</si>
  <si>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</si>
  <si>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</si>
  <si>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</si>
  <si>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</si>
  <si>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</si>
  <si>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</si>
  <si>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</si>
  <si>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</si>
  <si>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</si>
  <si>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</si>
  <si>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</si>
  <si>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</si>
  <si>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</si>
  <si>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</si>
  <si>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</si>
  <si>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</si>
  <si>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</si>
  <si>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</si>
  <si>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</si>
  <si>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</si>
  <si>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</si>
  <si>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</si>
  <si>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</si>
  <si>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</si>
  <si>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</si>
  <si>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</si>
  <si>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</si>
  <si>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</si>
  <si>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</si>
  <si>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</si>
  <si>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</si>
  <si>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</si>
  <si>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</si>
  <si>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</si>
  <si>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</si>
  <si>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</si>
  <si>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</si>
  <si>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</si>
  <si>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</si>
  <si>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</si>
  <si>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</si>
  <si>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</si>
  <si>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</si>
  <si>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</si>
  <si>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</si>
  <si>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</si>
  <si>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</si>
  <si>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</si>
  <si>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</si>
  <si>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</si>
  <si>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</si>
  <si>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</si>
  <si>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</si>
  <si>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</si>
  <si>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</si>
  <si>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</si>
  <si>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</si>
  <si>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</si>
  <si>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</si>
  <si>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</si>
  <si>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</si>
  <si>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</si>
  <si>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</si>
  <si>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</si>
  <si>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</si>
  <si>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</si>
  <si>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</si>
  <si>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</si>
  <si>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</si>
  <si>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</si>
  <si>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</si>
  <si>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</si>
  <si>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</si>
  <si>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</si>
  <si>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</si>
  <si>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</si>
  <si>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</si>
  <si>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</si>
  <si>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</si>
  <si>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</si>
  <si>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</si>
  <si>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</si>
  <si>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</si>
  <si>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</si>
  <si>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</si>
  <si>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</si>
  <si>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</si>
  <si>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</si>
  <si>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</si>
  <si>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</si>
  <si>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</si>
  <si>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</si>
  <si>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</si>
  <si>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</si>
  <si>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</si>
  <si>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</si>
  <si>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</si>
  <si>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</si>
  <si>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</si>
  <si>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</si>
  <si>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</si>
  <si>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</si>
  <si>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</si>
  <si>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</si>
  <si>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</si>
  <si>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</si>
  <si>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</si>
  <si>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</si>
  <si>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</si>
  <si>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</si>
  <si>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</si>
  <si>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</si>
  <si>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</si>
  <si>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</si>
  <si>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</si>
  <si>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</si>
  <si>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</si>
  <si>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</si>
  <si>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</si>
  <si>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</si>
  <si>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</si>
  <si>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</si>
  <si>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</si>
  <si>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</si>
  <si>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</si>
  <si>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</si>
  <si>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</si>
  <si>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</si>
  <si>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</si>
  <si>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</si>
  <si>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</si>
  <si>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</si>
  <si>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</si>
  <si>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</si>
  <si>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</si>
  <si>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</si>
  <si>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</si>
  <si>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</si>
  <si>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</si>
  <si>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</si>
  <si>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</si>
  <si>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</si>
  <si>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</si>
  <si>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</si>
  <si>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</si>
  <si>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</si>
  <si>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</si>
  <si>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栃木県日光市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</si>
  <si>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</si>
  <si>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</si>
  <si>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</si>
  <si>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</si>
  <si>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</si>
  <si>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</si>
  <si>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</si>
  <si>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</si>
  <si>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</si>
  <si>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</si>
  <si>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</si>
  <si>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</si>
  <si>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</si>
  <si>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</si>
  <si>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</si>
  <si>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</si>
  <si>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</si>
  <si>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</si>
  <si>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</si>
  <si>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</si>
  <si>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</si>
  <si>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自家用有償バス事業特別会計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</si>
  <si>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</si>
  <si>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</si>
  <si>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</si>
  <si>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</si>
  <si>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</si>
  <si>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</si>
  <si>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</si>
  <si>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</si>
  <si>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</si>
  <si>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</si>
  <si>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</si>
  <si>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</si>
  <si>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</si>
  <si>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</si>
  <si>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</si>
  <si>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</si>
  <si>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</si>
  <si>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</si>
  <si>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</si>
  <si>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公設地方卸売市場事業特別会計</t>
    <phoneticPr fontId="5"/>
  </si>
  <si>
    <t>法非適用企業</t>
    <phoneticPr fontId="5"/>
  </si>
  <si>
    <t>下水道事業特別会計</t>
    <phoneticPr fontId="5"/>
  </si>
  <si>
    <t>温泉事業特別会計</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</si>
  <si>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</si>
  <si>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</si>
  <si>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</si>
  <si>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</si>
  <si>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</si>
  <si>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</si>
  <si>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</si>
  <si>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</si>
  <si>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</si>
  <si>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</si>
  <si>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</si>
  <si>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</si>
  <si>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</si>
  <si>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</si>
  <si>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</si>
  <si>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</si>
  <si>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</si>
  <si>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</si>
  <si>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</si>
  <si>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</si>
  <si>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</si>
  <si>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</si>
  <si>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</si>
  <si>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</si>
  <si>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</si>
  <si>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</si>
  <si>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</si>
  <si>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</si>
  <si>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</si>
  <si>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</si>
  <si>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</si>
  <si>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</si>
  <si>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</si>
  <si>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</si>
  <si>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</si>
  <si>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</si>
  <si>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</si>
  <si>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</si>
  <si>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</si>
  <si>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</si>
  <si>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</si>
  <si>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</si>
  <si>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</si>
  <si>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</si>
  <si>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</si>
  <si>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</si>
  <si>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</si>
  <si>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</si>
  <si>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</si>
  <si>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</si>
  <si>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</si>
  <si>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</si>
  <si>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</si>
  <si>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</si>
  <si>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</si>
  <si>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</si>
  <si>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</si>
  <si>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</si>
  <si>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</si>
  <si>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</si>
  <si>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</si>
  <si>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</si>
  <si>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</si>
  <si>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</si>
  <si>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</si>
  <si>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</si>
  <si>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</si>
  <si>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</si>
  <si>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</si>
  <si>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</si>
  <si>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</si>
  <si>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</si>
  <si>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</si>
  <si>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</si>
  <si>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</si>
  <si>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</si>
  <si>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</si>
  <si>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</si>
  <si>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</si>
  <si>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</si>
  <si>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</si>
  <si>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</si>
  <si>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</si>
  <si>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</si>
  <si>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</si>
  <si>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</si>
  <si>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</si>
  <si>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</si>
  <si>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</si>
  <si>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</si>
  <si>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</si>
  <si>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</si>
  <si>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</si>
  <si>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</si>
  <si>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</si>
  <si>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</si>
  <si>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</si>
  <si>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</si>
  <si>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</si>
  <si>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</si>
  <si>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</si>
  <si>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</si>
  <si>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</si>
  <si>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</si>
  <si>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</si>
  <si>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</si>
  <si>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</si>
  <si>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</si>
  <si>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</si>
  <si>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</si>
  <si>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</si>
  <si>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</si>
  <si>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</si>
  <si>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</si>
  <si>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</si>
  <si>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</si>
  <si>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</si>
  <si>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</si>
  <si>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</si>
  <si>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</si>
  <si>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</si>
  <si>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</si>
  <si>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</si>
  <si>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</si>
  <si>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</si>
  <si>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</si>
  <si>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</si>
  <si>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</si>
  <si>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</si>
  <si>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</si>
  <si>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</si>
  <si>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</si>
  <si>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</si>
  <si>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</si>
  <si>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3.47</t>
  </si>
  <si>
    <t>▲ 0.28</t>
  </si>
  <si>
    <t>水道事業会計</t>
  </si>
  <si>
    <t>一般会計</t>
  </si>
  <si>
    <t>国民健康保険事業特別会計</t>
  </si>
  <si>
    <t>介護保険事業特別会計</t>
  </si>
  <si>
    <t>銅山観光事業特別会計</t>
  </si>
  <si>
    <t>下水道事業特別会計</t>
  </si>
  <si>
    <t>後期高齢者医療事業特別会計</t>
  </si>
  <si>
    <t>診療所事業特別会計</t>
  </si>
  <si>
    <t>その他会計（赤字）</t>
  </si>
  <si>
    <t>その他会計（黒字）</t>
  </si>
  <si>
    <t>-</t>
    <phoneticPr fontId="2"/>
  </si>
  <si>
    <t>-</t>
    <phoneticPr fontId="2"/>
  </si>
  <si>
    <t>-</t>
    <phoneticPr fontId="2"/>
  </si>
  <si>
    <t>栃木県市町村総合事務組合（一般会計）</t>
    <phoneticPr fontId="2"/>
  </si>
  <si>
    <t>栃木県市町村総合事務組合（特別会計）</t>
    <phoneticPr fontId="2"/>
  </si>
  <si>
    <t>栃木県後期高齢者医療広域連合（一般会計）</t>
    <phoneticPr fontId="2"/>
  </si>
  <si>
    <t>栃木県後期高齢者医療広域連合（後期高齢者医療特別会計）</t>
    <phoneticPr fontId="2"/>
  </si>
  <si>
    <t>日光市公共施設振興公社</t>
    <phoneticPr fontId="2"/>
  </si>
  <si>
    <t>日光市農業公社</t>
    <phoneticPr fontId="2"/>
  </si>
  <si>
    <t>オアシス今市</t>
    <phoneticPr fontId="2"/>
  </si>
  <si>
    <t>小杉放菴記念日光美術館</t>
    <phoneticPr fontId="2"/>
  </si>
  <si>
    <t>○</t>
    <phoneticPr fontId="2"/>
  </si>
  <si>
    <t>-</t>
    <phoneticPr fontId="2"/>
  </si>
  <si>
    <t>鬼怒川・川治温泉観光開発</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</si>
  <si>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</si>
  <si>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</si>
  <si>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</si>
  <si>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</si>
  <si>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</si>
  <si>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</si>
  <si>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</si>
  <si>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</si>
  <si>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</si>
  <si>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</si>
  <si>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</si>
  <si>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</si>
  <si>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く、将来負担比率は高くなっているが、どちらも減少傾向にある。これは、市債残高は増加しているものの、臨時財政対策債や辺地対策事業債・過疎対策事業債のほか、消防施設や清掃施設、市庁舎などの大型施設整備の財源として合併特例事業債を活用しており、交付税措置率の高い市債の割合が増えているためである。しかし、地方債への過度な依存は避けなければならないことから、緊急度や住民ニーズを的確に捉えた事業の集中と選択を徹底し、交付税措置のある市債の計画的な活用を図りながら、適正な財政運営に努めていく。</t>
    <rPh sb="17" eb="18">
      <t>ヒク</t>
    </rPh>
    <rPh sb="27" eb="28">
      <t>タカ</t>
    </rPh>
    <rPh sb="40" eb="42">
      <t>ゲンショウ</t>
    </rPh>
    <rPh sb="42" eb="44">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</si>
</sst>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71620</c:v>
                </c:pt>
                <c:pt idx="1">
                  <c:v>75140</c:v>
                </c:pt>
                <c:pt idx="2">
                  <c:v>98441</c:v>
                </c:pt>
                <c:pt idx="3">
                  <c:v>79303</c:v>
                </c:pt>
                <c:pt idx="4">
                  <c:v>79456</c:v>
                </c:pt>
              </c:numCache>
            </c:numRef>
          </c:val>
          <c:smooth val="0"/>
        </c:ser>
        <c:dLbls>
          <c:showLegendKey val="0"/>
          <c:showVal val="0"/>
          <c:showCatName val="0"/>
          <c:showSerName val="0"/>
          <c:showPercent val="0"/>
          <c:showBubbleSize val="0"/>
        </c:dLbls>
        <c:marker val="1"/>
        <c:smooth val="0"/>
        <c:axId val="199944200"/>
        <c:axId val="71615096"/>
      </c:lineChart>
      <c:catAx>
        <c:axId val="199944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615096"/>
        <c:crosses val="autoZero"/>
        <c:auto val="1"/>
        <c:lblAlgn val="ctr"/>
        <c:lblOffset val="100"/>
        <c:tickLblSkip val="1"/>
        <c:tickMarkSkip val="1"/>
        <c:noMultiLvlLbl val="0"/>
      </c:catAx>
      <c:valAx>
        <c:axId val="71615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944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9.67</c:v>
                </c:pt>
                <c:pt idx="1">
                  <c:v>10.53</c:v>
                </c:pt>
                <c:pt idx="2">
                  <c:v>7.04</c:v>
                </c:pt>
                <c:pt idx="3">
                  <c:v>6.8</c:v>
                </c:pt>
                <c:pt idx="4">
                  <c:v>7.05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17.899999999999999</c:v>
                </c:pt>
                <c:pt idx="1">
                  <c:v>17.59</c:v>
                </c:pt>
                <c:pt idx="2">
                  <c:v>17.59</c:v>
                </c:pt>
                <c:pt idx="3">
                  <c:v>17.760000000000002</c:v>
                </c:pt>
                <c:pt idx="4">
                  <c:v>17.690000000000001</c:v>
                </c:pt>
              </c:numCache>
            </c:numRef>
          </c:val>
        </c:ser>
        <c:dLbls>
          <c:showLegendKey val="0"/>
          <c:showVal val="0"/>
          <c:showCatName val="0"/>
          <c:showSerName val="0"/>
          <c:showPercent val="0"/>
          <c:showBubbleSize val="0"/>
        </c:dLbls>
        <c:gapWidth val="250"/>
        <c:overlap val="100"/>
        <c:axId val="242957824"/>
        <c:axId val="237638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1.22</c:v>
                </c:pt>
                <c:pt idx="1">
                  <c:v>1.08</c:v>
                </c:pt>
                <c:pt idx="2">
                  <c:v>-3.47</c:v>
                </c:pt>
                <c:pt idx="3">
                  <c:v>-0.28000000000000003</c:v>
                </c:pt>
                <c:pt idx="4">
                  <c:v>0.28999999999999998</c:v>
                </c:pt>
              </c:numCache>
            </c:numRef>
          </c:val>
          <c:smooth val="0"/>
        </c:ser>
        <c:dLbls>
          <c:showLegendKey val="0"/>
          <c:showVal val="0"/>
          <c:showCatName val="0"/>
          <c:showSerName val="0"/>
          <c:showPercent val="0"/>
          <c:showBubbleSize val="0"/>
        </c:dLbls>
        <c:marker val="1"/>
        <c:smooth val="0"/>
        <c:axId val="242957824"/>
        <c:axId val="237638216"/>
      </c:lineChart>
      <c:catAx>
        <c:axId val="2429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638216"/>
        <c:crosses val="autoZero"/>
        <c:auto val="1"/>
        <c:lblAlgn val="ctr"/>
        <c:lblOffset val="100"/>
        <c:tickLblSkip val="1"/>
        <c:tickMarkSkip val="1"/>
        <c:noMultiLvlLbl val="0"/>
      </c:catAx>
      <c:valAx>
        <c:axId val="23763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95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0.22</c:v>
                </c:pt>
                <c:pt idx="4">
                  <c:v>#N/A</c:v>
                </c:pt>
                <c:pt idx="5">
                  <c:v>0.2</c:v>
                </c:pt>
                <c:pt idx="6">
                  <c:v>#N/A</c:v>
                </c:pt>
                <c:pt idx="7">
                  <c:v>0.13</c:v>
                </c:pt>
                <c:pt idx="8">
                  <c:v>#N/A</c:v>
                </c:pt>
                <c:pt idx="9">
                  <c:v>0.16</c:v>
                </c:pt>
              </c:numCache>
            </c:numRef>
          </c:val>
        </c:ser>
        <c:ser>
          <c:idx val="5"/>
          <c:order val="5"/>
          <c:tx>
            <c:strRef>
              <c:f>データシート!$A$32</c:f>
              <c:strCache>
                <c:ptCount val="1"/>
                <c:pt idx="0">
                  <c:v>銅山観光事業特別会計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0.04</c:v>
                </c:pt>
                <c:pt idx="4">
                  <c:v>#N/A</c:v>
                </c:pt>
                <c:pt idx="5">
                  <c:v>0.09</c:v>
                </c:pt>
                <c:pt idx="6">
                  <c:v>#N/A</c:v>
                </c:pt>
                <c:pt idx="7">
                  <c:v>0.09</c:v>
                </c:pt>
                <c:pt idx="8">
                  <c:v>#N/A</c:v>
                </c:pt>
                <c:pt idx="9">
                  <c:v>0.18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0.43</c:v>
                </c:pt>
                <c:pt idx="4">
                  <c:v>#N/A</c:v>
                </c:pt>
                <c:pt idx="5">
                  <c:v>0.72</c:v>
                </c:pt>
                <c:pt idx="6">
                  <c:v>#N/A</c:v>
                </c:pt>
                <c:pt idx="7">
                  <c:v>0.61</c:v>
                </c:pt>
                <c:pt idx="8">
                  <c:v>#N/A</c:v>
                </c:pt>
                <c:pt idx="9">
                  <c:v>0.61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0.53</c:v>
                </c:pt>
                <c:pt idx="2">
                  <c:v>#N/A</c:v>
                </c:pt>
                <c:pt idx="3">
                  <c:v>1.05</c:v>
                </c:pt>
                <c:pt idx="4">
                  <c:v>#N/A</c:v>
                </c:pt>
                <c:pt idx="5">
                  <c:v>1.52</c:v>
                </c:pt>
                <c:pt idx="6">
                  <c:v>#N/A</c:v>
                </c:pt>
                <c:pt idx="7">
                  <c:v>1.1299999999999999</c:v>
                </c:pt>
                <c:pt idx="8">
                  <c:v>#N/A</c:v>
                </c:pt>
                <c:pt idx="9">
                  <c:v>0.65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9.64</c:v>
                </c:pt>
                <c:pt idx="2">
                  <c:v>#N/A</c:v>
                </c:pt>
                <c:pt idx="3">
                  <c:v>10.5</c:v>
                </c:pt>
                <c:pt idx="4">
                  <c:v>#N/A</c:v>
                </c:pt>
                <c:pt idx="5">
                  <c:v>7.01</c:v>
                </c:pt>
                <c:pt idx="6">
                  <c:v>#N/A</c:v>
                </c:pt>
                <c:pt idx="7">
                  <c:v>6.76</c:v>
                </c:pt>
                <c:pt idx="8">
                  <c:v>#N/A</c:v>
                </c:pt>
                <c:pt idx="9">
                  <c:v>7.02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11.47</c:v>
                </c:pt>
                <c:pt idx="2">
                  <c:v>#N/A</c:v>
                </c:pt>
                <c:pt idx="3">
                  <c:v>8.7100000000000009</c:v>
                </c:pt>
                <c:pt idx="4">
                  <c:v>#N/A</c:v>
                </c:pt>
                <c:pt idx="5">
                  <c:v>9.07</c:v>
                </c:pt>
                <c:pt idx="6">
                  <c:v>#N/A</c:v>
                </c:pt>
                <c:pt idx="7">
                  <c:v>7.95</c:v>
                </c:pt>
                <c:pt idx="8">
                  <c:v>#N/A</c:v>
                </c:pt>
                <c:pt idx="9">
                  <c:v>8.1999999999999993</c:v>
                </c:pt>
              </c:numCache>
            </c:numRef>
          </c:val>
        </c:ser>
        <c:dLbls>
          <c:showLegendKey val="0"/>
          <c:showVal val="0"/>
          <c:showCatName val="0"/>
          <c:showSerName val="0"/>
          <c:showPercent val="0"/>
          <c:showBubbleSize val="0"/>
        </c:dLbls>
        <c:gapWidth val="150"/>
        <c:overlap val="100"/>
        <c:axId val="245988808"/>
        <c:axId val="200015304"/>
      </c:barChart>
      <c:catAx>
        <c:axId val="24598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015304"/>
        <c:crosses val="autoZero"/>
        <c:auto val="1"/>
        <c:lblAlgn val="ctr"/>
        <c:lblOffset val="100"/>
        <c:tickLblSkip val="1"/>
        <c:tickMarkSkip val="1"/>
        <c:noMultiLvlLbl val="0"/>
      </c:catAx>
      <c:valAx>
        <c:axId val="200015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98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4252</c:v>
                </c:pt>
                <c:pt idx="5">
                  <c:v>4279</c:v>
                </c:pt>
                <c:pt idx="8">
                  <c:v>4404</c:v>
                </c:pt>
                <c:pt idx="11">
                  <c:v>4669</c:v>
                </c:pt>
                <c:pt idx="14">
                  <c:v>4638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54</c:v>
                </c:pt>
                <c:pt idx="6">
                  <c:v>54</c:v>
                </c:pt>
                <c:pt idx="9">
                  <c:v>25</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880</c:v>
                </c:pt>
                <c:pt idx="3">
                  <c:v>896</c:v>
                </c:pt>
                <c:pt idx="6">
                  <c:v>900</c:v>
                </c:pt>
                <c:pt idx="9">
                  <c:v>974</c:v>
                </c:pt>
                <c:pt idx="12">
                  <c:v>811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5231</c:v>
                </c:pt>
                <c:pt idx="3">
                  <c:v>5165</c:v>
                </c:pt>
                <c:pt idx="6">
                  <c:v>5016</c:v>
                </c:pt>
                <c:pt idx="9">
                  <c:v>4918</c:v>
                </c:pt>
                <c:pt idx="12">
                  <c:v>4957</c:v>
                </c:pt>
              </c:numCache>
            </c:numRef>
          </c:val>
        </c:ser>
        <c:dLbls>
          <c:showLegendKey val="0"/>
          <c:showVal val="0"/>
          <c:showCatName val="0"/>
          <c:showSerName val="0"/>
          <c:showPercent val="0"/>
          <c:showBubbleSize val="0"/>
        </c:dLbls>
        <c:gapWidth val="100"/>
        <c:overlap val="100"/>
        <c:axId val="238218544"/>
        <c:axId val="245419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1910</c:v>
                </c:pt>
                <c:pt idx="2">
                  <c:v>#N/A</c:v>
                </c:pt>
                <c:pt idx="3">
                  <c:v>#N/A</c:v>
                </c:pt>
                <c:pt idx="4">
                  <c:v>1836</c:v>
                </c:pt>
                <c:pt idx="5">
                  <c:v>#N/A</c:v>
                </c:pt>
                <c:pt idx="6">
                  <c:v>#N/A</c:v>
                </c:pt>
                <c:pt idx="7">
                  <c:v>1566</c:v>
                </c:pt>
                <c:pt idx="8">
                  <c:v>#N/A</c:v>
                </c:pt>
                <c:pt idx="9">
                  <c:v>#N/A</c:v>
                </c:pt>
                <c:pt idx="10">
                  <c:v>1248</c:v>
                </c:pt>
                <c:pt idx="11">
                  <c:v>#N/A</c:v>
                </c:pt>
                <c:pt idx="12">
                  <c:v>#N/A</c:v>
                </c:pt>
                <c:pt idx="13">
                  <c:v>1155</c:v>
                </c:pt>
                <c:pt idx="14">
                  <c:v>#N/A</c:v>
                </c:pt>
              </c:numCache>
            </c:numRef>
          </c:val>
          <c:smooth val="0"/>
        </c:ser>
        <c:dLbls>
          <c:showLegendKey val="0"/>
          <c:showVal val="0"/>
          <c:showCatName val="0"/>
          <c:showSerName val="0"/>
          <c:showPercent val="0"/>
          <c:showBubbleSize val="0"/>
        </c:dLbls>
        <c:marker val="1"/>
        <c:smooth val="0"/>
        <c:axId val="238218544"/>
        <c:axId val="245419880"/>
      </c:lineChart>
      <c:catAx>
        <c:axId val="23821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419880"/>
        <c:crosses val="autoZero"/>
        <c:auto val="1"/>
        <c:lblAlgn val="ctr"/>
        <c:lblOffset val="100"/>
        <c:tickLblSkip val="1"/>
        <c:tickMarkSkip val="1"/>
        <c:noMultiLvlLbl val="0"/>
      </c:catAx>
      <c:valAx>
        <c:axId val="24541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21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44735</c:v>
                </c:pt>
                <c:pt idx="5">
                  <c:v>46046</c:v>
                </c:pt>
                <c:pt idx="8">
                  <c:v>47835</c:v>
                </c:pt>
                <c:pt idx="11">
                  <c:v>48872</c:v>
                </c:pt>
                <c:pt idx="14">
                  <c:v>50502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6266</c:v>
                </c:pt>
                <c:pt idx="5">
                  <c:v>6550</c:v>
                </c:pt>
                <c:pt idx="8">
                  <c:v>6356</c:v>
                </c:pt>
                <c:pt idx="11">
                  <c:v>5575</c:v>
                </c:pt>
                <c:pt idx="14">
                  <c:v>5741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7491</c:v>
                </c:pt>
                <c:pt idx="5">
                  <c:v>7665</c:v>
                </c:pt>
                <c:pt idx="8">
                  <c:v>8024</c:v>
                </c:pt>
                <c:pt idx="11">
                  <c:v>8377</c:v>
                </c:pt>
                <c:pt idx="14">
                  <c:v>8360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9</c:v>
                </c:pt>
                <c:pt idx="9">
                  <c:v>49</c:v>
                </c:pt>
                <c:pt idx="12">
                  <c:v>107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10529</c:v>
                </c:pt>
                <c:pt idx="3">
                  <c:v>10372</c:v>
                </c:pt>
                <c:pt idx="6">
                  <c:v>9992</c:v>
                </c:pt>
                <c:pt idx="9">
                  <c:v>9600</c:v>
                </c:pt>
                <c:pt idx="12">
                  <c:v>9329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11297</c:v>
                </c:pt>
                <c:pt idx="3">
                  <c:v>12020</c:v>
                </c:pt>
                <c:pt idx="6">
                  <c:v>12843</c:v>
                </c:pt>
                <c:pt idx="9">
                  <c:v>12840</c:v>
                </c:pt>
                <c:pt idx="12">
                  <c:v>11996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302</c:v>
                </c:pt>
                <c:pt idx="3">
                  <c:v>247</c:v>
                </c:pt>
                <c:pt idx="6">
                  <c:v>191</c:v>
                </c:pt>
                <c:pt idx="9">
                  <c:v>168</c:v>
                </c:pt>
                <c:pt idx="12">
                  <c:v>149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47753</c:v>
                </c:pt>
                <c:pt idx="3">
                  <c:v>48793</c:v>
                </c:pt>
                <c:pt idx="6">
                  <c:v>50638</c:v>
                </c:pt>
                <c:pt idx="9">
                  <c:v>51854</c:v>
                </c:pt>
                <c:pt idx="12">
                  <c:v>53695</c:v>
                </c:pt>
              </c:numCache>
            </c:numRef>
          </c:val>
        </c:ser>
        <c:dLbls>
          <c:showLegendKey val="0"/>
          <c:showVal val="0"/>
          <c:showCatName val="0"/>
          <c:showSerName val="0"/>
          <c:showPercent val="0"/>
          <c:showBubbleSize val="0"/>
        </c:dLbls>
        <c:gapWidth val="100"/>
        <c:overlap val="100"/>
        <c:axId val="240942272"/>
        <c:axId val="242625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11389</c:v>
                </c:pt>
                <c:pt idx="2">
                  <c:v>#N/A</c:v>
                </c:pt>
                <c:pt idx="3">
                  <c:v>#N/A</c:v>
                </c:pt>
                <c:pt idx="4">
                  <c:v>11171</c:v>
                </c:pt>
                <c:pt idx="5">
                  <c:v>#N/A</c:v>
                </c:pt>
                <c:pt idx="6">
                  <c:v>#N/A</c:v>
                </c:pt>
                <c:pt idx="7">
                  <c:v>11458</c:v>
                </c:pt>
                <c:pt idx="8">
                  <c:v>#N/A</c:v>
                </c:pt>
                <c:pt idx="9">
                  <c:v>#N/A</c:v>
                </c:pt>
                <c:pt idx="10">
                  <c:v>11686</c:v>
                </c:pt>
                <c:pt idx="11">
                  <c:v>#N/A</c:v>
                </c:pt>
                <c:pt idx="12">
                  <c:v>#N/A</c:v>
                </c:pt>
                <c:pt idx="13">
                  <c:v>10672</c:v>
                </c:pt>
                <c:pt idx="14">
                  <c:v>#N/A</c:v>
                </c:pt>
              </c:numCache>
            </c:numRef>
          </c:val>
          <c:smooth val="0"/>
        </c:ser>
        <c:dLbls>
          <c:showLegendKey val="0"/>
          <c:showVal val="0"/>
          <c:showCatName val="0"/>
          <c:showSerName val="0"/>
          <c:showPercent val="0"/>
          <c:showBubbleSize val="0"/>
        </c:dLbls>
        <c:marker val="1"/>
        <c:smooth val="0"/>
        <c:axId val="240942272"/>
        <c:axId val="242625512"/>
      </c:lineChart>
      <c:catAx>
        <c:axId val="2409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625512"/>
        <c:crosses val="autoZero"/>
        <c:auto val="1"/>
        <c:lblAlgn val="ctr"/>
        <c:lblOffset val="100"/>
        <c:tickLblSkip val="1"/>
        <c:tickMarkSkip val="1"/>
        <c:noMultiLvlLbl val="0"/>
      </c:catAx>
      <c:valAx>
        <c:axId val="24262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9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{8B423F1D-62C4-4E6F-BFED-AAC9D6D24D48}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{9D42512F-69FC-4E46-B123-969DFE205AE6}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{C5AD2B39-6574-46C0-9F86-1A64EE0F35F5}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{543907E0-9887-4BB5-A0B6-8F3190D7FF41}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{A7C521FD-FD50-4B49-B11E-EA11265E61EA}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{A034F1DF-60A8-4FC9-B36C-B6BAE69FBCA7}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{AE7E4C37-74F9-48AC-81C3-E5747C774250}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{29B3B67F-9C5F-4D39-A65F-7F5C45FB9674}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{FD7A2876-25FD-46D4-AE8A-CBD54C99DF50}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{D7FFBC16-3C61-4C03-8412-FAD2F4984D06}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5985232"/>
        <c:axId val="246250864"/>
      </c:scatterChart>
      <c:valAx>
        <c:axId val="245985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250864"/>
        <c:crosses val="autoZero"/>
        <c:crossBetween val="midCat"/>
      </c:valAx>
      <c:valAx>
        <c:axId val="246250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985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{F8A3A003-BD29-496F-AE16-4B25E4C126D4}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{175BC820-6387-48C1-8986-E997CEC8FAB8}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{0C715C8D-A643-4C13-B007-63545171ADBC}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{C0F11AF6-0DB6-4CAB-BD7B-143B04436AB3}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{5AFE8824-35DA-4574-9BF7-0B0C4C41D3A4}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8.6</c:v>
                </c:pt>
                <c:pt idx="2">
                  <c:v>8.1999999999999993</c:v>
                </c:pt>
                <c:pt idx="3">
                  <c:v>7.2</c:v>
                </c:pt>
                <c:pt idx="4">
                  <c:v>6.2</c:v>
                </c:pt>
              </c:numCache>
            </c:numRef>
          </c:xVal>
          <c:yVal>
            <c:numRef>
              <c:f>公会計指標分析・財政指標組合せ分析表!$K$73:$O$73</c:f>
              <c:numCache>
                <c:formatCode>#,##0.0;"▲ "#,##0.0</c:formatCode>
                <c:ptCount val="5"/>
                <c:pt idx="0">
                  <c:v>53.6</c:v>
                </c:pt>
                <c:pt idx="1">
                  <c:v>51.8</c:v>
                </c:pt>
                <c:pt idx="2">
                  <c:v>53.4</c:v>
                </c:pt>
                <c:pt idx="3">
                  <c:v>55.6</c:v>
                </c:pt>
                <c:pt idx="4">
                  <c:v>50.5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{874DC84F-FEDD-4209-9D7F-DE0CB1D3AEB4}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{38C79A42-2272-48E9-B42E-5D5727174A9C}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{F40731FD-ED17-494D-974B-870DED7CF49D}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{0A625E27-7370-4B25-ABD7-E0604E01755B}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{C58F966F-DE24-4412-96DF-C586F83CBBD0}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236022400"/>
        <c:axId val="236022792"/>
      </c:scatterChart>
      <c:valAx>
        <c:axId val="236022400"/>
        <c:scaling>
          <c:orientation val="minMax"/>
          <c:max val="11.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022792"/>
        <c:crosses val="autoZero"/>
        <c:crossBetween val="midCat"/>
      </c:valAx>
      <c:valAx>
        <c:axId val="236022792"/>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022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86,127
85,464
1,449.83
45,309,834
43,192,690
1,774,453
25,183,780
53,694,707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当市の財政力指数は０．６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で、類似団体の平均（０．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県内市町の平均（０．７２）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を下回り、県内１４市中１３番目と低い位置にある。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特に、市税の徴収率は、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８９．３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と前年度より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昇したものの、１４市中１３番目と低い位置にある。そのため、人口減少による納税義務者数減や土地の評価額の漸減により課税額の増が見込めない中、更なる市税の徴収率向上に努めるとともに、「日光市まち・ひと・しごと創生総合戦略」により、企業誘致を推進し、工場などの進出による法人市民税や固定資産税、雇用の場の確保による個人市民税の増収を図ることにより、歳入の確保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7" name="直線コネクタ 76"/>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９４．４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合併以降依然として経常経費に占める人件費の割合が高いことから、経常収支比率も類似団体と比較して高い状況にある。歳出においては、クリーンセンター維持管理における包括業務委託の開始や指定管理委託料などの物件費が増加した。一方歳入においては、市税収入額は横ばいで推移しているが、普通交付税は減少傾向にある。平成２６年度に普通交付税が大きく減少したことから、経常収支比率が前年度と比較し３．７ポイント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したが、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普通交付税</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や地方消費税交付金が増加した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ことから、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する結果となった。人件費や物件費といった経常経費の圧縮により、経常収支比率の改善を図る必要がある。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104394</xdr:rowOff>
    </xdr:from>
    <xdr:to>
      <xdr:col>7</xdr:col>
      <xdr:colOff>152400</xdr:colOff>
      <xdr:row>66</xdr:row>
      <xdr:rowOff>48768</xdr:rowOff>
    </xdr:to>
    <xdr:cxnSp macro="">
      <xdr:nvCxnSpPr>
        <xdr:cNvPr id="129" name="直線コネクタ 128"/>
        <xdr:cNvCxnSpPr/>
      </xdr:nvCxnSpPr>
      <xdr:spPr>
        <a:xfrm flipV="1">
          <a:off x="4114800" y="1124864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66</xdr:row>
      <xdr:rowOff>48768</xdr:rowOff>
    </xdr:to>
    <xdr:cxnSp macro="">
      <xdr:nvCxnSpPr>
        <xdr:cNvPr id="132" name="直線コネクタ 131"/>
        <xdr:cNvCxnSpPr/>
      </xdr:nvCxnSpPr>
      <xdr:spPr>
        <a:xfrm>
          <a:off x="3225800" y="1118590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169672</xdr:rowOff>
    </xdr:from>
    <xdr:to>
      <xdr:col>4</xdr:col>
      <xdr:colOff>482600</xdr:colOff>
      <xdr:row>65</xdr:row>
      <xdr:rowOff>41656</xdr:rowOff>
    </xdr:to>
    <xdr:cxnSp macro="">
      <xdr:nvCxnSpPr>
        <xdr:cNvPr id="135" name="直線コネクタ 134"/>
        <xdr:cNvCxnSpPr/>
      </xdr:nvCxnSpPr>
      <xdr:spPr>
        <a:xfrm>
          <a:off x="2336800" y="11142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164846</xdr:rowOff>
    </xdr:from>
    <xdr:to>
      <xdr:col>3</xdr:col>
      <xdr:colOff>279400</xdr:colOff>
      <xdr:row>64</xdr:row>
      <xdr:rowOff>169672</xdr:rowOff>
    </xdr:to>
    <xdr:cxnSp macro="">
      <xdr:nvCxnSpPr>
        <xdr:cNvPr id="138" name="直線コネクタ 137"/>
        <xdr:cNvCxnSpPr/>
      </xdr:nvCxnSpPr>
      <xdr:spPr>
        <a:xfrm>
          <a:off x="1447800" y="111376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48" name="円/楕円 147"/>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25671</xdr:rowOff>
    </xdr:from>
    <xdr:ext cx="762000" cy="259045"/>
    <xdr:sp macro="" textlink="">
      <xdr:nvSpPr>
        <xdr:cNvPr id="149"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169418</xdr:rowOff>
    </xdr:from>
    <xdr:to>
      <xdr:col>6</xdr:col>
      <xdr:colOff>50800</xdr:colOff>
      <xdr:row>66</xdr:row>
      <xdr:rowOff>99568</xdr:rowOff>
    </xdr:to>
    <xdr:sp macro="" textlink="">
      <xdr:nvSpPr>
        <xdr:cNvPr id="150" name="円/楕円 149"/>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84345</xdr:rowOff>
    </xdr:from>
    <xdr:ext cx="736600" cy="259045"/>
    <xdr:sp macro="" textlink="">
      <xdr:nvSpPr>
        <xdr:cNvPr id="151" name="テキスト ボックス 150"/>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2" name="円/楕円 151"/>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3" name="テキスト ボックス 152"/>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118872</xdr:rowOff>
    </xdr:from>
    <xdr:to>
      <xdr:col>3</xdr:col>
      <xdr:colOff>330200</xdr:colOff>
      <xdr:row>65</xdr:row>
      <xdr:rowOff>49022</xdr:rowOff>
    </xdr:to>
    <xdr:sp macro="" textlink="">
      <xdr:nvSpPr>
        <xdr:cNvPr id="154" name="円/楕円 153"/>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33799</xdr:rowOff>
    </xdr:from>
    <xdr:ext cx="762000" cy="259045"/>
    <xdr:sp macro="" textlink="">
      <xdr:nvSpPr>
        <xdr:cNvPr id="155" name="テキスト ボックス 154"/>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114046</xdr:rowOff>
    </xdr:from>
    <xdr:to>
      <xdr:col>2</xdr:col>
      <xdr:colOff>127000</xdr:colOff>
      <xdr:row>65</xdr:row>
      <xdr:rowOff>44196</xdr:rowOff>
    </xdr:to>
    <xdr:sp macro="" textlink="">
      <xdr:nvSpPr>
        <xdr:cNvPr id="156" name="円/楕円 155"/>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28973</xdr:rowOff>
    </xdr:from>
    <xdr:ext cx="762000" cy="259045"/>
    <xdr:sp macro="" textlink="">
      <xdr:nvSpPr>
        <xdr:cNvPr id="157" name="テキスト ボックス 156"/>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当市の人口１人当たり人件費・物件費等の決算額は１７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１４８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円で、類似団体の平均（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１１８，５２２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円）や県内市町の平均（１１４，</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５１６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ることから、類似団体と比較して消防関係職員が多いことなどが挙げられる。今後、職員定員適正化計画に沿って職員数を調整するとともに、物件費等についても、</a:t>
          </a:r>
          <a:r>
            <a:rPr lang="ja-JP" altLang="ja-JP" sz="1100" b="0" i="0" baseline="0">
              <a:solidFill>
                <a:sysClr val="windowText" lastClr="000000"/>
              </a:solidFill>
              <a:effectLst/>
              <a:latin typeface="+mn-lt"/>
              <a:ea typeface="+mn-ea"/>
              <a:cs typeface="+mn-cs"/>
            </a:rPr>
            <a:t>財政健全化計画による削減を進め、</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毎年度予算編成時に抑制を図っていく。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41601</xdr:rowOff>
    </xdr:from>
    <xdr:to>
      <xdr:col>7</xdr:col>
      <xdr:colOff>152400</xdr:colOff>
      <xdr:row>89</xdr:row>
      <xdr:rowOff>55166</xdr:rowOff>
    </xdr:to>
    <xdr:cxnSp macro="">
      <xdr:nvCxnSpPr>
        <xdr:cNvPr id="194" name="直線コネクタ 193"/>
        <xdr:cNvCxnSpPr/>
      </xdr:nvCxnSpPr>
      <xdr:spPr>
        <a:xfrm>
          <a:off x="4114800" y="15300651"/>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170650</xdr:rowOff>
    </xdr:from>
    <xdr:to>
      <xdr:col>6</xdr:col>
      <xdr:colOff>0</xdr:colOff>
      <xdr:row>89</xdr:row>
      <xdr:rowOff>41601</xdr:rowOff>
    </xdr:to>
    <xdr:cxnSp macro="">
      <xdr:nvCxnSpPr>
        <xdr:cNvPr id="197" name="直線コネクタ 196"/>
        <xdr:cNvCxnSpPr/>
      </xdr:nvCxnSpPr>
      <xdr:spPr>
        <a:xfrm>
          <a:off x="3225800" y="15258250"/>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65788</xdr:rowOff>
    </xdr:from>
    <xdr:to>
      <xdr:col>4</xdr:col>
      <xdr:colOff>482600</xdr:colOff>
      <xdr:row>88</xdr:row>
      <xdr:rowOff>170650</xdr:rowOff>
    </xdr:to>
    <xdr:cxnSp macro="">
      <xdr:nvCxnSpPr>
        <xdr:cNvPr id="200" name="直線コネクタ 199"/>
        <xdr:cNvCxnSpPr/>
      </xdr:nvCxnSpPr>
      <xdr:spPr>
        <a:xfrm>
          <a:off x="2336800" y="15153388"/>
          <a:ext cx="8890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6187</xdr:rowOff>
    </xdr:from>
    <xdr:to>
      <xdr:col>3</xdr:col>
      <xdr:colOff>279400</xdr:colOff>
      <xdr:row>88</xdr:row>
      <xdr:rowOff>65788</xdr:rowOff>
    </xdr:to>
    <xdr:cxnSp macro="">
      <xdr:nvCxnSpPr>
        <xdr:cNvPr id="203" name="直線コネクタ 202"/>
        <xdr:cNvCxnSpPr/>
      </xdr:nvCxnSpPr>
      <xdr:spPr>
        <a:xfrm>
          <a:off x="1447800" y="15093787"/>
          <a:ext cx="8890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4366</xdr:rowOff>
    </xdr:from>
    <xdr:to>
      <xdr:col>7</xdr:col>
      <xdr:colOff>203200</xdr:colOff>
      <xdr:row>89</xdr:row>
      <xdr:rowOff>105966</xdr:rowOff>
    </xdr:to>
    <xdr:sp macro="" textlink="">
      <xdr:nvSpPr>
        <xdr:cNvPr id="213" name="円/楕円 212"/>
        <xdr:cNvSpPr/>
      </xdr:nvSpPr>
      <xdr:spPr>
        <a:xfrm>
          <a:off x="4902200" y="152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71693</xdr:rowOff>
    </xdr:from>
    <xdr:ext cx="762000" cy="259045"/>
    <xdr:sp macro="" textlink="">
      <xdr:nvSpPr>
        <xdr:cNvPr id="214" name="人件費・物件費等の状況該当値テキスト"/>
        <xdr:cNvSpPr txBox="1"/>
      </xdr:nvSpPr>
      <xdr:spPr>
        <a:xfrm>
          <a:off x="5041900" y="151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171,148</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162251</xdr:rowOff>
    </xdr:from>
    <xdr:to>
      <xdr:col>6</xdr:col>
      <xdr:colOff>50800</xdr:colOff>
      <xdr:row>89</xdr:row>
      <xdr:rowOff>92401</xdr:rowOff>
    </xdr:to>
    <xdr:sp macro="" textlink="">
      <xdr:nvSpPr>
        <xdr:cNvPr id="215" name="円/楕円 214"/>
        <xdr:cNvSpPr/>
      </xdr:nvSpPr>
      <xdr:spPr>
        <a:xfrm>
          <a:off x="4064000" y="15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77178</xdr:rowOff>
    </xdr:from>
    <xdr:ext cx="736600" cy="259045"/>
    <xdr:sp macro="" textlink="">
      <xdr:nvSpPr>
        <xdr:cNvPr id="216" name="テキスト ボックス 215"/>
        <xdr:cNvSpPr txBox="1"/>
      </xdr:nvSpPr>
      <xdr:spPr>
        <a:xfrm>
          <a:off x="3733800" y="1533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119850</xdr:rowOff>
    </xdr:from>
    <xdr:to>
      <xdr:col>4</xdr:col>
      <xdr:colOff>533400</xdr:colOff>
      <xdr:row>89</xdr:row>
      <xdr:rowOff>50000</xdr:rowOff>
    </xdr:to>
    <xdr:sp macro="" textlink="">
      <xdr:nvSpPr>
        <xdr:cNvPr id="217" name="円/楕円 216"/>
        <xdr:cNvSpPr/>
      </xdr:nvSpPr>
      <xdr:spPr>
        <a:xfrm>
          <a:off x="3175000" y="152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34777</xdr:rowOff>
    </xdr:from>
    <xdr:ext cx="762000" cy="259045"/>
    <xdr:sp macro="" textlink="">
      <xdr:nvSpPr>
        <xdr:cNvPr id="218" name="テキスト ボックス 217"/>
        <xdr:cNvSpPr txBox="1"/>
      </xdr:nvSpPr>
      <xdr:spPr>
        <a:xfrm>
          <a:off x="2844800" y="152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167,901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14988</xdr:rowOff>
    </xdr:from>
    <xdr:to>
      <xdr:col>3</xdr:col>
      <xdr:colOff>330200</xdr:colOff>
      <xdr:row>88</xdr:row>
      <xdr:rowOff>116588</xdr:rowOff>
    </xdr:to>
    <xdr:sp macro="" textlink="">
      <xdr:nvSpPr>
        <xdr:cNvPr id="219" name="円/楕円 218"/>
        <xdr:cNvSpPr/>
      </xdr:nvSpPr>
      <xdr:spPr>
        <a:xfrm>
          <a:off x="2286000" y="151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101365</xdr:rowOff>
    </xdr:from>
    <xdr:ext cx="762000" cy="259045"/>
    <xdr:sp macro="" textlink="">
      <xdr:nvSpPr>
        <xdr:cNvPr id="220" name="テキスト ボックス 219"/>
        <xdr:cNvSpPr txBox="1"/>
      </xdr:nvSpPr>
      <xdr:spPr>
        <a:xfrm>
          <a:off x="1955800" y="1518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126837</xdr:rowOff>
    </xdr:from>
    <xdr:to>
      <xdr:col>2</xdr:col>
      <xdr:colOff>127000</xdr:colOff>
      <xdr:row>88</xdr:row>
      <xdr:rowOff>56987</xdr:rowOff>
    </xdr:to>
    <xdr:sp macro="" textlink="">
      <xdr:nvSpPr>
        <xdr:cNvPr id="221" name="円/楕円 220"/>
        <xdr:cNvSpPr/>
      </xdr:nvSpPr>
      <xdr:spPr>
        <a:xfrm>
          <a:off x="1397000" y="150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41764</xdr:rowOff>
    </xdr:from>
    <xdr:ext cx="762000" cy="259045"/>
    <xdr:sp macro="" textlink="">
      <xdr:nvSpPr>
        <xdr:cNvPr id="222" name="テキスト ボックス 221"/>
        <xdr:cNvSpPr txBox="1"/>
      </xdr:nvSpPr>
      <xdr:spPr>
        <a:xfrm>
          <a:off x="1066800" y="1512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中で、職務・職責に応じた給料表への移行（７級制→８級制）を実施したことにより、全国市平均と同水準を維持している。今後も、より一層の給与の適正化を図るとともに人件費の縮減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99786</xdr:rowOff>
    </xdr:to>
    <xdr:cxnSp macro="">
      <xdr:nvCxnSpPr>
        <xdr:cNvPr id="258" name="直線コネクタ 257"/>
        <xdr:cNvCxnSpPr/>
      </xdr:nvCxnSpPr>
      <xdr:spPr>
        <a:xfrm>
          <a:off x="16179800" y="143981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7862</xdr:rowOff>
    </xdr:to>
    <xdr:cxnSp macro="">
      <xdr:nvCxnSpPr>
        <xdr:cNvPr id="261" name="直線コネクタ 260"/>
        <xdr:cNvCxnSpPr/>
      </xdr:nvCxnSpPr>
      <xdr:spPr>
        <a:xfrm flipV="1">
          <a:off x="15290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88</xdr:row>
      <xdr:rowOff>80434</xdr:rowOff>
    </xdr:to>
    <xdr:cxnSp macro="">
      <xdr:nvCxnSpPr>
        <xdr:cNvPr id="264" name="直線コネクタ 263"/>
        <xdr:cNvCxnSpPr/>
      </xdr:nvCxnSpPr>
      <xdr:spPr>
        <a:xfrm flipV="1">
          <a:off x="14401800" y="14409662"/>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80434</xdr:rowOff>
    </xdr:to>
    <xdr:cxnSp macro="">
      <xdr:nvCxnSpPr>
        <xdr:cNvPr id="267" name="直線コネクタ 266"/>
        <xdr:cNvCxnSpPr/>
      </xdr:nvCxnSpPr>
      <xdr:spPr>
        <a:xfrm>
          <a:off x="13512800" y="15168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4" name="テキスト ボックス 283"/>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5" name="円/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6" name="テキスト ボックス 285"/>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当市の人口千人当たりの職員数は１０．７６で、類似団体の平均（７．１０）や、県内市町の平均（６．７７）を上回っている。これは、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広範囲な市域の行政サービスを維持していくため、地域の行政拠点施設として、総合支所方式を採用してきたことに加え、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２８年４月時点で、平成１８年４月に比べ２８３人（普通会計）の職員を削減した。今後も、行政サービスの維持向上に努めながら、職員定員適正化計画に基づき、退職者補充率の抑制などにより、職員数の削減を行い、より適切な定員管理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34290</xdr:rowOff>
    </xdr:from>
    <xdr:to>
      <xdr:col>24</xdr:col>
      <xdr:colOff>558800</xdr:colOff>
      <xdr:row>66</xdr:row>
      <xdr:rowOff>54398</xdr:rowOff>
    </xdr:to>
    <xdr:cxnSp macro="">
      <xdr:nvCxnSpPr>
        <xdr:cNvPr id="321" name="直線コネクタ 320"/>
        <xdr:cNvCxnSpPr/>
      </xdr:nvCxnSpPr>
      <xdr:spPr>
        <a:xfrm flipV="1">
          <a:off x="16179800" y="1134999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54398</xdr:rowOff>
    </xdr:from>
    <xdr:to>
      <xdr:col>23</xdr:col>
      <xdr:colOff>406400</xdr:colOff>
      <xdr:row>66</xdr:row>
      <xdr:rowOff>84561</xdr:rowOff>
    </xdr:to>
    <xdr:cxnSp macro="">
      <xdr:nvCxnSpPr>
        <xdr:cNvPr id="324" name="直線コネクタ 323"/>
        <xdr:cNvCxnSpPr/>
      </xdr:nvCxnSpPr>
      <xdr:spPr>
        <a:xfrm flipV="1">
          <a:off x="15290800" y="113700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84561</xdr:rowOff>
    </xdr:from>
    <xdr:to>
      <xdr:col>22</xdr:col>
      <xdr:colOff>203200</xdr:colOff>
      <xdr:row>66</xdr:row>
      <xdr:rowOff>150919</xdr:rowOff>
    </xdr:to>
    <xdr:cxnSp macro="">
      <xdr:nvCxnSpPr>
        <xdr:cNvPr id="327" name="直線コネクタ 326"/>
        <xdr:cNvCxnSpPr/>
      </xdr:nvCxnSpPr>
      <xdr:spPr>
        <a:xfrm flipV="1">
          <a:off x="14401800" y="1140026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150919</xdr:rowOff>
    </xdr:from>
    <xdr:to>
      <xdr:col>21</xdr:col>
      <xdr:colOff>0</xdr:colOff>
      <xdr:row>66</xdr:row>
      <xdr:rowOff>167005</xdr:rowOff>
    </xdr:to>
    <xdr:cxnSp macro="">
      <xdr:nvCxnSpPr>
        <xdr:cNvPr id="330" name="直線コネクタ 329"/>
        <xdr:cNvCxnSpPr/>
      </xdr:nvCxnSpPr>
      <xdr:spPr>
        <a:xfrm flipV="1">
          <a:off x="13512800" y="114666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154940</xdr:rowOff>
    </xdr:from>
    <xdr:to>
      <xdr:col>24</xdr:col>
      <xdr:colOff>609600</xdr:colOff>
      <xdr:row>66</xdr:row>
      <xdr:rowOff>85090</xdr:rowOff>
    </xdr:to>
    <xdr:sp macro="" textlink="">
      <xdr:nvSpPr>
        <xdr:cNvPr id="340" name="円/楕円 339"/>
        <xdr:cNvSpPr/>
      </xdr:nvSpPr>
      <xdr:spPr>
        <a:xfrm>
          <a:off x="16967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127017</xdr:rowOff>
    </xdr:from>
    <xdr:ext cx="762000" cy="259045"/>
    <xdr:sp macro="" textlink="">
      <xdr:nvSpPr>
        <xdr:cNvPr id="341" name="定員管理の状況該当値テキスト"/>
        <xdr:cNvSpPr txBox="1"/>
      </xdr:nvSpPr>
      <xdr:spPr>
        <a:xfrm>
          <a:off x="17106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3598</xdr:rowOff>
    </xdr:from>
    <xdr:to>
      <xdr:col>23</xdr:col>
      <xdr:colOff>457200</xdr:colOff>
      <xdr:row>66</xdr:row>
      <xdr:rowOff>105198</xdr:rowOff>
    </xdr:to>
    <xdr:sp macro="" textlink="">
      <xdr:nvSpPr>
        <xdr:cNvPr id="342" name="円/楕円 341"/>
        <xdr:cNvSpPr/>
      </xdr:nvSpPr>
      <xdr:spPr>
        <a:xfrm>
          <a:off x="16129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89975</xdr:rowOff>
    </xdr:from>
    <xdr:ext cx="736600" cy="259045"/>
    <xdr:sp macro="" textlink="">
      <xdr:nvSpPr>
        <xdr:cNvPr id="343" name="テキスト ボックス 342"/>
        <xdr:cNvSpPr txBox="1"/>
      </xdr:nvSpPr>
      <xdr:spPr>
        <a:xfrm>
          <a:off x="15798800" y="1140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33761</xdr:rowOff>
    </xdr:from>
    <xdr:to>
      <xdr:col>22</xdr:col>
      <xdr:colOff>254000</xdr:colOff>
      <xdr:row>66</xdr:row>
      <xdr:rowOff>135361</xdr:rowOff>
    </xdr:to>
    <xdr:sp macro="" textlink="">
      <xdr:nvSpPr>
        <xdr:cNvPr id="344" name="円/楕円 343"/>
        <xdr:cNvSpPr/>
      </xdr:nvSpPr>
      <xdr:spPr>
        <a:xfrm>
          <a:off x="15240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120138</xdr:rowOff>
    </xdr:from>
    <xdr:ext cx="762000" cy="259045"/>
    <xdr:sp macro="" textlink="">
      <xdr:nvSpPr>
        <xdr:cNvPr id="345" name="テキスト ボックス 344"/>
        <xdr:cNvSpPr txBox="1"/>
      </xdr:nvSpPr>
      <xdr:spPr>
        <a:xfrm>
          <a:off x="14909800" y="114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100119</xdr:rowOff>
    </xdr:from>
    <xdr:to>
      <xdr:col>21</xdr:col>
      <xdr:colOff>50800</xdr:colOff>
      <xdr:row>67</xdr:row>
      <xdr:rowOff>30269</xdr:rowOff>
    </xdr:to>
    <xdr:sp macro="" textlink="">
      <xdr:nvSpPr>
        <xdr:cNvPr id="346" name="円/楕円 345"/>
        <xdr:cNvSpPr/>
      </xdr:nvSpPr>
      <xdr:spPr>
        <a:xfrm>
          <a:off x="14351000" y="114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15046</xdr:rowOff>
    </xdr:from>
    <xdr:ext cx="762000" cy="259045"/>
    <xdr:sp macro="" textlink="">
      <xdr:nvSpPr>
        <xdr:cNvPr id="347" name="テキスト ボックス 346"/>
        <xdr:cNvSpPr txBox="1"/>
      </xdr:nvSpPr>
      <xdr:spPr>
        <a:xfrm>
          <a:off x="14020800" y="115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116205</xdr:rowOff>
    </xdr:from>
    <xdr:to>
      <xdr:col>19</xdr:col>
      <xdr:colOff>533400</xdr:colOff>
      <xdr:row>67</xdr:row>
      <xdr:rowOff>46355</xdr:rowOff>
    </xdr:to>
    <xdr:sp macro="" textlink="">
      <xdr:nvSpPr>
        <xdr:cNvPr id="348" name="円/楕円 347"/>
        <xdr:cNvSpPr/>
      </xdr:nvSpPr>
      <xdr:spPr>
        <a:xfrm>
          <a:off x="13462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31132</xdr:rowOff>
    </xdr:from>
    <xdr:ext cx="762000" cy="259045"/>
    <xdr:sp macro="" textlink="">
      <xdr:nvSpPr>
        <xdr:cNvPr id="349" name="テキスト ボックス 348"/>
        <xdr:cNvSpPr txBox="1"/>
      </xdr:nvSpPr>
      <xdr:spPr>
        <a:xfrm>
          <a:off x="13131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当市の実質公債費比率は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．２で、類似団体の平均（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．８）は下回るものの、県内市町の平均（６．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）を上回っている。臨時財政対策債や</a:t>
          </a:r>
          <a:r>
            <a:rPr lang="ja-JP" altLang="ja-JP" sz="1100" b="0" i="0" baseline="0">
              <a:solidFill>
                <a:sysClr val="windowText" lastClr="000000"/>
              </a:solidFill>
              <a:effectLst/>
              <a:latin typeface="+mn-lt"/>
              <a:ea typeface="+mn-ea"/>
              <a:cs typeface="+mn-cs"/>
            </a:rPr>
            <a:t>辺地</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対策事業債・</a:t>
          </a:r>
          <a:r>
            <a:rPr lang="ja-JP" altLang="ja-JP" sz="1100" b="0" i="0" baseline="0">
              <a:solidFill>
                <a:sysClr val="windowText" lastClr="000000"/>
              </a:solidFill>
              <a:effectLst/>
              <a:latin typeface="+mn-lt"/>
              <a:ea typeface="+mn-ea"/>
              <a:cs typeface="+mn-cs"/>
            </a:rPr>
            <a:t>過疎</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対策事業債のほか、消防施設や清掃施設、市庁舎などの大型施設整備事業に伴う合併特例事業債の発行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は増加したものの、これらの起債は交付税措置の割合が高いため、比率への影響が少ない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ことや、下水道事業における一般会計からの繰入金（市債償還の財源に充てたと認められる繰入金）の減少したことから、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１．０ポイント低下した。今後、緊急度や住民ニーズを的確に捉えた事業の選択と集中を徹底し、交付税措置のある市債の計画的な活用を図りながら、適正な財政運営に努めていく。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129540</xdr:rowOff>
    </xdr:to>
    <xdr:cxnSp macro="">
      <xdr:nvCxnSpPr>
        <xdr:cNvPr id="379" name="直線コネクタ 378"/>
        <xdr:cNvCxnSpPr/>
      </xdr:nvCxnSpPr>
      <xdr:spPr>
        <a:xfrm flipV="1">
          <a:off x="16179800" y="675576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18415</xdr:rowOff>
    </xdr:to>
    <xdr:cxnSp macro="">
      <xdr:nvCxnSpPr>
        <xdr:cNvPr id="382" name="直線コネクタ 381"/>
        <xdr:cNvCxnSpPr/>
      </xdr:nvCxnSpPr>
      <xdr:spPr>
        <a:xfrm flipV="1">
          <a:off x="15290800" y="681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42545</xdr:rowOff>
    </xdr:to>
    <xdr:cxnSp macro="">
      <xdr:nvCxnSpPr>
        <xdr:cNvPr id="385" name="直線コネクタ 384"/>
        <xdr:cNvCxnSpPr/>
      </xdr:nvCxnSpPr>
      <xdr:spPr>
        <a:xfrm flipV="1">
          <a:off x="14401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42545</xdr:rowOff>
    </xdr:from>
    <xdr:to>
      <xdr:col>21</xdr:col>
      <xdr:colOff>0</xdr:colOff>
      <xdr:row>40</xdr:row>
      <xdr:rowOff>90805</xdr:rowOff>
    </xdr:to>
    <xdr:cxnSp macro="">
      <xdr:nvCxnSpPr>
        <xdr:cNvPr id="388" name="直線コネクタ 387"/>
        <xdr:cNvCxnSpPr/>
      </xdr:nvCxnSpPr>
      <xdr:spPr>
        <a:xfrm flipV="1">
          <a:off x="13512800" y="69005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98" name="円/楕円 397"/>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34942</xdr:rowOff>
    </xdr:from>
    <xdr:ext cx="762000" cy="259045"/>
    <xdr:sp macro="" textlink="">
      <xdr:nvSpPr>
        <xdr:cNvPr id="399"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0" name="円/楕円 399"/>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1" name="テキスト ボックス 400"/>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402" name="円/楕円 401"/>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403" name="テキスト ボックス 402"/>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163195</xdr:rowOff>
    </xdr:from>
    <xdr:to>
      <xdr:col>21</xdr:col>
      <xdr:colOff>50800</xdr:colOff>
      <xdr:row>40</xdr:row>
      <xdr:rowOff>93345</xdr:rowOff>
    </xdr:to>
    <xdr:sp macro="" textlink="">
      <xdr:nvSpPr>
        <xdr:cNvPr id="404" name="円/楕円 403"/>
        <xdr:cNvSpPr/>
      </xdr:nvSpPr>
      <xdr:spPr>
        <a:xfrm>
          <a:off x="14351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103522</xdr:rowOff>
    </xdr:from>
    <xdr:ext cx="762000" cy="259045"/>
    <xdr:sp macro="" textlink="">
      <xdr:nvSpPr>
        <xdr:cNvPr id="405" name="テキスト ボックス 404"/>
        <xdr:cNvSpPr txBox="1"/>
      </xdr:nvSpPr>
      <xdr:spPr>
        <a:xfrm>
          <a:off x="14020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6" name="円/楕円 405"/>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7" name="テキスト ボックス 40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当市の将来負担比率は５</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で、類似団体の平均（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）や県内市町の平均（１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）をともに上回</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。市債残高は増加している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臨時財政対策債や</a:t>
          </a:r>
          <a:r>
            <a:rPr lang="ja-JP" altLang="ja-JP" sz="1100" b="0" i="0" baseline="0">
              <a:solidFill>
                <a:sysClr val="windowText" lastClr="000000"/>
              </a:solidFill>
              <a:effectLst/>
              <a:latin typeface="+mn-lt"/>
              <a:ea typeface="+mn-ea"/>
              <a:cs typeface="+mn-cs"/>
            </a:rPr>
            <a:t>辺地</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対策事業債・過疎対策事業債のほか、消防施設や清掃施設、市庁舎などの大型施設整備の財源として合併特例事業債を活用しており、交付税措置率の高い市債の割合が増えて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いるため、</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前年度と比較して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た。しかし、地方債への過度な依存は避けなければならないことから、緊急度や住民ニーズを的確に捉えた事業の集中と選択を徹底し、交付税措置のある市債の計画的な活用を図りながら、適正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33655</xdr:rowOff>
    </xdr:from>
    <xdr:to>
      <xdr:col>24</xdr:col>
      <xdr:colOff>558800</xdr:colOff>
      <xdr:row>16</xdr:row>
      <xdr:rowOff>74676</xdr:rowOff>
    </xdr:to>
    <xdr:cxnSp macro="">
      <xdr:nvCxnSpPr>
        <xdr:cNvPr id="441" name="直線コネクタ 440"/>
        <xdr:cNvCxnSpPr/>
      </xdr:nvCxnSpPr>
      <xdr:spPr>
        <a:xfrm flipV="1">
          <a:off x="16179800" y="277685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56981</xdr:rowOff>
    </xdr:from>
    <xdr:to>
      <xdr:col>23</xdr:col>
      <xdr:colOff>406400</xdr:colOff>
      <xdr:row>16</xdr:row>
      <xdr:rowOff>74676</xdr:rowOff>
    </xdr:to>
    <xdr:cxnSp macro="">
      <xdr:nvCxnSpPr>
        <xdr:cNvPr id="444" name="直線コネクタ 443"/>
        <xdr:cNvCxnSpPr/>
      </xdr:nvCxnSpPr>
      <xdr:spPr>
        <a:xfrm>
          <a:off x="15290800" y="280018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44111</xdr:rowOff>
    </xdr:from>
    <xdr:to>
      <xdr:col>22</xdr:col>
      <xdr:colOff>203200</xdr:colOff>
      <xdr:row>16</xdr:row>
      <xdr:rowOff>56981</xdr:rowOff>
    </xdr:to>
    <xdr:cxnSp macro="">
      <xdr:nvCxnSpPr>
        <xdr:cNvPr id="447" name="直線コネクタ 446"/>
        <xdr:cNvCxnSpPr/>
      </xdr:nvCxnSpPr>
      <xdr:spPr>
        <a:xfrm>
          <a:off x="14401800" y="278731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44111</xdr:rowOff>
    </xdr:from>
    <xdr:to>
      <xdr:col>21</xdr:col>
      <xdr:colOff>0</xdr:colOff>
      <xdr:row>16</xdr:row>
      <xdr:rowOff>58589</xdr:rowOff>
    </xdr:to>
    <xdr:cxnSp macro="">
      <xdr:nvCxnSpPr>
        <xdr:cNvPr id="450" name="直線コネクタ 449"/>
        <xdr:cNvCxnSpPr/>
      </xdr:nvCxnSpPr>
      <xdr:spPr>
        <a:xfrm flipV="1">
          <a:off x="13512800" y="278731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154305</xdr:rowOff>
    </xdr:from>
    <xdr:to>
      <xdr:col>24</xdr:col>
      <xdr:colOff>609600</xdr:colOff>
      <xdr:row>16</xdr:row>
      <xdr:rowOff>84455</xdr:rowOff>
    </xdr:to>
    <xdr:sp macro="" textlink="">
      <xdr:nvSpPr>
        <xdr:cNvPr id="460" name="円/楕円 459"/>
        <xdr:cNvSpPr/>
      </xdr:nvSpPr>
      <xdr:spPr>
        <a:xfrm>
          <a:off x="169672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126382</xdr:rowOff>
    </xdr:from>
    <xdr:ext cx="762000" cy="259045"/>
    <xdr:sp macro="" textlink="">
      <xdr:nvSpPr>
        <xdr:cNvPr id="461" name="将来負担の状況該当値テキスト"/>
        <xdr:cNvSpPr txBox="1"/>
      </xdr:nvSpPr>
      <xdr:spPr>
        <a:xfrm>
          <a:off x="17106900" y="26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23876</xdr:rowOff>
    </xdr:from>
    <xdr:to>
      <xdr:col>23</xdr:col>
      <xdr:colOff>457200</xdr:colOff>
      <xdr:row>16</xdr:row>
      <xdr:rowOff>125476</xdr:rowOff>
    </xdr:to>
    <xdr:sp macro="" textlink="">
      <xdr:nvSpPr>
        <xdr:cNvPr id="462" name="円/楕円 461"/>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110253</xdr:rowOff>
    </xdr:from>
    <xdr:ext cx="736600" cy="259045"/>
    <xdr:sp macro="" textlink="">
      <xdr:nvSpPr>
        <xdr:cNvPr id="463" name="テキスト ボックス 462"/>
        <xdr:cNvSpPr txBox="1"/>
      </xdr:nvSpPr>
      <xdr:spPr>
        <a:xfrm>
          <a:off x="15798800" y="28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6181</xdr:rowOff>
    </xdr:from>
    <xdr:to>
      <xdr:col>22</xdr:col>
      <xdr:colOff>254000</xdr:colOff>
      <xdr:row>16</xdr:row>
      <xdr:rowOff>107781</xdr:rowOff>
    </xdr:to>
    <xdr:sp macro="" textlink="">
      <xdr:nvSpPr>
        <xdr:cNvPr id="464" name="円/楕円 463"/>
        <xdr:cNvSpPr/>
      </xdr:nvSpPr>
      <xdr:spPr>
        <a:xfrm>
          <a:off x="15240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92558</xdr:rowOff>
    </xdr:from>
    <xdr:ext cx="762000" cy="259045"/>
    <xdr:sp macro="" textlink="">
      <xdr:nvSpPr>
        <xdr:cNvPr id="465" name="テキスト ボックス 464"/>
        <xdr:cNvSpPr txBox="1"/>
      </xdr:nvSpPr>
      <xdr:spPr>
        <a:xfrm>
          <a:off x="14909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164761</xdr:rowOff>
    </xdr:from>
    <xdr:to>
      <xdr:col>21</xdr:col>
      <xdr:colOff>50800</xdr:colOff>
      <xdr:row>16</xdr:row>
      <xdr:rowOff>94911</xdr:rowOff>
    </xdr:to>
    <xdr:sp macro="" textlink="">
      <xdr:nvSpPr>
        <xdr:cNvPr id="466" name="円/楕円 465"/>
        <xdr:cNvSpPr/>
      </xdr:nvSpPr>
      <xdr:spPr>
        <a:xfrm>
          <a:off x="14351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105088</xdr:rowOff>
    </xdr:from>
    <xdr:ext cx="762000" cy="259045"/>
    <xdr:sp macro="" textlink="">
      <xdr:nvSpPr>
        <xdr:cNvPr id="467" name="テキスト ボックス 466"/>
        <xdr:cNvSpPr txBox="1"/>
      </xdr:nvSpPr>
      <xdr:spPr>
        <a:xfrm>
          <a:off x="14020800" y="250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7789</xdr:rowOff>
    </xdr:from>
    <xdr:to>
      <xdr:col>19</xdr:col>
      <xdr:colOff>533400</xdr:colOff>
      <xdr:row>16</xdr:row>
      <xdr:rowOff>109389</xdr:rowOff>
    </xdr:to>
    <xdr:sp macro="" textlink="">
      <xdr:nvSpPr>
        <xdr:cNvPr id="468" name="円/楕円 467"/>
        <xdr:cNvSpPr/>
      </xdr:nvSpPr>
      <xdr:spPr>
        <a:xfrm>
          <a:off x="13462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119566</xdr:rowOff>
    </xdr:from>
    <xdr:ext cx="762000" cy="259045"/>
    <xdr:sp macro="" textlink="">
      <xdr:nvSpPr>
        <xdr:cNvPr id="469" name="テキスト ボックス 468"/>
        <xdr:cNvSpPr txBox="1"/>
      </xdr:nvSpPr>
      <xdr:spPr>
        <a:xfrm>
          <a:off x="13131800" y="25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86,127
85,464
1,449.83
45,309,834
43,192,690
1,774,453
25,183,780
53,694,707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２８</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年４月時点で、平成１８年４月に比べ２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８３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人（普通会計）の職員を削減した。今後も、行政サービスの維持向上に努めながら、職員定員適正化計画に基づき、退職者補充率の抑制などにより、職員数の削減を行う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とともに、効率的な行政組織体制や事務合理化による時間外勤務の抑制により、時間外勤務手当の削減に努めていく。</a:t>
          </a:r>
          <a:endParaRPr kumimoji="1" lang="ja-JP" altLang="en-US" sz="1300" b="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40</xdr:row>
      <xdr:rowOff>27940</xdr:rowOff>
    </xdr:to>
    <xdr:cxnSp macro="">
      <xdr:nvCxnSpPr>
        <xdr:cNvPr id="66" name="直線コネクタ 65"/>
        <xdr:cNvCxnSpPr/>
      </xdr:nvCxnSpPr>
      <xdr:spPr>
        <a:xfrm flipV="1">
          <a:off x="3987800" y="6771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27940</xdr:rowOff>
    </xdr:to>
    <xdr:cxnSp macro="">
      <xdr:nvCxnSpPr>
        <xdr:cNvPr id="69" name="直線コネクタ 68"/>
        <xdr:cNvCxnSpPr/>
      </xdr:nvCxnSpPr>
      <xdr:spPr>
        <a:xfrm>
          <a:off x="3098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20320</xdr:rowOff>
    </xdr:from>
    <xdr:to>
      <xdr:col>4</xdr:col>
      <xdr:colOff>346075</xdr:colOff>
      <xdr:row>40</xdr:row>
      <xdr:rowOff>119380</xdr:rowOff>
    </xdr:to>
    <xdr:cxnSp macro="">
      <xdr:nvCxnSpPr>
        <xdr:cNvPr id="72" name="直線コネクタ 71"/>
        <xdr:cNvCxnSpPr/>
      </xdr:nvCxnSpPr>
      <xdr:spPr>
        <a:xfrm flipV="1">
          <a:off x="2209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119380</xdr:rowOff>
    </xdr:from>
    <xdr:to>
      <xdr:col>3</xdr:col>
      <xdr:colOff>142875</xdr:colOff>
      <xdr:row>40</xdr:row>
      <xdr:rowOff>165100</xdr:rowOff>
    </xdr:to>
    <xdr:cxnSp macro="">
      <xdr:nvCxnSpPr>
        <xdr:cNvPr id="75" name="直線コネクタ 74"/>
        <xdr:cNvCxnSpPr/>
      </xdr:nvCxnSpPr>
      <xdr:spPr>
        <a:xfrm flipV="1">
          <a:off x="1320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34290</xdr:rowOff>
    </xdr:from>
    <xdr:to>
      <xdr:col>7</xdr:col>
      <xdr:colOff>66675</xdr:colOff>
      <xdr:row>39</xdr:row>
      <xdr:rowOff>135890</xdr:rowOff>
    </xdr:to>
    <xdr:sp macro="" textlink="">
      <xdr:nvSpPr>
        <xdr:cNvPr id="85" name="円/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148590</xdr:rowOff>
    </xdr:from>
    <xdr:to>
      <xdr:col>5</xdr:col>
      <xdr:colOff>600075</xdr:colOff>
      <xdr:row>40</xdr:row>
      <xdr:rowOff>78740</xdr:rowOff>
    </xdr:to>
    <xdr:sp macro="" textlink="">
      <xdr:nvSpPr>
        <xdr:cNvPr id="87" name="円/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9" name="円/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68580</xdr:rowOff>
    </xdr:from>
    <xdr:to>
      <xdr:col>3</xdr:col>
      <xdr:colOff>193675</xdr:colOff>
      <xdr:row>40</xdr:row>
      <xdr:rowOff>170180</xdr:rowOff>
    </xdr:to>
    <xdr:sp macro="" textlink="">
      <xdr:nvSpPr>
        <xdr:cNvPr id="91" name="円/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154957</xdr:rowOff>
    </xdr:from>
    <xdr:ext cx="762000" cy="259045"/>
    <xdr:sp macro=""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など</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から、物件費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増加傾向にある。平成２７年度においては、普通交付税等の経常一般財源の増や物件費に充当される特定財源の増があったため、０．８ポイントの減となった。しかし、物件費自体が削減されたわけではないため、今後も抑制に努め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19</xdr:row>
      <xdr:rowOff>10414</xdr:rowOff>
    </xdr:to>
    <xdr:cxnSp macro="">
      <xdr:nvCxnSpPr>
        <xdr:cNvPr id="125" name="直線コネクタ 124"/>
        <xdr:cNvCxnSpPr/>
      </xdr:nvCxnSpPr>
      <xdr:spPr>
        <a:xfrm flipV="1">
          <a:off x="15671800" y="31948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19</xdr:row>
      <xdr:rowOff>10414</xdr:rowOff>
    </xdr:to>
    <xdr:cxnSp macro="">
      <xdr:nvCxnSpPr>
        <xdr:cNvPr id="128" name="直線コネクタ 127"/>
        <xdr:cNvCxnSpPr/>
      </xdr:nvCxnSpPr>
      <xdr:spPr>
        <a:xfrm>
          <a:off x="14782800" y="303022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115570</xdr:rowOff>
    </xdr:to>
    <xdr:cxnSp macro="">
      <xdr:nvCxnSpPr>
        <xdr:cNvPr id="131" name="直線コネクタ 130"/>
        <xdr:cNvCxnSpPr/>
      </xdr:nvCxnSpPr>
      <xdr:spPr>
        <a:xfrm>
          <a:off x="13893800" y="2947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33274</xdr:rowOff>
    </xdr:to>
    <xdr:cxnSp macro="">
      <xdr:nvCxnSpPr>
        <xdr:cNvPr id="134" name="直線コネクタ 133"/>
        <xdr:cNvCxnSpPr/>
      </xdr:nvCxnSpPr>
      <xdr:spPr>
        <a:xfrm>
          <a:off x="13004800" y="2847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57912</xdr:rowOff>
    </xdr:from>
    <xdr:to>
      <xdr:col>24</xdr:col>
      <xdr:colOff>82550</xdr:colOff>
      <xdr:row>18</xdr:row>
      <xdr:rowOff>159512</xdr:rowOff>
    </xdr:to>
    <xdr:sp macro="" textlink="">
      <xdr:nvSpPr>
        <xdr:cNvPr id="144" name="円/楕円 143"/>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29989</xdr:rowOff>
    </xdr:from>
    <xdr:ext cx="762000" cy="259045"/>
    <xdr:sp macro="" textlink="">
      <xdr:nvSpPr>
        <xdr:cNvPr id="145"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131064</xdr:rowOff>
    </xdr:from>
    <xdr:to>
      <xdr:col>22</xdr:col>
      <xdr:colOff>615950</xdr:colOff>
      <xdr:row>19</xdr:row>
      <xdr:rowOff>61214</xdr:rowOff>
    </xdr:to>
    <xdr:sp macro="" textlink="">
      <xdr:nvSpPr>
        <xdr:cNvPr id="146" name="円/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8" name="円/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50" name="円/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に係る経常収支比率は、類似団体や県内市町と比較するとやや低い状況にあるものの、高齢化の進行や生活保護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6" name="直線コネクタ 185"/>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55</xdr:row>
      <xdr:rowOff>69850</xdr:rowOff>
    </xdr:to>
    <xdr:cxnSp macro="">
      <xdr:nvCxnSpPr>
        <xdr:cNvPr id="189" name="直線コネクタ 188"/>
        <xdr:cNvCxnSpPr/>
      </xdr:nvCxnSpPr>
      <xdr:spPr>
        <a:xfrm>
          <a:off x="3098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55</xdr:row>
      <xdr:rowOff>44450</xdr:rowOff>
    </xdr:to>
    <xdr:cxnSp macro="">
      <xdr:nvCxnSpPr>
        <xdr:cNvPr id="192" name="直線コネクタ 191"/>
        <xdr:cNvCxnSpPr/>
      </xdr:nvCxnSpPr>
      <xdr:spPr>
        <a:xfrm>
          <a:off x="2209800" y="935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101600</xdr:rowOff>
    </xdr:to>
    <xdr:cxnSp macro="">
      <xdr:nvCxnSpPr>
        <xdr:cNvPr id="195" name="直線コネクタ 194"/>
        <xdr:cNvCxnSpPr/>
      </xdr:nvCxnSpPr>
      <xdr:spPr>
        <a:xfrm>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09" name="円/楕円 208"/>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0" name="テキスト ボックス 209"/>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1" name="円/楕円 210"/>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2" name="テキスト ボックス 211"/>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年度は１２．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で、前年度より０．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ポイント増加しているが、主な理由は、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道路橋りょう等の維持補修費が増加したためである。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今後は公共施設マネジメント計画により、施設保有量の適正化を推進し、維持補修費の平準化を図っていく。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79375</xdr:rowOff>
    </xdr:from>
    <xdr:to>
      <xdr:col>24</xdr:col>
      <xdr:colOff>31750</xdr:colOff>
      <xdr:row>57</xdr:row>
      <xdr:rowOff>98425</xdr:rowOff>
    </xdr:to>
    <xdr:cxnSp macro="">
      <xdr:nvCxnSpPr>
        <xdr:cNvPr id="251" name="直線コネクタ 250"/>
        <xdr:cNvCxnSpPr/>
      </xdr:nvCxnSpPr>
      <xdr:spPr>
        <a:xfrm>
          <a:off x="15671800" y="9852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41275</xdr:rowOff>
    </xdr:from>
    <xdr:to>
      <xdr:col>22</xdr:col>
      <xdr:colOff>565150</xdr:colOff>
      <xdr:row>57</xdr:row>
      <xdr:rowOff>79375</xdr:rowOff>
    </xdr:to>
    <xdr:cxnSp macro="">
      <xdr:nvCxnSpPr>
        <xdr:cNvPr id="254" name="直線コネクタ 253"/>
        <xdr:cNvCxnSpPr/>
      </xdr:nvCxnSpPr>
      <xdr:spPr>
        <a:xfrm>
          <a:off x="14782800" y="9813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136525</xdr:rowOff>
    </xdr:from>
    <xdr:to>
      <xdr:col>21</xdr:col>
      <xdr:colOff>361950</xdr:colOff>
      <xdr:row>57</xdr:row>
      <xdr:rowOff>41275</xdr:rowOff>
    </xdr:to>
    <xdr:cxnSp macro="">
      <xdr:nvCxnSpPr>
        <xdr:cNvPr id="257" name="直線コネクタ 256"/>
        <xdr:cNvCxnSpPr/>
      </xdr:nvCxnSpPr>
      <xdr:spPr>
        <a:xfrm>
          <a:off x="13893800" y="9737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136525</xdr:rowOff>
    </xdr:to>
    <xdr:cxnSp macro="">
      <xdr:nvCxnSpPr>
        <xdr:cNvPr id="260" name="直線コネクタ 259"/>
        <xdr:cNvCxnSpPr/>
      </xdr:nvCxnSpPr>
      <xdr:spPr>
        <a:xfrm>
          <a:off x="13004800" y="9728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70" name="円/楕円 269"/>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64152</xdr:rowOff>
    </xdr:from>
    <xdr:ext cx="762000" cy="259045"/>
    <xdr:sp macro="" textlink="">
      <xdr:nvSpPr>
        <xdr:cNvPr id="271"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28575</xdr:rowOff>
    </xdr:from>
    <xdr:to>
      <xdr:col>22</xdr:col>
      <xdr:colOff>615950</xdr:colOff>
      <xdr:row>57</xdr:row>
      <xdr:rowOff>130175</xdr:rowOff>
    </xdr:to>
    <xdr:sp macro="" textlink="">
      <xdr:nvSpPr>
        <xdr:cNvPr id="272" name="円/楕円 271"/>
        <xdr:cNvSpPr/>
      </xdr:nvSpPr>
      <xdr:spPr>
        <a:xfrm>
          <a:off x="15621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140352</xdr:rowOff>
    </xdr:from>
    <xdr:ext cx="736600" cy="259045"/>
    <xdr:sp macro="" textlink="">
      <xdr:nvSpPr>
        <xdr:cNvPr id="273" name="テキスト ボックス 272"/>
        <xdr:cNvSpPr txBox="1"/>
      </xdr:nvSpPr>
      <xdr:spPr>
        <a:xfrm>
          <a:off x="15290800" y="957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161925</xdr:rowOff>
    </xdr:from>
    <xdr:to>
      <xdr:col>21</xdr:col>
      <xdr:colOff>412750</xdr:colOff>
      <xdr:row>57</xdr:row>
      <xdr:rowOff>92075</xdr:rowOff>
    </xdr:to>
    <xdr:sp macro="" textlink="">
      <xdr:nvSpPr>
        <xdr:cNvPr id="274" name="円/楕円 273"/>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102252</xdr:rowOff>
    </xdr:from>
    <xdr:ext cx="762000" cy="259045"/>
    <xdr:sp macro="" textlink="">
      <xdr:nvSpPr>
        <xdr:cNvPr id="275" name="テキスト ボックス 274"/>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85725</xdr:rowOff>
    </xdr:from>
    <xdr:to>
      <xdr:col>20</xdr:col>
      <xdr:colOff>209550</xdr:colOff>
      <xdr:row>57</xdr:row>
      <xdr:rowOff>15875</xdr:rowOff>
    </xdr:to>
    <xdr:sp macro="" textlink="">
      <xdr:nvSpPr>
        <xdr:cNvPr id="276" name="円/楕円 275"/>
        <xdr:cNvSpPr/>
      </xdr:nvSpPr>
      <xdr:spPr>
        <a:xfrm>
          <a:off x="13843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26052</xdr:rowOff>
    </xdr:from>
    <xdr:ext cx="762000" cy="259045"/>
    <xdr:sp macro="" textlink="">
      <xdr:nvSpPr>
        <xdr:cNvPr id="277" name="テキスト ボックス 276"/>
        <xdr:cNvSpPr txBox="1"/>
      </xdr:nvSpPr>
      <xdr:spPr>
        <a:xfrm>
          <a:off x="13512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が、近年増加傾向にあるため、財政健全化計画により、今後は住民サービスの低下を最小限に抑えながら、抜本的な補助基準の見直し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138430</xdr:rowOff>
    </xdr:to>
    <xdr:cxnSp macro="">
      <xdr:nvCxnSpPr>
        <xdr:cNvPr id="307" name="直線コネクタ 306"/>
        <xdr:cNvCxnSpPr/>
      </xdr:nvCxnSpPr>
      <xdr:spPr>
        <a:xfrm>
          <a:off x="15671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138430</xdr:rowOff>
    </xdr:to>
    <xdr:cxnSp macro="">
      <xdr:nvCxnSpPr>
        <xdr:cNvPr id="310" name="直線コネクタ 309"/>
        <xdr:cNvCxnSpPr/>
      </xdr:nvCxnSpPr>
      <xdr:spPr>
        <a:xfrm>
          <a:off x="14782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98425</xdr:rowOff>
    </xdr:from>
    <xdr:to>
      <xdr:col>21</xdr:col>
      <xdr:colOff>361950</xdr:colOff>
      <xdr:row>35</xdr:row>
      <xdr:rowOff>115570</xdr:rowOff>
    </xdr:to>
    <xdr:cxnSp macro="">
      <xdr:nvCxnSpPr>
        <xdr:cNvPr id="313" name="直線コネクタ 312"/>
        <xdr:cNvCxnSpPr/>
      </xdr:nvCxnSpPr>
      <xdr:spPr>
        <a:xfrm>
          <a:off x="13893800" y="6099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98425</xdr:rowOff>
    </xdr:from>
    <xdr:to>
      <xdr:col>20</xdr:col>
      <xdr:colOff>158750</xdr:colOff>
      <xdr:row>35</xdr:row>
      <xdr:rowOff>109855</xdr:rowOff>
    </xdr:to>
    <xdr:cxnSp macro="">
      <xdr:nvCxnSpPr>
        <xdr:cNvPr id="316" name="直線コネクタ 315"/>
        <xdr:cNvCxnSpPr/>
      </xdr:nvCxnSpPr>
      <xdr:spPr>
        <a:xfrm flipV="1">
          <a:off x="13004800" y="6099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6" name="円/楕円 325"/>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7"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8" name="円/楕円 327"/>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9" name="テキスト ボックス 328"/>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0" name="円/楕円 329"/>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1" name="テキスト ボックス 330"/>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47625</xdr:rowOff>
    </xdr:from>
    <xdr:to>
      <xdr:col>20</xdr:col>
      <xdr:colOff>209550</xdr:colOff>
      <xdr:row>35</xdr:row>
      <xdr:rowOff>149225</xdr:rowOff>
    </xdr:to>
    <xdr:sp macro="" textlink="">
      <xdr:nvSpPr>
        <xdr:cNvPr id="332" name="円/楕円 331"/>
        <xdr:cNvSpPr/>
      </xdr:nvSpPr>
      <xdr:spPr>
        <a:xfrm>
          <a:off x="13843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159402</xdr:rowOff>
    </xdr:from>
    <xdr:ext cx="762000" cy="259045"/>
    <xdr:sp macro="" textlink="">
      <xdr:nvSpPr>
        <xdr:cNvPr id="333" name="テキスト ボックス 332"/>
        <xdr:cNvSpPr txBox="1"/>
      </xdr:nvSpPr>
      <xdr:spPr>
        <a:xfrm>
          <a:off x="13512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59055</xdr:rowOff>
    </xdr:from>
    <xdr:to>
      <xdr:col>19</xdr:col>
      <xdr:colOff>6350</xdr:colOff>
      <xdr:row>35</xdr:row>
      <xdr:rowOff>160655</xdr:rowOff>
    </xdr:to>
    <xdr:sp macro="" textlink="">
      <xdr:nvSpPr>
        <xdr:cNvPr id="334" name="円/楕円 333"/>
        <xdr:cNvSpPr/>
      </xdr:nvSpPr>
      <xdr:spPr>
        <a:xfrm>
          <a:off x="12954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170832</xdr:rowOff>
    </xdr:from>
    <xdr:ext cx="762000" cy="259045"/>
    <xdr:sp macro="" textlink="">
      <xdr:nvSpPr>
        <xdr:cNvPr id="335" name="テキスト ボックス 334"/>
        <xdr:cNvSpPr txBox="1"/>
      </xdr:nvSpPr>
      <xdr:spPr>
        <a:xfrm>
          <a:off x="12623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に係る経常収支比率については減少傾向にあるものの、広域合併により一部事務組合の地方債を引き継いだことや、過疎対策事業債や合併特例事業債などの活用により、類似団体や県内市町と比較し高い状況にある。消防施設整備事業などの大型事業により合併特例事業債の発行が多額であることや、臨時財政対策債の発行が増加していることなどから、公債費はしばらく高止まりする見込みである。しかし、地方債への過度な依存は避けなければならないことから、緊急度や住民ニーズを的確に捉えた事業の集中と選択を徹底し、交付税措置のある市債の計画的な活用を図りながら、適正な財政運営に努め、実質公債費比率などの指標の改善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53848</xdr:rowOff>
    </xdr:to>
    <xdr:cxnSp macro="">
      <xdr:nvCxnSpPr>
        <xdr:cNvPr id="365" name="直線コネクタ 364"/>
        <xdr:cNvCxnSpPr/>
      </xdr:nvCxnSpPr>
      <xdr:spPr>
        <a:xfrm flipV="1">
          <a:off x="3987800" y="13413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53848</xdr:rowOff>
    </xdr:to>
    <xdr:cxnSp macro="">
      <xdr:nvCxnSpPr>
        <xdr:cNvPr id="368" name="直線コネクタ 367"/>
        <xdr:cNvCxnSpPr/>
      </xdr:nvCxnSpPr>
      <xdr:spPr>
        <a:xfrm>
          <a:off x="3098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85852</xdr:rowOff>
    </xdr:to>
    <xdr:cxnSp macro="">
      <xdr:nvCxnSpPr>
        <xdr:cNvPr id="371" name="直線コネクタ 370"/>
        <xdr:cNvCxnSpPr/>
      </xdr:nvCxnSpPr>
      <xdr:spPr>
        <a:xfrm flipV="1">
          <a:off x="2209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104139</xdr:rowOff>
    </xdr:to>
    <xdr:cxnSp macro="">
      <xdr:nvCxnSpPr>
        <xdr:cNvPr id="374" name="直線コネクタ 373"/>
        <xdr:cNvCxnSpPr/>
      </xdr:nvCxnSpPr>
      <xdr:spPr>
        <a:xfrm flipV="1">
          <a:off x="1320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4" name="円/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6" name="円/楕円 385"/>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7" name="テキスト ボックス 386"/>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8" name="円/楕円 387"/>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9" name="テキスト ボックス 388"/>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90" name="円/楕円 389"/>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91" name="テキスト ボックス 39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2" name="円/楕円 391"/>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3" name="テキスト ボックス 39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や物件費の経常収支比率が類似団体と比較して高いことから、公債費以外の経常収支比率も類似団体と比較して高い状況にある。平成２７年度は普通交付税や地方消費税交付金が増加したことから、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ポイント減少する結果となった。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しかし、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、生活保護費やこども医療対策費などの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扶助費の増加は避けられないものと見込まれるため、人件費、物件費及び補助費等といった経常経費の圧縮により、経常収支比率の改善を図る必要がある。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78</xdr:row>
      <xdr:rowOff>53848</xdr:rowOff>
    </xdr:to>
    <xdr:cxnSp macro="">
      <xdr:nvCxnSpPr>
        <xdr:cNvPr id="424" name="直線コネクタ 423"/>
        <xdr:cNvCxnSpPr/>
      </xdr:nvCxnSpPr>
      <xdr:spPr>
        <a:xfrm flipV="1">
          <a:off x="15671800" y="13330937"/>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78</xdr:row>
      <xdr:rowOff>53848</xdr:rowOff>
    </xdr:to>
    <xdr:cxnSp macro="">
      <xdr:nvCxnSpPr>
        <xdr:cNvPr id="427" name="直線コネクタ 426"/>
        <xdr:cNvCxnSpPr/>
      </xdr:nvCxnSpPr>
      <xdr:spPr>
        <a:xfrm>
          <a:off x="14782800" y="132577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56135</xdr:rowOff>
    </xdr:to>
    <xdr:cxnSp macro="">
      <xdr:nvCxnSpPr>
        <xdr:cNvPr id="430" name="直線コネクタ 429"/>
        <xdr:cNvCxnSpPr/>
      </xdr:nvCxnSpPr>
      <xdr:spPr>
        <a:xfrm>
          <a:off x="13893800" y="131846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76</xdr:row>
      <xdr:rowOff>154432</xdr:rowOff>
    </xdr:to>
    <xdr:cxnSp macro="">
      <xdr:nvCxnSpPr>
        <xdr:cNvPr id="433" name="直線コネクタ 432"/>
        <xdr:cNvCxnSpPr/>
      </xdr:nvCxnSpPr>
      <xdr:spPr>
        <a:xfrm>
          <a:off x="13004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3" name="円/楕円 442"/>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44"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45" name="円/楕円 444"/>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46" name="テキスト ボックス 445"/>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7" name="円/楕円 446"/>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48" name="テキスト ボックス 44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49" name="円/楕円 448"/>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50" name="テキスト ボックス 449"/>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51" name="円/楕円 450"/>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167149</xdr:rowOff>
    </xdr:from>
    <xdr:ext cx="762000" cy="259045"/>
    <xdr:sp macro="" textlink="">
      <xdr:nvSpPr>
        <xdr:cNvPr id="452" name="テキスト ボックス 451"/>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栃木県日光市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130200</xdr:rowOff>
    </xdr:from>
    <xdr:to>
      <xdr:col>4</xdr:col>
      <xdr:colOff>1117600</xdr:colOff>
      <xdr:row>13</xdr:row>
      <xdr:rowOff>134353</xdr:rowOff>
    </xdr:to>
    <xdr:cxnSp macro="">
      <xdr:nvCxnSpPr>
        <xdr:cNvPr id="50" name="直線コネクタ 49"/>
        <xdr:cNvCxnSpPr/>
      </xdr:nvCxnSpPr>
      <xdr:spPr bwMode="auto">
        <a:xfrm>
          <a:off x="5003800" y="2406675"/>
          <a:ext cx="6477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130200</xdr:rowOff>
    </xdr:from>
    <xdr:to>
      <xdr:col>4</xdr:col>
      <xdr:colOff>469900</xdr:colOff>
      <xdr:row>14</xdr:row>
      <xdr:rowOff>3518</xdr:rowOff>
    </xdr:to>
    <xdr:cxnSp macro="">
      <xdr:nvCxnSpPr>
        <xdr:cNvPr id="53" name="直線コネクタ 52"/>
        <xdr:cNvCxnSpPr/>
      </xdr:nvCxnSpPr>
      <xdr:spPr bwMode="auto">
        <a:xfrm flipV="1">
          <a:off x="4305300" y="2406675"/>
          <a:ext cx="698500" cy="4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136373</xdr:rowOff>
    </xdr:from>
    <xdr:to>
      <xdr:col>3</xdr:col>
      <xdr:colOff>904875</xdr:colOff>
      <xdr:row>14</xdr:row>
      <xdr:rowOff>3518</xdr:rowOff>
    </xdr:to>
    <xdr:cxnSp macro="">
      <xdr:nvCxnSpPr>
        <xdr:cNvPr id="56" name="直線コネクタ 55"/>
        <xdr:cNvCxnSpPr/>
      </xdr:nvCxnSpPr>
      <xdr:spPr bwMode="auto">
        <a:xfrm>
          <a:off x="3606800" y="2412848"/>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136373</xdr:rowOff>
    </xdr:from>
    <xdr:to>
      <xdr:col>3</xdr:col>
      <xdr:colOff>206375</xdr:colOff>
      <xdr:row>13</xdr:row>
      <xdr:rowOff>142621</xdr:rowOff>
    </xdr:to>
    <xdr:cxnSp macro="">
      <xdr:nvCxnSpPr>
        <xdr:cNvPr id="59" name="直線コネクタ 58"/>
        <xdr:cNvCxnSpPr/>
      </xdr:nvCxnSpPr>
      <xdr:spPr bwMode="auto">
        <a:xfrm flipV="1">
          <a:off x="2908300" y="2412848"/>
          <a:ext cx="6985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83553</xdr:rowOff>
    </xdr:from>
    <xdr:to>
      <xdr:col>5</xdr:col>
      <xdr:colOff>34925</xdr:colOff>
      <xdr:row>14</xdr:row>
      <xdr:rowOff>13703</xdr:rowOff>
    </xdr:to>
    <xdr:sp macro="" textlink="">
      <xdr:nvSpPr>
        <xdr:cNvPr id="69" name="円/楕円 68"/>
        <xdr:cNvSpPr/>
      </xdr:nvSpPr>
      <xdr:spPr bwMode="auto">
        <a:xfrm>
          <a:off x="56007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100080</xdr:rowOff>
    </xdr:from>
    <xdr:ext cx="762000" cy="259045"/>
    <xdr:sp macro="" textlink="">
      <xdr:nvSpPr>
        <xdr:cNvPr id="70" name="人口1人当たり決算額の推移該当値テキスト130"/>
        <xdr:cNvSpPr txBox="1"/>
      </xdr:nvSpPr>
      <xdr:spPr>
        <a:xfrm>
          <a:off x="5740400" y="22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100,114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79400</xdr:rowOff>
    </xdr:from>
    <xdr:to>
      <xdr:col>4</xdr:col>
      <xdr:colOff>520700</xdr:colOff>
      <xdr:row>14</xdr:row>
      <xdr:rowOff>9550</xdr:rowOff>
    </xdr:to>
    <xdr:sp macro="" textlink="">
      <xdr:nvSpPr>
        <xdr:cNvPr id="71" name="円/楕円 70"/>
        <xdr:cNvSpPr/>
      </xdr:nvSpPr>
      <xdr:spPr bwMode="auto">
        <a:xfrm>
          <a:off x="4953000" y="23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19727</xdr:rowOff>
    </xdr:from>
    <xdr:ext cx="736600" cy="259045"/>
    <xdr:sp macro="" textlink="">
      <xdr:nvSpPr>
        <xdr:cNvPr id="72" name="テキスト ボックス 71"/>
        <xdr:cNvSpPr txBox="1"/>
      </xdr:nvSpPr>
      <xdr:spPr>
        <a:xfrm>
          <a:off x="4622800" y="212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100,332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124168</xdr:rowOff>
    </xdr:from>
    <xdr:to>
      <xdr:col>3</xdr:col>
      <xdr:colOff>955675</xdr:colOff>
      <xdr:row>14</xdr:row>
      <xdr:rowOff>54318</xdr:rowOff>
    </xdr:to>
    <xdr:sp macro="" textlink="">
      <xdr:nvSpPr>
        <xdr:cNvPr id="73" name="円/楕円 72"/>
        <xdr:cNvSpPr/>
      </xdr:nvSpPr>
      <xdr:spPr bwMode="auto">
        <a:xfrm>
          <a:off x="42545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64495</xdr:rowOff>
    </xdr:from>
    <xdr:ext cx="762000" cy="259045"/>
    <xdr:sp macro="" textlink="">
      <xdr:nvSpPr>
        <xdr:cNvPr id="74" name="テキスト ボックス 73"/>
        <xdr:cNvSpPr txBox="1"/>
      </xdr:nvSpPr>
      <xdr:spPr>
        <a:xfrm>
          <a:off x="3924300" y="216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85573</xdr:rowOff>
    </xdr:from>
    <xdr:to>
      <xdr:col>3</xdr:col>
      <xdr:colOff>257175</xdr:colOff>
      <xdr:row>14</xdr:row>
      <xdr:rowOff>15723</xdr:rowOff>
    </xdr:to>
    <xdr:sp macro="" textlink="">
      <xdr:nvSpPr>
        <xdr:cNvPr id="75" name="円/楕円 74"/>
        <xdr:cNvSpPr/>
      </xdr:nvSpPr>
      <xdr:spPr bwMode="auto">
        <a:xfrm>
          <a:off x="3556000" y="236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25900</xdr:rowOff>
    </xdr:from>
    <xdr:ext cx="762000" cy="259045"/>
    <xdr:sp macro="" textlink="">
      <xdr:nvSpPr>
        <xdr:cNvPr id="76" name="テキスト ボックス 75"/>
        <xdr:cNvSpPr txBox="1"/>
      </xdr:nvSpPr>
      <xdr:spPr>
        <a:xfrm>
          <a:off x="3225800" y="21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91821</xdr:rowOff>
    </xdr:from>
    <xdr:to>
      <xdr:col>2</xdr:col>
      <xdr:colOff>692150</xdr:colOff>
      <xdr:row>14</xdr:row>
      <xdr:rowOff>21971</xdr:rowOff>
    </xdr:to>
    <xdr:sp macro="" textlink="">
      <xdr:nvSpPr>
        <xdr:cNvPr id="77" name="円/楕円 76"/>
        <xdr:cNvSpPr/>
      </xdr:nvSpPr>
      <xdr:spPr bwMode="auto">
        <a:xfrm>
          <a:off x="2857500" y="236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32148</xdr:rowOff>
    </xdr:from>
    <xdr:ext cx="762000" cy="259045"/>
    <xdr:sp macro="" textlink="">
      <xdr:nvSpPr>
        <xdr:cNvPr id="78" name="テキスト ボックス 77"/>
        <xdr:cNvSpPr txBox="1"/>
      </xdr:nvSpPr>
      <xdr:spPr>
        <a:xfrm>
          <a:off x="2527300" y="213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205736</xdr:rowOff>
    </xdr:from>
    <xdr:to>
      <xdr:col>4</xdr:col>
      <xdr:colOff>1117600</xdr:colOff>
      <xdr:row>35</xdr:row>
      <xdr:rowOff>236010</xdr:rowOff>
    </xdr:to>
    <xdr:cxnSp macro="">
      <xdr:nvCxnSpPr>
        <xdr:cNvPr id="113" name="直線コネクタ 112"/>
        <xdr:cNvCxnSpPr/>
      </xdr:nvCxnSpPr>
      <xdr:spPr bwMode="auto">
        <a:xfrm>
          <a:off x="5003800" y="6816086"/>
          <a:ext cx="647700" cy="3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94963</xdr:rowOff>
    </xdr:from>
    <xdr:to>
      <xdr:col>4</xdr:col>
      <xdr:colOff>469900</xdr:colOff>
      <xdr:row>35</xdr:row>
      <xdr:rowOff>205736</xdr:rowOff>
    </xdr:to>
    <xdr:cxnSp macro="">
      <xdr:nvCxnSpPr>
        <xdr:cNvPr id="116" name="直線コネクタ 115"/>
        <xdr:cNvCxnSpPr/>
      </xdr:nvCxnSpPr>
      <xdr:spPr bwMode="auto">
        <a:xfrm>
          <a:off x="4305300" y="6705313"/>
          <a:ext cx="698500" cy="11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1237</xdr:rowOff>
    </xdr:from>
    <xdr:to>
      <xdr:col>3</xdr:col>
      <xdr:colOff>904875</xdr:colOff>
      <xdr:row>35</xdr:row>
      <xdr:rowOff>94963</xdr:rowOff>
    </xdr:to>
    <xdr:cxnSp macro="">
      <xdr:nvCxnSpPr>
        <xdr:cNvPr id="119" name="直線コネクタ 118"/>
        <xdr:cNvCxnSpPr/>
      </xdr:nvCxnSpPr>
      <xdr:spPr bwMode="auto">
        <a:xfrm>
          <a:off x="3606800" y="6611587"/>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322583</xdr:rowOff>
    </xdr:from>
    <xdr:to>
      <xdr:col>3</xdr:col>
      <xdr:colOff>206375</xdr:colOff>
      <xdr:row>35</xdr:row>
      <xdr:rowOff>1237</xdr:rowOff>
    </xdr:to>
    <xdr:cxnSp macro="">
      <xdr:nvCxnSpPr>
        <xdr:cNvPr id="122" name="直線コネクタ 121"/>
        <xdr:cNvCxnSpPr/>
      </xdr:nvCxnSpPr>
      <xdr:spPr bwMode="auto">
        <a:xfrm>
          <a:off x="2908300" y="6590033"/>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185210</xdr:rowOff>
    </xdr:from>
    <xdr:to>
      <xdr:col>5</xdr:col>
      <xdr:colOff>34925</xdr:colOff>
      <xdr:row>35</xdr:row>
      <xdr:rowOff>286810</xdr:rowOff>
    </xdr:to>
    <xdr:sp macro="" textlink="">
      <xdr:nvSpPr>
        <xdr:cNvPr id="132" name="円/楕円 131"/>
        <xdr:cNvSpPr/>
      </xdr:nvSpPr>
      <xdr:spPr bwMode="auto">
        <a:xfrm>
          <a:off x="5600700" y="67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157287</xdr:rowOff>
    </xdr:from>
    <xdr:ext cx="762000" cy="259045"/>
    <xdr:sp macro="" textlink="">
      <xdr:nvSpPr>
        <xdr:cNvPr id="133" name="人口1人当たり決算額の推移該当値テキスト445"/>
        <xdr:cNvSpPr txBox="1"/>
      </xdr:nvSpPr>
      <xdr:spPr>
        <a:xfrm>
          <a:off x="5740400" y="67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154936</xdr:rowOff>
    </xdr:from>
    <xdr:to>
      <xdr:col>4</xdr:col>
      <xdr:colOff>520700</xdr:colOff>
      <xdr:row>35</xdr:row>
      <xdr:rowOff>256536</xdr:rowOff>
    </xdr:to>
    <xdr:sp macro="" textlink="">
      <xdr:nvSpPr>
        <xdr:cNvPr id="134" name="円/楕円 133"/>
        <xdr:cNvSpPr/>
      </xdr:nvSpPr>
      <xdr:spPr bwMode="auto">
        <a:xfrm>
          <a:off x="4953000" y="67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241313</xdr:rowOff>
    </xdr:from>
    <xdr:ext cx="736600" cy="259045"/>
    <xdr:sp macro="" textlink="">
      <xdr:nvSpPr>
        <xdr:cNvPr id="135" name="テキスト ボックス 134"/>
        <xdr:cNvSpPr txBox="1"/>
      </xdr:nvSpPr>
      <xdr:spPr>
        <a:xfrm>
          <a:off x="4622800" y="685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44163</xdr:rowOff>
    </xdr:from>
    <xdr:to>
      <xdr:col>3</xdr:col>
      <xdr:colOff>955675</xdr:colOff>
      <xdr:row>35</xdr:row>
      <xdr:rowOff>145763</xdr:rowOff>
    </xdr:to>
    <xdr:sp macro="" textlink="">
      <xdr:nvSpPr>
        <xdr:cNvPr id="136" name="円/楕円 135"/>
        <xdr:cNvSpPr/>
      </xdr:nvSpPr>
      <xdr:spPr bwMode="auto">
        <a:xfrm>
          <a:off x="4254500" y="665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130540</xdr:rowOff>
    </xdr:from>
    <xdr:ext cx="762000" cy="259045"/>
    <xdr:sp macro="" textlink="">
      <xdr:nvSpPr>
        <xdr:cNvPr id="137" name="テキスト ボックス 136"/>
        <xdr:cNvSpPr txBox="1"/>
      </xdr:nvSpPr>
      <xdr:spPr>
        <a:xfrm>
          <a:off x="3924300" y="674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293337</xdr:rowOff>
    </xdr:from>
    <xdr:to>
      <xdr:col>3</xdr:col>
      <xdr:colOff>257175</xdr:colOff>
      <xdr:row>35</xdr:row>
      <xdr:rowOff>52037</xdr:rowOff>
    </xdr:to>
    <xdr:sp macro="" textlink="">
      <xdr:nvSpPr>
        <xdr:cNvPr id="138" name="円/楕円 137"/>
        <xdr:cNvSpPr/>
      </xdr:nvSpPr>
      <xdr:spPr bwMode="auto">
        <a:xfrm>
          <a:off x="3556000" y="656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62215</xdr:rowOff>
    </xdr:from>
    <xdr:ext cx="762000" cy="259045"/>
    <xdr:sp macro="" textlink="">
      <xdr:nvSpPr>
        <xdr:cNvPr id="139" name="テキスト ボックス 138"/>
        <xdr:cNvSpPr txBox="1"/>
      </xdr:nvSpPr>
      <xdr:spPr>
        <a:xfrm>
          <a:off x="3225800" y="632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271783</xdr:rowOff>
    </xdr:from>
    <xdr:to>
      <xdr:col>2</xdr:col>
      <xdr:colOff>692150</xdr:colOff>
      <xdr:row>35</xdr:row>
      <xdr:rowOff>30483</xdr:rowOff>
    </xdr:to>
    <xdr:sp macro="" textlink="">
      <xdr:nvSpPr>
        <xdr:cNvPr id="140" name="円/楕円 139"/>
        <xdr:cNvSpPr/>
      </xdr:nvSpPr>
      <xdr:spPr bwMode="auto">
        <a:xfrm>
          <a:off x="2857500" y="653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40661</xdr:rowOff>
    </xdr:from>
    <xdr:ext cx="762000" cy="259045"/>
    <xdr:sp macro="" textlink="">
      <xdr:nvSpPr>
        <xdr:cNvPr id="141" name="テキスト ボックス 140"/>
        <xdr:cNvSpPr txBox="1"/>
      </xdr:nvSpPr>
      <xdr:spPr>
        <a:xfrm>
          <a:off x="2527300" y="630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86,127
85,464
1,449.83
45,309,834
43,192,690
1,774,453
25,183,780
53,694,707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25606</xdr:rowOff>
    </xdr:from>
    <xdr:to>
      <xdr:col>6</xdr:col>
      <xdr:colOff>511175</xdr:colOff>
      <xdr:row>31</xdr:row>
      <xdr:rowOff>71417</xdr:rowOff>
    </xdr:to>
    <xdr:cxnSp macro="">
      <xdr:nvCxnSpPr>
        <xdr:cNvPr id="59" name="直線コネクタ 58"/>
        <xdr:cNvCxnSpPr/>
      </xdr:nvCxnSpPr>
      <xdr:spPr>
        <a:xfrm>
          <a:off x="3797300" y="5340556"/>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25606</xdr:rowOff>
    </xdr:from>
    <xdr:to>
      <xdr:col>5</xdr:col>
      <xdr:colOff>358775</xdr:colOff>
      <xdr:row>31</xdr:row>
      <xdr:rowOff>49997</xdr:rowOff>
    </xdr:to>
    <xdr:cxnSp macro="">
      <xdr:nvCxnSpPr>
        <xdr:cNvPr id="62" name="直線コネクタ 61"/>
        <xdr:cNvCxnSpPr/>
      </xdr:nvCxnSpPr>
      <xdr:spPr>
        <a:xfrm flipV="1">
          <a:off x="2908300" y="5340556"/>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156205</xdr:rowOff>
    </xdr:from>
    <xdr:to>
      <xdr:col>4</xdr:col>
      <xdr:colOff>155575</xdr:colOff>
      <xdr:row>31</xdr:row>
      <xdr:rowOff>49997</xdr:rowOff>
    </xdr:to>
    <xdr:cxnSp macro="">
      <xdr:nvCxnSpPr>
        <xdr:cNvPr id="65" name="直線コネクタ 64"/>
        <xdr:cNvCxnSpPr/>
      </xdr:nvCxnSpPr>
      <xdr:spPr>
        <a:xfrm>
          <a:off x="2019300" y="5299705"/>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156205</xdr:rowOff>
    </xdr:from>
    <xdr:to>
      <xdr:col>2</xdr:col>
      <xdr:colOff>638175</xdr:colOff>
      <xdr:row>31</xdr:row>
      <xdr:rowOff>1306</xdr:rowOff>
    </xdr:to>
    <xdr:cxnSp macro="">
      <xdr:nvCxnSpPr>
        <xdr:cNvPr id="68" name="直線コネクタ 67"/>
        <xdr:cNvCxnSpPr/>
      </xdr:nvCxnSpPr>
      <xdr:spPr>
        <a:xfrm flipV="1">
          <a:off x="1130300" y="5299705"/>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20617</xdr:rowOff>
    </xdr:from>
    <xdr:to>
      <xdr:col>6</xdr:col>
      <xdr:colOff>561975</xdr:colOff>
      <xdr:row>31</xdr:row>
      <xdr:rowOff>122217</xdr:rowOff>
    </xdr:to>
    <xdr:sp macro="" textlink="">
      <xdr:nvSpPr>
        <xdr:cNvPr id="78" name="円/楕円 77"/>
        <xdr:cNvSpPr/>
      </xdr:nvSpPr>
      <xdr:spPr>
        <a:xfrm>
          <a:off x="4584700" y="53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145094</xdr:rowOff>
    </xdr:from>
    <xdr:ext cx="534377" cy="259045"/>
    <xdr:sp macro="" textlink="">
      <xdr:nvSpPr>
        <xdr:cNvPr id="79" name="人件費該当値テキスト"/>
        <xdr:cNvSpPr txBox="1"/>
      </xdr:nvSpPr>
      <xdr:spPr>
        <a:xfrm>
          <a:off x="4686300" y="52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95,487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146256</xdr:rowOff>
    </xdr:from>
    <xdr:to>
      <xdr:col>5</xdr:col>
      <xdr:colOff>409575</xdr:colOff>
      <xdr:row>31</xdr:row>
      <xdr:rowOff>76406</xdr:rowOff>
    </xdr:to>
    <xdr:sp macro="" textlink="">
      <xdr:nvSpPr>
        <xdr:cNvPr id="80" name="円/楕円 79"/>
        <xdr:cNvSpPr/>
      </xdr:nvSpPr>
      <xdr:spPr>
        <a:xfrm>
          <a:off x="3746500" y="52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92933</xdr:rowOff>
    </xdr:from>
    <xdr:ext cx="534377" cy="259045"/>
    <xdr:sp macro="" textlink="">
      <xdr:nvSpPr>
        <xdr:cNvPr id="81" name="テキスト ボックス 80"/>
        <xdr:cNvSpPr txBox="1"/>
      </xdr:nvSpPr>
      <xdr:spPr>
        <a:xfrm>
          <a:off x="3530111" y="50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170647</xdr:rowOff>
    </xdr:from>
    <xdr:to>
      <xdr:col>4</xdr:col>
      <xdr:colOff>206375</xdr:colOff>
      <xdr:row>31</xdr:row>
      <xdr:rowOff>100797</xdr:rowOff>
    </xdr:to>
    <xdr:sp macro="" textlink="">
      <xdr:nvSpPr>
        <xdr:cNvPr id="82" name="円/楕円 81"/>
        <xdr:cNvSpPr/>
      </xdr:nvSpPr>
      <xdr:spPr>
        <a:xfrm>
          <a:off x="2857500" y="53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117324</xdr:rowOff>
    </xdr:from>
    <xdr:ext cx="534377" cy="259045"/>
    <xdr:sp macro="" textlink="">
      <xdr:nvSpPr>
        <xdr:cNvPr id="83" name="テキスト ボックス 82"/>
        <xdr:cNvSpPr txBox="1"/>
      </xdr:nvSpPr>
      <xdr:spPr>
        <a:xfrm>
          <a:off x="2641111" y="50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105405</xdr:rowOff>
    </xdr:from>
    <xdr:to>
      <xdr:col>3</xdr:col>
      <xdr:colOff>3175</xdr:colOff>
      <xdr:row>31</xdr:row>
      <xdr:rowOff>35555</xdr:rowOff>
    </xdr:to>
    <xdr:sp macro="" textlink="">
      <xdr:nvSpPr>
        <xdr:cNvPr id="84" name="円/楕円 83"/>
        <xdr:cNvSpPr/>
      </xdr:nvSpPr>
      <xdr:spPr>
        <a:xfrm>
          <a:off x="1968500" y="52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52082</xdr:rowOff>
    </xdr:from>
    <xdr:ext cx="534377" cy="259045"/>
    <xdr:sp macro="" textlink="">
      <xdr:nvSpPr>
        <xdr:cNvPr id="85" name="テキスト ボックス 84"/>
        <xdr:cNvSpPr txBox="1"/>
      </xdr:nvSpPr>
      <xdr:spPr>
        <a:xfrm>
          <a:off x="1752111" y="50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121956</xdr:rowOff>
    </xdr:from>
    <xdr:to>
      <xdr:col>1</xdr:col>
      <xdr:colOff>485775</xdr:colOff>
      <xdr:row>31</xdr:row>
      <xdr:rowOff>52106</xdr:rowOff>
    </xdr:to>
    <xdr:sp macro="" textlink="">
      <xdr:nvSpPr>
        <xdr:cNvPr id="86" name="円/楕円 85"/>
        <xdr:cNvSpPr/>
      </xdr:nvSpPr>
      <xdr:spPr>
        <a:xfrm>
          <a:off x="1079500" y="52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68633</xdr:rowOff>
    </xdr:from>
    <xdr:ext cx="534377" cy="259045"/>
    <xdr:sp macro="" textlink="">
      <xdr:nvSpPr>
        <xdr:cNvPr id="87" name="テキスト ボックス 86"/>
        <xdr:cNvSpPr txBox="1"/>
      </xdr:nvSpPr>
      <xdr:spPr>
        <a:xfrm>
          <a:off x="863111" y="50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21324</xdr:rowOff>
    </xdr:from>
    <xdr:to>
      <xdr:col>6</xdr:col>
      <xdr:colOff>511175</xdr:colOff>
      <xdr:row>53</xdr:row>
      <xdr:rowOff>46984</xdr:rowOff>
    </xdr:to>
    <xdr:cxnSp macro="">
      <xdr:nvCxnSpPr>
        <xdr:cNvPr id="117" name="直線コネクタ 116"/>
        <xdr:cNvCxnSpPr/>
      </xdr:nvCxnSpPr>
      <xdr:spPr>
        <a:xfrm flipV="1">
          <a:off x="3797300" y="9108174"/>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46984</xdr:rowOff>
    </xdr:from>
    <xdr:to>
      <xdr:col>5</xdr:col>
      <xdr:colOff>358775</xdr:colOff>
      <xdr:row>53</xdr:row>
      <xdr:rowOff>65881</xdr:rowOff>
    </xdr:to>
    <xdr:cxnSp macro="">
      <xdr:nvCxnSpPr>
        <xdr:cNvPr id="120" name="直線コネクタ 119"/>
        <xdr:cNvCxnSpPr/>
      </xdr:nvCxnSpPr>
      <xdr:spPr>
        <a:xfrm flipV="1">
          <a:off x="2908300" y="9133834"/>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65881</xdr:rowOff>
    </xdr:from>
    <xdr:to>
      <xdr:col>4</xdr:col>
      <xdr:colOff>155575</xdr:colOff>
      <xdr:row>54</xdr:row>
      <xdr:rowOff>21742</xdr:rowOff>
    </xdr:to>
    <xdr:cxnSp macro="">
      <xdr:nvCxnSpPr>
        <xdr:cNvPr id="123" name="直線コネクタ 122"/>
        <xdr:cNvCxnSpPr/>
      </xdr:nvCxnSpPr>
      <xdr:spPr>
        <a:xfrm flipV="1">
          <a:off x="2019300" y="9152731"/>
          <a:ext cx="889000" cy="1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21742</xdr:rowOff>
    </xdr:from>
    <xdr:to>
      <xdr:col>2</xdr:col>
      <xdr:colOff>638175</xdr:colOff>
      <xdr:row>54</xdr:row>
      <xdr:rowOff>76683</xdr:rowOff>
    </xdr:to>
    <xdr:cxnSp macro="">
      <xdr:nvCxnSpPr>
        <xdr:cNvPr id="126" name="直線コネクタ 125"/>
        <xdr:cNvCxnSpPr/>
      </xdr:nvCxnSpPr>
      <xdr:spPr>
        <a:xfrm flipV="1">
          <a:off x="1130300" y="9280042"/>
          <a:ext cx="8890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141974</xdr:rowOff>
    </xdr:from>
    <xdr:to>
      <xdr:col>6</xdr:col>
      <xdr:colOff>561975</xdr:colOff>
      <xdr:row>53</xdr:row>
      <xdr:rowOff>72124</xdr:rowOff>
    </xdr:to>
    <xdr:sp macro="" textlink="">
      <xdr:nvSpPr>
        <xdr:cNvPr id="136" name="円/楕円 135"/>
        <xdr:cNvSpPr/>
      </xdr:nvSpPr>
      <xdr:spPr>
        <a:xfrm>
          <a:off x="4584700" y="90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164851</xdr:rowOff>
    </xdr:from>
    <xdr:ext cx="534377" cy="259045"/>
    <xdr:sp macro="" textlink="">
      <xdr:nvSpPr>
        <xdr:cNvPr id="137" name="物件費該当値テキスト"/>
        <xdr:cNvSpPr txBox="1"/>
      </xdr:nvSpPr>
      <xdr:spPr>
        <a:xfrm>
          <a:off x="4686300" y="8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75,214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167634</xdr:rowOff>
    </xdr:from>
    <xdr:to>
      <xdr:col>5</xdr:col>
      <xdr:colOff>409575</xdr:colOff>
      <xdr:row>53</xdr:row>
      <xdr:rowOff>97784</xdr:rowOff>
    </xdr:to>
    <xdr:sp macro="" textlink="">
      <xdr:nvSpPr>
        <xdr:cNvPr id="138" name="円/楕円 137"/>
        <xdr:cNvSpPr/>
      </xdr:nvSpPr>
      <xdr:spPr>
        <a:xfrm>
          <a:off x="3746500" y="90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114311</xdr:rowOff>
    </xdr:from>
    <xdr:ext cx="534377" cy="259045"/>
    <xdr:sp macro="" textlink="">
      <xdr:nvSpPr>
        <xdr:cNvPr id="139" name="テキスト ボックス 138"/>
        <xdr:cNvSpPr txBox="1"/>
      </xdr:nvSpPr>
      <xdr:spPr>
        <a:xfrm>
          <a:off x="3530111" y="88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15081</xdr:rowOff>
    </xdr:from>
    <xdr:to>
      <xdr:col>4</xdr:col>
      <xdr:colOff>206375</xdr:colOff>
      <xdr:row>53</xdr:row>
      <xdr:rowOff>116681</xdr:rowOff>
    </xdr:to>
    <xdr:sp macro="" textlink="">
      <xdr:nvSpPr>
        <xdr:cNvPr id="140" name="円/楕円 139"/>
        <xdr:cNvSpPr/>
      </xdr:nvSpPr>
      <xdr:spPr>
        <a:xfrm>
          <a:off x="2857500" y="91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133208</xdr:rowOff>
    </xdr:from>
    <xdr:ext cx="534377" cy="259045"/>
    <xdr:sp macro="" textlink="">
      <xdr:nvSpPr>
        <xdr:cNvPr id="141" name="テキスト ボックス 140"/>
        <xdr:cNvSpPr txBox="1"/>
      </xdr:nvSpPr>
      <xdr:spPr>
        <a:xfrm>
          <a:off x="2641111" y="88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142392</xdr:rowOff>
    </xdr:from>
    <xdr:to>
      <xdr:col>3</xdr:col>
      <xdr:colOff>3175</xdr:colOff>
      <xdr:row>54</xdr:row>
      <xdr:rowOff>72542</xdr:rowOff>
    </xdr:to>
    <xdr:sp macro="" textlink="">
      <xdr:nvSpPr>
        <xdr:cNvPr id="142" name="円/楕円 141"/>
        <xdr:cNvSpPr/>
      </xdr:nvSpPr>
      <xdr:spPr>
        <a:xfrm>
          <a:off x="1968500" y="92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89069</xdr:rowOff>
    </xdr:from>
    <xdr:ext cx="534377" cy="259045"/>
    <xdr:sp macro="" textlink="">
      <xdr:nvSpPr>
        <xdr:cNvPr id="143" name="テキスト ボックス 142"/>
        <xdr:cNvSpPr txBox="1"/>
      </xdr:nvSpPr>
      <xdr:spPr>
        <a:xfrm>
          <a:off x="1752111" y="90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25883</xdr:rowOff>
    </xdr:from>
    <xdr:to>
      <xdr:col>1</xdr:col>
      <xdr:colOff>485775</xdr:colOff>
      <xdr:row>54</xdr:row>
      <xdr:rowOff>127483</xdr:rowOff>
    </xdr:to>
    <xdr:sp macro="" textlink="">
      <xdr:nvSpPr>
        <xdr:cNvPr id="144" name="円/楕円 143"/>
        <xdr:cNvSpPr/>
      </xdr:nvSpPr>
      <xdr:spPr>
        <a:xfrm>
          <a:off x="1079500" y="92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144010</xdr:rowOff>
    </xdr:from>
    <xdr:ext cx="534377" cy="259045"/>
    <xdr:sp macro="" textlink="">
      <xdr:nvSpPr>
        <xdr:cNvPr id="145" name="テキスト ボックス 144"/>
        <xdr:cNvSpPr txBox="1"/>
      </xdr:nvSpPr>
      <xdr:spPr>
        <a:xfrm>
          <a:off x="863111" y="90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142802</xdr:rowOff>
    </xdr:from>
    <xdr:to>
      <xdr:col>6</xdr:col>
      <xdr:colOff>511175</xdr:colOff>
      <xdr:row>73</xdr:row>
      <xdr:rowOff>143129</xdr:rowOff>
    </xdr:to>
    <xdr:cxnSp macro="">
      <xdr:nvCxnSpPr>
        <xdr:cNvPr id="176" name="直線コネクタ 175"/>
        <xdr:cNvCxnSpPr/>
      </xdr:nvCxnSpPr>
      <xdr:spPr>
        <a:xfrm flipV="1">
          <a:off x="3797300" y="1265865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11684</xdr:rowOff>
    </xdr:from>
    <xdr:to>
      <xdr:col>5</xdr:col>
      <xdr:colOff>358775</xdr:colOff>
      <xdr:row>73</xdr:row>
      <xdr:rowOff>143129</xdr:rowOff>
    </xdr:to>
    <xdr:cxnSp macro="">
      <xdr:nvCxnSpPr>
        <xdr:cNvPr id="179" name="直線コネクタ 178"/>
        <xdr:cNvCxnSpPr/>
      </xdr:nvCxnSpPr>
      <xdr:spPr>
        <a:xfrm>
          <a:off x="2908300" y="12527534"/>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11684</xdr:rowOff>
    </xdr:from>
    <xdr:to>
      <xdr:col>4</xdr:col>
      <xdr:colOff>155575</xdr:colOff>
      <xdr:row>75</xdr:row>
      <xdr:rowOff>24094</xdr:rowOff>
    </xdr:to>
    <xdr:cxnSp macro="">
      <xdr:nvCxnSpPr>
        <xdr:cNvPr id="182" name="直線コネクタ 181"/>
        <xdr:cNvCxnSpPr/>
      </xdr:nvCxnSpPr>
      <xdr:spPr>
        <a:xfrm flipV="1">
          <a:off x="2019300" y="12527534"/>
          <a:ext cx="889000" cy="3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24094</xdr:rowOff>
    </xdr:from>
    <xdr:to>
      <xdr:col>2</xdr:col>
      <xdr:colOff>638175</xdr:colOff>
      <xdr:row>75</xdr:row>
      <xdr:rowOff>64426</xdr:rowOff>
    </xdr:to>
    <xdr:cxnSp macro="">
      <xdr:nvCxnSpPr>
        <xdr:cNvPr id="185" name="直線コネクタ 184"/>
        <xdr:cNvCxnSpPr/>
      </xdr:nvCxnSpPr>
      <xdr:spPr>
        <a:xfrm flipV="1">
          <a:off x="1130300" y="12882844"/>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92002</xdr:rowOff>
    </xdr:from>
    <xdr:to>
      <xdr:col>6</xdr:col>
      <xdr:colOff>561975</xdr:colOff>
      <xdr:row>74</xdr:row>
      <xdr:rowOff>22152</xdr:rowOff>
    </xdr:to>
    <xdr:sp macro="" textlink="">
      <xdr:nvSpPr>
        <xdr:cNvPr id="195" name="円/楕円 194"/>
        <xdr:cNvSpPr/>
      </xdr:nvSpPr>
      <xdr:spPr>
        <a:xfrm>
          <a:off x="4584700" y="126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114879</xdr:rowOff>
    </xdr:from>
    <xdr:ext cx="469744" cy="259045"/>
    <xdr:sp macro="" textlink="">
      <xdr:nvSpPr>
        <xdr:cNvPr id="196" name="維持補修費該当値テキスト"/>
        <xdr:cNvSpPr txBox="1"/>
      </xdr:nvSpPr>
      <xdr:spPr>
        <a:xfrm>
          <a:off x="4686300" y="124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92329</xdr:rowOff>
    </xdr:from>
    <xdr:to>
      <xdr:col>5</xdr:col>
      <xdr:colOff>409575</xdr:colOff>
      <xdr:row>74</xdr:row>
      <xdr:rowOff>22479</xdr:rowOff>
    </xdr:to>
    <xdr:sp macro="" textlink="">
      <xdr:nvSpPr>
        <xdr:cNvPr id="197" name="円/楕円 196"/>
        <xdr:cNvSpPr/>
      </xdr:nvSpPr>
      <xdr:spPr>
        <a:xfrm>
          <a:off x="3746500" y="126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39006</xdr:rowOff>
    </xdr:from>
    <xdr:ext cx="469744" cy="259045"/>
    <xdr:sp macro="" textlink="">
      <xdr:nvSpPr>
        <xdr:cNvPr id="198" name="テキスト ボックス 197"/>
        <xdr:cNvSpPr txBox="1"/>
      </xdr:nvSpPr>
      <xdr:spPr>
        <a:xfrm>
          <a:off x="3562427" y="1238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132334</xdr:rowOff>
    </xdr:from>
    <xdr:to>
      <xdr:col>4</xdr:col>
      <xdr:colOff>206375</xdr:colOff>
      <xdr:row>73</xdr:row>
      <xdr:rowOff>62484</xdr:rowOff>
    </xdr:to>
    <xdr:sp macro="" textlink="">
      <xdr:nvSpPr>
        <xdr:cNvPr id="199" name="円/楕円 198"/>
        <xdr:cNvSpPr/>
      </xdr:nvSpPr>
      <xdr:spPr>
        <a:xfrm>
          <a:off x="2857500" y="124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79011</xdr:rowOff>
    </xdr:from>
    <xdr:ext cx="469744" cy="259045"/>
    <xdr:sp macro="" textlink="">
      <xdr:nvSpPr>
        <xdr:cNvPr id="200" name="テキスト ボックス 199"/>
        <xdr:cNvSpPr txBox="1"/>
      </xdr:nvSpPr>
      <xdr:spPr>
        <a:xfrm>
          <a:off x="2673427" y="122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144744</xdr:rowOff>
    </xdr:from>
    <xdr:to>
      <xdr:col>3</xdr:col>
      <xdr:colOff>3175</xdr:colOff>
      <xdr:row>75</xdr:row>
      <xdr:rowOff>74894</xdr:rowOff>
    </xdr:to>
    <xdr:sp macro="" textlink="">
      <xdr:nvSpPr>
        <xdr:cNvPr id="201" name="円/楕円 200"/>
        <xdr:cNvSpPr/>
      </xdr:nvSpPr>
      <xdr:spPr>
        <a:xfrm>
          <a:off x="1968500" y="128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91421</xdr:rowOff>
    </xdr:from>
    <xdr:ext cx="469744" cy="259045"/>
    <xdr:sp macro="" textlink="">
      <xdr:nvSpPr>
        <xdr:cNvPr id="202" name="テキスト ボックス 201"/>
        <xdr:cNvSpPr txBox="1"/>
      </xdr:nvSpPr>
      <xdr:spPr>
        <a:xfrm>
          <a:off x="1784427" y="126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13626</xdr:rowOff>
    </xdr:from>
    <xdr:to>
      <xdr:col>1</xdr:col>
      <xdr:colOff>485775</xdr:colOff>
      <xdr:row>75</xdr:row>
      <xdr:rowOff>115226</xdr:rowOff>
    </xdr:to>
    <xdr:sp macro="" textlink="">
      <xdr:nvSpPr>
        <xdr:cNvPr id="203" name="円/楕円 202"/>
        <xdr:cNvSpPr/>
      </xdr:nvSpPr>
      <xdr:spPr>
        <a:xfrm>
          <a:off x="1079500" y="128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131753</xdr:rowOff>
    </xdr:from>
    <xdr:ext cx="469744" cy="259045"/>
    <xdr:sp macro="" textlink="">
      <xdr:nvSpPr>
        <xdr:cNvPr id="204" name="テキスト ボックス 203"/>
        <xdr:cNvSpPr txBox="1"/>
      </xdr:nvSpPr>
      <xdr:spPr>
        <a:xfrm>
          <a:off x="895427" y="1264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12312</xdr:rowOff>
    </xdr:from>
    <xdr:to>
      <xdr:col>6</xdr:col>
      <xdr:colOff>511175</xdr:colOff>
      <xdr:row>95</xdr:row>
      <xdr:rowOff>38982</xdr:rowOff>
    </xdr:to>
    <xdr:cxnSp macro="">
      <xdr:nvCxnSpPr>
        <xdr:cNvPr id="234" name="直線コネクタ 233"/>
        <xdr:cNvCxnSpPr/>
      </xdr:nvCxnSpPr>
      <xdr:spPr>
        <a:xfrm flipV="1">
          <a:off x="3797300" y="16300062"/>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38982</xdr:rowOff>
    </xdr:from>
    <xdr:to>
      <xdr:col>5</xdr:col>
      <xdr:colOff>358775</xdr:colOff>
      <xdr:row>95</xdr:row>
      <xdr:rowOff>134519</xdr:rowOff>
    </xdr:to>
    <xdr:cxnSp macro="">
      <xdr:nvCxnSpPr>
        <xdr:cNvPr id="237" name="直線コネクタ 236"/>
        <xdr:cNvCxnSpPr/>
      </xdr:nvCxnSpPr>
      <xdr:spPr>
        <a:xfrm flipV="1">
          <a:off x="2908300" y="16326732"/>
          <a:ext cx="889000" cy="9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134519</xdr:rowOff>
    </xdr:from>
    <xdr:to>
      <xdr:col>4</xdr:col>
      <xdr:colOff>155575</xdr:colOff>
      <xdr:row>95</xdr:row>
      <xdr:rowOff>158045</xdr:rowOff>
    </xdr:to>
    <xdr:cxnSp macro="">
      <xdr:nvCxnSpPr>
        <xdr:cNvPr id="240" name="直線コネクタ 239"/>
        <xdr:cNvCxnSpPr/>
      </xdr:nvCxnSpPr>
      <xdr:spPr>
        <a:xfrm flipV="1">
          <a:off x="2019300" y="16422269"/>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157969</xdr:rowOff>
    </xdr:from>
    <xdr:to>
      <xdr:col>2</xdr:col>
      <xdr:colOff>638175</xdr:colOff>
      <xdr:row>95</xdr:row>
      <xdr:rowOff>158045</xdr:rowOff>
    </xdr:to>
    <xdr:cxnSp macro="">
      <xdr:nvCxnSpPr>
        <xdr:cNvPr id="243" name="直線コネクタ 242"/>
        <xdr:cNvCxnSpPr/>
      </xdr:nvCxnSpPr>
      <xdr:spPr>
        <a:xfrm>
          <a:off x="1130300" y="164457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132962</xdr:rowOff>
    </xdr:from>
    <xdr:to>
      <xdr:col>6</xdr:col>
      <xdr:colOff>561975</xdr:colOff>
      <xdr:row>95</xdr:row>
      <xdr:rowOff>63112</xdr:rowOff>
    </xdr:to>
    <xdr:sp macro="" textlink="">
      <xdr:nvSpPr>
        <xdr:cNvPr id="253" name="円/楕円 252"/>
        <xdr:cNvSpPr/>
      </xdr:nvSpPr>
      <xdr:spPr>
        <a:xfrm>
          <a:off x="4584700" y="162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155839</xdr:rowOff>
    </xdr:from>
    <xdr:ext cx="534377" cy="259045"/>
    <xdr:sp macro="" textlink="">
      <xdr:nvSpPr>
        <xdr:cNvPr id="254" name="扶助費該当値テキスト"/>
        <xdr:cNvSpPr txBox="1"/>
      </xdr:nvSpPr>
      <xdr:spPr>
        <a:xfrm>
          <a:off x="4686300" y="1610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159632</xdr:rowOff>
    </xdr:from>
    <xdr:to>
      <xdr:col>5</xdr:col>
      <xdr:colOff>409575</xdr:colOff>
      <xdr:row>95</xdr:row>
      <xdr:rowOff>89782</xdr:rowOff>
    </xdr:to>
    <xdr:sp macro="" textlink="">
      <xdr:nvSpPr>
        <xdr:cNvPr id="255" name="円/楕円 254"/>
        <xdr:cNvSpPr/>
      </xdr:nvSpPr>
      <xdr:spPr>
        <a:xfrm>
          <a:off x="3746500" y="162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80909</xdr:rowOff>
    </xdr:from>
    <xdr:ext cx="534377" cy="259045"/>
    <xdr:sp macro="" textlink="">
      <xdr:nvSpPr>
        <xdr:cNvPr id="256" name="テキスト ボックス 255"/>
        <xdr:cNvSpPr txBox="1"/>
      </xdr:nvSpPr>
      <xdr:spPr>
        <a:xfrm>
          <a:off x="3530111" y="163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83719</xdr:rowOff>
    </xdr:from>
    <xdr:to>
      <xdr:col>4</xdr:col>
      <xdr:colOff>206375</xdr:colOff>
      <xdr:row>96</xdr:row>
      <xdr:rowOff>13869</xdr:rowOff>
    </xdr:to>
    <xdr:sp macro="" textlink="">
      <xdr:nvSpPr>
        <xdr:cNvPr id="257" name="円/楕円 256"/>
        <xdr:cNvSpPr/>
      </xdr:nvSpPr>
      <xdr:spPr>
        <a:xfrm>
          <a:off x="2857500" y="163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4996</xdr:rowOff>
    </xdr:from>
    <xdr:ext cx="534377" cy="259045"/>
    <xdr:sp macro="" textlink="">
      <xdr:nvSpPr>
        <xdr:cNvPr id="258" name="テキスト ボックス 257"/>
        <xdr:cNvSpPr txBox="1"/>
      </xdr:nvSpPr>
      <xdr:spPr>
        <a:xfrm>
          <a:off x="2641111" y="164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107245</xdr:rowOff>
    </xdr:from>
    <xdr:to>
      <xdr:col>3</xdr:col>
      <xdr:colOff>3175</xdr:colOff>
      <xdr:row>96</xdr:row>
      <xdr:rowOff>37395</xdr:rowOff>
    </xdr:to>
    <xdr:sp macro="" textlink="">
      <xdr:nvSpPr>
        <xdr:cNvPr id="259" name="円/楕円 258"/>
        <xdr:cNvSpPr/>
      </xdr:nvSpPr>
      <xdr:spPr>
        <a:xfrm>
          <a:off x="1968500" y="163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28522</xdr:rowOff>
    </xdr:from>
    <xdr:ext cx="534377" cy="259045"/>
    <xdr:sp macro="" textlink="">
      <xdr:nvSpPr>
        <xdr:cNvPr id="260" name="テキスト ボックス 259"/>
        <xdr:cNvSpPr txBox="1"/>
      </xdr:nvSpPr>
      <xdr:spPr>
        <a:xfrm>
          <a:off x="1752111" y="164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107169</xdr:rowOff>
    </xdr:from>
    <xdr:to>
      <xdr:col>1</xdr:col>
      <xdr:colOff>485775</xdr:colOff>
      <xdr:row>96</xdr:row>
      <xdr:rowOff>37319</xdr:rowOff>
    </xdr:to>
    <xdr:sp macro="" textlink="">
      <xdr:nvSpPr>
        <xdr:cNvPr id="261" name="円/楕円 260"/>
        <xdr:cNvSpPr/>
      </xdr:nvSpPr>
      <xdr:spPr>
        <a:xfrm>
          <a:off x="1079500" y="163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28446</xdr:rowOff>
    </xdr:from>
    <xdr:ext cx="534377" cy="259045"/>
    <xdr:sp macro="" textlink="">
      <xdr:nvSpPr>
        <xdr:cNvPr id="262" name="テキスト ボックス 261"/>
        <xdr:cNvSpPr txBox="1"/>
      </xdr:nvSpPr>
      <xdr:spPr>
        <a:xfrm>
          <a:off x="863111" y="164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165824</xdr:rowOff>
    </xdr:from>
    <xdr:to>
      <xdr:col>15</xdr:col>
      <xdr:colOff>180975</xdr:colOff>
      <xdr:row>37</xdr:row>
      <xdr:rowOff>43396</xdr:rowOff>
    </xdr:to>
    <xdr:cxnSp macro="">
      <xdr:nvCxnSpPr>
        <xdr:cNvPr id="291" name="直線コネクタ 290"/>
        <xdr:cNvCxnSpPr/>
      </xdr:nvCxnSpPr>
      <xdr:spPr>
        <a:xfrm flipV="1">
          <a:off x="9639300" y="6338024"/>
          <a:ext cx="8382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43396</xdr:rowOff>
    </xdr:from>
    <xdr:to>
      <xdr:col>14</xdr:col>
      <xdr:colOff>28575</xdr:colOff>
      <xdr:row>37</xdr:row>
      <xdr:rowOff>65011</xdr:rowOff>
    </xdr:to>
    <xdr:cxnSp macro="">
      <xdr:nvCxnSpPr>
        <xdr:cNvPr id="294" name="直線コネクタ 293"/>
        <xdr:cNvCxnSpPr/>
      </xdr:nvCxnSpPr>
      <xdr:spPr>
        <a:xfrm flipV="1">
          <a:off x="8750300" y="6387046"/>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65011</xdr:rowOff>
    </xdr:from>
    <xdr:to>
      <xdr:col>12</xdr:col>
      <xdr:colOff>511175</xdr:colOff>
      <xdr:row>37</xdr:row>
      <xdr:rowOff>102184</xdr:rowOff>
    </xdr:to>
    <xdr:cxnSp macro="">
      <xdr:nvCxnSpPr>
        <xdr:cNvPr id="297" name="直線コネクタ 296"/>
        <xdr:cNvCxnSpPr/>
      </xdr:nvCxnSpPr>
      <xdr:spPr>
        <a:xfrm flipV="1">
          <a:off x="7861300" y="6408661"/>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102184</xdr:rowOff>
    </xdr:from>
    <xdr:to>
      <xdr:col>11</xdr:col>
      <xdr:colOff>307975</xdr:colOff>
      <xdr:row>37</xdr:row>
      <xdr:rowOff>111227</xdr:rowOff>
    </xdr:to>
    <xdr:cxnSp macro="">
      <xdr:nvCxnSpPr>
        <xdr:cNvPr id="300" name="直線コネクタ 299"/>
        <xdr:cNvCxnSpPr/>
      </xdr:nvCxnSpPr>
      <xdr:spPr>
        <a:xfrm flipV="1">
          <a:off x="6972300" y="6445834"/>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115024</xdr:rowOff>
    </xdr:from>
    <xdr:to>
      <xdr:col>15</xdr:col>
      <xdr:colOff>231775</xdr:colOff>
      <xdr:row>37</xdr:row>
      <xdr:rowOff>45174</xdr:rowOff>
    </xdr:to>
    <xdr:sp macro="" textlink="">
      <xdr:nvSpPr>
        <xdr:cNvPr id="310" name="円/楕円 309"/>
        <xdr:cNvSpPr/>
      </xdr:nvSpPr>
      <xdr:spPr>
        <a:xfrm>
          <a:off x="10426700" y="6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93451</xdr:rowOff>
    </xdr:from>
    <xdr:ext cx="534377" cy="259045"/>
    <xdr:sp macro="" textlink="">
      <xdr:nvSpPr>
        <xdr:cNvPr id="311" name="補助費等該当値テキスト"/>
        <xdr:cNvSpPr txBox="1"/>
      </xdr:nvSpPr>
      <xdr:spPr>
        <a:xfrm>
          <a:off x="10528300" y="62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164046</xdr:rowOff>
    </xdr:from>
    <xdr:to>
      <xdr:col>14</xdr:col>
      <xdr:colOff>79375</xdr:colOff>
      <xdr:row>37</xdr:row>
      <xdr:rowOff>94196</xdr:rowOff>
    </xdr:to>
    <xdr:sp macro="" textlink="">
      <xdr:nvSpPr>
        <xdr:cNvPr id="312" name="円/楕円 311"/>
        <xdr:cNvSpPr/>
      </xdr:nvSpPr>
      <xdr:spPr>
        <a:xfrm>
          <a:off x="9588500" y="63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85323</xdr:rowOff>
    </xdr:from>
    <xdr:ext cx="534377" cy="259045"/>
    <xdr:sp macro="" textlink="">
      <xdr:nvSpPr>
        <xdr:cNvPr id="313" name="テキスト ボックス 312"/>
        <xdr:cNvSpPr txBox="1"/>
      </xdr:nvSpPr>
      <xdr:spPr>
        <a:xfrm>
          <a:off x="9372111" y="6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14211</xdr:rowOff>
    </xdr:from>
    <xdr:to>
      <xdr:col>12</xdr:col>
      <xdr:colOff>561975</xdr:colOff>
      <xdr:row>37</xdr:row>
      <xdr:rowOff>115811</xdr:rowOff>
    </xdr:to>
    <xdr:sp macro="" textlink="">
      <xdr:nvSpPr>
        <xdr:cNvPr id="314" name="円/楕円 313"/>
        <xdr:cNvSpPr/>
      </xdr:nvSpPr>
      <xdr:spPr>
        <a:xfrm>
          <a:off x="86995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106938</xdr:rowOff>
    </xdr:from>
    <xdr:ext cx="534377" cy="259045"/>
    <xdr:sp macro="" textlink="">
      <xdr:nvSpPr>
        <xdr:cNvPr id="315" name="テキスト ボックス 314"/>
        <xdr:cNvSpPr txBox="1"/>
      </xdr:nvSpPr>
      <xdr:spPr>
        <a:xfrm>
          <a:off x="8483111" y="6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51384</xdr:rowOff>
    </xdr:from>
    <xdr:to>
      <xdr:col>11</xdr:col>
      <xdr:colOff>358775</xdr:colOff>
      <xdr:row>37</xdr:row>
      <xdr:rowOff>152984</xdr:rowOff>
    </xdr:to>
    <xdr:sp macro="" textlink="">
      <xdr:nvSpPr>
        <xdr:cNvPr id="316" name="円/楕円 315"/>
        <xdr:cNvSpPr/>
      </xdr:nvSpPr>
      <xdr:spPr>
        <a:xfrm>
          <a:off x="7810500" y="6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144111</xdr:rowOff>
    </xdr:from>
    <xdr:ext cx="534377" cy="259045"/>
    <xdr:sp macro="" textlink="">
      <xdr:nvSpPr>
        <xdr:cNvPr id="317" name="テキスト ボックス 316"/>
        <xdr:cNvSpPr txBox="1"/>
      </xdr:nvSpPr>
      <xdr:spPr>
        <a:xfrm>
          <a:off x="7594111" y="6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60427</xdr:rowOff>
    </xdr:from>
    <xdr:to>
      <xdr:col>10</xdr:col>
      <xdr:colOff>155575</xdr:colOff>
      <xdr:row>37</xdr:row>
      <xdr:rowOff>162027</xdr:rowOff>
    </xdr:to>
    <xdr:sp macro="" textlink="">
      <xdr:nvSpPr>
        <xdr:cNvPr id="318" name="円/楕円 317"/>
        <xdr:cNvSpPr/>
      </xdr:nvSpPr>
      <xdr:spPr>
        <a:xfrm>
          <a:off x="6921500" y="64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153154</xdr:rowOff>
    </xdr:from>
    <xdr:ext cx="534377" cy="259045"/>
    <xdr:sp macro="" textlink="">
      <xdr:nvSpPr>
        <xdr:cNvPr id="319" name="テキスト ボックス 318"/>
        <xdr:cNvSpPr txBox="1"/>
      </xdr:nvSpPr>
      <xdr:spPr>
        <a:xfrm>
          <a:off x="6705111" y="64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91193</xdr:rowOff>
    </xdr:from>
    <xdr:to>
      <xdr:col>15</xdr:col>
      <xdr:colOff>180975</xdr:colOff>
      <xdr:row>54</xdr:row>
      <xdr:rowOff>92859</xdr:rowOff>
    </xdr:to>
    <xdr:cxnSp macro="">
      <xdr:nvCxnSpPr>
        <xdr:cNvPr id="350" name="直線コネクタ 349"/>
        <xdr:cNvCxnSpPr/>
      </xdr:nvCxnSpPr>
      <xdr:spPr>
        <a:xfrm flipV="1">
          <a:off x="9639300" y="9349493"/>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55978</xdr:rowOff>
    </xdr:from>
    <xdr:to>
      <xdr:col>14</xdr:col>
      <xdr:colOff>28575</xdr:colOff>
      <xdr:row>54</xdr:row>
      <xdr:rowOff>92859</xdr:rowOff>
    </xdr:to>
    <xdr:cxnSp macro="">
      <xdr:nvCxnSpPr>
        <xdr:cNvPr id="353" name="直線コネクタ 352"/>
        <xdr:cNvCxnSpPr/>
      </xdr:nvCxnSpPr>
      <xdr:spPr>
        <a:xfrm>
          <a:off x="8750300" y="9142828"/>
          <a:ext cx="889000" cy="2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55978</xdr:rowOff>
    </xdr:from>
    <xdr:to>
      <xdr:col>12</xdr:col>
      <xdr:colOff>511175</xdr:colOff>
      <xdr:row>54</xdr:row>
      <xdr:rowOff>138176</xdr:rowOff>
    </xdr:to>
    <xdr:cxnSp macro="">
      <xdr:nvCxnSpPr>
        <xdr:cNvPr id="356" name="直線コネクタ 355"/>
        <xdr:cNvCxnSpPr/>
      </xdr:nvCxnSpPr>
      <xdr:spPr>
        <a:xfrm flipV="1">
          <a:off x="7861300" y="9142828"/>
          <a:ext cx="889000" cy="2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138176</xdr:rowOff>
    </xdr:from>
    <xdr:to>
      <xdr:col>11</xdr:col>
      <xdr:colOff>307975</xdr:colOff>
      <xdr:row>55</xdr:row>
      <xdr:rowOff>5044</xdr:rowOff>
    </xdr:to>
    <xdr:cxnSp macro="">
      <xdr:nvCxnSpPr>
        <xdr:cNvPr id="359" name="直線コネクタ 358"/>
        <xdr:cNvCxnSpPr/>
      </xdr:nvCxnSpPr>
      <xdr:spPr>
        <a:xfrm flipV="1">
          <a:off x="6972300" y="9396476"/>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40393</xdr:rowOff>
    </xdr:from>
    <xdr:to>
      <xdr:col>15</xdr:col>
      <xdr:colOff>231775</xdr:colOff>
      <xdr:row>54</xdr:row>
      <xdr:rowOff>141993</xdr:rowOff>
    </xdr:to>
    <xdr:sp macro="" textlink="">
      <xdr:nvSpPr>
        <xdr:cNvPr id="369" name="円/楕円 368"/>
        <xdr:cNvSpPr/>
      </xdr:nvSpPr>
      <xdr:spPr>
        <a:xfrm>
          <a:off x="10426700" y="92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63270</xdr:rowOff>
    </xdr:from>
    <xdr:ext cx="534377" cy="259045"/>
    <xdr:sp macro="" textlink="">
      <xdr:nvSpPr>
        <xdr:cNvPr id="370" name="普通建設事業費該当値テキスト"/>
        <xdr:cNvSpPr txBox="1"/>
      </xdr:nvSpPr>
      <xdr:spPr>
        <a:xfrm>
          <a:off x="10528300" y="91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79,456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42059</xdr:rowOff>
    </xdr:from>
    <xdr:to>
      <xdr:col>14</xdr:col>
      <xdr:colOff>79375</xdr:colOff>
      <xdr:row>54</xdr:row>
      <xdr:rowOff>143659</xdr:rowOff>
    </xdr:to>
    <xdr:sp macro="" textlink="">
      <xdr:nvSpPr>
        <xdr:cNvPr id="371" name="円/楕円 370"/>
        <xdr:cNvSpPr/>
      </xdr:nvSpPr>
      <xdr:spPr>
        <a:xfrm>
          <a:off x="9588500" y="93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160186</xdr:rowOff>
    </xdr:from>
    <xdr:ext cx="534377" cy="259045"/>
    <xdr:sp macro="" textlink="">
      <xdr:nvSpPr>
        <xdr:cNvPr id="372" name="テキスト ボックス 371"/>
        <xdr:cNvSpPr txBox="1"/>
      </xdr:nvSpPr>
      <xdr:spPr>
        <a:xfrm>
          <a:off x="9372111" y="90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5178</xdr:rowOff>
    </xdr:from>
    <xdr:to>
      <xdr:col>12</xdr:col>
      <xdr:colOff>561975</xdr:colOff>
      <xdr:row>53</xdr:row>
      <xdr:rowOff>106778</xdr:rowOff>
    </xdr:to>
    <xdr:sp macro="" textlink="">
      <xdr:nvSpPr>
        <xdr:cNvPr id="373" name="円/楕円 372"/>
        <xdr:cNvSpPr/>
      </xdr:nvSpPr>
      <xdr:spPr>
        <a:xfrm>
          <a:off x="8699500" y="90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123305</xdr:rowOff>
    </xdr:from>
    <xdr:ext cx="534377" cy="259045"/>
    <xdr:sp macro="" textlink="">
      <xdr:nvSpPr>
        <xdr:cNvPr id="374" name="テキスト ボックス 373"/>
        <xdr:cNvSpPr txBox="1"/>
      </xdr:nvSpPr>
      <xdr:spPr>
        <a:xfrm>
          <a:off x="8483111" y="88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87376</xdr:rowOff>
    </xdr:from>
    <xdr:to>
      <xdr:col>11</xdr:col>
      <xdr:colOff>358775</xdr:colOff>
      <xdr:row>55</xdr:row>
      <xdr:rowOff>17526</xdr:rowOff>
    </xdr:to>
    <xdr:sp macro="" textlink="">
      <xdr:nvSpPr>
        <xdr:cNvPr id="375" name="円/楕円 374"/>
        <xdr:cNvSpPr/>
      </xdr:nvSpPr>
      <xdr:spPr>
        <a:xfrm>
          <a:off x="7810500" y="93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34053</xdr:rowOff>
    </xdr:from>
    <xdr:ext cx="534377" cy="259045"/>
    <xdr:sp macro="" textlink="">
      <xdr:nvSpPr>
        <xdr:cNvPr id="376" name="テキスト ボックス 375"/>
        <xdr:cNvSpPr txBox="1"/>
      </xdr:nvSpPr>
      <xdr:spPr>
        <a:xfrm>
          <a:off x="7594111" y="9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125694</xdr:rowOff>
    </xdr:from>
    <xdr:to>
      <xdr:col>10</xdr:col>
      <xdr:colOff>155575</xdr:colOff>
      <xdr:row>55</xdr:row>
      <xdr:rowOff>55844</xdr:rowOff>
    </xdr:to>
    <xdr:sp macro="" textlink="">
      <xdr:nvSpPr>
        <xdr:cNvPr id="377" name="円/楕円 376"/>
        <xdr:cNvSpPr/>
      </xdr:nvSpPr>
      <xdr:spPr>
        <a:xfrm>
          <a:off x="6921500" y="93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72371</xdr:rowOff>
    </xdr:from>
    <xdr:ext cx="534377" cy="259045"/>
    <xdr:sp macro="" textlink="">
      <xdr:nvSpPr>
        <xdr:cNvPr id="378" name="テキスト ボックス 377"/>
        <xdr:cNvSpPr txBox="1"/>
      </xdr:nvSpPr>
      <xdr:spPr>
        <a:xfrm>
          <a:off x="6705111" y="91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65650</xdr:rowOff>
    </xdr:from>
    <xdr:to>
      <xdr:col>15</xdr:col>
      <xdr:colOff>180975</xdr:colOff>
      <xdr:row>75</xdr:row>
      <xdr:rowOff>793</xdr:rowOff>
    </xdr:to>
    <xdr:cxnSp macro="">
      <xdr:nvCxnSpPr>
        <xdr:cNvPr id="409" name="直線コネクタ 408"/>
        <xdr:cNvCxnSpPr/>
      </xdr:nvCxnSpPr>
      <xdr:spPr>
        <a:xfrm flipV="1">
          <a:off x="9639300" y="12752950"/>
          <a:ext cx="838200" cy="1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14850</xdr:rowOff>
    </xdr:from>
    <xdr:to>
      <xdr:col>15</xdr:col>
      <xdr:colOff>231775</xdr:colOff>
      <xdr:row>74</xdr:row>
      <xdr:rowOff>116450</xdr:rowOff>
    </xdr:to>
    <xdr:sp macro="" textlink="">
      <xdr:nvSpPr>
        <xdr:cNvPr id="419" name="円/楕円 418"/>
        <xdr:cNvSpPr/>
      </xdr:nvSpPr>
      <xdr:spPr>
        <a:xfrm>
          <a:off x="10426700" y="127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37727</xdr:rowOff>
    </xdr:from>
    <xdr:ext cx="534377" cy="259045"/>
    <xdr:sp macro="" textlink="">
      <xdr:nvSpPr>
        <xdr:cNvPr id="420" name="普通建設事業費 （ うち新規整備　）該当値テキスト"/>
        <xdr:cNvSpPr txBox="1"/>
      </xdr:nvSpPr>
      <xdr:spPr>
        <a:xfrm>
          <a:off x="10528300" y="1255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121443</xdr:rowOff>
    </xdr:from>
    <xdr:to>
      <xdr:col>14</xdr:col>
      <xdr:colOff>79375</xdr:colOff>
      <xdr:row>75</xdr:row>
      <xdr:rowOff>51593</xdr:rowOff>
    </xdr:to>
    <xdr:sp macro="" textlink="">
      <xdr:nvSpPr>
        <xdr:cNvPr id="421" name="円/楕円 420"/>
        <xdr:cNvSpPr/>
      </xdr:nvSpPr>
      <xdr:spPr>
        <a:xfrm>
          <a:off x="9588500" y="128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68120</xdr:rowOff>
    </xdr:from>
    <xdr:ext cx="534377" cy="259045"/>
    <xdr:sp macro="" textlink="">
      <xdr:nvSpPr>
        <xdr:cNvPr id="422" name="テキスト ボックス 421"/>
        <xdr:cNvSpPr txBox="1"/>
      </xdr:nvSpPr>
      <xdr:spPr>
        <a:xfrm>
          <a:off x="9372111" y="12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73554</xdr:rowOff>
    </xdr:from>
    <xdr:to>
      <xdr:col>15</xdr:col>
      <xdr:colOff>180975</xdr:colOff>
      <xdr:row>97</xdr:row>
      <xdr:rowOff>154510</xdr:rowOff>
    </xdr:to>
    <xdr:cxnSp macro="">
      <xdr:nvCxnSpPr>
        <xdr:cNvPr id="453" name="直線コネクタ 452"/>
        <xdr:cNvCxnSpPr/>
      </xdr:nvCxnSpPr>
      <xdr:spPr>
        <a:xfrm>
          <a:off x="9639300" y="16704204"/>
          <a:ext cx="838200" cy="8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103710</xdr:rowOff>
    </xdr:from>
    <xdr:to>
      <xdr:col>15</xdr:col>
      <xdr:colOff>231775</xdr:colOff>
      <xdr:row>98</xdr:row>
      <xdr:rowOff>33860</xdr:rowOff>
    </xdr:to>
    <xdr:sp macro="" textlink="">
      <xdr:nvSpPr>
        <xdr:cNvPr id="463" name="円/楕円 462"/>
        <xdr:cNvSpPr/>
      </xdr:nvSpPr>
      <xdr:spPr>
        <a:xfrm>
          <a:off x="10426700" y="167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82137</xdr:rowOff>
    </xdr:from>
    <xdr:ext cx="534377" cy="259045"/>
    <xdr:sp macro="" textlink="">
      <xdr:nvSpPr>
        <xdr:cNvPr id="464" name="普通建設事業費 （ うち更新整備　）該当値テキスト"/>
        <xdr:cNvSpPr txBox="1"/>
      </xdr:nvSpPr>
      <xdr:spPr>
        <a:xfrm>
          <a:off x="10528300" y="167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22754</xdr:rowOff>
    </xdr:from>
    <xdr:to>
      <xdr:col>14</xdr:col>
      <xdr:colOff>79375</xdr:colOff>
      <xdr:row>97</xdr:row>
      <xdr:rowOff>124354</xdr:rowOff>
    </xdr:to>
    <xdr:sp macro="" textlink="">
      <xdr:nvSpPr>
        <xdr:cNvPr id="465" name="円/楕円 464"/>
        <xdr:cNvSpPr/>
      </xdr:nvSpPr>
      <xdr:spPr>
        <a:xfrm>
          <a:off x="9588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115481</xdr:rowOff>
    </xdr:from>
    <xdr:ext cx="534377" cy="259045"/>
    <xdr:sp macro="" textlink="">
      <xdr:nvSpPr>
        <xdr:cNvPr id="466" name="テキスト ボックス 465"/>
        <xdr:cNvSpPr txBox="1"/>
      </xdr:nvSpPr>
      <xdr:spPr>
        <a:xfrm>
          <a:off x="9372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5778</xdr:rowOff>
    </xdr:from>
    <xdr:to>
      <xdr:col>23</xdr:col>
      <xdr:colOff>517525</xdr:colOff>
      <xdr:row>37</xdr:row>
      <xdr:rowOff>143472</xdr:rowOff>
    </xdr:to>
    <xdr:cxnSp macro="">
      <xdr:nvCxnSpPr>
        <xdr:cNvPr id="495" name="直線コネクタ 494"/>
        <xdr:cNvCxnSpPr/>
      </xdr:nvCxnSpPr>
      <xdr:spPr>
        <a:xfrm flipV="1">
          <a:off x="15481300" y="6177978"/>
          <a:ext cx="8382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96952</xdr:rowOff>
    </xdr:from>
    <xdr:to>
      <xdr:col>22</xdr:col>
      <xdr:colOff>365125</xdr:colOff>
      <xdr:row>37</xdr:row>
      <xdr:rowOff>143472</xdr:rowOff>
    </xdr:to>
    <xdr:cxnSp macro="">
      <xdr:nvCxnSpPr>
        <xdr:cNvPr id="498" name="直線コネクタ 497"/>
        <xdr:cNvCxnSpPr/>
      </xdr:nvCxnSpPr>
      <xdr:spPr>
        <a:xfrm>
          <a:off x="14592300" y="6440602"/>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500" name="テキスト ボックス 499"/>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96952</xdr:rowOff>
    </xdr:from>
    <xdr:to>
      <xdr:col>21</xdr:col>
      <xdr:colOff>161925</xdr:colOff>
      <xdr:row>37</xdr:row>
      <xdr:rowOff>142215</xdr:rowOff>
    </xdr:to>
    <xdr:cxnSp macro="">
      <xdr:nvCxnSpPr>
        <xdr:cNvPr id="501" name="直線コネクタ 500"/>
        <xdr:cNvCxnSpPr/>
      </xdr:nvCxnSpPr>
      <xdr:spPr>
        <a:xfrm flipV="1">
          <a:off x="13703300" y="644060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98645</xdr:rowOff>
    </xdr:from>
    <xdr:ext cx="469744" cy="259045"/>
    <xdr:sp macro="" textlink="">
      <xdr:nvSpPr>
        <xdr:cNvPr id="503" name="テキスト ボックス 502"/>
        <xdr:cNvSpPr txBox="1"/>
      </xdr:nvSpPr>
      <xdr:spPr>
        <a:xfrm>
          <a:off x="14357427"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142215</xdr:rowOff>
    </xdr:from>
    <xdr:to>
      <xdr:col>19</xdr:col>
      <xdr:colOff>644525</xdr:colOff>
      <xdr:row>38</xdr:row>
      <xdr:rowOff>93485</xdr:rowOff>
    </xdr:to>
    <xdr:cxnSp macro="">
      <xdr:nvCxnSpPr>
        <xdr:cNvPr id="504" name="直線コネクタ 503"/>
        <xdr:cNvCxnSpPr/>
      </xdr:nvCxnSpPr>
      <xdr:spPr>
        <a:xfrm flipV="1">
          <a:off x="12814300" y="6485865"/>
          <a:ext cx="889000" cy="1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74413</xdr:rowOff>
    </xdr:from>
    <xdr:ext cx="469744" cy="259045"/>
    <xdr:sp macro="" textlink="">
      <xdr:nvSpPr>
        <xdr:cNvPr id="506" name="テキスト ボックス 505"/>
        <xdr:cNvSpPr txBox="1"/>
      </xdr:nvSpPr>
      <xdr:spPr>
        <a:xfrm>
          <a:off x="13468427" y="65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126428</xdr:rowOff>
    </xdr:from>
    <xdr:to>
      <xdr:col>23</xdr:col>
      <xdr:colOff>568325</xdr:colOff>
      <xdr:row>36</xdr:row>
      <xdr:rowOff>56578</xdr:rowOff>
    </xdr:to>
    <xdr:sp macro="" textlink="">
      <xdr:nvSpPr>
        <xdr:cNvPr id="514" name="円/楕円 513"/>
        <xdr:cNvSpPr/>
      </xdr:nvSpPr>
      <xdr:spPr>
        <a:xfrm>
          <a:off x="16268700" y="6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149305</xdr:rowOff>
    </xdr:from>
    <xdr:ext cx="534377" cy="259045"/>
    <xdr:sp macro="" textlink="">
      <xdr:nvSpPr>
        <xdr:cNvPr id="515" name="災害復旧事業費該当値テキスト"/>
        <xdr:cNvSpPr txBox="1"/>
      </xdr:nvSpPr>
      <xdr:spPr>
        <a:xfrm>
          <a:off x="16370300" y="59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92672</xdr:rowOff>
    </xdr:from>
    <xdr:to>
      <xdr:col>22</xdr:col>
      <xdr:colOff>415925</xdr:colOff>
      <xdr:row>38</xdr:row>
      <xdr:rowOff>22822</xdr:rowOff>
    </xdr:to>
    <xdr:sp macro="" textlink="">
      <xdr:nvSpPr>
        <xdr:cNvPr id="516" name="円/楕円 515"/>
        <xdr:cNvSpPr/>
      </xdr:nvSpPr>
      <xdr:spPr>
        <a:xfrm>
          <a:off x="15430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39349</xdr:rowOff>
    </xdr:from>
    <xdr:ext cx="469744" cy="259045"/>
    <xdr:sp macro="" textlink="">
      <xdr:nvSpPr>
        <xdr:cNvPr id="517" name="テキスト ボックス 516"/>
        <xdr:cNvSpPr txBox="1"/>
      </xdr:nvSpPr>
      <xdr:spPr>
        <a:xfrm>
          <a:off x="15246427" y="621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46152</xdr:rowOff>
    </xdr:from>
    <xdr:to>
      <xdr:col>21</xdr:col>
      <xdr:colOff>212725</xdr:colOff>
      <xdr:row>37</xdr:row>
      <xdr:rowOff>147752</xdr:rowOff>
    </xdr:to>
    <xdr:sp macro="" textlink="">
      <xdr:nvSpPr>
        <xdr:cNvPr id="518" name="円/楕円 517"/>
        <xdr:cNvSpPr/>
      </xdr:nvSpPr>
      <xdr:spPr>
        <a:xfrm>
          <a:off x="14541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164279</xdr:rowOff>
    </xdr:from>
    <xdr:ext cx="469744" cy="259045"/>
    <xdr:sp macro="" textlink="">
      <xdr:nvSpPr>
        <xdr:cNvPr id="519" name="テキスト ボックス 518"/>
        <xdr:cNvSpPr txBox="1"/>
      </xdr:nvSpPr>
      <xdr:spPr>
        <a:xfrm>
          <a:off x="14357427" y="61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91415</xdr:rowOff>
    </xdr:from>
    <xdr:to>
      <xdr:col>20</xdr:col>
      <xdr:colOff>9525</xdr:colOff>
      <xdr:row>38</xdr:row>
      <xdr:rowOff>21565</xdr:rowOff>
    </xdr:to>
    <xdr:sp macro="" textlink="">
      <xdr:nvSpPr>
        <xdr:cNvPr id="520" name="円/楕円 519"/>
        <xdr:cNvSpPr/>
      </xdr:nvSpPr>
      <xdr:spPr>
        <a:xfrm>
          <a:off x="13652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38092</xdr:rowOff>
    </xdr:from>
    <xdr:ext cx="469744" cy="259045"/>
    <xdr:sp macro="" textlink="">
      <xdr:nvSpPr>
        <xdr:cNvPr id="521" name="テキスト ボックス 520"/>
        <xdr:cNvSpPr txBox="1"/>
      </xdr:nvSpPr>
      <xdr:spPr>
        <a:xfrm>
          <a:off x="13468427" y="62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42685</xdr:rowOff>
    </xdr:from>
    <xdr:to>
      <xdr:col>18</xdr:col>
      <xdr:colOff>492125</xdr:colOff>
      <xdr:row>38</xdr:row>
      <xdr:rowOff>144285</xdr:rowOff>
    </xdr:to>
    <xdr:sp macro="" textlink="">
      <xdr:nvSpPr>
        <xdr:cNvPr id="522" name="円/楕円 521"/>
        <xdr:cNvSpPr/>
      </xdr:nvSpPr>
      <xdr:spPr>
        <a:xfrm>
          <a:off x="12763500" y="65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135412</xdr:rowOff>
    </xdr:from>
    <xdr:ext cx="469744" cy="259045"/>
    <xdr:sp macro="" textlink="">
      <xdr:nvSpPr>
        <xdr:cNvPr id="523" name="テキスト ボックス 522"/>
        <xdr:cNvSpPr txBox="1"/>
      </xdr:nvSpPr>
      <xdr:spPr>
        <a:xfrm>
          <a:off x="12579427" y="66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16370</xdr:rowOff>
    </xdr:from>
    <xdr:to>
      <xdr:col>23</xdr:col>
      <xdr:colOff>517525</xdr:colOff>
      <xdr:row>74</xdr:row>
      <xdr:rowOff>34266</xdr:rowOff>
    </xdr:to>
    <xdr:cxnSp macro="">
      <xdr:nvCxnSpPr>
        <xdr:cNvPr id="603" name="直線コネクタ 602"/>
        <xdr:cNvCxnSpPr/>
      </xdr:nvCxnSpPr>
      <xdr:spPr>
        <a:xfrm flipV="1">
          <a:off x="15481300" y="12703670"/>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29188</xdr:rowOff>
    </xdr:from>
    <xdr:to>
      <xdr:col>22</xdr:col>
      <xdr:colOff>365125</xdr:colOff>
      <xdr:row>74</xdr:row>
      <xdr:rowOff>34266</xdr:rowOff>
    </xdr:to>
    <xdr:cxnSp macro="">
      <xdr:nvCxnSpPr>
        <xdr:cNvPr id="606" name="直線コネクタ 605"/>
        <xdr:cNvCxnSpPr/>
      </xdr:nvCxnSpPr>
      <xdr:spPr>
        <a:xfrm>
          <a:off x="14592300" y="12716488"/>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8353</xdr:rowOff>
    </xdr:from>
    <xdr:to>
      <xdr:col>21</xdr:col>
      <xdr:colOff>161925</xdr:colOff>
      <xdr:row>74</xdr:row>
      <xdr:rowOff>29188</xdr:rowOff>
    </xdr:to>
    <xdr:cxnSp macro="">
      <xdr:nvCxnSpPr>
        <xdr:cNvPr id="609" name="直線コネクタ 608"/>
        <xdr:cNvCxnSpPr/>
      </xdr:nvCxnSpPr>
      <xdr:spPr>
        <a:xfrm>
          <a:off x="13703300" y="12695653"/>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5838</xdr:rowOff>
    </xdr:from>
    <xdr:to>
      <xdr:col>19</xdr:col>
      <xdr:colOff>644525</xdr:colOff>
      <xdr:row>74</xdr:row>
      <xdr:rowOff>8353</xdr:rowOff>
    </xdr:to>
    <xdr:cxnSp macro="">
      <xdr:nvCxnSpPr>
        <xdr:cNvPr id="612" name="直線コネクタ 611"/>
        <xdr:cNvCxnSpPr/>
      </xdr:nvCxnSpPr>
      <xdr:spPr>
        <a:xfrm>
          <a:off x="12814300" y="1269313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137020</xdr:rowOff>
    </xdr:from>
    <xdr:to>
      <xdr:col>23</xdr:col>
      <xdr:colOff>568325</xdr:colOff>
      <xdr:row>74</xdr:row>
      <xdr:rowOff>67170</xdr:rowOff>
    </xdr:to>
    <xdr:sp macro="" textlink="">
      <xdr:nvSpPr>
        <xdr:cNvPr id="622" name="円/楕円 621"/>
        <xdr:cNvSpPr/>
      </xdr:nvSpPr>
      <xdr:spPr>
        <a:xfrm>
          <a:off x="16268700" y="126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159897</xdr:rowOff>
    </xdr:from>
    <xdr:ext cx="534377" cy="259045"/>
    <xdr:sp macro="" textlink="">
      <xdr:nvSpPr>
        <xdr:cNvPr id="623" name="公債費該当値テキスト"/>
        <xdr:cNvSpPr txBox="1"/>
      </xdr:nvSpPr>
      <xdr:spPr>
        <a:xfrm>
          <a:off x="16370300" y="125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154916</xdr:rowOff>
    </xdr:from>
    <xdr:to>
      <xdr:col>22</xdr:col>
      <xdr:colOff>415925</xdr:colOff>
      <xdr:row>74</xdr:row>
      <xdr:rowOff>85066</xdr:rowOff>
    </xdr:to>
    <xdr:sp macro="" textlink="">
      <xdr:nvSpPr>
        <xdr:cNvPr id="624" name="円/楕円 623"/>
        <xdr:cNvSpPr/>
      </xdr:nvSpPr>
      <xdr:spPr>
        <a:xfrm>
          <a:off x="15430500" y="126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101593</xdr:rowOff>
    </xdr:from>
    <xdr:ext cx="534377" cy="259045"/>
    <xdr:sp macro="" textlink="">
      <xdr:nvSpPr>
        <xdr:cNvPr id="625" name="テキスト ボックス 624"/>
        <xdr:cNvSpPr txBox="1"/>
      </xdr:nvSpPr>
      <xdr:spPr>
        <a:xfrm>
          <a:off x="15214111" y="124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149838</xdr:rowOff>
    </xdr:from>
    <xdr:to>
      <xdr:col>21</xdr:col>
      <xdr:colOff>212725</xdr:colOff>
      <xdr:row>74</xdr:row>
      <xdr:rowOff>79988</xdr:rowOff>
    </xdr:to>
    <xdr:sp macro="" textlink="">
      <xdr:nvSpPr>
        <xdr:cNvPr id="626" name="円/楕円 625"/>
        <xdr:cNvSpPr/>
      </xdr:nvSpPr>
      <xdr:spPr>
        <a:xfrm>
          <a:off x="14541500" y="126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96515</xdr:rowOff>
    </xdr:from>
    <xdr:ext cx="534377" cy="259045"/>
    <xdr:sp macro="" textlink="">
      <xdr:nvSpPr>
        <xdr:cNvPr id="627" name="テキスト ボックス 626"/>
        <xdr:cNvSpPr txBox="1"/>
      </xdr:nvSpPr>
      <xdr:spPr>
        <a:xfrm>
          <a:off x="14325111" y="124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129003</xdr:rowOff>
    </xdr:from>
    <xdr:to>
      <xdr:col>20</xdr:col>
      <xdr:colOff>9525</xdr:colOff>
      <xdr:row>74</xdr:row>
      <xdr:rowOff>59153</xdr:rowOff>
    </xdr:to>
    <xdr:sp macro="" textlink="">
      <xdr:nvSpPr>
        <xdr:cNvPr id="628" name="円/楕円 627"/>
        <xdr:cNvSpPr/>
      </xdr:nvSpPr>
      <xdr:spPr>
        <a:xfrm>
          <a:off x="13652500" y="126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75680</xdr:rowOff>
    </xdr:from>
    <xdr:ext cx="534377" cy="259045"/>
    <xdr:sp macro="" textlink="">
      <xdr:nvSpPr>
        <xdr:cNvPr id="629" name="テキスト ボックス 628"/>
        <xdr:cNvSpPr txBox="1"/>
      </xdr:nvSpPr>
      <xdr:spPr>
        <a:xfrm>
          <a:off x="13436111" y="124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126488</xdr:rowOff>
    </xdr:from>
    <xdr:to>
      <xdr:col>18</xdr:col>
      <xdr:colOff>492125</xdr:colOff>
      <xdr:row>74</xdr:row>
      <xdr:rowOff>56638</xdr:rowOff>
    </xdr:to>
    <xdr:sp macro="" textlink="">
      <xdr:nvSpPr>
        <xdr:cNvPr id="630" name="円/楕円 629"/>
        <xdr:cNvSpPr/>
      </xdr:nvSpPr>
      <xdr:spPr>
        <a:xfrm>
          <a:off x="12763500" y="12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73165</xdr:rowOff>
    </xdr:from>
    <xdr:ext cx="534377" cy="259045"/>
    <xdr:sp macro="" textlink="">
      <xdr:nvSpPr>
        <xdr:cNvPr id="631" name="テキスト ボックス 630"/>
        <xdr:cNvSpPr txBox="1"/>
      </xdr:nvSpPr>
      <xdr:spPr>
        <a:xfrm>
          <a:off x="12547111" y="124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131356</xdr:rowOff>
    </xdr:from>
    <xdr:to>
      <xdr:col>23</xdr:col>
      <xdr:colOff>517525</xdr:colOff>
      <xdr:row>99</xdr:row>
      <xdr:rowOff>37421</xdr:rowOff>
    </xdr:to>
    <xdr:cxnSp macro="">
      <xdr:nvCxnSpPr>
        <xdr:cNvPr id="660" name="直線コネクタ 659"/>
        <xdr:cNvCxnSpPr/>
      </xdr:nvCxnSpPr>
      <xdr:spPr>
        <a:xfrm>
          <a:off x="15481300" y="16933456"/>
          <a:ext cx="8382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131356</xdr:rowOff>
    </xdr:from>
    <xdr:to>
      <xdr:col>22</xdr:col>
      <xdr:colOff>365125</xdr:colOff>
      <xdr:row>98</xdr:row>
      <xdr:rowOff>139681</xdr:rowOff>
    </xdr:to>
    <xdr:cxnSp macro="">
      <xdr:nvCxnSpPr>
        <xdr:cNvPr id="663" name="直線コネクタ 662"/>
        <xdr:cNvCxnSpPr/>
      </xdr:nvCxnSpPr>
      <xdr:spPr>
        <a:xfrm flipV="1">
          <a:off x="14592300" y="16933456"/>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135110</xdr:rowOff>
    </xdr:from>
    <xdr:to>
      <xdr:col>21</xdr:col>
      <xdr:colOff>161925</xdr:colOff>
      <xdr:row>98</xdr:row>
      <xdr:rowOff>139681</xdr:rowOff>
    </xdr:to>
    <xdr:cxnSp macro="">
      <xdr:nvCxnSpPr>
        <xdr:cNvPr id="666" name="直線コネクタ 665"/>
        <xdr:cNvCxnSpPr/>
      </xdr:nvCxnSpPr>
      <xdr:spPr>
        <a:xfrm>
          <a:off x="13703300" y="1693721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64091</xdr:rowOff>
    </xdr:from>
    <xdr:to>
      <xdr:col>19</xdr:col>
      <xdr:colOff>644525</xdr:colOff>
      <xdr:row>98</xdr:row>
      <xdr:rowOff>135110</xdr:rowOff>
    </xdr:to>
    <xdr:cxnSp macro="">
      <xdr:nvCxnSpPr>
        <xdr:cNvPr id="669" name="直線コネクタ 668"/>
        <xdr:cNvCxnSpPr/>
      </xdr:nvCxnSpPr>
      <xdr:spPr>
        <a:xfrm>
          <a:off x="12814300" y="16866191"/>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158071</xdr:rowOff>
    </xdr:from>
    <xdr:to>
      <xdr:col>23</xdr:col>
      <xdr:colOff>568325</xdr:colOff>
      <xdr:row>99</xdr:row>
      <xdr:rowOff>88221</xdr:rowOff>
    </xdr:to>
    <xdr:sp macro="" textlink="">
      <xdr:nvSpPr>
        <xdr:cNvPr id="679" name="円/楕円 678"/>
        <xdr:cNvSpPr/>
      </xdr:nvSpPr>
      <xdr:spPr>
        <a:xfrm>
          <a:off x="162687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72998</xdr:rowOff>
    </xdr:from>
    <xdr:ext cx="378565" cy="259045"/>
    <xdr:sp macro="" textlink="">
      <xdr:nvSpPr>
        <xdr:cNvPr id="680" name="積立金該当値テキスト"/>
        <xdr:cNvSpPr txBox="1"/>
      </xdr:nvSpPr>
      <xdr:spPr>
        <a:xfrm>
          <a:off x="16370300" y="16875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80556</xdr:rowOff>
    </xdr:from>
    <xdr:to>
      <xdr:col>22</xdr:col>
      <xdr:colOff>415925</xdr:colOff>
      <xdr:row>99</xdr:row>
      <xdr:rowOff>10706</xdr:rowOff>
    </xdr:to>
    <xdr:sp macro="" textlink="">
      <xdr:nvSpPr>
        <xdr:cNvPr id="681" name="円/楕円 680"/>
        <xdr:cNvSpPr/>
      </xdr:nvSpPr>
      <xdr:spPr>
        <a:xfrm>
          <a:off x="15430500" y="168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1833</xdr:rowOff>
    </xdr:from>
    <xdr:ext cx="469744" cy="259045"/>
    <xdr:sp macro="" textlink="">
      <xdr:nvSpPr>
        <xdr:cNvPr id="682" name="テキスト ボックス 681"/>
        <xdr:cNvSpPr txBox="1"/>
      </xdr:nvSpPr>
      <xdr:spPr>
        <a:xfrm>
          <a:off x="15246427" y="1697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88881</xdr:rowOff>
    </xdr:from>
    <xdr:to>
      <xdr:col>21</xdr:col>
      <xdr:colOff>212725</xdr:colOff>
      <xdr:row>99</xdr:row>
      <xdr:rowOff>19031</xdr:rowOff>
    </xdr:to>
    <xdr:sp macro="" textlink="">
      <xdr:nvSpPr>
        <xdr:cNvPr id="683" name="円/楕円 682"/>
        <xdr:cNvSpPr/>
      </xdr:nvSpPr>
      <xdr:spPr>
        <a:xfrm>
          <a:off x="14541500" y="168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10158</xdr:rowOff>
    </xdr:from>
    <xdr:ext cx="469744" cy="259045"/>
    <xdr:sp macro="" textlink="">
      <xdr:nvSpPr>
        <xdr:cNvPr id="684" name="テキスト ボックス 683"/>
        <xdr:cNvSpPr txBox="1"/>
      </xdr:nvSpPr>
      <xdr:spPr>
        <a:xfrm>
          <a:off x="14357427" y="169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84310</xdr:rowOff>
    </xdr:from>
    <xdr:to>
      <xdr:col>20</xdr:col>
      <xdr:colOff>9525</xdr:colOff>
      <xdr:row>99</xdr:row>
      <xdr:rowOff>14460</xdr:rowOff>
    </xdr:to>
    <xdr:sp macro="" textlink="">
      <xdr:nvSpPr>
        <xdr:cNvPr id="685" name="円/楕円 684"/>
        <xdr:cNvSpPr/>
      </xdr:nvSpPr>
      <xdr:spPr>
        <a:xfrm>
          <a:off x="13652500" y="168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5587</xdr:rowOff>
    </xdr:from>
    <xdr:ext cx="469744" cy="259045"/>
    <xdr:sp macro="" textlink="">
      <xdr:nvSpPr>
        <xdr:cNvPr id="686" name="テキスト ボックス 685"/>
        <xdr:cNvSpPr txBox="1"/>
      </xdr:nvSpPr>
      <xdr:spPr>
        <a:xfrm>
          <a:off x="13468427" y="169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13291</xdr:rowOff>
    </xdr:from>
    <xdr:to>
      <xdr:col>18</xdr:col>
      <xdr:colOff>492125</xdr:colOff>
      <xdr:row>98</xdr:row>
      <xdr:rowOff>114891</xdr:rowOff>
    </xdr:to>
    <xdr:sp macro="" textlink="">
      <xdr:nvSpPr>
        <xdr:cNvPr id="687" name="円/楕円 686"/>
        <xdr:cNvSpPr/>
      </xdr:nvSpPr>
      <xdr:spPr>
        <a:xfrm>
          <a:off x="12763500" y="168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106018</xdr:rowOff>
    </xdr:from>
    <xdr:ext cx="469744" cy="259045"/>
    <xdr:sp macro="" textlink="">
      <xdr:nvSpPr>
        <xdr:cNvPr id="688" name="テキスト ボックス 687"/>
        <xdr:cNvSpPr txBox="1"/>
      </xdr:nvSpPr>
      <xdr:spPr>
        <a:xfrm>
          <a:off x="12579427" y="169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15418</xdr:rowOff>
    </xdr:from>
    <xdr:to>
      <xdr:col>32</xdr:col>
      <xdr:colOff>187325</xdr:colOff>
      <xdr:row>39</xdr:row>
      <xdr:rowOff>20447</xdr:rowOff>
    </xdr:to>
    <xdr:cxnSp macro="">
      <xdr:nvCxnSpPr>
        <xdr:cNvPr id="717" name="直線コネクタ 716"/>
        <xdr:cNvCxnSpPr/>
      </xdr:nvCxnSpPr>
      <xdr:spPr>
        <a:xfrm flipV="1">
          <a:off x="21323300" y="670196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20447</xdr:rowOff>
    </xdr:from>
    <xdr:to>
      <xdr:col>31</xdr:col>
      <xdr:colOff>34925</xdr:colOff>
      <xdr:row>39</xdr:row>
      <xdr:rowOff>22123</xdr:rowOff>
    </xdr:to>
    <xdr:cxnSp macro="">
      <xdr:nvCxnSpPr>
        <xdr:cNvPr id="720" name="直線コネクタ 719"/>
        <xdr:cNvCxnSpPr/>
      </xdr:nvCxnSpPr>
      <xdr:spPr>
        <a:xfrm flipV="1">
          <a:off x="20434300" y="67069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18504</xdr:rowOff>
    </xdr:from>
    <xdr:to>
      <xdr:col>29</xdr:col>
      <xdr:colOff>517525</xdr:colOff>
      <xdr:row>39</xdr:row>
      <xdr:rowOff>22123</xdr:rowOff>
    </xdr:to>
    <xdr:cxnSp macro="">
      <xdr:nvCxnSpPr>
        <xdr:cNvPr id="723" name="直線コネクタ 722"/>
        <xdr:cNvCxnSpPr/>
      </xdr:nvCxnSpPr>
      <xdr:spPr>
        <a:xfrm>
          <a:off x="19545300" y="670505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5855</xdr:rowOff>
    </xdr:from>
    <xdr:to>
      <xdr:col>28</xdr:col>
      <xdr:colOff>314325</xdr:colOff>
      <xdr:row>39</xdr:row>
      <xdr:rowOff>18504</xdr:rowOff>
    </xdr:to>
    <xdr:cxnSp macro="">
      <xdr:nvCxnSpPr>
        <xdr:cNvPr id="726" name="直線コネクタ 725"/>
        <xdr:cNvCxnSpPr/>
      </xdr:nvCxnSpPr>
      <xdr:spPr>
        <a:xfrm>
          <a:off x="18656300" y="6692405"/>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136068</xdr:rowOff>
    </xdr:from>
    <xdr:to>
      <xdr:col>32</xdr:col>
      <xdr:colOff>238125</xdr:colOff>
      <xdr:row>39</xdr:row>
      <xdr:rowOff>66218</xdr:rowOff>
    </xdr:to>
    <xdr:sp macro="" textlink="">
      <xdr:nvSpPr>
        <xdr:cNvPr id="736" name="円/楕円 735"/>
        <xdr:cNvSpPr/>
      </xdr:nvSpPr>
      <xdr:spPr>
        <a:xfrm>
          <a:off x="22110700" y="66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71290</xdr:rowOff>
    </xdr:from>
    <xdr:ext cx="378565" cy="259045"/>
    <xdr:sp macro="" textlink="">
      <xdr:nvSpPr>
        <xdr:cNvPr id="737" name="投資及び出資金該当値テキスト"/>
        <xdr:cNvSpPr txBox="1"/>
      </xdr:nvSpPr>
      <xdr:spPr>
        <a:xfrm>
          <a:off x="22212300" y="658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141097</xdr:rowOff>
    </xdr:from>
    <xdr:to>
      <xdr:col>31</xdr:col>
      <xdr:colOff>85725</xdr:colOff>
      <xdr:row>39</xdr:row>
      <xdr:rowOff>71247</xdr:rowOff>
    </xdr:to>
    <xdr:sp macro="" textlink="">
      <xdr:nvSpPr>
        <xdr:cNvPr id="738" name="円/楕円 737"/>
        <xdr:cNvSpPr/>
      </xdr:nvSpPr>
      <xdr:spPr>
        <a:xfrm>
          <a:off x="21272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62374</xdr:rowOff>
    </xdr:from>
    <xdr:ext cx="378565" cy="259045"/>
    <xdr:sp macro="" textlink="">
      <xdr:nvSpPr>
        <xdr:cNvPr id="739" name="テキスト ボックス 738"/>
        <xdr:cNvSpPr txBox="1"/>
      </xdr:nvSpPr>
      <xdr:spPr>
        <a:xfrm>
          <a:off x="21134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142773</xdr:rowOff>
    </xdr:from>
    <xdr:to>
      <xdr:col>29</xdr:col>
      <xdr:colOff>568325</xdr:colOff>
      <xdr:row>39</xdr:row>
      <xdr:rowOff>72923</xdr:rowOff>
    </xdr:to>
    <xdr:sp macro="" textlink="">
      <xdr:nvSpPr>
        <xdr:cNvPr id="740" name="円/楕円 739"/>
        <xdr:cNvSpPr/>
      </xdr:nvSpPr>
      <xdr:spPr>
        <a:xfrm>
          <a:off x="20383500" y="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64050</xdr:rowOff>
    </xdr:from>
    <xdr:ext cx="378565" cy="259045"/>
    <xdr:sp macro="" textlink="">
      <xdr:nvSpPr>
        <xdr:cNvPr id="741" name="テキスト ボックス 740"/>
        <xdr:cNvSpPr txBox="1"/>
      </xdr:nvSpPr>
      <xdr:spPr>
        <a:xfrm>
          <a:off x="20245017" y="67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139154</xdr:rowOff>
    </xdr:from>
    <xdr:to>
      <xdr:col>28</xdr:col>
      <xdr:colOff>365125</xdr:colOff>
      <xdr:row>39</xdr:row>
      <xdr:rowOff>69304</xdr:rowOff>
    </xdr:to>
    <xdr:sp macro="" textlink="">
      <xdr:nvSpPr>
        <xdr:cNvPr id="742" name="円/楕円 741"/>
        <xdr:cNvSpPr/>
      </xdr:nvSpPr>
      <xdr:spPr>
        <a:xfrm>
          <a:off x="19494500" y="66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60431</xdr:rowOff>
    </xdr:from>
    <xdr:ext cx="378565" cy="259045"/>
    <xdr:sp macro="" textlink="">
      <xdr:nvSpPr>
        <xdr:cNvPr id="743" name="テキスト ボックス 742"/>
        <xdr:cNvSpPr txBox="1"/>
      </xdr:nvSpPr>
      <xdr:spPr>
        <a:xfrm>
          <a:off x="19356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126505</xdr:rowOff>
    </xdr:from>
    <xdr:to>
      <xdr:col>27</xdr:col>
      <xdr:colOff>161925</xdr:colOff>
      <xdr:row>39</xdr:row>
      <xdr:rowOff>56655</xdr:rowOff>
    </xdr:to>
    <xdr:sp macro="" textlink="">
      <xdr:nvSpPr>
        <xdr:cNvPr id="744" name="円/楕円 743"/>
        <xdr:cNvSpPr/>
      </xdr:nvSpPr>
      <xdr:spPr>
        <a:xfrm>
          <a:off x="18605500" y="6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47782</xdr:rowOff>
    </xdr:from>
    <xdr:ext cx="469744" cy="259045"/>
    <xdr:sp macro="" textlink="">
      <xdr:nvSpPr>
        <xdr:cNvPr id="745" name="テキスト ボックス 744"/>
        <xdr:cNvSpPr txBox="1"/>
      </xdr:nvSpPr>
      <xdr:spPr>
        <a:xfrm>
          <a:off x="18421427" y="67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21034</xdr:rowOff>
    </xdr:from>
    <xdr:to>
      <xdr:col>32</xdr:col>
      <xdr:colOff>187325</xdr:colOff>
      <xdr:row>56</xdr:row>
      <xdr:rowOff>99284</xdr:rowOff>
    </xdr:to>
    <xdr:cxnSp macro="">
      <xdr:nvCxnSpPr>
        <xdr:cNvPr id="772" name="直線コネクタ 771"/>
        <xdr:cNvCxnSpPr/>
      </xdr:nvCxnSpPr>
      <xdr:spPr>
        <a:xfrm>
          <a:off x="21323300" y="9622234"/>
          <a:ext cx="8382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21034</xdr:rowOff>
    </xdr:from>
    <xdr:to>
      <xdr:col>31</xdr:col>
      <xdr:colOff>34925</xdr:colOff>
      <xdr:row>56</xdr:row>
      <xdr:rowOff>123492</xdr:rowOff>
    </xdr:to>
    <xdr:cxnSp macro="">
      <xdr:nvCxnSpPr>
        <xdr:cNvPr id="775" name="直線コネクタ 774"/>
        <xdr:cNvCxnSpPr/>
      </xdr:nvCxnSpPr>
      <xdr:spPr>
        <a:xfrm flipV="1">
          <a:off x="20434300" y="9622234"/>
          <a:ext cx="889000" cy="10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123492</xdr:rowOff>
    </xdr:from>
    <xdr:to>
      <xdr:col>29</xdr:col>
      <xdr:colOff>517525</xdr:colOff>
      <xdr:row>56</xdr:row>
      <xdr:rowOff>133276</xdr:rowOff>
    </xdr:to>
    <xdr:cxnSp macro="">
      <xdr:nvCxnSpPr>
        <xdr:cNvPr id="778" name="直線コネクタ 777"/>
        <xdr:cNvCxnSpPr/>
      </xdr:nvCxnSpPr>
      <xdr:spPr>
        <a:xfrm flipV="1">
          <a:off x="19545300" y="972469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80" name="テキスト ボックス 779"/>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125687</xdr:rowOff>
    </xdr:from>
    <xdr:to>
      <xdr:col>28</xdr:col>
      <xdr:colOff>314325</xdr:colOff>
      <xdr:row>56</xdr:row>
      <xdr:rowOff>133276</xdr:rowOff>
    </xdr:to>
    <xdr:cxnSp macro="">
      <xdr:nvCxnSpPr>
        <xdr:cNvPr id="781" name="直線コネクタ 780"/>
        <xdr:cNvCxnSpPr/>
      </xdr:nvCxnSpPr>
      <xdr:spPr>
        <a:xfrm>
          <a:off x="18656300" y="9726887"/>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83" name="テキスト ボックス 782"/>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85" name="テキスト ボックス 784"/>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48484</xdr:rowOff>
    </xdr:from>
    <xdr:to>
      <xdr:col>32</xdr:col>
      <xdr:colOff>238125</xdr:colOff>
      <xdr:row>56</xdr:row>
      <xdr:rowOff>150084</xdr:rowOff>
    </xdr:to>
    <xdr:sp macro="" textlink="">
      <xdr:nvSpPr>
        <xdr:cNvPr id="791" name="円/楕円 790"/>
        <xdr:cNvSpPr/>
      </xdr:nvSpPr>
      <xdr:spPr>
        <a:xfrm>
          <a:off x="22110700" y="96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71361</xdr:rowOff>
    </xdr:from>
    <xdr:ext cx="534377" cy="259045"/>
    <xdr:sp macro="" textlink="">
      <xdr:nvSpPr>
        <xdr:cNvPr id="792" name="貸付金該当値テキスト"/>
        <xdr:cNvSpPr txBox="1"/>
      </xdr:nvSpPr>
      <xdr:spPr>
        <a:xfrm>
          <a:off x="22212300" y="95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141684</xdr:rowOff>
    </xdr:from>
    <xdr:to>
      <xdr:col>31</xdr:col>
      <xdr:colOff>85725</xdr:colOff>
      <xdr:row>56</xdr:row>
      <xdr:rowOff>71834</xdr:rowOff>
    </xdr:to>
    <xdr:sp macro="" textlink="">
      <xdr:nvSpPr>
        <xdr:cNvPr id="793" name="円/楕円 792"/>
        <xdr:cNvSpPr/>
      </xdr:nvSpPr>
      <xdr:spPr>
        <a:xfrm>
          <a:off x="21272500" y="95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88361</xdr:rowOff>
    </xdr:from>
    <xdr:ext cx="534377" cy="259045"/>
    <xdr:sp macro="" textlink="">
      <xdr:nvSpPr>
        <xdr:cNvPr id="794" name="テキスト ボックス 793"/>
        <xdr:cNvSpPr txBox="1"/>
      </xdr:nvSpPr>
      <xdr:spPr>
        <a:xfrm>
          <a:off x="21056111" y="934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72692</xdr:rowOff>
    </xdr:from>
    <xdr:to>
      <xdr:col>29</xdr:col>
      <xdr:colOff>568325</xdr:colOff>
      <xdr:row>57</xdr:row>
      <xdr:rowOff>2842</xdr:rowOff>
    </xdr:to>
    <xdr:sp macro="" textlink="">
      <xdr:nvSpPr>
        <xdr:cNvPr id="795" name="円/楕円 794"/>
        <xdr:cNvSpPr/>
      </xdr:nvSpPr>
      <xdr:spPr>
        <a:xfrm>
          <a:off x="20383500" y="96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19369</xdr:rowOff>
    </xdr:from>
    <xdr:ext cx="534377" cy="259045"/>
    <xdr:sp macro="" textlink="">
      <xdr:nvSpPr>
        <xdr:cNvPr id="796" name="テキスト ボックス 795"/>
        <xdr:cNvSpPr txBox="1"/>
      </xdr:nvSpPr>
      <xdr:spPr>
        <a:xfrm>
          <a:off x="20167111" y="944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82476</xdr:rowOff>
    </xdr:from>
    <xdr:to>
      <xdr:col>28</xdr:col>
      <xdr:colOff>365125</xdr:colOff>
      <xdr:row>57</xdr:row>
      <xdr:rowOff>12626</xdr:rowOff>
    </xdr:to>
    <xdr:sp macro="" textlink="">
      <xdr:nvSpPr>
        <xdr:cNvPr id="797" name="円/楕円 796"/>
        <xdr:cNvSpPr/>
      </xdr:nvSpPr>
      <xdr:spPr>
        <a:xfrm>
          <a:off x="19494500" y="96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29153</xdr:rowOff>
    </xdr:from>
    <xdr:ext cx="534377" cy="259045"/>
    <xdr:sp macro="" textlink="">
      <xdr:nvSpPr>
        <xdr:cNvPr id="798" name="テキスト ボックス 797"/>
        <xdr:cNvSpPr txBox="1"/>
      </xdr:nvSpPr>
      <xdr:spPr>
        <a:xfrm>
          <a:off x="19278111" y="945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74887</xdr:rowOff>
    </xdr:from>
    <xdr:to>
      <xdr:col>27</xdr:col>
      <xdr:colOff>161925</xdr:colOff>
      <xdr:row>57</xdr:row>
      <xdr:rowOff>5037</xdr:rowOff>
    </xdr:to>
    <xdr:sp macro="" textlink="">
      <xdr:nvSpPr>
        <xdr:cNvPr id="799" name="円/楕円 798"/>
        <xdr:cNvSpPr/>
      </xdr:nvSpPr>
      <xdr:spPr>
        <a:xfrm>
          <a:off x="18605500" y="96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21564</xdr:rowOff>
    </xdr:from>
    <xdr:ext cx="534377" cy="259045"/>
    <xdr:sp macro="" textlink="">
      <xdr:nvSpPr>
        <xdr:cNvPr id="800" name="テキスト ボックス 799"/>
        <xdr:cNvSpPr txBox="1"/>
      </xdr:nvSpPr>
      <xdr:spPr>
        <a:xfrm>
          <a:off x="18389111" y="94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43391</xdr:rowOff>
    </xdr:from>
    <xdr:to>
      <xdr:col>32</xdr:col>
      <xdr:colOff>187325</xdr:colOff>
      <xdr:row>75</xdr:row>
      <xdr:rowOff>70228</xdr:rowOff>
    </xdr:to>
    <xdr:cxnSp macro="">
      <xdr:nvCxnSpPr>
        <xdr:cNvPr id="828" name="直線コネクタ 827"/>
        <xdr:cNvCxnSpPr/>
      </xdr:nvCxnSpPr>
      <xdr:spPr>
        <a:xfrm flipV="1">
          <a:off x="21323300" y="12902141"/>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66160</xdr:rowOff>
    </xdr:from>
    <xdr:to>
      <xdr:col>31</xdr:col>
      <xdr:colOff>34925</xdr:colOff>
      <xdr:row>75</xdr:row>
      <xdr:rowOff>70228</xdr:rowOff>
    </xdr:to>
    <xdr:cxnSp macro="">
      <xdr:nvCxnSpPr>
        <xdr:cNvPr id="831" name="直線コネクタ 830"/>
        <xdr:cNvCxnSpPr/>
      </xdr:nvCxnSpPr>
      <xdr:spPr>
        <a:xfrm>
          <a:off x="20434300" y="12924910"/>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66160</xdr:rowOff>
    </xdr:from>
    <xdr:to>
      <xdr:col>29</xdr:col>
      <xdr:colOff>517525</xdr:colOff>
      <xdr:row>75</xdr:row>
      <xdr:rowOff>162378</xdr:rowOff>
    </xdr:to>
    <xdr:cxnSp macro="">
      <xdr:nvCxnSpPr>
        <xdr:cNvPr id="834" name="直線コネクタ 833"/>
        <xdr:cNvCxnSpPr/>
      </xdr:nvCxnSpPr>
      <xdr:spPr>
        <a:xfrm flipV="1">
          <a:off x="19545300" y="12924910"/>
          <a:ext cx="8890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138626</xdr:rowOff>
    </xdr:from>
    <xdr:to>
      <xdr:col>28</xdr:col>
      <xdr:colOff>314325</xdr:colOff>
      <xdr:row>75</xdr:row>
      <xdr:rowOff>162378</xdr:rowOff>
    </xdr:to>
    <xdr:cxnSp macro="">
      <xdr:nvCxnSpPr>
        <xdr:cNvPr id="837" name="直線コネクタ 836"/>
        <xdr:cNvCxnSpPr/>
      </xdr:nvCxnSpPr>
      <xdr:spPr>
        <a:xfrm>
          <a:off x="18656300" y="12997376"/>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164041</xdr:rowOff>
    </xdr:from>
    <xdr:to>
      <xdr:col>32</xdr:col>
      <xdr:colOff>238125</xdr:colOff>
      <xdr:row>75</xdr:row>
      <xdr:rowOff>94191</xdr:rowOff>
    </xdr:to>
    <xdr:sp macro="" textlink="">
      <xdr:nvSpPr>
        <xdr:cNvPr id="847" name="円/楕円 846"/>
        <xdr:cNvSpPr/>
      </xdr:nvSpPr>
      <xdr:spPr>
        <a:xfrm>
          <a:off x="221107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15468</xdr:rowOff>
    </xdr:from>
    <xdr:ext cx="534377" cy="259045"/>
    <xdr:sp macro="" textlink="">
      <xdr:nvSpPr>
        <xdr:cNvPr id="848" name="繰出金該当値テキスト"/>
        <xdr:cNvSpPr txBox="1"/>
      </xdr:nvSpPr>
      <xdr:spPr>
        <a:xfrm>
          <a:off x="22212300" y="127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19428</xdr:rowOff>
    </xdr:from>
    <xdr:to>
      <xdr:col>31</xdr:col>
      <xdr:colOff>85725</xdr:colOff>
      <xdr:row>75</xdr:row>
      <xdr:rowOff>121028</xdr:rowOff>
    </xdr:to>
    <xdr:sp macro="" textlink="">
      <xdr:nvSpPr>
        <xdr:cNvPr id="849" name="円/楕円 848"/>
        <xdr:cNvSpPr/>
      </xdr:nvSpPr>
      <xdr:spPr>
        <a:xfrm>
          <a:off x="21272500" y="12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137555</xdr:rowOff>
    </xdr:from>
    <xdr:ext cx="534377" cy="259045"/>
    <xdr:sp macro="" textlink="">
      <xdr:nvSpPr>
        <xdr:cNvPr id="850" name="テキスト ボックス 849"/>
        <xdr:cNvSpPr txBox="1"/>
      </xdr:nvSpPr>
      <xdr:spPr>
        <a:xfrm>
          <a:off x="21056111" y="126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15360</xdr:rowOff>
    </xdr:from>
    <xdr:to>
      <xdr:col>29</xdr:col>
      <xdr:colOff>568325</xdr:colOff>
      <xdr:row>75</xdr:row>
      <xdr:rowOff>116960</xdr:rowOff>
    </xdr:to>
    <xdr:sp macro="" textlink="">
      <xdr:nvSpPr>
        <xdr:cNvPr id="851" name="円/楕円 850"/>
        <xdr:cNvSpPr/>
      </xdr:nvSpPr>
      <xdr:spPr>
        <a:xfrm>
          <a:off x="20383500" y="12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133487</xdr:rowOff>
    </xdr:from>
    <xdr:ext cx="534377" cy="259045"/>
    <xdr:sp macro="" textlink="">
      <xdr:nvSpPr>
        <xdr:cNvPr id="852" name="テキスト ボックス 851"/>
        <xdr:cNvSpPr txBox="1"/>
      </xdr:nvSpPr>
      <xdr:spPr>
        <a:xfrm>
          <a:off x="20167111" y="126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111577</xdr:rowOff>
    </xdr:from>
    <xdr:to>
      <xdr:col>28</xdr:col>
      <xdr:colOff>365125</xdr:colOff>
      <xdr:row>76</xdr:row>
      <xdr:rowOff>41728</xdr:rowOff>
    </xdr:to>
    <xdr:sp macro="" textlink="">
      <xdr:nvSpPr>
        <xdr:cNvPr id="853" name="円/楕円 852"/>
        <xdr:cNvSpPr/>
      </xdr:nvSpPr>
      <xdr:spPr>
        <a:xfrm>
          <a:off x="19494500" y="12970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58254</xdr:rowOff>
    </xdr:from>
    <xdr:ext cx="534377" cy="259045"/>
    <xdr:sp macro="" textlink="">
      <xdr:nvSpPr>
        <xdr:cNvPr id="854" name="テキスト ボックス 853"/>
        <xdr:cNvSpPr txBox="1"/>
      </xdr:nvSpPr>
      <xdr:spPr>
        <a:xfrm>
          <a:off x="19278111" y="12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87826</xdr:rowOff>
    </xdr:from>
    <xdr:to>
      <xdr:col>27</xdr:col>
      <xdr:colOff>161925</xdr:colOff>
      <xdr:row>76</xdr:row>
      <xdr:rowOff>17976</xdr:rowOff>
    </xdr:to>
    <xdr:sp macro="" textlink="">
      <xdr:nvSpPr>
        <xdr:cNvPr id="855" name="円/楕円 854"/>
        <xdr:cNvSpPr/>
      </xdr:nvSpPr>
      <xdr:spPr>
        <a:xfrm>
          <a:off x="18605500" y="129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34503</xdr:rowOff>
    </xdr:from>
    <xdr:ext cx="534377" cy="259045"/>
    <xdr:sp macro="" textlink="">
      <xdr:nvSpPr>
        <xdr:cNvPr id="856" name="テキスト ボックス 855"/>
        <xdr:cNvSpPr txBox="1"/>
      </xdr:nvSpPr>
      <xdr:spPr>
        <a:xfrm>
          <a:off x="18389111" y="127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歳出決算総額は、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市民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一人当たり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５０１，５００円と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なっている。主な構成項目である人件費は、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市民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一人当たり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９５，４８７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類似団体や県内市町の平均を大きく上回っている。これは、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２８年４月時点で、平成１８年４月に比べ２８３人（普通会計）の職員を削減した。今後も、行政サービスの維持向上に努めながら、職員定員適正化計画に基づき、退職者補充率の抑制などにより、職員数の削減を行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とともに、効率的な行政組織体制や事務合理化による時間外勤務の抑制により、時間外勤務手当の削減に努めていく。</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市民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一人当たり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７９，４５６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や県内市町</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と比較して一人当たりコストが高い状況となっている。これは、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消防防災施設整備事業、中心市街地活性化事業、社会教育施設整備事業等の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増加によるもので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今後も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本庁舎・日光庁舎・藤原庁舎・栗山庁舎の建設事業が予定されており、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高い水準で推移することが予想されるが、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交付税措置が高い（市の実質的な負担が少ない）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合併特例事業債（７割が交付税措置される）を活用することにより市民の負担の軽減を図っていく。</a:t>
          </a:r>
          <a:endParaRPr kumimoji="1" lang="ja-JP" altLang="en-US" sz="1300" b="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86,127
85,464
1,449.83
45,309,834
43,192,690
1,774,453
25,183,780
53,694,707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153797</xdr:rowOff>
    </xdr:from>
    <xdr:to>
      <xdr:col>6</xdr:col>
      <xdr:colOff>511175</xdr:colOff>
      <xdr:row>35</xdr:row>
      <xdr:rowOff>94742</xdr:rowOff>
    </xdr:to>
    <xdr:cxnSp macro="">
      <xdr:nvCxnSpPr>
        <xdr:cNvPr id="61" name="直線コネクタ 60"/>
        <xdr:cNvCxnSpPr/>
      </xdr:nvCxnSpPr>
      <xdr:spPr>
        <a:xfrm flipV="1">
          <a:off x="3797300" y="5983097"/>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77978</xdr:rowOff>
    </xdr:from>
    <xdr:to>
      <xdr:col>5</xdr:col>
      <xdr:colOff>358775</xdr:colOff>
      <xdr:row>35</xdr:row>
      <xdr:rowOff>94742</xdr:rowOff>
    </xdr:to>
    <xdr:cxnSp macro="">
      <xdr:nvCxnSpPr>
        <xdr:cNvPr id="64" name="直線コネクタ 63"/>
        <xdr:cNvCxnSpPr/>
      </xdr:nvCxnSpPr>
      <xdr:spPr>
        <a:xfrm>
          <a:off x="2908300" y="607872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50546</xdr:rowOff>
    </xdr:from>
    <xdr:to>
      <xdr:col>4</xdr:col>
      <xdr:colOff>155575</xdr:colOff>
      <xdr:row>35</xdr:row>
      <xdr:rowOff>77978</xdr:rowOff>
    </xdr:to>
    <xdr:cxnSp macro="">
      <xdr:nvCxnSpPr>
        <xdr:cNvPr id="67" name="直線コネクタ 66"/>
        <xdr:cNvCxnSpPr/>
      </xdr:nvCxnSpPr>
      <xdr:spPr>
        <a:xfrm>
          <a:off x="2019300" y="6051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80264</xdr:rowOff>
    </xdr:from>
    <xdr:to>
      <xdr:col>2</xdr:col>
      <xdr:colOff>638175</xdr:colOff>
      <xdr:row>35</xdr:row>
      <xdr:rowOff>50546</xdr:rowOff>
    </xdr:to>
    <xdr:cxnSp macro="">
      <xdr:nvCxnSpPr>
        <xdr:cNvPr id="70" name="直線コネクタ 69"/>
        <xdr:cNvCxnSpPr/>
      </xdr:nvCxnSpPr>
      <xdr:spPr>
        <a:xfrm>
          <a:off x="1130300" y="59095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102997</xdr:rowOff>
    </xdr:from>
    <xdr:to>
      <xdr:col>6</xdr:col>
      <xdr:colOff>561975</xdr:colOff>
      <xdr:row>35</xdr:row>
      <xdr:rowOff>33147</xdr:rowOff>
    </xdr:to>
    <xdr:sp macro="" textlink="">
      <xdr:nvSpPr>
        <xdr:cNvPr id="80" name="円/楕円 79"/>
        <xdr:cNvSpPr/>
      </xdr:nvSpPr>
      <xdr:spPr>
        <a:xfrm>
          <a:off x="45847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125874</xdr:rowOff>
    </xdr:from>
    <xdr:ext cx="469744" cy="259045"/>
    <xdr:sp macro="" textlink="">
      <xdr:nvSpPr>
        <xdr:cNvPr id="81" name="議会費該当値テキスト"/>
        <xdr:cNvSpPr txBox="1"/>
      </xdr:nvSpPr>
      <xdr:spPr>
        <a:xfrm>
          <a:off x="4686300"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43942</xdr:rowOff>
    </xdr:from>
    <xdr:to>
      <xdr:col>5</xdr:col>
      <xdr:colOff>409575</xdr:colOff>
      <xdr:row>35</xdr:row>
      <xdr:rowOff>145542</xdr:rowOff>
    </xdr:to>
    <xdr:sp macro="" textlink="">
      <xdr:nvSpPr>
        <xdr:cNvPr id="82" name="円/楕円 81"/>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162069</xdr:rowOff>
    </xdr:from>
    <xdr:ext cx="469744" cy="259045"/>
    <xdr:sp macro="" textlink="">
      <xdr:nvSpPr>
        <xdr:cNvPr id="83" name="テキスト ボックス 82"/>
        <xdr:cNvSpPr txBox="1"/>
      </xdr:nvSpPr>
      <xdr:spPr>
        <a:xfrm>
          <a:off x="3562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27178</xdr:rowOff>
    </xdr:from>
    <xdr:to>
      <xdr:col>4</xdr:col>
      <xdr:colOff>206375</xdr:colOff>
      <xdr:row>35</xdr:row>
      <xdr:rowOff>128778</xdr:rowOff>
    </xdr:to>
    <xdr:sp macro="" textlink="">
      <xdr:nvSpPr>
        <xdr:cNvPr id="84" name="円/楕円 83"/>
        <xdr:cNvSpPr/>
      </xdr:nvSpPr>
      <xdr:spPr>
        <a:xfrm>
          <a:off x="2857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145305</xdr:rowOff>
    </xdr:from>
    <xdr:ext cx="469744" cy="259045"/>
    <xdr:sp macro="" textlink="">
      <xdr:nvSpPr>
        <xdr:cNvPr id="85" name="テキスト ボックス 84"/>
        <xdr:cNvSpPr txBox="1"/>
      </xdr:nvSpPr>
      <xdr:spPr>
        <a:xfrm>
          <a:off x="2673427"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171196</xdr:rowOff>
    </xdr:from>
    <xdr:to>
      <xdr:col>3</xdr:col>
      <xdr:colOff>3175</xdr:colOff>
      <xdr:row>35</xdr:row>
      <xdr:rowOff>101346</xdr:rowOff>
    </xdr:to>
    <xdr:sp macro="" textlink="">
      <xdr:nvSpPr>
        <xdr:cNvPr id="86" name="円/楕円 85"/>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117873</xdr:rowOff>
    </xdr:from>
    <xdr:ext cx="469744" cy="259045"/>
    <xdr:sp macro="" textlink="">
      <xdr:nvSpPr>
        <xdr:cNvPr id="87" name="テキスト ボックス 86"/>
        <xdr:cNvSpPr txBox="1"/>
      </xdr:nvSpPr>
      <xdr:spPr>
        <a:xfrm>
          <a:off x="1784427"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29464</xdr:rowOff>
    </xdr:from>
    <xdr:to>
      <xdr:col>1</xdr:col>
      <xdr:colOff>485775</xdr:colOff>
      <xdr:row>34</xdr:row>
      <xdr:rowOff>131064</xdr:rowOff>
    </xdr:to>
    <xdr:sp macro="" textlink="">
      <xdr:nvSpPr>
        <xdr:cNvPr id="88" name="円/楕円 87"/>
        <xdr:cNvSpPr/>
      </xdr:nvSpPr>
      <xdr:spPr>
        <a:xfrm>
          <a:off x="107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122191</xdr:rowOff>
    </xdr:from>
    <xdr:ext cx="469744" cy="259045"/>
    <xdr:sp macro="" textlink="">
      <xdr:nvSpPr>
        <xdr:cNvPr id="89" name="テキスト ボックス 88"/>
        <xdr:cNvSpPr txBox="1"/>
      </xdr:nvSpPr>
      <xdr:spPr>
        <a:xfrm>
          <a:off x="895427"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125821</xdr:rowOff>
    </xdr:from>
    <xdr:to>
      <xdr:col>6</xdr:col>
      <xdr:colOff>511175</xdr:colOff>
      <xdr:row>55</xdr:row>
      <xdr:rowOff>159751</xdr:rowOff>
    </xdr:to>
    <xdr:cxnSp macro="">
      <xdr:nvCxnSpPr>
        <xdr:cNvPr id="121" name="直線コネクタ 120"/>
        <xdr:cNvCxnSpPr/>
      </xdr:nvCxnSpPr>
      <xdr:spPr>
        <a:xfrm>
          <a:off x="3797300" y="9555571"/>
          <a:ext cx="8382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125821</xdr:rowOff>
    </xdr:from>
    <xdr:to>
      <xdr:col>5</xdr:col>
      <xdr:colOff>358775</xdr:colOff>
      <xdr:row>55</xdr:row>
      <xdr:rowOff>127209</xdr:rowOff>
    </xdr:to>
    <xdr:cxnSp macro="">
      <xdr:nvCxnSpPr>
        <xdr:cNvPr id="124" name="直線コネクタ 123"/>
        <xdr:cNvCxnSpPr/>
      </xdr:nvCxnSpPr>
      <xdr:spPr>
        <a:xfrm flipV="1">
          <a:off x="2908300" y="9555571"/>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6780</xdr:rowOff>
    </xdr:from>
    <xdr:ext cx="534377" cy="259045"/>
    <xdr:sp macro="" textlink="">
      <xdr:nvSpPr>
        <xdr:cNvPr id="126" name="テキスト ボックス 125"/>
        <xdr:cNvSpPr txBox="1"/>
      </xdr:nvSpPr>
      <xdr:spPr>
        <a:xfrm>
          <a:off x="3530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99483</xdr:rowOff>
    </xdr:from>
    <xdr:to>
      <xdr:col>4</xdr:col>
      <xdr:colOff>155575</xdr:colOff>
      <xdr:row>55</xdr:row>
      <xdr:rowOff>127209</xdr:rowOff>
    </xdr:to>
    <xdr:cxnSp macro="">
      <xdr:nvCxnSpPr>
        <xdr:cNvPr id="127" name="直線コネクタ 126"/>
        <xdr:cNvCxnSpPr/>
      </xdr:nvCxnSpPr>
      <xdr:spPr>
        <a:xfrm>
          <a:off x="2019300" y="9529233"/>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99483</xdr:rowOff>
    </xdr:from>
    <xdr:to>
      <xdr:col>2</xdr:col>
      <xdr:colOff>638175</xdr:colOff>
      <xdr:row>55</xdr:row>
      <xdr:rowOff>123339</xdr:rowOff>
    </xdr:to>
    <xdr:cxnSp macro="">
      <xdr:nvCxnSpPr>
        <xdr:cNvPr id="130" name="直線コネクタ 129"/>
        <xdr:cNvCxnSpPr/>
      </xdr:nvCxnSpPr>
      <xdr:spPr>
        <a:xfrm flipV="1">
          <a:off x="1130300" y="9529233"/>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108951</xdr:rowOff>
    </xdr:from>
    <xdr:to>
      <xdr:col>6</xdr:col>
      <xdr:colOff>561975</xdr:colOff>
      <xdr:row>56</xdr:row>
      <xdr:rowOff>39101</xdr:rowOff>
    </xdr:to>
    <xdr:sp macro="" textlink="">
      <xdr:nvSpPr>
        <xdr:cNvPr id="140" name="円/楕円 139"/>
        <xdr:cNvSpPr/>
      </xdr:nvSpPr>
      <xdr:spPr>
        <a:xfrm>
          <a:off x="4584700" y="9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131828</xdr:rowOff>
    </xdr:from>
    <xdr:ext cx="534377" cy="259045"/>
    <xdr:sp macro="" textlink="">
      <xdr:nvSpPr>
        <xdr:cNvPr id="141" name="総務費該当値テキスト"/>
        <xdr:cNvSpPr txBox="1"/>
      </xdr:nvSpPr>
      <xdr:spPr>
        <a:xfrm>
          <a:off x="4686300" y="93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75021</xdr:rowOff>
    </xdr:from>
    <xdr:to>
      <xdr:col>5</xdr:col>
      <xdr:colOff>409575</xdr:colOff>
      <xdr:row>56</xdr:row>
      <xdr:rowOff>5171</xdr:rowOff>
    </xdr:to>
    <xdr:sp macro="" textlink="">
      <xdr:nvSpPr>
        <xdr:cNvPr id="142" name="円/楕円 141"/>
        <xdr:cNvSpPr/>
      </xdr:nvSpPr>
      <xdr:spPr>
        <a:xfrm>
          <a:off x="3746500" y="95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21698</xdr:rowOff>
    </xdr:from>
    <xdr:ext cx="534377" cy="259045"/>
    <xdr:sp macro="" textlink="">
      <xdr:nvSpPr>
        <xdr:cNvPr id="143" name="テキスト ボックス 142"/>
        <xdr:cNvSpPr txBox="1"/>
      </xdr:nvSpPr>
      <xdr:spPr>
        <a:xfrm>
          <a:off x="3530111" y="92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76409</xdr:rowOff>
    </xdr:from>
    <xdr:to>
      <xdr:col>4</xdr:col>
      <xdr:colOff>206375</xdr:colOff>
      <xdr:row>56</xdr:row>
      <xdr:rowOff>6559</xdr:rowOff>
    </xdr:to>
    <xdr:sp macro="" textlink="">
      <xdr:nvSpPr>
        <xdr:cNvPr id="144" name="円/楕円 143"/>
        <xdr:cNvSpPr/>
      </xdr:nvSpPr>
      <xdr:spPr>
        <a:xfrm>
          <a:off x="2857500" y="9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169136</xdr:rowOff>
    </xdr:from>
    <xdr:ext cx="534377" cy="259045"/>
    <xdr:sp macro="" textlink="">
      <xdr:nvSpPr>
        <xdr:cNvPr id="145" name="テキスト ボックス 144"/>
        <xdr:cNvSpPr txBox="1"/>
      </xdr:nvSpPr>
      <xdr:spPr>
        <a:xfrm>
          <a:off x="2641111" y="9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48683</xdr:rowOff>
    </xdr:from>
    <xdr:to>
      <xdr:col>3</xdr:col>
      <xdr:colOff>3175</xdr:colOff>
      <xdr:row>55</xdr:row>
      <xdr:rowOff>150283</xdr:rowOff>
    </xdr:to>
    <xdr:sp macro="" textlink="">
      <xdr:nvSpPr>
        <xdr:cNvPr id="146" name="円/楕円 145"/>
        <xdr:cNvSpPr/>
      </xdr:nvSpPr>
      <xdr:spPr>
        <a:xfrm>
          <a:off x="1968500" y="9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141410</xdr:rowOff>
    </xdr:from>
    <xdr:ext cx="534377" cy="259045"/>
    <xdr:sp macro="" textlink="">
      <xdr:nvSpPr>
        <xdr:cNvPr id="147" name="テキスト ボックス 146"/>
        <xdr:cNvSpPr txBox="1"/>
      </xdr:nvSpPr>
      <xdr:spPr>
        <a:xfrm>
          <a:off x="1752111" y="95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72539</xdr:rowOff>
    </xdr:from>
    <xdr:to>
      <xdr:col>1</xdr:col>
      <xdr:colOff>485775</xdr:colOff>
      <xdr:row>56</xdr:row>
      <xdr:rowOff>2689</xdr:rowOff>
    </xdr:to>
    <xdr:sp macro="" textlink="">
      <xdr:nvSpPr>
        <xdr:cNvPr id="148" name="円/楕円 147"/>
        <xdr:cNvSpPr/>
      </xdr:nvSpPr>
      <xdr:spPr>
        <a:xfrm>
          <a:off x="1079500" y="95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19216</xdr:rowOff>
    </xdr:from>
    <xdr:ext cx="534377" cy="259045"/>
    <xdr:sp macro="" textlink="">
      <xdr:nvSpPr>
        <xdr:cNvPr id="149" name="テキスト ボックス 148"/>
        <xdr:cNvSpPr txBox="1"/>
      </xdr:nvSpPr>
      <xdr:spPr>
        <a:xfrm>
          <a:off x="863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159417</xdr:rowOff>
    </xdr:from>
    <xdr:to>
      <xdr:col>6</xdr:col>
      <xdr:colOff>511175</xdr:colOff>
      <xdr:row>75</xdr:row>
      <xdr:rowOff>38278</xdr:rowOff>
    </xdr:to>
    <xdr:cxnSp macro="">
      <xdr:nvCxnSpPr>
        <xdr:cNvPr id="179" name="直線コネクタ 178"/>
        <xdr:cNvCxnSpPr/>
      </xdr:nvCxnSpPr>
      <xdr:spPr>
        <a:xfrm flipV="1">
          <a:off x="3797300" y="12846717"/>
          <a:ext cx="838200" cy="5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38278</xdr:rowOff>
    </xdr:from>
    <xdr:to>
      <xdr:col>5</xdr:col>
      <xdr:colOff>358775</xdr:colOff>
      <xdr:row>75</xdr:row>
      <xdr:rowOff>119202</xdr:rowOff>
    </xdr:to>
    <xdr:cxnSp macro="">
      <xdr:nvCxnSpPr>
        <xdr:cNvPr id="182" name="直線コネクタ 181"/>
        <xdr:cNvCxnSpPr/>
      </xdr:nvCxnSpPr>
      <xdr:spPr>
        <a:xfrm flipV="1">
          <a:off x="2908300" y="1289702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119202</xdr:rowOff>
    </xdr:from>
    <xdr:to>
      <xdr:col>4</xdr:col>
      <xdr:colOff>155575</xdr:colOff>
      <xdr:row>76</xdr:row>
      <xdr:rowOff>36068</xdr:rowOff>
    </xdr:to>
    <xdr:cxnSp macro="">
      <xdr:nvCxnSpPr>
        <xdr:cNvPr id="185" name="直線コネクタ 184"/>
        <xdr:cNvCxnSpPr/>
      </xdr:nvCxnSpPr>
      <xdr:spPr>
        <a:xfrm flipV="1">
          <a:off x="2019300" y="12977952"/>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12009</xdr:rowOff>
    </xdr:from>
    <xdr:to>
      <xdr:col>2</xdr:col>
      <xdr:colOff>638175</xdr:colOff>
      <xdr:row>76</xdr:row>
      <xdr:rowOff>36068</xdr:rowOff>
    </xdr:to>
    <xdr:cxnSp macro="">
      <xdr:nvCxnSpPr>
        <xdr:cNvPr id="188" name="直線コネクタ 187"/>
        <xdr:cNvCxnSpPr/>
      </xdr:nvCxnSpPr>
      <xdr:spPr>
        <a:xfrm>
          <a:off x="1130300" y="13042209"/>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108617</xdr:rowOff>
    </xdr:from>
    <xdr:to>
      <xdr:col>6</xdr:col>
      <xdr:colOff>561975</xdr:colOff>
      <xdr:row>75</xdr:row>
      <xdr:rowOff>38767</xdr:rowOff>
    </xdr:to>
    <xdr:sp macro="" textlink="">
      <xdr:nvSpPr>
        <xdr:cNvPr id="198" name="円/楕円 197"/>
        <xdr:cNvSpPr/>
      </xdr:nvSpPr>
      <xdr:spPr>
        <a:xfrm>
          <a:off x="4584700" y="12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131494</xdr:rowOff>
    </xdr:from>
    <xdr:ext cx="599010" cy="259045"/>
    <xdr:sp macro="" textlink="">
      <xdr:nvSpPr>
        <xdr:cNvPr id="199" name="民生費該当値テキスト"/>
        <xdr:cNvSpPr txBox="1"/>
      </xdr:nvSpPr>
      <xdr:spPr>
        <a:xfrm>
          <a:off x="4686300" y="126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138,965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158928</xdr:rowOff>
    </xdr:from>
    <xdr:to>
      <xdr:col>5</xdr:col>
      <xdr:colOff>409575</xdr:colOff>
      <xdr:row>75</xdr:row>
      <xdr:rowOff>89078</xdr:rowOff>
    </xdr:to>
    <xdr:sp macro="" textlink="">
      <xdr:nvSpPr>
        <xdr:cNvPr id="200" name="円/楕円 199"/>
        <xdr:cNvSpPr/>
      </xdr:nvSpPr>
      <xdr:spPr>
        <a:xfrm>
          <a:off x="3746500" y="128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80205</xdr:rowOff>
    </xdr:from>
    <xdr:ext cx="599010" cy="259045"/>
    <xdr:sp macro="" textlink="">
      <xdr:nvSpPr>
        <xdr:cNvPr id="201" name="テキスト ボックス 200"/>
        <xdr:cNvSpPr txBox="1"/>
      </xdr:nvSpPr>
      <xdr:spPr>
        <a:xfrm>
          <a:off x="3497794" y="1293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68402</xdr:rowOff>
    </xdr:from>
    <xdr:to>
      <xdr:col>4</xdr:col>
      <xdr:colOff>206375</xdr:colOff>
      <xdr:row>75</xdr:row>
      <xdr:rowOff>170002</xdr:rowOff>
    </xdr:to>
    <xdr:sp macro="" textlink="">
      <xdr:nvSpPr>
        <xdr:cNvPr id="202" name="円/楕円 201"/>
        <xdr:cNvSpPr/>
      </xdr:nvSpPr>
      <xdr:spPr>
        <a:xfrm>
          <a:off x="2857500" y="129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161129</xdr:rowOff>
    </xdr:from>
    <xdr:ext cx="599010" cy="259045"/>
    <xdr:sp macro="" textlink="">
      <xdr:nvSpPr>
        <xdr:cNvPr id="203" name="テキスト ボックス 202"/>
        <xdr:cNvSpPr txBox="1"/>
      </xdr:nvSpPr>
      <xdr:spPr>
        <a:xfrm>
          <a:off x="2608794" y="130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156718</xdr:rowOff>
    </xdr:from>
    <xdr:to>
      <xdr:col>3</xdr:col>
      <xdr:colOff>3175</xdr:colOff>
      <xdr:row>76</xdr:row>
      <xdr:rowOff>86868</xdr:rowOff>
    </xdr:to>
    <xdr:sp macro="" textlink="">
      <xdr:nvSpPr>
        <xdr:cNvPr id="204" name="円/楕円 203"/>
        <xdr:cNvSpPr/>
      </xdr:nvSpPr>
      <xdr:spPr>
        <a:xfrm>
          <a:off x="1968500" y="130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77995</xdr:rowOff>
    </xdr:from>
    <xdr:ext cx="599010" cy="259045"/>
    <xdr:sp macro="" textlink="">
      <xdr:nvSpPr>
        <xdr:cNvPr id="205" name="テキスト ボックス 204"/>
        <xdr:cNvSpPr txBox="1"/>
      </xdr:nvSpPr>
      <xdr:spPr>
        <a:xfrm>
          <a:off x="1719794" y="1310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132658</xdr:rowOff>
    </xdr:from>
    <xdr:to>
      <xdr:col>1</xdr:col>
      <xdr:colOff>485775</xdr:colOff>
      <xdr:row>76</xdr:row>
      <xdr:rowOff>62809</xdr:rowOff>
    </xdr:to>
    <xdr:sp macro="" textlink="">
      <xdr:nvSpPr>
        <xdr:cNvPr id="206" name="円/楕円 205"/>
        <xdr:cNvSpPr/>
      </xdr:nvSpPr>
      <xdr:spPr>
        <a:xfrm>
          <a:off x="1079500" y="12991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53936</xdr:rowOff>
    </xdr:from>
    <xdr:ext cx="599010" cy="259045"/>
    <xdr:sp macro="" textlink="">
      <xdr:nvSpPr>
        <xdr:cNvPr id="207" name="テキスト ボックス 206"/>
        <xdr:cNvSpPr txBox="1"/>
      </xdr:nvSpPr>
      <xdr:spPr>
        <a:xfrm>
          <a:off x="830794" y="1308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46355</xdr:rowOff>
    </xdr:from>
    <xdr:to>
      <xdr:col>6</xdr:col>
      <xdr:colOff>511175</xdr:colOff>
      <xdr:row>97</xdr:row>
      <xdr:rowOff>83731</xdr:rowOff>
    </xdr:to>
    <xdr:cxnSp macro="">
      <xdr:nvCxnSpPr>
        <xdr:cNvPr id="237" name="直線コネクタ 236"/>
        <xdr:cNvCxnSpPr/>
      </xdr:nvCxnSpPr>
      <xdr:spPr>
        <a:xfrm flipV="1">
          <a:off x="3797300" y="16677005"/>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97065</xdr:rowOff>
    </xdr:from>
    <xdr:to>
      <xdr:col>5</xdr:col>
      <xdr:colOff>358775</xdr:colOff>
      <xdr:row>97</xdr:row>
      <xdr:rowOff>83731</xdr:rowOff>
    </xdr:to>
    <xdr:cxnSp macro="">
      <xdr:nvCxnSpPr>
        <xdr:cNvPr id="240" name="直線コネクタ 239"/>
        <xdr:cNvCxnSpPr/>
      </xdr:nvCxnSpPr>
      <xdr:spPr>
        <a:xfrm>
          <a:off x="2908300" y="1655626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97065</xdr:rowOff>
    </xdr:from>
    <xdr:to>
      <xdr:col>4</xdr:col>
      <xdr:colOff>155575</xdr:colOff>
      <xdr:row>97</xdr:row>
      <xdr:rowOff>61100</xdr:rowOff>
    </xdr:to>
    <xdr:cxnSp macro="">
      <xdr:nvCxnSpPr>
        <xdr:cNvPr id="243" name="直線コネクタ 242"/>
        <xdr:cNvCxnSpPr/>
      </xdr:nvCxnSpPr>
      <xdr:spPr>
        <a:xfrm flipV="1">
          <a:off x="2019300" y="16556265"/>
          <a:ext cx="889000" cy="13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61100</xdr:rowOff>
    </xdr:from>
    <xdr:to>
      <xdr:col>2</xdr:col>
      <xdr:colOff>638175</xdr:colOff>
      <xdr:row>97</xdr:row>
      <xdr:rowOff>126746</xdr:rowOff>
    </xdr:to>
    <xdr:cxnSp macro="">
      <xdr:nvCxnSpPr>
        <xdr:cNvPr id="246" name="直線コネクタ 245"/>
        <xdr:cNvCxnSpPr/>
      </xdr:nvCxnSpPr>
      <xdr:spPr>
        <a:xfrm flipV="1">
          <a:off x="1130300" y="16691750"/>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167005</xdr:rowOff>
    </xdr:from>
    <xdr:to>
      <xdr:col>6</xdr:col>
      <xdr:colOff>561975</xdr:colOff>
      <xdr:row>97</xdr:row>
      <xdr:rowOff>97155</xdr:rowOff>
    </xdr:to>
    <xdr:sp macro="" textlink="">
      <xdr:nvSpPr>
        <xdr:cNvPr id="256" name="円/楕円 255"/>
        <xdr:cNvSpPr/>
      </xdr:nvSpPr>
      <xdr:spPr>
        <a:xfrm>
          <a:off x="45847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18432</xdr:rowOff>
    </xdr:from>
    <xdr:ext cx="534377" cy="259045"/>
    <xdr:sp macro="" textlink="">
      <xdr:nvSpPr>
        <xdr:cNvPr id="257" name="衛生費該当値テキスト"/>
        <xdr:cNvSpPr txBox="1"/>
      </xdr:nvSpPr>
      <xdr:spPr>
        <a:xfrm>
          <a:off x="4686300" y="164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32931</xdr:rowOff>
    </xdr:from>
    <xdr:to>
      <xdr:col>5</xdr:col>
      <xdr:colOff>409575</xdr:colOff>
      <xdr:row>97</xdr:row>
      <xdr:rowOff>134531</xdr:rowOff>
    </xdr:to>
    <xdr:sp macro="" textlink="">
      <xdr:nvSpPr>
        <xdr:cNvPr id="258" name="円/楕円 257"/>
        <xdr:cNvSpPr/>
      </xdr:nvSpPr>
      <xdr:spPr>
        <a:xfrm>
          <a:off x="3746500" y="166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125658</xdr:rowOff>
    </xdr:from>
    <xdr:ext cx="534377" cy="259045"/>
    <xdr:sp macro="" textlink="">
      <xdr:nvSpPr>
        <xdr:cNvPr id="259" name="テキスト ボックス 258"/>
        <xdr:cNvSpPr txBox="1"/>
      </xdr:nvSpPr>
      <xdr:spPr>
        <a:xfrm>
          <a:off x="3530111" y="167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46265</xdr:rowOff>
    </xdr:from>
    <xdr:to>
      <xdr:col>4</xdr:col>
      <xdr:colOff>206375</xdr:colOff>
      <xdr:row>96</xdr:row>
      <xdr:rowOff>147865</xdr:rowOff>
    </xdr:to>
    <xdr:sp macro="" textlink="">
      <xdr:nvSpPr>
        <xdr:cNvPr id="260" name="円/楕円 259"/>
        <xdr:cNvSpPr/>
      </xdr:nvSpPr>
      <xdr:spPr>
        <a:xfrm>
          <a:off x="2857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164392</xdr:rowOff>
    </xdr:from>
    <xdr:ext cx="534377" cy="259045"/>
    <xdr:sp macro="" textlink="">
      <xdr:nvSpPr>
        <xdr:cNvPr id="261" name="テキスト ボックス 260"/>
        <xdr:cNvSpPr txBox="1"/>
      </xdr:nvSpPr>
      <xdr:spPr>
        <a:xfrm>
          <a:off x="2641111" y="162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10300</xdr:rowOff>
    </xdr:from>
    <xdr:to>
      <xdr:col>3</xdr:col>
      <xdr:colOff>3175</xdr:colOff>
      <xdr:row>97</xdr:row>
      <xdr:rowOff>111900</xdr:rowOff>
    </xdr:to>
    <xdr:sp macro="" textlink="">
      <xdr:nvSpPr>
        <xdr:cNvPr id="262" name="円/楕円 261"/>
        <xdr:cNvSpPr/>
      </xdr:nvSpPr>
      <xdr:spPr>
        <a:xfrm>
          <a:off x="1968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128427</xdr:rowOff>
    </xdr:from>
    <xdr:ext cx="534377" cy="259045"/>
    <xdr:sp macro="" textlink="">
      <xdr:nvSpPr>
        <xdr:cNvPr id="263" name="テキスト ボックス 262"/>
        <xdr:cNvSpPr txBox="1"/>
      </xdr:nvSpPr>
      <xdr:spPr>
        <a:xfrm>
          <a:off x="1752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75946</xdr:rowOff>
    </xdr:from>
    <xdr:to>
      <xdr:col>1</xdr:col>
      <xdr:colOff>485775</xdr:colOff>
      <xdr:row>98</xdr:row>
      <xdr:rowOff>6096</xdr:rowOff>
    </xdr:to>
    <xdr:sp macro="" textlink="">
      <xdr:nvSpPr>
        <xdr:cNvPr id="264" name="円/楕円 263"/>
        <xdr:cNvSpPr/>
      </xdr:nvSpPr>
      <xdr:spPr>
        <a:xfrm>
          <a:off x="1079500" y="167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168673</xdr:rowOff>
    </xdr:from>
    <xdr:ext cx="534377" cy="259045"/>
    <xdr:sp macro="" textlink="">
      <xdr:nvSpPr>
        <xdr:cNvPr id="265" name="テキスト ボックス 264"/>
        <xdr:cNvSpPr txBox="1"/>
      </xdr:nvSpPr>
      <xdr:spPr>
        <a:xfrm>
          <a:off x="863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117023</xdr:rowOff>
    </xdr:from>
    <xdr:to>
      <xdr:col>15</xdr:col>
      <xdr:colOff>180975</xdr:colOff>
      <xdr:row>38</xdr:row>
      <xdr:rowOff>118303</xdr:rowOff>
    </xdr:to>
    <xdr:cxnSp macro="">
      <xdr:nvCxnSpPr>
        <xdr:cNvPr id="292" name="直線コネクタ 291"/>
        <xdr:cNvCxnSpPr/>
      </xdr:nvCxnSpPr>
      <xdr:spPr>
        <a:xfrm>
          <a:off x="9639300" y="6632123"/>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39847</xdr:rowOff>
    </xdr:from>
    <xdr:to>
      <xdr:col>14</xdr:col>
      <xdr:colOff>28575</xdr:colOff>
      <xdr:row>38</xdr:row>
      <xdr:rowOff>117023</xdr:rowOff>
    </xdr:to>
    <xdr:cxnSp macro="">
      <xdr:nvCxnSpPr>
        <xdr:cNvPr id="295" name="直線コネクタ 294"/>
        <xdr:cNvCxnSpPr/>
      </xdr:nvCxnSpPr>
      <xdr:spPr>
        <a:xfrm>
          <a:off x="8750300" y="6554947"/>
          <a:ext cx="8890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39847</xdr:rowOff>
    </xdr:from>
    <xdr:to>
      <xdr:col>12</xdr:col>
      <xdr:colOff>511175</xdr:colOff>
      <xdr:row>38</xdr:row>
      <xdr:rowOff>55118</xdr:rowOff>
    </xdr:to>
    <xdr:cxnSp macro="">
      <xdr:nvCxnSpPr>
        <xdr:cNvPr id="298" name="直線コネクタ 297"/>
        <xdr:cNvCxnSpPr/>
      </xdr:nvCxnSpPr>
      <xdr:spPr>
        <a:xfrm flipV="1">
          <a:off x="7861300" y="6554947"/>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166675</xdr:rowOff>
    </xdr:from>
    <xdr:to>
      <xdr:col>11</xdr:col>
      <xdr:colOff>307975</xdr:colOff>
      <xdr:row>38</xdr:row>
      <xdr:rowOff>55118</xdr:rowOff>
    </xdr:to>
    <xdr:cxnSp macro="">
      <xdr:nvCxnSpPr>
        <xdr:cNvPr id="301" name="直線コネクタ 300"/>
        <xdr:cNvCxnSpPr/>
      </xdr:nvCxnSpPr>
      <xdr:spPr>
        <a:xfrm>
          <a:off x="6972300" y="651032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67503</xdr:rowOff>
    </xdr:from>
    <xdr:to>
      <xdr:col>15</xdr:col>
      <xdr:colOff>231775</xdr:colOff>
      <xdr:row>38</xdr:row>
      <xdr:rowOff>169103</xdr:rowOff>
    </xdr:to>
    <xdr:sp macro="" textlink="">
      <xdr:nvSpPr>
        <xdr:cNvPr id="311" name="円/楕円 310"/>
        <xdr:cNvSpPr/>
      </xdr:nvSpPr>
      <xdr:spPr>
        <a:xfrm>
          <a:off x="10426700" y="6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66223</xdr:rowOff>
    </xdr:from>
    <xdr:to>
      <xdr:col>14</xdr:col>
      <xdr:colOff>79375</xdr:colOff>
      <xdr:row>38</xdr:row>
      <xdr:rowOff>167823</xdr:rowOff>
    </xdr:to>
    <xdr:sp macro="" textlink="">
      <xdr:nvSpPr>
        <xdr:cNvPr id="313" name="円/楕円 312"/>
        <xdr:cNvSpPr/>
      </xdr:nvSpPr>
      <xdr:spPr>
        <a:xfrm>
          <a:off x="95885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158950</xdr:rowOff>
    </xdr:from>
    <xdr:ext cx="378565" cy="259045"/>
    <xdr:sp macro="" textlink="">
      <xdr:nvSpPr>
        <xdr:cNvPr id="314" name="テキスト ボックス 313"/>
        <xdr:cNvSpPr txBox="1"/>
      </xdr:nvSpPr>
      <xdr:spPr>
        <a:xfrm>
          <a:off x="9450017" y="667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160497</xdr:rowOff>
    </xdr:from>
    <xdr:to>
      <xdr:col>12</xdr:col>
      <xdr:colOff>561975</xdr:colOff>
      <xdr:row>38</xdr:row>
      <xdr:rowOff>90647</xdr:rowOff>
    </xdr:to>
    <xdr:sp macro="" textlink="">
      <xdr:nvSpPr>
        <xdr:cNvPr id="315" name="円/楕円 314"/>
        <xdr:cNvSpPr/>
      </xdr:nvSpPr>
      <xdr:spPr>
        <a:xfrm>
          <a:off x="8699500" y="65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107175</xdr:rowOff>
    </xdr:from>
    <xdr:ext cx="469744" cy="259045"/>
    <xdr:sp macro="" textlink="">
      <xdr:nvSpPr>
        <xdr:cNvPr id="316" name="テキスト ボックス 315"/>
        <xdr:cNvSpPr txBox="1"/>
      </xdr:nvSpPr>
      <xdr:spPr>
        <a:xfrm>
          <a:off x="8515427" y="627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4318</xdr:rowOff>
    </xdr:from>
    <xdr:to>
      <xdr:col>11</xdr:col>
      <xdr:colOff>358775</xdr:colOff>
      <xdr:row>38</xdr:row>
      <xdr:rowOff>105918</xdr:rowOff>
    </xdr:to>
    <xdr:sp macro="" textlink="">
      <xdr:nvSpPr>
        <xdr:cNvPr id="317" name="円/楕円 316"/>
        <xdr:cNvSpPr/>
      </xdr:nvSpPr>
      <xdr:spPr>
        <a:xfrm>
          <a:off x="7810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97045</xdr:rowOff>
    </xdr:from>
    <xdr:ext cx="469744" cy="259045"/>
    <xdr:sp macro="" textlink="">
      <xdr:nvSpPr>
        <xdr:cNvPr id="318" name="テキスト ボックス 317"/>
        <xdr:cNvSpPr txBox="1"/>
      </xdr:nvSpPr>
      <xdr:spPr>
        <a:xfrm>
          <a:off x="7626427"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115875</xdr:rowOff>
    </xdr:from>
    <xdr:to>
      <xdr:col>10</xdr:col>
      <xdr:colOff>155575</xdr:colOff>
      <xdr:row>38</xdr:row>
      <xdr:rowOff>46025</xdr:rowOff>
    </xdr:to>
    <xdr:sp macro="" textlink="">
      <xdr:nvSpPr>
        <xdr:cNvPr id="319" name="円/楕円 318"/>
        <xdr:cNvSpPr/>
      </xdr:nvSpPr>
      <xdr:spPr>
        <a:xfrm>
          <a:off x="692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62552</xdr:rowOff>
    </xdr:from>
    <xdr:ext cx="469744" cy="259045"/>
    <xdr:sp macro="" textlink="">
      <xdr:nvSpPr>
        <xdr:cNvPr id="320" name="テキスト ボックス 319"/>
        <xdr:cNvSpPr txBox="1"/>
      </xdr:nvSpPr>
      <xdr:spPr>
        <a:xfrm>
          <a:off x="6737427" y="62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165836</xdr:rowOff>
    </xdr:from>
    <xdr:to>
      <xdr:col>15</xdr:col>
      <xdr:colOff>180975</xdr:colOff>
      <xdr:row>56</xdr:row>
      <xdr:rowOff>102133</xdr:rowOff>
    </xdr:to>
    <xdr:cxnSp macro="">
      <xdr:nvCxnSpPr>
        <xdr:cNvPr id="349" name="直線コネクタ 348"/>
        <xdr:cNvCxnSpPr/>
      </xdr:nvCxnSpPr>
      <xdr:spPr>
        <a:xfrm flipV="1">
          <a:off x="9639300" y="9595586"/>
          <a:ext cx="8382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54661</xdr:rowOff>
    </xdr:from>
    <xdr:to>
      <xdr:col>14</xdr:col>
      <xdr:colOff>28575</xdr:colOff>
      <xdr:row>56</xdr:row>
      <xdr:rowOff>102133</xdr:rowOff>
    </xdr:to>
    <xdr:cxnSp macro="">
      <xdr:nvCxnSpPr>
        <xdr:cNvPr id="352" name="直線コネクタ 351"/>
        <xdr:cNvCxnSpPr/>
      </xdr:nvCxnSpPr>
      <xdr:spPr>
        <a:xfrm>
          <a:off x="8750300" y="9655861"/>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54661</xdr:rowOff>
    </xdr:from>
    <xdr:to>
      <xdr:col>12</xdr:col>
      <xdr:colOff>511175</xdr:colOff>
      <xdr:row>56</xdr:row>
      <xdr:rowOff>76111</xdr:rowOff>
    </xdr:to>
    <xdr:cxnSp macro="">
      <xdr:nvCxnSpPr>
        <xdr:cNvPr id="355" name="直線コネクタ 354"/>
        <xdr:cNvCxnSpPr/>
      </xdr:nvCxnSpPr>
      <xdr:spPr>
        <a:xfrm flipV="1">
          <a:off x="7861300" y="9655861"/>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41326</xdr:rowOff>
    </xdr:from>
    <xdr:to>
      <xdr:col>11</xdr:col>
      <xdr:colOff>307975</xdr:colOff>
      <xdr:row>56</xdr:row>
      <xdr:rowOff>76111</xdr:rowOff>
    </xdr:to>
    <xdr:cxnSp macro="">
      <xdr:nvCxnSpPr>
        <xdr:cNvPr id="358" name="直線コネクタ 357"/>
        <xdr:cNvCxnSpPr/>
      </xdr:nvCxnSpPr>
      <xdr:spPr>
        <a:xfrm>
          <a:off x="6972300" y="9642526"/>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115036</xdr:rowOff>
    </xdr:from>
    <xdr:to>
      <xdr:col>15</xdr:col>
      <xdr:colOff>231775</xdr:colOff>
      <xdr:row>56</xdr:row>
      <xdr:rowOff>45186</xdr:rowOff>
    </xdr:to>
    <xdr:sp macro="" textlink="">
      <xdr:nvSpPr>
        <xdr:cNvPr id="368" name="円/楕円 367"/>
        <xdr:cNvSpPr/>
      </xdr:nvSpPr>
      <xdr:spPr>
        <a:xfrm>
          <a:off x="10426700" y="95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137913</xdr:rowOff>
    </xdr:from>
    <xdr:ext cx="534377" cy="259045"/>
    <xdr:sp macro="" textlink="">
      <xdr:nvSpPr>
        <xdr:cNvPr id="369" name="農林水産業費該当値テキスト"/>
        <xdr:cNvSpPr txBox="1"/>
      </xdr:nvSpPr>
      <xdr:spPr>
        <a:xfrm>
          <a:off x="10528300" y="93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51333</xdr:rowOff>
    </xdr:from>
    <xdr:to>
      <xdr:col>14</xdr:col>
      <xdr:colOff>79375</xdr:colOff>
      <xdr:row>56</xdr:row>
      <xdr:rowOff>152933</xdr:rowOff>
    </xdr:to>
    <xdr:sp macro="" textlink="">
      <xdr:nvSpPr>
        <xdr:cNvPr id="370" name="円/楕円 369"/>
        <xdr:cNvSpPr/>
      </xdr:nvSpPr>
      <xdr:spPr>
        <a:xfrm>
          <a:off x="9588500" y="96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144060</xdr:rowOff>
    </xdr:from>
    <xdr:ext cx="534377" cy="259045"/>
    <xdr:sp macro="" textlink="">
      <xdr:nvSpPr>
        <xdr:cNvPr id="371" name="テキスト ボックス 370"/>
        <xdr:cNvSpPr txBox="1"/>
      </xdr:nvSpPr>
      <xdr:spPr>
        <a:xfrm>
          <a:off x="9372111" y="97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3861</xdr:rowOff>
    </xdr:from>
    <xdr:to>
      <xdr:col>12</xdr:col>
      <xdr:colOff>561975</xdr:colOff>
      <xdr:row>56</xdr:row>
      <xdr:rowOff>105461</xdr:rowOff>
    </xdr:to>
    <xdr:sp macro="" textlink="">
      <xdr:nvSpPr>
        <xdr:cNvPr id="372" name="円/楕円 371"/>
        <xdr:cNvSpPr/>
      </xdr:nvSpPr>
      <xdr:spPr>
        <a:xfrm>
          <a:off x="8699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96588</xdr:rowOff>
    </xdr:from>
    <xdr:ext cx="534377" cy="259045"/>
    <xdr:sp macro="" textlink="">
      <xdr:nvSpPr>
        <xdr:cNvPr id="373" name="テキスト ボックス 372"/>
        <xdr:cNvSpPr txBox="1"/>
      </xdr:nvSpPr>
      <xdr:spPr>
        <a:xfrm>
          <a:off x="8483111" y="9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25311</xdr:rowOff>
    </xdr:from>
    <xdr:to>
      <xdr:col>11</xdr:col>
      <xdr:colOff>358775</xdr:colOff>
      <xdr:row>56</xdr:row>
      <xdr:rowOff>126911</xdr:rowOff>
    </xdr:to>
    <xdr:sp macro="" textlink="">
      <xdr:nvSpPr>
        <xdr:cNvPr id="374" name="円/楕円 373"/>
        <xdr:cNvSpPr/>
      </xdr:nvSpPr>
      <xdr:spPr>
        <a:xfrm>
          <a:off x="7810500" y="96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143438</xdr:rowOff>
    </xdr:from>
    <xdr:ext cx="534377" cy="259045"/>
    <xdr:sp macro="" textlink="">
      <xdr:nvSpPr>
        <xdr:cNvPr id="375" name="テキスト ボックス 374"/>
        <xdr:cNvSpPr txBox="1"/>
      </xdr:nvSpPr>
      <xdr:spPr>
        <a:xfrm>
          <a:off x="7594111" y="940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161976</xdr:rowOff>
    </xdr:from>
    <xdr:to>
      <xdr:col>10</xdr:col>
      <xdr:colOff>155575</xdr:colOff>
      <xdr:row>56</xdr:row>
      <xdr:rowOff>92126</xdr:rowOff>
    </xdr:to>
    <xdr:sp macro="" textlink="">
      <xdr:nvSpPr>
        <xdr:cNvPr id="376" name="円/楕円 375"/>
        <xdr:cNvSpPr/>
      </xdr:nvSpPr>
      <xdr:spPr>
        <a:xfrm>
          <a:off x="6921500" y="95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108653</xdr:rowOff>
    </xdr:from>
    <xdr:ext cx="534377" cy="259045"/>
    <xdr:sp macro="" textlink="">
      <xdr:nvSpPr>
        <xdr:cNvPr id="377" name="テキスト ボックス 376"/>
        <xdr:cNvSpPr txBox="1"/>
      </xdr:nvSpPr>
      <xdr:spPr>
        <a:xfrm>
          <a:off x="6705111" y="93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88128</xdr:rowOff>
    </xdr:from>
    <xdr:to>
      <xdr:col>15</xdr:col>
      <xdr:colOff>180975</xdr:colOff>
      <xdr:row>74</xdr:row>
      <xdr:rowOff>38042</xdr:rowOff>
    </xdr:to>
    <xdr:cxnSp macro="">
      <xdr:nvCxnSpPr>
        <xdr:cNvPr id="404" name="直線コネクタ 403"/>
        <xdr:cNvCxnSpPr/>
      </xdr:nvCxnSpPr>
      <xdr:spPr>
        <a:xfrm>
          <a:off x="9639300" y="12603978"/>
          <a:ext cx="8382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88128</xdr:rowOff>
    </xdr:from>
    <xdr:to>
      <xdr:col>14</xdr:col>
      <xdr:colOff>28575</xdr:colOff>
      <xdr:row>74</xdr:row>
      <xdr:rowOff>92174</xdr:rowOff>
    </xdr:to>
    <xdr:cxnSp macro="">
      <xdr:nvCxnSpPr>
        <xdr:cNvPr id="407" name="直線コネクタ 406"/>
        <xdr:cNvCxnSpPr/>
      </xdr:nvCxnSpPr>
      <xdr:spPr>
        <a:xfrm flipV="1">
          <a:off x="8750300" y="12603978"/>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65360</xdr:rowOff>
    </xdr:from>
    <xdr:to>
      <xdr:col>12</xdr:col>
      <xdr:colOff>511175</xdr:colOff>
      <xdr:row>74</xdr:row>
      <xdr:rowOff>92174</xdr:rowOff>
    </xdr:to>
    <xdr:cxnSp macro="">
      <xdr:nvCxnSpPr>
        <xdr:cNvPr id="410" name="直線コネクタ 409"/>
        <xdr:cNvCxnSpPr/>
      </xdr:nvCxnSpPr>
      <xdr:spPr>
        <a:xfrm>
          <a:off x="7861300" y="12752660"/>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2" name="テキスト ボックス 411"/>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62433</xdr:rowOff>
    </xdr:from>
    <xdr:to>
      <xdr:col>11</xdr:col>
      <xdr:colOff>307975</xdr:colOff>
      <xdr:row>74</xdr:row>
      <xdr:rowOff>65360</xdr:rowOff>
    </xdr:to>
    <xdr:cxnSp macro="">
      <xdr:nvCxnSpPr>
        <xdr:cNvPr id="413" name="直線コネクタ 412"/>
        <xdr:cNvCxnSpPr/>
      </xdr:nvCxnSpPr>
      <xdr:spPr>
        <a:xfrm>
          <a:off x="6972300" y="12578283"/>
          <a:ext cx="889000" cy="1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158692</xdr:rowOff>
    </xdr:from>
    <xdr:to>
      <xdr:col>15</xdr:col>
      <xdr:colOff>231775</xdr:colOff>
      <xdr:row>74</xdr:row>
      <xdr:rowOff>88842</xdr:rowOff>
    </xdr:to>
    <xdr:sp macro="" textlink="">
      <xdr:nvSpPr>
        <xdr:cNvPr id="423" name="円/楕円 422"/>
        <xdr:cNvSpPr/>
      </xdr:nvSpPr>
      <xdr:spPr>
        <a:xfrm>
          <a:off x="10426700" y="12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10119</xdr:rowOff>
    </xdr:from>
    <xdr:ext cx="534377" cy="259045"/>
    <xdr:sp macro="" textlink="">
      <xdr:nvSpPr>
        <xdr:cNvPr id="424" name="商工費該当値テキスト"/>
        <xdr:cNvSpPr txBox="1"/>
      </xdr:nvSpPr>
      <xdr:spPr>
        <a:xfrm>
          <a:off x="10528300" y="12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37328</xdr:rowOff>
    </xdr:from>
    <xdr:to>
      <xdr:col>14</xdr:col>
      <xdr:colOff>79375</xdr:colOff>
      <xdr:row>73</xdr:row>
      <xdr:rowOff>138928</xdr:rowOff>
    </xdr:to>
    <xdr:sp macro="" textlink="">
      <xdr:nvSpPr>
        <xdr:cNvPr id="425" name="円/楕円 424"/>
        <xdr:cNvSpPr/>
      </xdr:nvSpPr>
      <xdr:spPr>
        <a:xfrm>
          <a:off x="9588500" y="12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155455</xdr:rowOff>
    </xdr:from>
    <xdr:ext cx="534377" cy="259045"/>
    <xdr:sp macro="" textlink="">
      <xdr:nvSpPr>
        <xdr:cNvPr id="426" name="テキスト ボックス 425"/>
        <xdr:cNvSpPr txBox="1"/>
      </xdr:nvSpPr>
      <xdr:spPr>
        <a:xfrm>
          <a:off x="9372111" y="1232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41374</xdr:rowOff>
    </xdr:from>
    <xdr:to>
      <xdr:col>12</xdr:col>
      <xdr:colOff>561975</xdr:colOff>
      <xdr:row>74</xdr:row>
      <xdr:rowOff>142974</xdr:rowOff>
    </xdr:to>
    <xdr:sp macro="" textlink="">
      <xdr:nvSpPr>
        <xdr:cNvPr id="427" name="円/楕円 426"/>
        <xdr:cNvSpPr/>
      </xdr:nvSpPr>
      <xdr:spPr>
        <a:xfrm>
          <a:off x="8699500" y="127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159501</xdr:rowOff>
    </xdr:from>
    <xdr:ext cx="534377" cy="259045"/>
    <xdr:sp macro="" textlink="">
      <xdr:nvSpPr>
        <xdr:cNvPr id="428" name="テキスト ボックス 427"/>
        <xdr:cNvSpPr txBox="1"/>
      </xdr:nvSpPr>
      <xdr:spPr>
        <a:xfrm>
          <a:off x="8483111" y="125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14560</xdr:rowOff>
    </xdr:from>
    <xdr:to>
      <xdr:col>11</xdr:col>
      <xdr:colOff>358775</xdr:colOff>
      <xdr:row>74</xdr:row>
      <xdr:rowOff>116160</xdr:rowOff>
    </xdr:to>
    <xdr:sp macro="" textlink="">
      <xdr:nvSpPr>
        <xdr:cNvPr id="429" name="円/楕円 428"/>
        <xdr:cNvSpPr/>
      </xdr:nvSpPr>
      <xdr:spPr>
        <a:xfrm>
          <a:off x="7810500" y="127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132687</xdr:rowOff>
    </xdr:from>
    <xdr:ext cx="534377" cy="259045"/>
    <xdr:sp macro="" textlink="">
      <xdr:nvSpPr>
        <xdr:cNvPr id="430" name="テキスト ボックス 429"/>
        <xdr:cNvSpPr txBox="1"/>
      </xdr:nvSpPr>
      <xdr:spPr>
        <a:xfrm>
          <a:off x="7594111" y="124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33,252</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11633</xdr:rowOff>
    </xdr:from>
    <xdr:to>
      <xdr:col>10</xdr:col>
      <xdr:colOff>155575</xdr:colOff>
      <xdr:row>73</xdr:row>
      <xdr:rowOff>113233</xdr:rowOff>
    </xdr:to>
    <xdr:sp macro="" textlink="">
      <xdr:nvSpPr>
        <xdr:cNvPr id="431" name="円/楕円 430"/>
        <xdr:cNvSpPr/>
      </xdr:nvSpPr>
      <xdr:spPr>
        <a:xfrm>
          <a:off x="6921500" y="125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129760</xdr:rowOff>
    </xdr:from>
    <xdr:ext cx="534377" cy="259045"/>
    <xdr:sp macro="" textlink="">
      <xdr:nvSpPr>
        <xdr:cNvPr id="432" name="テキスト ボックス 431"/>
        <xdr:cNvSpPr txBox="1"/>
      </xdr:nvSpPr>
      <xdr:spPr>
        <a:xfrm>
          <a:off x="6705111" y="12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52299</xdr:rowOff>
    </xdr:from>
    <xdr:to>
      <xdr:col>15</xdr:col>
      <xdr:colOff>180975</xdr:colOff>
      <xdr:row>96</xdr:row>
      <xdr:rowOff>21400</xdr:rowOff>
    </xdr:to>
    <xdr:cxnSp macro="">
      <xdr:nvCxnSpPr>
        <xdr:cNvPr id="462" name="直線コネクタ 461"/>
        <xdr:cNvCxnSpPr/>
      </xdr:nvCxnSpPr>
      <xdr:spPr>
        <a:xfrm>
          <a:off x="9639300" y="15997149"/>
          <a:ext cx="838200" cy="4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52299</xdr:rowOff>
    </xdr:from>
    <xdr:to>
      <xdr:col>14</xdr:col>
      <xdr:colOff>28575</xdr:colOff>
      <xdr:row>94</xdr:row>
      <xdr:rowOff>84035</xdr:rowOff>
    </xdr:to>
    <xdr:cxnSp macro="">
      <xdr:nvCxnSpPr>
        <xdr:cNvPr id="465" name="直線コネクタ 464"/>
        <xdr:cNvCxnSpPr/>
      </xdr:nvCxnSpPr>
      <xdr:spPr>
        <a:xfrm flipV="1">
          <a:off x="8750300" y="15997149"/>
          <a:ext cx="889000" cy="20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84035</xdr:rowOff>
    </xdr:from>
    <xdr:to>
      <xdr:col>12</xdr:col>
      <xdr:colOff>511175</xdr:colOff>
      <xdr:row>95</xdr:row>
      <xdr:rowOff>168618</xdr:rowOff>
    </xdr:to>
    <xdr:cxnSp macro="">
      <xdr:nvCxnSpPr>
        <xdr:cNvPr id="468" name="直線コネクタ 467"/>
        <xdr:cNvCxnSpPr/>
      </xdr:nvCxnSpPr>
      <xdr:spPr>
        <a:xfrm flipV="1">
          <a:off x="7861300" y="16200335"/>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168618</xdr:rowOff>
    </xdr:from>
    <xdr:to>
      <xdr:col>11</xdr:col>
      <xdr:colOff>307975</xdr:colOff>
      <xdr:row>97</xdr:row>
      <xdr:rowOff>64452</xdr:rowOff>
    </xdr:to>
    <xdr:cxnSp macro="">
      <xdr:nvCxnSpPr>
        <xdr:cNvPr id="471" name="直線コネクタ 470"/>
        <xdr:cNvCxnSpPr/>
      </xdr:nvCxnSpPr>
      <xdr:spPr>
        <a:xfrm flipV="1">
          <a:off x="6972300" y="16456368"/>
          <a:ext cx="889000" cy="2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142050</xdr:rowOff>
    </xdr:from>
    <xdr:to>
      <xdr:col>15</xdr:col>
      <xdr:colOff>231775</xdr:colOff>
      <xdr:row>96</xdr:row>
      <xdr:rowOff>72200</xdr:rowOff>
    </xdr:to>
    <xdr:sp macro="" textlink="">
      <xdr:nvSpPr>
        <xdr:cNvPr id="481" name="円/楕円 480"/>
        <xdr:cNvSpPr/>
      </xdr:nvSpPr>
      <xdr:spPr>
        <a:xfrm>
          <a:off x="104267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164927</xdr:rowOff>
    </xdr:from>
    <xdr:ext cx="534377" cy="259045"/>
    <xdr:sp macro="" textlink="">
      <xdr:nvSpPr>
        <xdr:cNvPr id="482" name="土木費該当値テキスト"/>
        <xdr:cNvSpPr txBox="1"/>
      </xdr:nvSpPr>
      <xdr:spPr>
        <a:xfrm>
          <a:off x="10528300" y="162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1499</xdr:rowOff>
    </xdr:from>
    <xdr:to>
      <xdr:col>14</xdr:col>
      <xdr:colOff>79375</xdr:colOff>
      <xdr:row>93</xdr:row>
      <xdr:rowOff>103099</xdr:rowOff>
    </xdr:to>
    <xdr:sp macro="" textlink="">
      <xdr:nvSpPr>
        <xdr:cNvPr id="483" name="円/楕円 482"/>
        <xdr:cNvSpPr/>
      </xdr:nvSpPr>
      <xdr:spPr>
        <a:xfrm>
          <a:off x="9588500" y="159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119626</xdr:rowOff>
    </xdr:from>
    <xdr:ext cx="534377" cy="259045"/>
    <xdr:sp macro="" textlink="">
      <xdr:nvSpPr>
        <xdr:cNvPr id="484" name="テキスト ボックス 483"/>
        <xdr:cNvSpPr txBox="1"/>
      </xdr:nvSpPr>
      <xdr:spPr>
        <a:xfrm>
          <a:off x="9372111" y="157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33235</xdr:rowOff>
    </xdr:from>
    <xdr:to>
      <xdr:col>12</xdr:col>
      <xdr:colOff>561975</xdr:colOff>
      <xdr:row>94</xdr:row>
      <xdr:rowOff>134835</xdr:rowOff>
    </xdr:to>
    <xdr:sp macro="" textlink="">
      <xdr:nvSpPr>
        <xdr:cNvPr id="485" name="円/楕円 484"/>
        <xdr:cNvSpPr/>
      </xdr:nvSpPr>
      <xdr:spPr>
        <a:xfrm>
          <a:off x="8699500" y="161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151362</xdr:rowOff>
    </xdr:from>
    <xdr:ext cx="534377" cy="259045"/>
    <xdr:sp macro="" textlink="">
      <xdr:nvSpPr>
        <xdr:cNvPr id="486" name="テキスト ボックス 485"/>
        <xdr:cNvSpPr txBox="1"/>
      </xdr:nvSpPr>
      <xdr:spPr>
        <a:xfrm>
          <a:off x="8483111" y="159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117818</xdr:rowOff>
    </xdr:from>
    <xdr:to>
      <xdr:col>11</xdr:col>
      <xdr:colOff>358775</xdr:colOff>
      <xdr:row>96</xdr:row>
      <xdr:rowOff>47968</xdr:rowOff>
    </xdr:to>
    <xdr:sp macro="" textlink="">
      <xdr:nvSpPr>
        <xdr:cNvPr id="487" name="円/楕円 486"/>
        <xdr:cNvSpPr/>
      </xdr:nvSpPr>
      <xdr:spPr>
        <a:xfrm>
          <a:off x="7810500" y="164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64495</xdr:rowOff>
    </xdr:from>
    <xdr:ext cx="534377" cy="259045"/>
    <xdr:sp macro="" textlink="">
      <xdr:nvSpPr>
        <xdr:cNvPr id="488" name="テキスト ボックス 487"/>
        <xdr:cNvSpPr txBox="1"/>
      </xdr:nvSpPr>
      <xdr:spPr>
        <a:xfrm>
          <a:off x="7594111" y="161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13652</xdr:rowOff>
    </xdr:from>
    <xdr:to>
      <xdr:col>10</xdr:col>
      <xdr:colOff>155575</xdr:colOff>
      <xdr:row>97</xdr:row>
      <xdr:rowOff>115252</xdr:rowOff>
    </xdr:to>
    <xdr:sp macro="" textlink="">
      <xdr:nvSpPr>
        <xdr:cNvPr id="489" name="円/楕円 488"/>
        <xdr:cNvSpPr/>
      </xdr:nvSpPr>
      <xdr:spPr>
        <a:xfrm>
          <a:off x="6921500" y="166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106379</xdr:rowOff>
    </xdr:from>
    <xdr:ext cx="534377" cy="259045"/>
    <xdr:sp macro="" textlink="">
      <xdr:nvSpPr>
        <xdr:cNvPr id="490" name="テキスト ボックス 489"/>
        <xdr:cNvSpPr txBox="1"/>
      </xdr:nvSpPr>
      <xdr:spPr>
        <a:xfrm>
          <a:off x="6705111" y="167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158559</xdr:rowOff>
    </xdr:from>
    <xdr:to>
      <xdr:col>23</xdr:col>
      <xdr:colOff>517525</xdr:colOff>
      <xdr:row>36</xdr:row>
      <xdr:rowOff>4178</xdr:rowOff>
    </xdr:to>
    <xdr:cxnSp macro="">
      <xdr:nvCxnSpPr>
        <xdr:cNvPr id="520" name="直線コネクタ 519"/>
        <xdr:cNvCxnSpPr/>
      </xdr:nvCxnSpPr>
      <xdr:spPr>
        <a:xfrm flipV="1">
          <a:off x="15481300" y="5473509"/>
          <a:ext cx="838200" cy="7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153454</xdr:rowOff>
    </xdr:from>
    <xdr:to>
      <xdr:col>22</xdr:col>
      <xdr:colOff>365125</xdr:colOff>
      <xdr:row>36</xdr:row>
      <xdr:rowOff>4178</xdr:rowOff>
    </xdr:to>
    <xdr:cxnSp macro="">
      <xdr:nvCxnSpPr>
        <xdr:cNvPr id="523" name="直線コネクタ 522"/>
        <xdr:cNvCxnSpPr/>
      </xdr:nvCxnSpPr>
      <xdr:spPr>
        <a:xfrm>
          <a:off x="14592300" y="5811304"/>
          <a:ext cx="889000" cy="3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153454</xdr:rowOff>
    </xdr:from>
    <xdr:to>
      <xdr:col>21</xdr:col>
      <xdr:colOff>161925</xdr:colOff>
      <xdr:row>36</xdr:row>
      <xdr:rowOff>42507</xdr:rowOff>
    </xdr:to>
    <xdr:cxnSp macro="">
      <xdr:nvCxnSpPr>
        <xdr:cNvPr id="526" name="直線コネクタ 525"/>
        <xdr:cNvCxnSpPr/>
      </xdr:nvCxnSpPr>
      <xdr:spPr>
        <a:xfrm flipV="1">
          <a:off x="13703300" y="5811304"/>
          <a:ext cx="889000" cy="4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144196</xdr:rowOff>
    </xdr:from>
    <xdr:to>
      <xdr:col>19</xdr:col>
      <xdr:colOff>644525</xdr:colOff>
      <xdr:row>36</xdr:row>
      <xdr:rowOff>42507</xdr:rowOff>
    </xdr:to>
    <xdr:cxnSp macro="">
      <xdr:nvCxnSpPr>
        <xdr:cNvPr id="529" name="直線コネクタ 528"/>
        <xdr:cNvCxnSpPr/>
      </xdr:nvCxnSpPr>
      <xdr:spPr>
        <a:xfrm>
          <a:off x="12814300" y="6144946"/>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107759</xdr:rowOff>
    </xdr:from>
    <xdr:to>
      <xdr:col>23</xdr:col>
      <xdr:colOff>568325</xdr:colOff>
      <xdr:row>32</xdr:row>
      <xdr:rowOff>37909</xdr:rowOff>
    </xdr:to>
    <xdr:sp macro="" textlink="">
      <xdr:nvSpPr>
        <xdr:cNvPr id="539" name="円/楕円 538"/>
        <xdr:cNvSpPr/>
      </xdr:nvSpPr>
      <xdr:spPr>
        <a:xfrm>
          <a:off x="162687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60786</xdr:rowOff>
    </xdr:from>
    <xdr:ext cx="534377" cy="259045"/>
    <xdr:sp macro="" textlink="">
      <xdr:nvSpPr>
        <xdr:cNvPr id="540" name="消防費該当値テキスト"/>
        <xdr:cNvSpPr txBox="1"/>
      </xdr:nvSpPr>
      <xdr:spPr>
        <a:xfrm>
          <a:off x="16370300" y="53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124828</xdr:rowOff>
    </xdr:from>
    <xdr:to>
      <xdr:col>22</xdr:col>
      <xdr:colOff>415925</xdr:colOff>
      <xdr:row>36</xdr:row>
      <xdr:rowOff>54978</xdr:rowOff>
    </xdr:to>
    <xdr:sp macro="" textlink="">
      <xdr:nvSpPr>
        <xdr:cNvPr id="541" name="円/楕円 540"/>
        <xdr:cNvSpPr/>
      </xdr:nvSpPr>
      <xdr:spPr>
        <a:xfrm>
          <a:off x="15430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71505</xdr:rowOff>
    </xdr:from>
    <xdr:ext cx="534377" cy="259045"/>
    <xdr:sp macro="" textlink="">
      <xdr:nvSpPr>
        <xdr:cNvPr id="542" name="テキスト ボックス 541"/>
        <xdr:cNvSpPr txBox="1"/>
      </xdr:nvSpPr>
      <xdr:spPr>
        <a:xfrm>
          <a:off x="15214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102654</xdr:rowOff>
    </xdr:from>
    <xdr:to>
      <xdr:col>21</xdr:col>
      <xdr:colOff>212725</xdr:colOff>
      <xdr:row>34</xdr:row>
      <xdr:rowOff>32804</xdr:rowOff>
    </xdr:to>
    <xdr:sp macro="" textlink="">
      <xdr:nvSpPr>
        <xdr:cNvPr id="543" name="円/楕円 542"/>
        <xdr:cNvSpPr/>
      </xdr:nvSpPr>
      <xdr:spPr>
        <a:xfrm>
          <a:off x="14541500" y="57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49331</xdr:rowOff>
    </xdr:from>
    <xdr:ext cx="534377" cy="259045"/>
    <xdr:sp macro="" textlink="">
      <xdr:nvSpPr>
        <xdr:cNvPr id="544" name="テキスト ボックス 543"/>
        <xdr:cNvSpPr txBox="1"/>
      </xdr:nvSpPr>
      <xdr:spPr>
        <a:xfrm>
          <a:off x="14325111" y="55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163157</xdr:rowOff>
    </xdr:from>
    <xdr:to>
      <xdr:col>20</xdr:col>
      <xdr:colOff>9525</xdr:colOff>
      <xdr:row>36</xdr:row>
      <xdr:rowOff>93307</xdr:rowOff>
    </xdr:to>
    <xdr:sp macro="" textlink="">
      <xdr:nvSpPr>
        <xdr:cNvPr id="545" name="円/楕円 544"/>
        <xdr:cNvSpPr/>
      </xdr:nvSpPr>
      <xdr:spPr>
        <a:xfrm>
          <a:off x="13652500" y="61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109834</xdr:rowOff>
    </xdr:from>
    <xdr:ext cx="534377" cy="259045"/>
    <xdr:sp macro="" textlink="">
      <xdr:nvSpPr>
        <xdr:cNvPr id="546" name="テキスト ボックス 545"/>
        <xdr:cNvSpPr txBox="1"/>
      </xdr:nvSpPr>
      <xdr:spPr>
        <a:xfrm>
          <a:off x="13436111" y="5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93396</xdr:rowOff>
    </xdr:from>
    <xdr:to>
      <xdr:col>18</xdr:col>
      <xdr:colOff>492125</xdr:colOff>
      <xdr:row>36</xdr:row>
      <xdr:rowOff>23546</xdr:rowOff>
    </xdr:to>
    <xdr:sp macro="" textlink="">
      <xdr:nvSpPr>
        <xdr:cNvPr id="547" name="円/楕円 546"/>
        <xdr:cNvSpPr/>
      </xdr:nvSpPr>
      <xdr:spPr>
        <a:xfrm>
          <a:off x="12763500" y="60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40073</xdr:rowOff>
    </xdr:from>
    <xdr:ext cx="534377" cy="259045"/>
    <xdr:sp macro="" textlink="">
      <xdr:nvSpPr>
        <xdr:cNvPr id="548" name="テキスト ボックス 547"/>
        <xdr:cNvSpPr txBox="1"/>
      </xdr:nvSpPr>
      <xdr:spPr>
        <a:xfrm>
          <a:off x="12547111" y="58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170409</xdr:rowOff>
    </xdr:from>
    <xdr:to>
      <xdr:col>23</xdr:col>
      <xdr:colOff>517525</xdr:colOff>
      <xdr:row>56</xdr:row>
      <xdr:rowOff>97923</xdr:rowOff>
    </xdr:to>
    <xdr:cxnSp macro="">
      <xdr:nvCxnSpPr>
        <xdr:cNvPr id="578" name="直線コネクタ 577"/>
        <xdr:cNvCxnSpPr/>
      </xdr:nvCxnSpPr>
      <xdr:spPr>
        <a:xfrm flipV="1">
          <a:off x="15481300" y="9600159"/>
          <a:ext cx="8382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113182</xdr:rowOff>
    </xdr:from>
    <xdr:to>
      <xdr:col>22</xdr:col>
      <xdr:colOff>365125</xdr:colOff>
      <xdr:row>56</xdr:row>
      <xdr:rowOff>97923</xdr:rowOff>
    </xdr:to>
    <xdr:cxnSp macro="">
      <xdr:nvCxnSpPr>
        <xdr:cNvPr id="581" name="直線コネクタ 580"/>
        <xdr:cNvCxnSpPr/>
      </xdr:nvCxnSpPr>
      <xdr:spPr>
        <a:xfrm>
          <a:off x="14592300" y="9542932"/>
          <a:ext cx="889000" cy="15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113182</xdr:rowOff>
    </xdr:from>
    <xdr:to>
      <xdr:col>21</xdr:col>
      <xdr:colOff>161925</xdr:colOff>
      <xdr:row>56</xdr:row>
      <xdr:rowOff>18866</xdr:rowOff>
    </xdr:to>
    <xdr:cxnSp macro="">
      <xdr:nvCxnSpPr>
        <xdr:cNvPr id="584" name="直線コネクタ 583"/>
        <xdr:cNvCxnSpPr/>
      </xdr:nvCxnSpPr>
      <xdr:spPr>
        <a:xfrm flipV="1">
          <a:off x="13703300" y="9542932"/>
          <a:ext cx="889000" cy="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162122</xdr:rowOff>
    </xdr:from>
    <xdr:to>
      <xdr:col>19</xdr:col>
      <xdr:colOff>644525</xdr:colOff>
      <xdr:row>56</xdr:row>
      <xdr:rowOff>18866</xdr:rowOff>
    </xdr:to>
    <xdr:cxnSp macro="">
      <xdr:nvCxnSpPr>
        <xdr:cNvPr id="587" name="直線コネクタ 586"/>
        <xdr:cNvCxnSpPr/>
      </xdr:nvCxnSpPr>
      <xdr:spPr>
        <a:xfrm>
          <a:off x="12814300" y="959187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119609</xdr:rowOff>
    </xdr:from>
    <xdr:to>
      <xdr:col>23</xdr:col>
      <xdr:colOff>568325</xdr:colOff>
      <xdr:row>56</xdr:row>
      <xdr:rowOff>49759</xdr:rowOff>
    </xdr:to>
    <xdr:sp macro="" textlink="">
      <xdr:nvSpPr>
        <xdr:cNvPr id="597" name="円/楕円 596"/>
        <xdr:cNvSpPr/>
      </xdr:nvSpPr>
      <xdr:spPr>
        <a:xfrm>
          <a:off x="162687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142486</xdr:rowOff>
    </xdr:from>
    <xdr:ext cx="534377" cy="259045"/>
    <xdr:sp macro="" textlink="">
      <xdr:nvSpPr>
        <xdr:cNvPr id="598" name="教育費該当値テキスト"/>
        <xdr:cNvSpPr txBox="1"/>
      </xdr:nvSpPr>
      <xdr:spPr>
        <a:xfrm>
          <a:off x="16370300" y="94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47123</xdr:rowOff>
    </xdr:from>
    <xdr:to>
      <xdr:col>22</xdr:col>
      <xdr:colOff>415925</xdr:colOff>
      <xdr:row>56</xdr:row>
      <xdr:rowOff>148723</xdr:rowOff>
    </xdr:to>
    <xdr:sp macro="" textlink="">
      <xdr:nvSpPr>
        <xdr:cNvPr id="599" name="円/楕円 598"/>
        <xdr:cNvSpPr/>
      </xdr:nvSpPr>
      <xdr:spPr>
        <a:xfrm>
          <a:off x="15430500" y="9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139850</xdr:rowOff>
    </xdr:from>
    <xdr:ext cx="534377" cy="259045"/>
    <xdr:sp macro="" textlink="">
      <xdr:nvSpPr>
        <xdr:cNvPr id="600" name="テキスト ボックス 599"/>
        <xdr:cNvSpPr txBox="1"/>
      </xdr:nvSpPr>
      <xdr:spPr>
        <a:xfrm>
          <a:off x="15214111" y="97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62382</xdr:rowOff>
    </xdr:from>
    <xdr:to>
      <xdr:col>21</xdr:col>
      <xdr:colOff>212725</xdr:colOff>
      <xdr:row>55</xdr:row>
      <xdr:rowOff>163982</xdr:rowOff>
    </xdr:to>
    <xdr:sp macro="" textlink="">
      <xdr:nvSpPr>
        <xdr:cNvPr id="601" name="円/楕円 600"/>
        <xdr:cNvSpPr/>
      </xdr:nvSpPr>
      <xdr:spPr>
        <a:xfrm>
          <a:off x="14541500" y="94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9059</xdr:rowOff>
    </xdr:from>
    <xdr:ext cx="534377" cy="259045"/>
    <xdr:sp macro="" textlink="">
      <xdr:nvSpPr>
        <xdr:cNvPr id="602" name="テキスト ボックス 601"/>
        <xdr:cNvSpPr txBox="1"/>
      </xdr:nvSpPr>
      <xdr:spPr>
        <a:xfrm>
          <a:off x="14325111" y="92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139516</xdr:rowOff>
    </xdr:from>
    <xdr:to>
      <xdr:col>20</xdr:col>
      <xdr:colOff>9525</xdr:colOff>
      <xdr:row>56</xdr:row>
      <xdr:rowOff>69666</xdr:rowOff>
    </xdr:to>
    <xdr:sp macro="" textlink="">
      <xdr:nvSpPr>
        <xdr:cNvPr id="603" name="円/楕円 602"/>
        <xdr:cNvSpPr/>
      </xdr:nvSpPr>
      <xdr:spPr>
        <a:xfrm>
          <a:off x="13652500" y="95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86193</xdr:rowOff>
    </xdr:from>
    <xdr:ext cx="534377" cy="259045"/>
    <xdr:sp macro="" textlink="">
      <xdr:nvSpPr>
        <xdr:cNvPr id="604" name="テキスト ボックス 603"/>
        <xdr:cNvSpPr txBox="1"/>
      </xdr:nvSpPr>
      <xdr:spPr>
        <a:xfrm>
          <a:off x="13436111" y="93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111322</xdr:rowOff>
    </xdr:from>
    <xdr:to>
      <xdr:col>18</xdr:col>
      <xdr:colOff>492125</xdr:colOff>
      <xdr:row>56</xdr:row>
      <xdr:rowOff>41472</xdr:rowOff>
    </xdr:to>
    <xdr:sp macro="" textlink="">
      <xdr:nvSpPr>
        <xdr:cNvPr id="605" name="円/楕円 604"/>
        <xdr:cNvSpPr/>
      </xdr:nvSpPr>
      <xdr:spPr>
        <a:xfrm>
          <a:off x="12763500" y="95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57999</xdr:rowOff>
    </xdr:from>
    <xdr:ext cx="534377" cy="259045"/>
    <xdr:sp macro="" textlink="">
      <xdr:nvSpPr>
        <xdr:cNvPr id="606" name="テキスト ボックス 605"/>
        <xdr:cNvSpPr txBox="1"/>
      </xdr:nvSpPr>
      <xdr:spPr>
        <a:xfrm>
          <a:off x="12547111" y="93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5778</xdr:rowOff>
    </xdr:from>
    <xdr:to>
      <xdr:col>23</xdr:col>
      <xdr:colOff>517525</xdr:colOff>
      <xdr:row>77</xdr:row>
      <xdr:rowOff>143472</xdr:rowOff>
    </xdr:to>
    <xdr:cxnSp macro="">
      <xdr:nvCxnSpPr>
        <xdr:cNvPr id="635" name="直線コネクタ 634"/>
        <xdr:cNvCxnSpPr/>
      </xdr:nvCxnSpPr>
      <xdr:spPr>
        <a:xfrm flipV="1">
          <a:off x="15481300" y="13035978"/>
          <a:ext cx="8382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96952</xdr:rowOff>
    </xdr:from>
    <xdr:to>
      <xdr:col>22</xdr:col>
      <xdr:colOff>365125</xdr:colOff>
      <xdr:row>77</xdr:row>
      <xdr:rowOff>143472</xdr:rowOff>
    </xdr:to>
    <xdr:cxnSp macro="">
      <xdr:nvCxnSpPr>
        <xdr:cNvPr id="638" name="直線コネクタ 637"/>
        <xdr:cNvCxnSpPr/>
      </xdr:nvCxnSpPr>
      <xdr:spPr>
        <a:xfrm>
          <a:off x="14592300" y="13298602"/>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40" name="テキスト ボックス 639"/>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96952</xdr:rowOff>
    </xdr:from>
    <xdr:to>
      <xdr:col>21</xdr:col>
      <xdr:colOff>161925</xdr:colOff>
      <xdr:row>77</xdr:row>
      <xdr:rowOff>142215</xdr:rowOff>
    </xdr:to>
    <xdr:cxnSp macro="">
      <xdr:nvCxnSpPr>
        <xdr:cNvPr id="641" name="直線コネクタ 640"/>
        <xdr:cNvCxnSpPr/>
      </xdr:nvCxnSpPr>
      <xdr:spPr>
        <a:xfrm flipV="1">
          <a:off x="13703300" y="1329860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98493</xdr:rowOff>
    </xdr:from>
    <xdr:ext cx="469744" cy="259045"/>
    <xdr:sp macro="" textlink="">
      <xdr:nvSpPr>
        <xdr:cNvPr id="643" name="テキスト ボックス 642"/>
        <xdr:cNvSpPr txBox="1"/>
      </xdr:nvSpPr>
      <xdr:spPr>
        <a:xfrm>
          <a:off x="14357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142215</xdr:rowOff>
    </xdr:from>
    <xdr:to>
      <xdr:col>19</xdr:col>
      <xdr:colOff>644525</xdr:colOff>
      <xdr:row>78</xdr:row>
      <xdr:rowOff>93484</xdr:rowOff>
    </xdr:to>
    <xdr:cxnSp macro="">
      <xdr:nvCxnSpPr>
        <xdr:cNvPr id="644" name="直線コネクタ 643"/>
        <xdr:cNvCxnSpPr/>
      </xdr:nvCxnSpPr>
      <xdr:spPr>
        <a:xfrm flipV="1">
          <a:off x="12814300" y="13343865"/>
          <a:ext cx="889000" cy="1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74413</xdr:rowOff>
    </xdr:from>
    <xdr:ext cx="469744" cy="259045"/>
    <xdr:sp macro="" textlink="">
      <xdr:nvSpPr>
        <xdr:cNvPr id="646" name="テキスト ボックス 645"/>
        <xdr:cNvSpPr txBox="1"/>
      </xdr:nvSpPr>
      <xdr:spPr>
        <a:xfrm>
          <a:off x="13468427"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126429</xdr:rowOff>
    </xdr:from>
    <xdr:to>
      <xdr:col>23</xdr:col>
      <xdr:colOff>568325</xdr:colOff>
      <xdr:row>76</xdr:row>
      <xdr:rowOff>56579</xdr:rowOff>
    </xdr:to>
    <xdr:sp macro="" textlink="">
      <xdr:nvSpPr>
        <xdr:cNvPr id="654" name="円/楕円 653"/>
        <xdr:cNvSpPr/>
      </xdr:nvSpPr>
      <xdr:spPr>
        <a:xfrm>
          <a:off x="16268700" y="129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149306</xdr:rowOff>
    </xdr:from>
    <xdr:ext cx="534377" cy="259045"/>
    <xdr:sp macro="" textlink="">
      <xdr:nvSpPr>
        <xdr:cNvPr id="655" name="災害復旧費該当値テキスト"/>
        <xdr:cNvSpPr txBox="1"/>
      </xdr:nvSpPr>
      <xdr:spPr>
        <a:xfrm>
          <a:off x="16370300" y="128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92672</xdr:rowOff>
    </xdr:from>
    <xdr:to>
      <xdr:col>22</xdr:col>
      <xdr:colOff>415925</xdr:colOff>
      <xdr:row>78</xdr:row>
      <xdr:rowOff>22822</xdr:rowOff>
    </xdr:to>
    <xdr:sp macro="" textlink="">
      <xdr:nvSpPr>
        <xdr:cNvPr id="656" name="円/楕円 655"/>
        <xdr:cNvSpPr/>
      </xdr:nvSpPr>
      <xdr:spPr>
        <a:xfrm>
          <a:off x="15430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39349</xdr:rowOff>
    </xdr:from>
    <xdr:ext cx="469744" cy="259045"/>
    <xdr:sp macro="" textlink="">
      <xdr:nvSpPr>
        <xdr:cNvPr id="657" name="テキスト ボックス 656"/>
        <xdr:cNvSpPr txBox="1"/>
      </xdr:nvSpPr>
      <xdr:spPr>
        <a:xfrm>
          <a:off x="15246427" y="130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46152</xdr:rowOff>
    </xdr:from>
    <xdr:to>
      <xdr:col>21</xdr:col>
      <xdr:colOff>212725</xdr:colOff>
      <xdr:row>77</xdr:row>
      <xdr:rowOff>147752</xdr:rowOff>
    </xdr:to>
    <xdr:sp macro="" textlink="">
      <xdr:nvSpPr>
        <xdr:cNvPr id="658" name="円/楕円 657"/>
        <xdr:cNvSpPr/>
      </xdr:nvSpPr>
      <xdr:spPr>
        <a:xfrm>
          <a:off x="14541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164279</xdr:rowOff>
    </xdr:from>
    <xdr:ext cx="469744" cy="259045"/>
    <xdr:sp macro="" textlink="">
      <xdr:nvSpPr>
        <xdr:cNvPr id="659" name="テキスト ボックス 658"/>
        <xdr:cNvSpPr txBox="1"/>
      </xdr:nvSpPr>
      <xdr:spPr>
        <a:xfrm>
          <a:off x="14357427" y="1302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91415</xdr:rowOff>
    </xdr:from>
    <xdr:to>
      <xdr:col>20</xdr:col>
      <xdr:colOff>9525</xdr:colOff>
      <xdr:row>78</xdr:row>
      <xdr:rowOff>21565</xdr:rowOff>
    </xdr:to>
    <xdr:sp macro="" textlink="">
      <xdr:nvSpPr>
        <xdr:cNvPr id="660" name="円/楕円 659"/>
        <xdr:cNvSpPr/>
      </xdr:nvSpPr>
      <xdr:spPr>
        <a:xfrm>
          <a:off x="13652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38092</xdr:rowOff>
    </xdr:from>
    <xdr:ext cx="469744" cy="259045"/>
    <xdr:sp macro="" textlink="">
      <xdr:nvSpPr>
        <xdr:cNvPr id="661" name="テキスト ボックス 660"/>
        <xdr:cNvSpPr txBox="1"/>
      </xdr:nvSpPr>
      <xdr:spPr>
        <a:xfrm>
          <a:off x="13468427" y="130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42684</xdr:rowOff>
    </xdr:from>
    <xdr:to>
      <xdr:col>18</xdr:col>
      <xdr:colOff>492125</xdr:colOff>
      <xdr:row>78</xdr:row>
      <xdr:rowOff>144284</xdr:rowOff>
    </xdr:to>
    <xdr:sp macro="" textlink="">
      <xdr:nvSpPr>
        <xdr:cNvPr id="662" name="円/楕円 661"/>
        <xdr:cNvSpPr/>
      </xdr:nvSpPr>
      <xdr:spPr>
        <a:xfrm>
          <a:off x="12763500" y="134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135411</xdr:rowOff>
    </xdr:from>
    <xdr:ext cx="469744" cy="259045"/>
    <xdr:sp macro="" textlink="">
      <xdr:nvSpPr>
        <xdr:cNvPr id="663" name="テキスト ボックス 662"/>
        <xdr:cNvSpPr txBox="1"/>
      </xdr:nvSpPr>
      <xdr:spPr>
        <a:xfrm>
          <a:off x="12579427" y="1350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16370</xdr:rowOff>
    </xdr:from>
    <xdr:to>
      <xdr:col>23</xdr:col>
      <xdr:colOff>517525</xdr:colOff>
      <xdr:row>94</xdr:row>
      <xdr:rowOff>34266</xdr:rowOff>
    </xdr:to>
    <xdr:cxnSp macro="">
      <xdr:nvCxnSpPr>
        <xdr:cNvPr id="694" name="直線コネクタ 693"/>
        <xdr:cNvCxnSpPr/>
      </xdr:nvCxnSpPr>
      <xdr:spPr>
        <a:xfrm flipV="1">
          <a:off x="15481300" y="16132670"/>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29189</xdr:rowOff>
    </xdr:from>
    <xdr:to>
      <xdr:col>22</xdr:col>
      <xdr:colOff>365125</xdr:colOff>
      <xdr:row>94</xdr:row>
      <xdr:rowOff>34266</xdr:rowOff>
    </xdr:to>
    <xdr:cxnSp macro="">
      <xdr:nvCxnSpPr>
        <xdr:cNvPr id="697" name="直線コネクタ 696"/>
        <xdr:cNvCxnSpPr/>
      </xdr:nvCxnSpPr>
      <xdr:spPr>
        <a:xfrm>
          <a:off x="14592300" y="16145489"/>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8158</xdr:rowOff>
    </xdr:from>
    <xdr:to>
      <xdr:col>21</xdr:col>
      <xdr:colOff>161925</xdr:colOff>
      <xdr:row>94</xdr:row>
      <xdr:rowOff>29189</xdr:rowOff>
    </xdr:to>
    <xdr:cxnSp macro="">
      <xdr:nvCxnSpPr>
        <xdr:cNvPr id="700" name="直線コネクタ 699"/>
        <xdr:cNvCxnSpPr/>
      </xdr:nvCxnSpPr>
      <xdr:spPr>
        <a:xfrm>
          <a:off x="13703300" y="1612445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5838</xdr:rowOff>
    </xdr:from>
    <xdr:to>
      <xdr:col>19</xdr:col>
      <xdr:colOff>644525</xdr:colOff>
      <xdr:row>94</xdr:row>
      <xdr:rowOff>8158</xdr:rowOff>
    </xdr:to>
    <xdr:cxnSp macro="">
      <xdr:nvCxnSpPr>
        <xdr:cNvPr id="703" name="直線コネクタ 702"/>
        <xdr:cNvCxnSpPr/>
      </xdr:nvCxnSpPr>
      <xdr:spPr>
        <a:xfrm>
          <a:off x="12814300" y="16122138"/>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137020</xdr:rowOff>
    </xdr:from>
    <xdr:to>
      <xdr:col>23</xdr:col>
      <xdr:colOff>568325</xdr:colOff>
      <xdr:row>94</xdr:row>
      <xdr:rowOff>67170</xdr:rowOff>
    </xdr:to>
    <xdr:sp macro="" textlink="">
      <xdr:nvSpPr>
        <xdr:cNvPr id="713" name="円/楕円 712"/>
        <xdr:cNvSpPr/>
      </xdr:nvSpPr>
      <xdr:spPr>
        <a:xfrm>
          <a:off x="16268700" y="16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159897</xdr:rowOff>
    </xdr:from>
    <xdr:ext cx="534377" cy="259045"/>
    <xdr:sp macro="" textlink="">
      <xdr:nvSpPr>
        <xdr:cNvPr id="714" name="公債費該当値テキスト"/>
        <xdr:cNvSpPr txBox="1"/>
      </xdr:nvSpPr>
      <xdr:spPr>
        <a:xfrm>
          <a:off x="16370300" y="159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154916</xdr:rowOff>
    </xdr:from>
    <xdr:to>
      <xdr:col>22</xdr:col>
      <xdr:colOff>415925</xdr:colOff>
      <xdr:row>94</xdr:row>
      <xdr:rowOff>85066</xdr:rowOff>
    </xdr:to>
    <xdr:sp macro="" textlink="">
      <xdr:nvSpPr>
        <xdr:cNvPr id="715" name="円/楕円 714"/>
        <xdr:cNvSpPr/>
      </xdr:nvSpPr>
      <xdr:spPr>
        <a:xfrm>
          <a:off x="15430500" y="160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101593</xdr:rowOff>
    </xdr:from>
    <xdr:ext cx="534377" cy="259045"/>
    <xdr:sp macro="" textlink="">
      <xdr:nvSpPr>
        <xdr:cNvPr id="716" name="テキスト ボックス 715"/>
        <xdr:cNvSpPr txBox="1"/>
      </xdr:nvSpPr>
      <xdr:spPr>
        <a:xfrm>
          <a:off x="15214111" y="158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149839</xdr:rowOff>
    </xdr:from>
    <xdr:to>
      <xdr:col>21</xdr:col>
      <xdr:colOff>212725</xdr:colOff>
      <xdr:row>94</xdr:row>
      <xdr:rowOff>79989</xdr:rowOff>
    </xdr:to>
    <xdr:sp macro="" textlink="">
      <xdr:nvSpPr>
        <xdr:cNvPr id="717" name="円/楕円 716"/>
        <xdr:cNvSpPr/>
      </xdr:nvSpPr>
      <xdr:spPr>
        <a:xfrm>
          <a:off x="14541500" y="160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96516</xdr:rowOff>
    </xdr:from>
    <xdr:ext cx="534377" cy="259045"/>
    <xdr:sp macro="" textlink="">
      <xdr:nvSpPr>
        <xdr:cNvPr id="718" name="テキスト ボックス 717"/>
        <xdr:cNvSpPr txBox="1"/>
      </xdr:nvSpPr>
      <xdr:spPr>
        <a:xfrm>
          <a:off x="14325111" y="158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128808</xdr:rowOff>
    </xdr:from>
    <xdr:to>
      <xdr:col>20</xdr:col>
      <xdr:colOff>9525</xdr:colOff>
      <xdr:row>94</xdr:row>
      <xdr:rowOff>58958</xdr:rowOff>
    </xdr:to>
    <xdr:sp macro="" textlink="">
      <xdr:nvSpPr>
        <xdr:cNvPr id="719" name="円/楕円 718"/>
        <xdr:cNvSpPr/>
      </xdr:nvSpPr>
      <xdr:spPr>
        <a:xfrm>
          <a:off x="13652500" y="160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75485</xdr:rowOff>
    </xdr:from>
    <xdr:ext cx="534377" cy="259045"/>
    <xdr:sp macro="" textlink="">
      <xdr:nvSpPr>
        <xdr:cNvPr id="720" name="テキスト ボックス 719"/>
        <xdr:cNvSpPr txBox="1"/>
      </xdr:nvSpPr>
      <xdr:spPr>
        <a:xfrm>
          <a:off x="13436111" y="158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126488</xdr:rowOff>
    </xdr:from>
    <xdr:to>
      <xdr:col>18</xdr:col>
      <xdr:colOff>492125</xdr:colOff>
      <xdr:row>94</xdr:row>
      <xdr:rowOff>56638</xdr:rowOff>
    </xdr:to>
    <xdr:sp macro="" textlink="">
      <xdr:nvSpPr>
        <xdr:cNvPr id="721" name="円/楕円 720"/>
        <xdr:cNvSpPr/>
      </xdr:nvSpPr>
      <xdr:spPr>
        <a:xfrm>
          <a:off x="12763500" y="160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73165</xdr:rowOff>
    </xdr:from>
    <xdr:ext cx="534377" cy="259045"/>
    <xdr:sp macro="" textlink="">
      <xdr:nvSpPr>
        <xdr:cNvPr id="722" name="テキスト ボックス 721"/>
        <xdr:cNvSpPr txBox="1"/>
      </xdr:nvSpPr>
      <xdr:spPr>
        <a:xfrm>
          <a:off x="12547111" y="158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民生費は、市民一人当たり１３８，９６５円となっており、前年度と比較し２，６４１円の増となっている。これは、国民健康保険、後期高齢者医療、介護保険事業への繰出金の増、医療扶助費等の生活保護費の増等による。消防費は、類似団体や県内市町の平均を大きく上回っている。これは、</a:t>
          </a:r>
          <a:r>
            <a:rPr lang="ja-JP" altLang="ja-JP" sz="1100" b="0" i="0" baseline="0">
              <a:solidFill>
                <a:sysClr val="windowText" lastClr="000000"/>
              </a:solidFill>
              <a:effectLst/>
              <a:latin typeface="+mn-lt"/>
              <a:ea typeface="+mn-ea"/>
              <a:cs typeface="+mn-cs"/>
            </a:rPr>
            <a:t>市域が広いため居住地や観光施設が点在し、分散型の消防防災体制を整える必要があることから、類似団体と比較して消防関係職員が多いこと</a:t>
          </a:r>
          <a:r>
            <a:rPr lang="ja-JP" altLang="en-US" sz="1100" b="0" i="0" baseline="0">
              <a:solidFill>
                <a:sysClr val="windowText" lastClr="000000"/>
              </a:solidFill>
              <a:effectLst/>
              <a:latin typeface="+mn-lt"/>
              <a:ea typeface="+mn-ea"/>
              <a:cs typeface="+mn-cs"/>
            </a:rPr>
            <a:t>や各地域の消防庁舎の建設事業等を実施したことによる。また、商工費においても類似団体平均と比較して高い水準にある。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があげられる。</a:t>
          </a:r>
          <a:endPar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財政調整基金の残高比率については、平成２２年度に新規積立て（４００百万円）を行って以降、新規積立て及び取崩しを行っていないため、ほぼ横ばいで推移している。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実質収支比率については、平成２５年度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普通建設事業費（日光消防</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署</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建設等）の前年度比約３割の増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物件費（クリーンセンター運営委託費）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維持補修費（除排雪費）の増により、標準財政規模比で約３．５ポイント悪化した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平成２６年度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事業</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費（日光消防</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署</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建設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の終了等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や維持補修費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（除排雪費）の減により、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平成２７年度には普通交付税や地方消費税交付金の増により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実質単年度収支は改善傾向にあるが、実質収支比率は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横ばいで推移している。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を注視しながら、今後も財政の健全化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年度の「その他会計（黒字）」に含まれる会計</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自家用有償バス事業特別会計、公設地方卸売市場事業特別会計、</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温泉事業特別会計、公共用地先行取得事業特別会計</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年度における実質公債費比率の分子は１，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１５５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百万円となっている。元利償還金等(A)においては、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減税補てん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債や臨時地方道整備事業債などの償還終了があるものの、合併特例事業債や臨時財政対策債の増により、元利償還金は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百万円の減となっている。今後、緊急度や住民ニーズを的確に捉えた事業の選択と集中を徹底し、交付税措置のある市債の計画的な活用を図りながら、適正な財政運営に努めていく。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年度における将来負担比率の分子は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１０，６７２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百万円となっている。将来負担額(A)においては、合併特例事業債や臨時財政対策債の発行による地方債の現在高の増により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７６５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ている。一方、将来負担額から控除する充当可能財源等(B)においては、合併特例事業債や臨時財政対策債など交付税措置の割合が高い地方債を活用したため、基準財政需要額算入見込額が増となったこと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１，７７９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百万円の増となっている。これらの理由により、将来負担比率の分子は前年度より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１，０１４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86,127
85,464
1,449.83
45,309,834
43,192,690
1,774,453
25,183,780
53,694,707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86,127
85,464
1,449.83
45,309,834
43,192,690
1,774,453
25,183,780
53,694,707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86,127
85,464
1,449.83
45,309,834
43,192,690
1,774,453
25,183,780
53,694,707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45309834</v>
      </c>
      <c r="BO4" s="379"/>
      <c r="BP4" s="379"/>
      <c r="BQ4" s="379"/>
      <c r="BR4" s="379"/>
      <c r="BS4" s="379"/>
      <c r="BT4" s="379"/>
      <c r="BU4" s="380"/>
      <c r="BV4" s="378">
        <v>45048712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v>
      </c>
      <c r="CU4" s="385"/>
      <c r="CV4" s="385"/>
      <c r="CW4" s="385"/>
      <c r="CX4" s="385"/>
      <c r="CY4" s="385"/>
      <c r="CZ4" s="385"/>
      <c r="DA4" s="386"/>
      <c r="DB4" s="384">
        <v>6.8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43192690</v>
      </c>
      <c r="BO5" s="416"/>
      <c r="BP5" s="416"/>
      <c r="BQ5" s="416"/>
      <c r="BR5" s="416"/>
      <c r="BS5" s="416"/>
      <c r="BT5" s="416"/>
      <c r="BU5" s="417"/>
      <c r="BV5" s="415">
        <v>43010524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94.4</v>
      </c>
      <c r="CU5" s="413"/>
      <c r="CV5" s="413"/>
      <c r="CW5" s="413"/>
      <c r="CX5" s="413"/>
      <c r="CY5" s="413"/>
      <c r="CZ5" s="413"/>
      <c r="DA5" s="414"/>
      <c r="DB5" s="412">
        <v>96.8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2117144</v>
      </c>
      <c r="BO6" s="416"/>
      <c r="BP6" s="416"/>
      <c r="BQ6" s="416"/>
      <c r="BR6" s="416"/>
      <c r="BS6" s="416"/>
      <c r="BT6" s="416"/>
      <c r="BU6" s="417"/>
      <c r="BV6" s="415">
        <v>2038188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102.1</v>
      </c>
      <c r="CU6" s="453"/>
      <c r="CV6" s="453"/>
      <c r="CW6" s="453"/>
      <c r="CX6" s="453"/>
      <c r="CY6" s="453"/>
      <c r="CZ6" s="453"/>
      <c r="DA6" s="454"/>
      <c r="DB6" s="452">
        <v>105.6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342691</v>
      </c>
      <c r="BO7" s="416"/>
      <c r="BP7" s="416"/>
      <c r="BQ7" s="416"/>
      <c r="BR7" s="416"/>
      <c r="BS7" s="416"/>
      <c r="BT7" s="416"/>
      <c r="BU7" s="417"/>
      <c r="BV7" s="415">
        <v>333445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25183780</v>
      </c>
      <c r="CU7" s="416"/>
      <c r="CV7" s="416"/>
      <c r="CW7" s="416"/>
      <c r="CX7" s="416"/>
      <c r="CY7" s="416"/>
      <c r="CZ7" s="416"/>
      <c r="DA7" s="417"/>
      <c r="DB7" s="415">
        <v>25071346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1774453</v>
      </c>
      <c r="BO8" s="416"/>
      <c r="BP8" s="416"/>
      <c r="BQ8" s="416"/>
      <c r="BR8" s="416"/>
      <c r="BS8" s="416"/>
      <c r="BT8" s="416"/>
      <c r="BU8" s="417"/>
      <c r="BV8" s="415">
        <v>1704743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83386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69710</v>
      </c>
      <c r="BO9" s="416"/>
      <c r="BP9" s="416"/>
      <c r="BQ9" s="416"/>
      <c r="BR9" s="416"/>
      <c r="BS9" s="416"/>
      <c r="BT9" s="416"/>
      <c r="BU9" s="417"/>
      <c r="BV9" s="415">
        <v>-74796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15.5</v>
      </c>
      <c r="CU9" s="413"/>
      <c r="CV9" s="413"/>
      <c r="CW9" s="413"/>
      <c r="CX9" s="413"/>
      <c r="CY9" s="413"/>
      <c r="CZ9" s="413"/>
      <c r="DA9" s="414"/>
      <c r="DB9" s="412">
        <v>15.5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90066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2275</v>
      </c>
      <c r="BO10" s="416"/>
      <c r="BP10" s="416"/>
      <c r="BQ10" s="416"/>
      <c r="BR10" s="416"/>
      <c r="BS10" s="416"/>
      <c r="BT10" s="416"/>
      <c r="BU10" s="417"/>
      <c r="BV10" s="415">
        <v>3668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86127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85464</v>
      </c>
      <c r="S13" s="497"/>
      <c r="T13" s="497"/>
      <c r="U13" s="497"/>
      <c r="V13" s="498"/>
      <c r="W13" s="431" t="s">
        <v>121</v>
      </c>
      <c r="X13" s="432"/>
      <c r="Y13" s="432"/>
      <c r="Z13" s="432"/>
      <c r="AA13" s="432"/>
      <c r="AB13" s="422"/>
      <c r="AC13" s="466">
        <v>2315</v>
      </c>
      <c r="AD13" s="467"/>
      <c r="AE13" s="467"/>
      <c r="AF13" s="467"/>
      <c r="AG13" s="506"/>
      <c r="AH13" s="466">
        <v>2768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71985</v>
      </c>
      <c r="BO13" s="416"/>
      <c r="BP13" s="416"/>
      <c r="BQ13" s="416"/>
      <c r="BR13" s="416"/>
      <c r="BS13" s="416"/>
      <c r="BT13" s="416"/>
      <c r="BU13" s="417"/>
      <c r="BV13" s="415">
        <v>-71128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6.2</v>
      </c>
      <c r="CU13" s="413"/>
      <c r="CV13" s="413"/>
      <c r="CW13" s="413"/>
      <c r="CX13" s="413"/>
      <c r="CY13" s="413"/>
      <c r="CZ13" s="413"/>
      <c r="DA13" s="414"/>
      <c r="DB13" s="412">
        <v>7.2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87116</v>
      </c>
      <c r="S14" s="497"/>
      <c r="T14" s="497"/>
      <c r="U14" s="497"/>
      <c r="V14" s="498"/>
      <c r="W14" s="405"/>
      <c r="X14" s="406"/>
      <c r="Y14" s="406"/>
      <c r="Z14" s="406"/>
      <c r="AA14" s="406"/>
      <c r="AB14" s="395"/>
      <c r="AC14" s="499">
        <v>5.3</v>
      </c>
      <c r="AD14" s="500"/>
      <c r="AE14" s="500"/>
      <c r="AF14" s="500"/>
      <c r="AG14" s="501"/>
      <c r="AH14" s="499">
        <v>5.8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50.5</v>
      </c>
      <c r="CU14" s="511"/>
      <c r="CV14" s="511"/>
      <c r="CW14" s="511"/>
      <c r="CX14" s="511"/>
      <c r="CY14" s="511"/>
      <c r="CZ14" s="511"/>
      <c r="DA14" s="512"/>
      <c r="DB14" s="510">
        <v>55.6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86527</v>
      </c>
      <c r="S15" s="497"/>
      <c r="T15" s="497"/>
      <c r="U15" s="497"/>
      <c r="V15" s="498"/>
      <c r="W15" s="431" t="s">
        <v>128</v>
      </c>
      <c r="X15" s="432"/>
      <c r="Y15" s="432"/>
      <c r="Z15" s="432"/>
      <c r="AA15" s="432"/>
      <c r="AB15" s="422"/>
      <c r="AC15" s="466">
        <v>12549</v>
      </c>
      <c r="AD15" s="467"/>
      <c r="AE15" s="467"/>
      <c r="AF15" s="467"/>
      <c r="AG15" s="506"/>
      <c r="AH15" s="466">
        <v>13795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11302551</v>
      </c>
      <c r="BO15" s="379"/>
      <c r="BP15" s="379"/>
      <c r="BQ15" s="379"/>
      <c r="BR15" s="379"/>
      <c r="BS15" s="379"/>
      <c r="BT15" s="379"/>
      <c r="BU15" s="380"/>
      <c r="BV15" s="378">
        <v>11275793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28.5</v>
      </c>
      <c r="AD16" s="500"/>
      <c r="AE16" s="500"/>
      <c r="AF16" s="500"/>
      <c r="AG16" s="501"/>
      <c r="AH16" s="499">
        <v>28.7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18329455</v>
      </c>
      <c r="BO16" s="416"/>
      <c r="BP16" s="416"/>
      <c r="BQ16" s="416"/>
      <c r="BR16" s="416"/>
      <c r="BS16" s="416"/>
      <c r="BT16" s="416"/>
      <c r="BU16" s="417"/>
      <c r="BV16" s="415">
        <v>17498469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29102</v>
      </c>
      <c r="AD17" s="467"/>
      <c r="AE17" s="467"/>
      <c r="AF17" s="467"/>
      <c r="AG17" s="506"/>
      <c r="AH17" s="466">
        <v>31412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14388674</v>
      </c>
      <c r="BO17" s="416"/>
      <c r="BP17" s="416"/>
      <c r="BQ17" s="416"/>
      <c r="BR17" s="416"/>
      <c r="BS17" s="416"/>
      <c r="BT17" s="416"/>
      <c r="BU17" s="417"/>
      <c r="BV17" s="415">
        <v>14523121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1449.83</v>
      </c>
      <c r="M18" s="528"/>
      <c r="N18" s="528"/>
      <c r="O18" s="528"/>
      <c r="P18" s="528"/>
      <c r="Q18" s="528"/>
      <c r="R18" s="529"/>
      <c r="S18" s="529"/>
      <c r="T18" s="529"/>
      <c r="U18" s="529"/>
      <c r="V18" s="530"/>
      <c r="W18" s="433"/>
      <c r="X18" s="434"/>
      <c r="Y18" s="434"/>
      <c r="Z18" s="434"/>
      <c r="AA18" s="434"/>
      <c r="AB18" s="425"/>
      <c r="AC18" s="531">
        <v>66.2</v>
      </c>
      <c r="AD18" s="532"/>
      <c r="AE18" s="532"/>
      <c r="AF18" s="532"/>
      <c r="AG18" s="533"/>
      <c r="AH18" s="531">
        <v>65.3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24665382</v>
      </c>
      <c r="BO18" s="416"/>
      <c r="BP18" s="416"/>
      <c r="BQ18" s="416"/>
      <c r="BR18" s="416"/>
      <c r="BS18" s="416"/>
      <c r="BT18" s="416"/>
      <c r="BU18" s="417"/>
      <c r="BV18" s="415">
        <v>24668709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58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30631355</v>
      </c>
      <c r="BO19" s="416"/>
      <c r="BP19" s="416"/>
      <c r="BQ19" s="416"/>
      <c r="BR19" s="416"/>
      <c r="BS19" s="416"/>
      <c r="BT19" s="416"/>
      <c r="BU19" s="417"/>
      <c r="BV19" s="415">
        <v>30290966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32658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53694707</v>
      </c>
      <c r="BO23" s="416"/>
      <c r="BP23" s="416"/>
      <c r="BQ23" s="416"/>
      <c r="BR23" s="416"/>
      <c r="BS23" s="416"/>
      <c r="BT23" s="416"/>
      <c r="BU23" s="417"/>
      <c r="BV23" s="415">
        <v>51853931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9600</v>
      </c>
      <c r="R24" s="467"/>
      <c r="S24" s="467"/>
      <c r="T24" s="467"/>
      <c r="U24" s="467"/>
      <c r="V24" s="506"/>
      <c r="W24" s="561"/>
      <c r="X24" s="549"/>
      <c r="Y24" s="550"/>
      <c r="Z24" s="465" t="s">
        <v>152</v>
      </c>
      <c r="AA24" s="445"/>
      <c r="AB24" s="445"/>
      <c r="AC24" s="445"/>
      <c r="AD24" s="445"/>
      <c r="AE24" s="445"/>
      <c r="AF24" s="445"/>
      <c r="AG24" s="446"/>
      <c r="AH24" s="466">
        <v>919</v>
      </c>
      <c r="AI24" s="467"/>
      <c r="AJ24" s="467"/>
      <c r="AK24" s="467"/>
      <c r="AL24" s="506"/>
      <c r="AM24" s="466">
        <v>2966532</v>
      </c>
      <c r="AN24" s="467"/>
      <c r="AO24" s="467"/>
      <c r="AP24" s="467"/>
      <c r="AQ24" s="467"/>
      <c r="AR24" s="506"/>
      <c r="AS24" s="466">
        <v>3228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30596871</v>
      </c>
      <c r="BO24" s="416"/>
      <c r="BP24" s="416"/>
      <c r="BQ24" s="416"/>
      <c r="BR24" s="416"/>
      <c r="BS24" s="416"/>
      <c r="BT24" s="416"/>
      <c r="BU24" s="417"/>
      <c r="BV24" s="415">
        <v>29491643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7600</v>
      </c>
      <c r="R25" s="467"/>
      <c r="S25" s="467"/>
      <c r="T25" s="467"/>
      <c r="U25" s="467"/>
      <c r="V25" s="506"/>
      <c r="W25" s="561"/>
      <c r="X25" s="549"/>
      <c r="Y25" s="550"/>
      <c r="Z25" s="465" t="s">
        <v>155</v>
      </c>
      <c r="AA25" s="445"/>
      <c r="AB25" s="445"/>
      <c r="AC25" s="445"/>
      <c r="AD25" s="445"/>
      <c r="AE25" s="445"/>
      <c r="AF25" s="445"/>
      <c r="AG25" s="446"/>
      <c r="AH25" s="466">
        <v>188</v>
      </c>
      <c r="AI25" s="467"/>
      <c r="AJ25" s="467"/>
      <c r="AK25" s="467"/>
      <c r="AL25" s="506"/>
      <c r="AM25" s="466">
        <v>563624</v>
      </c>
      <c r="AN25" s="467"/>
      <c r="AO25" s="467"/>
      <c r="AP25" s="467"/>
      <c r="AQ25" s="467"/>
      <c r="AR25" s="506"/>
      <c r="AS25" s="466">
        <v>2998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8115289</v>
      </c>
      <c r="BO25" s="379"/>
      <c r="BP25" s="379"/>
      <c r="BQ25" s="379"/>
      <c r="BR25" s="379"/>
      <c r="BS25" s="379"/>
      <c r="BT25" s="379"/>
      <c r="BU25" s="380"/>
      <c r="BV25" s="378">
        <v>7051445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6750</v>
      </c>
      <c r="R26" s="467"/>
      <c r="S26" s="467"/>
      <c r="T26" s="467"/>
      <c r="U26" s="467"/>
      <c r="V26" s="506"/>
      <c r="W26" s="561"/>
      <c r="X26" s="549"/>
      <c r="Y26" s="550"/>
      <c r="Z26" s="465" t="s">
        <v>158</v>
      </c>
      <c r="AA26" s="571"/>
      <c r="AB26" s="571"/>
      <c r="AC26" s="571"/>
      <c r="AD26" s="571"/>
      <c r="AE26" s="571"/>
      <c r="AF26" s="571"/>
      <c r="AG26" s="572"/>
      <c r="AH26" s="466">
        <v>53</v>
      </c>
      <c r="AI26" s="467"/>
      <c r="AJ26" s="467"/>
      <c r="AK26" s="467"/>
      <c r="AL26" s="506"/>
      <c r="AM26" s="466">
        <v>170660</v>
      </c>
      <c r="AN26" s="467"/>
      <c r="AO26" s="467"/>
      <c r="AP26" s="467"/>
      <c r="AQ26" s="467"/>
      <c r="AR26" s="506"/>
      <c r="AS26" s="466">
        <v>3220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4900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32128</v>
      </c>
      <c r="AN27" s="467"/>
      <c r="AO27" s="467"/>
      <c r="AP27" s="467"/>
      <c r="AQ27" s="467"/>
      <c r="AR27" s="506"/>
      <c r="AS27" s="466">
        <v>4016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563009</v>
      </c>
      <c r="BO27" s="585"/>
      <c r="BP27" s="585"/>
      <c r="BQ27" s="585"/>
      <c r="BR27" s="585"/>
      <c r="BS27" s="585"/>
      <c r="BT27" s="585"/>
      <c r="BU27" s="586"/>
      <c r="BV27" s="584">
        <v>562740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4100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4454474</v>
      </c>
      <c r="BO28" s="379"/>
      <c r="BP28" s="379"/>
      <c r="BQ28" s="379"/>
      <c r="BR28" s="379"/>
      <c r="BS28" s="379"/>
      <c r="BT28" s="379"/>
      <c r="BU28" s="380"/>
      <c r="BV28" s="378">
        <v>4452199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26</v>
      </c>
      <c r="M29" s="467"/>
      <c r="N29" s="467"/>
      <c r="O29" s="467"/>
      <c r="P29" s="506"/>
      <c r="Q29" s="466">
        <v>3800</v>
      </c>
      <c r="R29" s="467"/>
      <c r="S29" s="467"/>
      <c r="T29" s="467"/>
      <c r="U29" s="467"/>
      <c r="V29" s="506"/>
      <c r="W29" s="562"/>
      <c r="X29" s="563"/>
      <c r="Y29" s="564"/>
      <c r="Z29" s="465" t="s">
        <v>168</v>
      </c>
      <c r="AA29" s="445"/>
      <c r="AB29" s="445"/>
      <c r="AC29" s="445"/>
      <c r="AD29" s="445"/>
      <c r="AE29" s="445"/>
      <c r="AF29" s="445"/>
      <c r="AG29" s="446"/>
      <c r="AH29" s="466">
        <v>927</v>
      </c>
      <c r="AI29" s="467"/>
      <c r="AJ29" s="467"/>
      <c r="AK29" s="467"/>
      <c r="AL29" s="506"/>
      <c r="AM29" s="466">
        <v>2998660</v>
      </c>
      <c r="AN29" s="467"/>
      <c r="AO29" s="467"/>
      <c r="AP29" s="467"/>
      <c r="AQ29" s="467"/>
      <c r="AR29" s="506"/>
      <c r="AS29" s="466">
        <v>3235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1168904</v>
      </c>
      <c r="BO29" s="416"/>
      <c r="BP29" s="416"/>
      <c r="BQ29" s="416"/>
      <c r="BR29" s="416"/>
      <c r="BS29" s="416"/>
      <c r="BT29" s="416"/>
      <c r="BU29" s="417"/>
      <c r="BV29" s="415">
        <v>1166799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4992909</v>
      </c>
      <c r="BO30" s="585"/>
      <c r="BP30" s="585"/>
      <c r="BQ30" s="585"/>
      <c r="BR30" s="585"/>
      <c r="BS30" s="585"/>
      <c r="BT30" s="585"/>
      <c r="BU30" s="586"/>
      <c r="BV30" s="584">
        <v>5039480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公設地方卸売市場事業特別会計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栃木県市町村総合事務組合（一般会計）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日光市公共施設振興公社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診療所事業特別会計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栃木県市町村総合事務組合（特別会計）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日光市農業公社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自家用有償バス事業特別会計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IF('各会計、関係団体の財政状況及び健全化判断比率'!B34="","",'各会計、関係団体の財政状況及び健全化判断比率'!B34)</f>
        <v>温泉事業特別会計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栃木県後期高齢者医療広域連合（一般会計）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オアシス今市</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公共用地先行取得事業特別会計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IF('各会計、関係団体の財政状況及び健全化判断比率'!B35="","",'各会計、関係団体の財政状況及び健全化判断比率'!B35)</f>
        <v>銅山観光事業特別会計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栃木県後期高齢者医療広域連合（後期高齢者医療特別会計）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小杉放菴記念日光美術館</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21</v>
      </c>
      <c r="CP38" s="596"/>
      <c r="CQ38" s="597" t="str">
        <f>IF('各会計、関係団体の財政状況及び健全化判断比率'!BS11="","",'各会計、関係団体の財政状況及び健全化判断比率'!BS11)</f>
        <v>鬼怒川・川治温泉観光開発</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13166812</v>
      </c>
      <c r="S5" s="613"/>
      <c r="T5" s="613"/>
      <c r="U5" s="613"/>
      <c r="V5" s="613"/>
      <c r="W5" s="613"/>
      <c r="X5" s="613"/>
      <c r="Y5" s="614"/>
      <c r="Z5" s="615">
        <v>29.1</v>
      </c>
      <c r="AA5" s="615"/>
      <c r="AB5" s="615"/>
      <c r="AC5" s="615"/>
      <c r="AD5" s="616">
        <v>12731453</v>
      </c>
      <c r="AE5" s="616"/>
      <c r="AF5" s="616"/>
      <c r="AG5" s="616"/>
      <c r="AH5" s="616"/>
      <c r="AI5" s="616"/>
      <c r="AJ5" s="616"/>
      <c r="AK5" s="616"/>
      <c r="AL5" s="617">
        <v>52.7</v>
      </c>
      <c r="AM5" s="618"/>
      <c r="AN5" s="618"/>
      <c r="AO5" s="619"/>
      <c r="AP5" s="609" t="s">
        <v>207</v>
      </c>
      <c r="AQ5" s="610"/>
      <c r="AR5" s="610"/>
      <c r="AS5" s="610"/>
      <c r="AT5" s="610"/>
      <c r="AU5" s="610"/>
      <c r="AV5" s="610"/>
      <c r="AW5" s="610"/>
      <c r="AX5" s="610"/>
      <c r="AY5" s="610"/>
      <c r="AZ5" s="610"/>
      <c r="BA5" s="610"/>
      <c r="BB5" s="610"/>
      <c r="BC5" s="610"/>
      <c r="BD5" s="610"/>
      <c r="BE5" s="610"/>
      <c r="BF5" s="611"/>
      <c r="BG5" s="623">
        <v>12367441</v>
      </c>
      <c r="BH5" s="624"/>
      <c r="BI5" s="624"/>
      <c r="BJ5" s="624"/>
      <c r="BK5" s="624"/>
      <c r="BL5" s="624"/>
      <c r="BM5" s="624"/>
      <c r="BN5" s="625"/>
      <c r="BO5" s="626">
        <v>93.9</v>
      </c>
      <c r="BP5" s="626"/>
      <c r="BQ5" s="626"/>
      <c r="BR5" s="626"/>
      <c r="BS5" s="627">
        <v>124118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416868</v>
      </c>
      <c r="S6" s="624"/>
      <c r="T6" s="624"/>
      <c r="U6" s="624"/>
      <c r="V6" s="624"/>
      <c r="W6" s="624"/>
      <c r="X6" s="624"/>
      <c r="Y6" s="625"/>
      <c r="Z6" s="626">
        <v>0.9</v>
      </c>
      <c r="AA6" s="626"/>
      <c r="AB6" s="626"/>
      <c r="AC6" s="626"/>
      <c r="AD6" s="627">
        <v>416868</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12367441</v>
      </c>
      <c r="BH6" s="624"/>
      <c r="BI6" s="624"/>
      <c r="BJ6" s="624"/>
      <c r="BK6" s="624"/>
      <c r="BL6" s="624"/>
      <c r="BM6" s="624"/>
      <c r="BN6" s="625"/>
      <c r="BO6" s="626">
        <v>93.9</v>
      </c>
      <c r="BP6" s="626"/>
      <c r="BQ6" s="626"/>
      <c r="BR6" s="626"/>
      <c r="BS6" s="627">
        <v>124118</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341332</v>
      </c>
      <c r="CS6" s="624"/>
      <c r="CT6" s="624"/>
      <c r="CU6" s="624"/>
      <c r="CV6" s="624"/>
      <c r="CW6" s="624"/>
      <c r="CX6" s="624"/>
      <c r="CY6" s="625"/>
      <c r="CZ6" s="626">
        <v>0.8</v>
      </c>
      <c r="DA6" s="626"/>
      <c r="DB6" s="626"/>
      <c r="DC6" s="626"/>
      <c r="DD6" s="632" t="s">
        <v>214</v>
      </c>
      <c r="DE6" s="624"/>
      <c r="DF6" s="624"/>
      <c r="DG6" s="624"/>
      <c r="DH6" s="624"/>
      <c r="DI6" s="624"/>
      <c r="DJ6" s="624"/>
      <c r="DK6" s="624"/>
      <c r="DL6" s="624"/>
      <c r="DM6" s="624"/>
      <c r="DN6" s="624"/>
      <c r="DO6" s="624"/>
      <c r="DP6" s="625"/>
      <c r="DQ6" s="632">
        <v>341332</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13419</v>
      </c>
      <c r="S7" s="624"/>
      <c r="T7" s="624"/>
      <c r="U7" s="624"/>
      <c r="V7" s="624"/>
      <c r="W7" s="624"/>
      <c r="X7" s="624"/>
      <c r="Y7" s="625"/>
      <c r="Z7" s="626">
        <v>0</v>
      </c>
      <c r="AA7" s="626"/>
      <c r="AB7" s="626"/>
      <c r="AC7" s="626"/>
      <c r="AD7" s="627">
        <v>13419</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4406977</v>
      </c>
      <c r="BH7" s="624"/>
      <c r="BI7" s="624"/>
      <c r="BJ7" s="624"/>
      <c r="BK7" s="624"/>
      <c r="BL7" s="624"/>
      <c r="BM7" s="624"/>
      <c r="BN7" s="625"/>
      <c r="BO7" s="626">
        <v>33.5</v>
      </c>
      <c r="BP7" s="626"/>
      <c r="BQ7" s="626"/>
      <c r="BR7" s="626"/>
      <c r="BS7" s="627">
        <v>124118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5018818</v>
      </c>
      <c r="CS7" s="624"/>
      <c r="CT7" s="624"/>
      <c r="CU7" s="624"/>
      <c r="CV7" s="624"/>
      <c r="CW7" s="624"/>
      <c r="CX7" s="624"/>
      <c r="CY7" s="625"/>
      <c r="CZ7" s="626">
        <v>11.6</v>
      </c>
      <c r="DA7" s="626"/>
      <c r="DB7" s="626"/>
      <c r="DC7" s="626"/>
      <c r="DD7" s="632">
        <v>451497</v>
      </c>
      <c r="DE7" s="624"/>
      <c r="DF7" s="624"/>
      <c r="DG7" s="624"/>
      <c r="DH7" s="624"/>
      <c r="DI7" s="624"/>
      <c r="DJ7" s="624"/>
      <c r="DK7" s="624"/>
      <c r="DL7" s="624"/>
      <c r="DM7" s="624"/>
      <c r="DN7" s="624"/>
      <c r="DO7" s="624"/>
      <c r="DP7" s="625"/>
      <c r="DQ7" s="632">
        <v>4347216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51869</v>
      </c>
      <c r="S8" s="624"/>
      <c r="T8" s="624"/>
      <c r="U8" s="624"/>
      <c r="V8" s="624"/>
      <c r="W8" s="624"/>
      <c r="X8" s="624"/>
      <c r="Y8" s="625"/>
      <c r="Z8" s="626">
        <v>0.1</v>
      </c>
      <c r="AA8" s="626"/>
      <c r="AB8" s="626"/>
      <c r="AC8" s="626"/>
      <c r="AD8" s="627">
        <v>51869</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154544</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11968603</v>
      </c>
      <c r="CS8" s="624"/>
      <c r="CT8" s="624"/>
      <c r="CU8" s="624"/>
      <c r="CV8" s="624"/>
      <c r="CW8" s="624"/>
      <c r="CX8" s="624"/>
      <c r="CY8" s="625"/>
      <c r="CZ8" s="626">
        <v>27.7</v>
      </c>
      <c r="DA8" s="626"/>
      <c r="DB8" s="626"/>
      <c r="DC8" s="626"/>
      <c r="DD8" s="632">
        <v>52853</v>
      </c>
      <c r="DE8" s="624"/>
      <c r="DF8" s="624"/>
      <c r="DG8" s="624"/>
      <c r="DH8" s="624"/>
      <c r="DI8" s="624"/>
      <c r="DJ8" s="624"/>
      <c r="DK8" s="624"/>
      <c r="DL8" s="624"/>
      <c r="DM8" s="624"/>
      <c r="DN8" s="624"/>
      <c r="DO8" s="624"/>
      <c r="DP8" s="625"/>
      <c r="DQ8" s="632">
        <v>6802139</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44408</v>
      </c>
      <c r="S9" s="624"/>
      <c r="T9" s="624"/>
      <c r="U9" s="624"/>
      <c r="V9" s="624"/>
      <c r="W9" s="624"/>
      <c r="X9" s="624"/>
      <c r="Y9" s="625"/>
      <c r="Z9" s="626">
        <v>0.1</v>
      </c>
      <c r="AA9" s="626"/>
      <c r="AB9" s="626"/>
      <c r="AC9" s="626"/>
      <c r="AD9" s="627">
        <v>44408</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3501491</v>
      </c>
      <c r="BH9" s="624"/>
      <c r="BI9" s="624"/>
      <c r="BJ9" s="624"/>
      <c r="BK9" s="624"/>
      <c r="BL9" s="624"/>
      <c r="BM9" s="624"/>
      <c r="BN9" s="625"/>
      <c r="BO9" s="626">
        <v>26.6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3264213</v>
      </c>
      <c r="CS9" s="624"/>
      <c r="CT9" s="624"/>
      <c r="CU9" s="624"/>
      <c r="CV9" s="624"/>
      <c r="CW9" s="624"/>
      <c r="CX9" s="624"/>
      <c r="CY9" s="625"/>
      <c r="CZ9" s="626">
        <v>7.6</v>
      </c>
      <c r="DA9" s="626"/>
      <c r="DB9" s="626"/>
      <c r="DC9" s="626"/>
      <c r="DD9" s="632">
        <v>244014</v>
      </c>
      <c r="DE9" s="624"/>
      <c r="DF9" s="624"/>
      <c r="DG9" s="624"/>
      <c r="DH9" s="624"/>
      <c r="DI9" s="624"/>
      <c r="DJ9" s="624"/>
      <c r="DK9" s="624"/>
      <c r="DL9" s="624"/>
      <c r="DM9" s="624"/>
      <c r="DN9" s="624"/>
      <c r="DO9" s="624"/>
      <c r="DP9" s="625"/>
      <c r="DQ9" s="632">
        <v>2677869</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1750837</v>
      </c>
      <c r="S10" s="624"/>
      <c r="T10" s="624"/>
      <c r="U10" s="624"/>
      <c r="V10" s="624"/>
      <c r="W10" s="624"/>
      <c r="X10" s="624"/>
      <c r="Y10" s="625"/>
      <c r="Z10" s="626">
        <v>3.9</v>
      </c>
      <c r="AA10" s="626"/>
      <c r="AB10" s="626"/>
      <c r="AC10" s="626"/>
      <c r="AD10" s="627">
        <v>1750837</v>
      </c>
      <c r="AE10" s="627"/>
      <c r="AF10" s="627"/>
      <c r="AG10" s="627"/>
      <c r="AH10" s="627"/>
      <c r="AI10" s="627"/>
      <c r="AJ10" s="627"/>
      <c r="AK10" s="627"/>
      <c r="AL10" s="628">
        <v>7.2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288897</v>
      </c>
      <c r="BH10" s="624"/>
      <c r="BI10" s="624"/>
      <c r="BJ10" s="624"/>
      <c r="BK10" s="624"/>
      <c r="BL10" s="624"/>
      <c r="BM10" s="624"/>
      <c r="BN10" s="625"/>
      <c r="BO10" s="626">
        <v>2.2000000000000002</v>
      </c>
      <c r="BP10" s="626"/>
      <c r="BQ10" s="626"/>
      <c r="BR10" s="626"/>
      <c r="BS10" s="632">
        <v>47750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40326</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40295</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93628</v>
      </c>
      <c r="S11" s="624"/>
      <c r="T11" s="624"/>
      <c r="U11" s="624"/>
      <c r="V11" s="624"/>
      <c r="W11" s="624"/>
      <c r="X11" s="624"/>
      <c r="Y11" s="625"/>
      <c r="Z11" s="626">
        <v>0.2</v>
      </c>
      <c r="AA11" s="626"/>
      <c r="AB11" s="626"/>
      <c r="AC11" s="626"/>
      <c r="AD11" s="627">
        <v>93628</v>
      </c>
      <c r="AE11" s="627"/>
      <c r="AF11" s="627"/>
      <c r="AG11" s="627"/>
      <c r="AH11" s="627"/>
      <c r="AI11" s="627"/>
      <c r="AJ11" s="627"/>
      <c r="AK11" s="627"/>
      <c r="AL11" s="628">
        <v>0.4</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462045</v>
      </c>
      <c r="BH11" s="624"/>
      <c r="BI11" s="624"/>
      <c r="BJ11" s="624"/>
      <c r="BK11" s="624"/>
      <c r="BL11" s="624"/>
      <c r="BM11" s="624"/>
      <c r="BN11" s="625"/>
      <c r="BO11" s="626">
        <v>3.5</v>
      </c>
      <c r="BP11" s="626"/>
      <c r="BQ11" s="626"/>
      <c r="BR11" s="626"/>
      <c r="BS11" s="632">
        <v>76368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1275916</v>
      </c>
      <c r="CS11" s="624"/>
      <c r="CT11" s="624"/>
      <c r="CU11" s="624"/>
      <c r="CV11" s="624"/>
      <c r="CW11" s="624"/>
      <c r="CX11" s="624"/>
      <c r="CY11" s="625"/>
      <c r="CZ11" s="626">
        <v>3</v>
      </c>
      <c r="DA11" s="626"/>
      <c r="DB11" s="626"/>
      <c r="DC11" s="626"/>
      <c r="DD11" s="632">
        <v>632244</v>
      </c>
      <c r="DE11" s="624"/>
      <c r="DF11" s="624"/>
      <c r="DG11" s="624"/>
      <c r="DH11" s="624"/>
      <c r="DI11" s="624"/>
      <c r="DJ11" s="624"/>
      <c r="DK11" s="624"/>
      <c r="DL11" s="624"/>
      <c r="DM11" s="624"/>
      <c r="DN11" s="624"/>
      <c r="DO11" s="624"/>
      <c r="DP11" s="625"/>
      <c r="DQ11" s="632">
        <v>509092</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7107057</v>
      </c>
      <c r="BH12" s="624"/>
      <c r="BI12" s="624"/>
      <c r="BJ12" s="624"/>
      <c r="BK12" s="624"/>
      <c r="BL12" s="624"/>
      <c r="BM12" s="624"/>
      <c r="BN12" s="625"/>
      <c r="BO12" s="626">
        <v>54</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2966818</v>
      </c>
      <c r="CS12" s="624"/>
      <c r="CT12" s="624"/>
      <c r="CU12" s="624"/>
      <c r="CV12" s="624"/>
      <c r="CW12" s="624"/>
      <c r="CX12" s="624"/>
      <c r="CY12" s="625"/>
      <c r="CZ12" s="626">
        <v>6.9</v>
      </c>
      <c r="DA12" s="626"/>
      <c r="DB12" s="626"/>
      <c r="DC12" s="626"/>
      <c r="DD12" s="632">
        <v>113876</v>
      </c>
      <c r="DE12" s="624"/>
      <c r="DF12" s="624"/>
      <c r="DG12" s="624"/>
      <c r="DH12" s="624"/>
      <c r="DI12" s="624"/>
      <c r="DJ12" s="624"/>
      <c r="DK12" s="624"/>
      <c r="DL12" s="624"/>
      <c r="DM12" s="624"/>
      <c r="DN12" s="624"/>
      <c r="DO12" s="624"/>
      <c r="DP12" s="625"/>
      <c r="DQ12" s="632">
        <v>1415554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94738</v>
      </c>
      <c r="S13" s="624"/>
      <c r="T13" s="624"/>
      <c r="U13" s="624"/>
      <c r="V13" s="624"/>
      <c r="W13" s="624"/>
      <c r="X13" s="624"/>
      <c r="Y13" s="625"/>
      <c r="Z13" s="626">
        <v>0.2</v>
      </c>
      <c r="AA13" s="626"/>
      <c r="AB13" s="626"/>
      <c r="AC13" s="626"/>
      <c r="AD13" s="627">
        <v>94738</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6510467</v>
      </c>
      <c r="BH13" s="624"/>
      <c r="BI13" s="624"/>
      <c r="BJ13" s="624"/>
      <c r="BK13" s="624"/>
      <c r="BL13" s="624"/>
      <c r="BM13" s="624"/>
      <c r="BN13" s="625"/>
      <c r="BO13" s="626">
        <v>49.4</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4152188</v>
      </c>
      <c r="CS13" s="624"/>
      <c r="CT13" s="624"/>
      <c r="CU13" s="624"/>
      <c r="CV13" s="624"/>
      <c r="CW13" s="624"/>
      <c r="CX13" s="624"/>
      <c r="CY13" s="625"/>
      <c r="CZ13" s="626">
        <v>9.6</v>
      </c>
      <c r="DA13" s="626"/>
      <c r="DB13" s="626"/>
      <c r="DC13" s="626"/>
      <c r="DD13" s="632">
        <v>2411304</v>
      </c>
      <c r="DE13" s="624"/>
      <c r="DF13" s="624"/>
      <c r="DG13" s="624"/>
      <c r="DH13" s="624"/>
      <c r="DI13" s="624"/>
      <c r="DJ13" s="624"/>
      <c r="DK13" s="624"/>
      <c r="DL13" s="624"/>
      <c r="DM13" s="624"/>
      <c r="DN13" s="624"/>
      <c r="DO13" s="624"/>
      <c r="DP13" s="625"/>
      <c r="DQ13" s="632">
        <v>2200889</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184296</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3703878</v>
      </c>
      <c r="CS14" s="624"/>
      <c r="CT14" s="624"/>
      <c r="CU14" s="624"/>
      <c r="CV14" s="624"/>
      <c r="CW14" s="624"/>
      <c r="CX14" s="624"/>
      <c r="CY14" s="625"/>
      <c r="CZ14" s="626">
        <v>8.6</v>
      </c>
      <c r="DA14" s="626"/>
      <c r="DB14" s="626"/>
      <c r="DC14" s="626"/>
      <c r="DD14" s="632">
        <v>2100040</v>
      </c>
      <c r="DE14" s="624"/>
      <c r="DF14" s="624"/>
      <c r="DG14" s="624"/>
      <c r="DH14" s="624"/>
      <c r="DI14" s="624"/>
      <c r="DJ14" s="624"/>
      <c r="DK14" s="624"/>
      <c r="DL14" s="624"/>
      <c r="DM14" s="624"/>
      <c r="DN14" s="624"/>
      <c r="DO14" s="624"/>
      <c r="DP14" s="625"/>
      <c r="DQ14" s="632">
        <v>1707073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31332</v>
      </c>
      <c r="S15" s="624"/>
      <c r="T15" s="624"/>
      <c r="U15" s="624"/>
      <c r="V15" s="624"/>
      <c r="W15" s="624"/>
      <c r="X15" s="624"/>
      <c r="Y15" s="625"/>
      <c r="Z15" s="626">
        <v>0.1</v>
      </c>
      <c r="AA15" s="626"/>
      <c r="AB15" s="626"/>
      <c r="AC15" s="626"/>
      <c r="AD15" s="627">
        <v>31332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668875</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4253600</v>
      </c>
      <c r="CS15" s="624"/>
      <c r="CT15" s="624"/>
      <c r="CU15" s="624"/>
      <c r="CV15" s="624"/>
      <c r="CW15" s="624"/>
      <c r="CX15" s="624"/>
      <c r="CY15" s="625"/>
      <c r="CZ15" s="626">
        <v>9.8000000000000007</v>
      </c>
      <c r="DA15" s="626"/>
      <c r="DB15" s="626"/>
      <c r="DC15" s="626"/>
      <c r="DD15" s="632">
        <v>837516</v>
      </c>
      <c r="DE15" s="624"/>
      <c r="DF15" s="624"/>
      <c r="DG15" s="624"/>
      <c r="DH15" s="624"/>
      <c r="DI15" s="624"/>
      <c r="DJ15" s="624"/>
      <c r="DK15" s="624"/>
      <c r="DL15" s="624"/>
      <c r="DM15" s="624"/>
      <c r="DN15" s="624"/>
      <c r="DO15" s="624"/>
      <c r="DP15" s="625"/>
      <c r="DQ15" s="632">
        <v>3314242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10458417</v>
      </c>
      <c r="S16" s="624"/>
      <c r="T16" s="624"/>
      <c r="U16" s="624"/>
      <c r="V16" s="624"/>
      <c r="W16" s="624"/>
      <c r="X16" s="624"/>
      <c r="Y16" s="625"/>
      <c r="Z16" s="626">
        <v>23.1</v>
      </c>
      <c r="AA16" s="626"/>
      <c r="AB16" s="626"/>
      <c r="AC16" s="626"/>
      <c r="AD16" s="627">
        <v>8826829</v>
      </c>
      <c r="AE16" s="627"/>
      <c r="AF16" s="627"/>
      <c r="AG16" s="627"/>
      <c r="AH16" s="627"/>
      <c r="AI16" s="627"/>
      <c r="AJ16" s="627"/>
      <c r="AK16" s="627"/>
      <c r="AL16" s="628">
        <v>36.5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236</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1250147</v>
      </c>
      <c r="CS16" s="624"/>
      <c r="CT16" s="624"/>
      <c r="CU16" s="624"/>
      <c r="CV16" s="624"/>
      <c r="CW16" s="624"/>
      <c r="CX16" s="624"/>
      <c r="CY16" s="625"/>
      <c r="CZ16" s="626">
        <v>2.9</v>
      </c>
      <c r="DA16" s="626"/>
      <c r="DB16" s="626"/>
      <c r="DC16" s="626"/>
      <c r="DD16" s="632" t="s">
        <v>109</v>
      </c>
      <c r="DE16" s="624"/>
      <c r="DF16" s="624"/>
      <c r="DG16" s="624"/>
      <c r="DH16" s="624"/>
      <c r="DI16" s="624"/>
      <c r="DJ16" s="624"/>
      <c r="DK16" s="624"/>
      <c r="DL16" s="624"/>
      <c r="DM16" s="624"/>
      <c r="DN16" s="624"/>
      <c r="DO16" s="624"/>
      <c r="DP16" s="625"/>
      <c r="DQ16" s="632">
        <v>425410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8826829</v>
      </c>
      <c r="S17" s="624"/>
      <c r="T17" s="624"/>
      <c r="U17" s="624"/>
      <c r="V17" s="624"/>
      <c r="W17" s="624"/>
      <c r="X17" s="624"/>
      <c r="Y17" s="625"/>
      <c r="Z17" s="626">
        <v>19.5</v>
      </c>
      <c r="AA17" s="626"/>
      <c r="AB17" s="626"/>
      <c r="AC17" s="626"/>
      <c r="AD17" s="627">
        <v>8826829</v>
      </c>
      <c r="AE17" s="627"/>
      <c r="AF17" s="627"/>
      <c r="AG17" s="627"/>
      <c r="AH17" s="627"/>
      <c r="AI17" s="627"/>
      <c r="AJ17" s="627"/>
      <c r="AK17" s="627"/>
      <c r="AL17" s="628">
        <v>36.5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4956851</v>
      </c>
      <c r="CS17" s="624"/>
      <c r="CT17" s="624"/>
      <c r="CU17" s="624"/>
      <c r="CV17" s="624"/>
      <c r="CW17" s="624"/>
      <c r="CX17" s="624"/>
      <c r="CY17" s="625"/>
      <c r="CZ17" s="626">
        <v>11.5</v>
      </c>
      <c r="DA17" s="626"/>
      <c r="DB17" s="626"/>
      <c r="DC17" s="626"/>
      <c r="DD17" s="632" t="s">
        <v>109</v>
      </c>
      <c r="DE17" s="624"/>
      <c r="DF17" s="624"/>
      <c r="DG17" s="624"/>
      <c r="DH17" s="624"/>
      <c r="DI17" s="624"/>
      <c r="DJ17" s="624"/>
      <c r="DK17" s="624"/>
      <c r="DL17" s="624"/>
      <c r="DM17" s="624"/>
      <c r="DN17" s="624"/>
      <c r="DO17" s="624"/>
      <c r="DP17" s="625"/>
      <c r="DQ17" s="632">
        <v>4735048</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1631588</v>
      </c>
      <c r="S18" s="624"/>
      <c r="T18" s="624"/>
      <c r="U18" s="624"/>
      <c r="V18" s="624"/>
      <c r="W18" s="624"/>
      <c r="X18" s="624"/>
      <c r="Y18" s="625"/>
      <c r="Z18" s="626">
        <v>3.6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799371</v>
      </c>
      <c r="BH19" s="624"/>
      <c r="BI19" s="624"/>
      <c r="BJ19" s="624"/>
      <c r="BK19" s="624"/>
      <c r="BL19" s="624"/>
      <c r="BM19" s="624"/>
      <c r="BN19" s="625"/>
      <c r="BO19" s="626">
        <v>6.1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26122328</v>
      </c>
      <c r="S20" s="624"/>
      <c r="T20" s="624"/>
      <c r="U20" s="624"/>
      <c r="V20" s="624"/>
      <c r="W20" s="624"/>
      <c r="X20" s="624"/>
      <c r="Y20" s="625"/>
      <c r="Z20" s="626">
        <v>57.7</v>
      </c>
      <c r="AA20" s="626"/>
      <c r="AB20" s="626"/>
      <c r="AC20" s="626"/>
      <c r="AD20" s="627">
        <v>24055381</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799371</v>
      </c>
      <c r="BH20" s="624"/>
      <c r="BI20" s="624"/>
      <c r="BJ20" s="624"/>
      <c r="BK20" s="624"/>
      <c r="BL20" s="624"/>
      <c r="BM20" s="624"/>
      <c r="BN20" s="625"/>
      <c r="BO20" s="626">
        <v>6.1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43192690</v>
      </c>
      <c r="CS20" s="624"/>
      <c r="CT20" s="624"/>
      <c r="CU20" s="624"/>
      <c r="CV20" s="624"/>
      <c r="CW20" s="624"/>
      <c r="CX20" s="624"/>
      <c r="CY20" s="625"/>
      <c r="CZ20" s="626">
        <v>100</v>
      </c>
      <c r="DA20" s="626"/>
      <c r="DB20" s="626"/>
      <c r="DC20" s="626"/>
      <c r="DD20" s="632">
        <v>6843344</v>
      </c>
      <c r="DE20" s="624"/>
      <c r="DF20" s="624"/>
      <c r="DG20" s="624"/>
      <c r="DH20" s="624"/>
      <c r="DI20" s="624"/>
      <c r="DJ20" s="624"/>
      <c r="DK20" s="624"/>
      <c r="DL20" s="624"/>
      <c r="DM20" s="624"/>
      <c r="DN20" s="624"/>
      <c r="DO20" s="624"/>
      <c r="DP20" s="625"/>
      <c r="DQ20" s="632">
        <v>28516159</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10337</v>
      </c>
      <c r="S21" s="624"/>
      <c r="T21" s="624"/>
      <c r="U21" s="624"/>
      <c r="V21" s="624"/>
      <c r="W21" s="624"/>
      <c r="X21" s="624"/>
      <c r="Y21" s="625"/>
      <c r="Z21" s="626">
        <v>0</v>
      </c>
      <c r="AA21" s="626"/>
      <c r="AB21" s="626"/>
      <c r="AC21" s="626"/>
      <c r="AD21" s="627">
        <v>10337</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364012</v>
      </c>
      <c r="BH21" s="624"/>
      <c r="BI21" s="624"/>
      <c r="BJ21" s="624"/>
      <c r="BK21" s="624"/>
      <c r="BL21" s="624"/>
      <c r="BM21" s="624"/>
      <c r="BN21" s="625"/>
      <c r="BO21" s="626">
        <v>2.8</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201380</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631542</v>
      </c>
      <c r="S23" s="624"/>
      <c r="T23" s="624"/>
      <c r="U23" s="624"/>
      <c r="V23" s="624"/>
      <c r="W23" s="624"/>
      <c r="X23" s="624"/>
      <c r="Y23" s="625"/>
      <c r="Z23" s="626">
        <v>1.4</v>
      </c>
      <c r="AA23" s="626"/>
      <c r="AB23" s="626"/>
      <c r="AC23" s="626"/>
      <c r="AD23" s="627">
        <v>21166</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435359</v>
      </c>
      <c r="BH23" s="624"/>
      <c r="BI23" s="624"/>
      <c r="BJ23" s="624"/>
      <c r="BK23" s="624"/>
      <c r="BL23" s="624"/>
      <c r="BM23" s="624"/>
      <c r="BN23" s="625"/>
      <c r="BO23" s="626">
        <v>3.3</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164685</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19871851</v>
      </c>
      <c r="CS24" s="613"/>
      <c r="CT24" s="613"/>
      <c r="CU24" s="613"/>
      <c r="CV24" s="613"/>
      <c r="CW24" s="613"/>
      <c r="CX24" s="613"/>
      <c r="CY24" s="614"/>
      <c r="CZ24" s="650">
        <v>46</v>
      </c>
      <c r="DA24" s="651"/>
      <c r="DB24" s="651"/>
      <c r="DC24" s="652"/>
      <c r="DD24" s="649">
        <v>15000288</v>
      </c>
      <c r="DE24" s="613"/>
      <c r="DF24" s="613"/>
      <c r="DG24" s="613"/>
      <c r="DH24" s="613"/>
      <c r="DI24" s="613"/>
      <c r="DJ24" s="613"/>
      <c r="DK24" s="614"/>
      <c r="DL24" s="649">
        <v>14920200</v>
      </c>
      <c r="DM24" s="613"/>
      <c r="DN24" s="613"/>
      <c r="DO24" s="613"/>
      <c r="DP24" s="613"/>
      <c r="DQ24" s="613"/>
      <c r="DR24" s="613"/>
      <c r="DS24" s="613"/>
      <c r="DT24" s="613"/>
      <c r="DU24" s="613"/>
      <c r="DV24" s="614"/>
      <c r="DW24" s="617">
        <v>57.1</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4787608</v>
      </c>
      <c r="S25" s="624"/>
      <c r="T25" s="624"/>
      <c r="U25" s="624"/>
      <c r="V25" s="624"/>
      <c r="W25" s="624"/>
      <c r="X25" s="624"/>
      <c r="Y25" s="625"/>
      <c r="Z25" s="626">
        <v>10.6</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8224049</v>
      </c>
      <c r="CS25" s="655"/>
      <c r="CT25" s="655"/>
      <c r="CU25" s="655"/>
      <c r="CV25" s="655"/>
      <c r="CW25" s="655"/>
      <c r="CX25" s="655"/>
      <c r="CY25" s="656"/>
      <c r="CZ25" s="657">
        <v>19</v>
      </c>
      <c r="DA25" s="658"/>
      <c r="DB25" s="658"/>
      <c r="DC25" s="659"/>
      <c r="DD25" s="632">
        <v>7816629</v>
      </c>
      <c r="DE25" s="655"/>
      <c r="DF25" s="655"/>
      <c r="DG25" s="655"/>
      <c r="DH25" s="655"/>
      <c r="DI25" s="655"/>
      <c r="DJ25" s="655"/>
      <c r="DK25" s="656"/>
      <c r="DL25" s="632">
        <v>7751487</v>
      </c>
      <c r="DM25" s="655"/>
      <c r="DN25" s="655"/>
      <c r="DO25" s="655"/>
      <c r="DP25" s="655"/>
      <c r="DQ25" s="655"/>
      <c r="DR25" s="655"/>
      <c r="DS25" s="655"/>
      <c r="DT25" s="655"/>
      <c r="DU25" s="655"/>
      <c r="DV25" s="656"/>
      <c r="DW25" s="628">
        <v>29.7</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5538069</v>
      </c>
      <c r="CS26" s="624"/>
      <c r="CT26" s="624"/>
      <c r="CU26" s="624"/>
      <c r="CV26" s="624"/>
      <c r="CW26" s="624"/>
      <c r="CX26" s="624"/>
      <c r="CY26" s="625"/>
      <c r="CZ26" s="657">
        <v>12.8</v>
      </c>
      <c r="DA26" s="658"/>
      <c r="DB26" s="658"/>
      <c r="DC26" s="659"/>
      <c r="DD26" s="632">
        <v>5219096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2970998</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13166812</v>
      </c>
      <c r="BH27" s="624"/>
      <c r="BI27" s="624"/>
      <c r="BJ27" s="624"/>
      <c r="BK27" s="624"/>
      <c r="BL27" s="624"/>
      <c r="BM27" s="624"/>
      <c r="BN27" s="625"/>
      <c r="BO27" s="626">
        <v>100</v>
      </c>
      <c r="BP27" s="626"/>
      <c r="BQ27" s="626"/>
      <c r="BR27" s="626"/>
      <c r="BS27" s="632">
        <v>124118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6690951</v>
      </c>
      <c r="CS27" s="655"/>
      <c r="CT27" s="655"/>
      <c r="CU27" s="655"/>
      <c r="CV27" s="655"/>
      <c r="CW27" s="655"/>
      <c r="CX27" s="655"/>
      <c r="CY27" s="656"/>
      <c r="CZ27" s="657">
        <v>15.5</v>
      </c>
      <c r="DA27" s="658"/>
      <c r="DB27" s="658"/>
      <c r="DC27" s="659"/>
      <c r="DD27" s="632">
        <v>2448611</v>
      </c>
      <c r="DE27" s="655"/>
      <c r="DF27" s="655"/>
      <c r="DG27" s="655"/>
      <c r="DH27" s="655"/>
      <c r="DI27" s="655"/>
      <c r="DJ27" s="655"/>
      <c r="DK27" s="656"/>
      <c r="DL27" s="632">
        <v>2433665</v>
      </c>
      <c r="DM27" s="655"/>
      <c r="DN27" s="655"/>
      <c r="DO27" s="655"/>
      <c r="DP27" s="655"/>
      <c r="DQ27" s="655"/>
      <c r="DR27" s="655"/>
      <c r="DS27" s="655"/>
      <c r="DT27" s="655"/>
      <c r="DU27" s="655"/>
      <c r="DV27" s="656"/>
      <c r="DW27" s="628">
        <v>9.3000000000000007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133715</v>
      </c>
      <c r="S28" s="624"/>
      <c r="T28" s="624"/>
      <c r="U28" s="624"/>
      <c r="V28" s="624"/>
      <c r="W28" s="624"/>
      <c r="X28" s="624"/>
      <c r="Y28" s="625"/>
      <c r="Z28" s="626">
        <v>0.3</v>
      </c>
      <c r="AA28" s="626"/>
      <c r="AB28" s="626"/>
      <c r="AC28" s="626"/>
      <c r="AD28" s="627">
        <v>69390</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4956851</v>
      </c>
      <c r="CS28" s="624"/>
      <c r="CT28" s="624"/>
      <c r="CU28" s="624"/>
      <c r="CV28" s="624"/>
      <c r="CW28" s="624"/>
      <c r="CX28" s="624"/>
      <c r="CY28" s="625"/>
      <c r="CZ28" s="657">
        <v>11.5</v>
      </c>
      <c r="DA28" s="658"/>
      <c r="DB28" s="658"/>
      <c r="DC28" s="659"/>
      <c r="DD28" s="632">
        <v>4735048</v>
      </c>
      <c r="DE28" s="624"/>
      <c r="DF28" s="624"/>
      <c r="DG28" s="624"/>
      <c r="DH28" s="624"/>
      <c r="DI28" s="624"/>
      <c r="DJ28" s="624"/>
      <c r="DK28" s="625"/>
      <c r="DL28" s="632">
        <v>4735048</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24771</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4956577</v>
      </c>
      <c r="CS29" s="655"/>
      <c r="CT29" s="655"/>
      <c r="CU29" s="655"/>
      <c r="CV29" s="655"/>
      <c r="CW29" s="655"/>
      <c r="CX29" s="655"/>
      <c r="CY29" s="656"/>
      <c r="CZ29" s="657">
        <v>11.5</v>
      </c>
      <c r="DA29" s="658"/>
      <c r="DB29" s="658"/>
      <c r="DC29" s="659"/>
      <c r="DD29" s="632">
        <v>4734774</v>
      </c>
      <c r="DE29" s="655"/>
      <c r="DF29" s="655"/>
      <c r="DG29" s="655"/>
      <c r="DH29" s="655"/>
      <c r="DI29" s="655"/>
      <c r="DJ29" s="655"/>
      <c r="DK29" s="656"/>
      <c r="DL29" s="632">
        <v>4734774</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82538</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96.9</v>
      </c>
      <c r="BH30" s="682"/>
      <c r="BI30" s="682"/>
      <c r="BJ30" s="682"/>
      <c r="BK30" s="682"/>
      <c r="BL30" s="682"/>
      <c r="BM30" s="618">
        <v>89.3</v>
      </c>
      <c r="BN30" s="682"/>
      <c r="BO30" s="682"/>
      <c r="BP30" s="682"/>
      <c r="BQ30" s="683"/>
      <c r="BR30" s="681">
        <v>96.3</v>
      </c>
      <c r="BS30" s="682"/>
      <c r="BT30" s="682"/>
      <c r="BU30" s="682"/>
      <c r="BV30" s="682"/>
      <c r="BW30" s="682"/>
      <c r="BX30" s="618">
        <v>87.1</v>
      </c>
      <c r="BY30" s="682"/>
      <c r="BZ30" s="682"/>
      <c r="CA30" s="682"/>
      <c r="CB30" s="683"/>
      <c r="CD30" s="686"/>
      <c r="CE30" s="687"/>
      <c r="CF30" s="637" t="s">
        <v>291</v>
      </c>
      <c r="CG30" s="638"/>
      <c r="CH30" s="638"/>
      <c r="CI30" s="638"/>
      <c r="CJ30" s="638"/>
      <c r="CK30" s="638"/>
      <c r="CL30" s="638"/>
      <c r="CM30" s="638"/>
      <c r="CN30" s="638"/>
      <c r="CO30" s="638"/>
      <c r="CP30" s="638"/>
      <c r="CQ30" s="639"/>
      <c r="CR30" s="623">
        <v>4449624</v>
      </c>
      <c r="CS30" s="624"/>
      <c r="CT30" s="624"/>
      <c r="CU30" s="624"/>
      <c r="CV30" s="624"/>
      <c r="CW30" s="624"/>
      <c r="CX30" s="624"/>
      <c r="CY30" s="625"/>
      <c r="CZ30" s="657">
        <v>10.3</v>
      </c>
      <c r="DA30" s="658"/>
      <c r="DB30" s="658"/>
      <c r="DC30" s="659"/>
      <c r="DD30" s="632">
        <v>4262294</v>
      </c>
      <c r="DE30" s="624"/>
      <c r="DF30" s="624"/>
      <c r="DG30" s="624"/>
      <c r="DH30" s="624"/>
      <c r="DI30" s="624"/>
      <c r="DJ30" s="624"/>
      <c r="DK30" s="625"/>
      <c r="DL30" s="632">
        <v>4262294</v>
      </c>
      <c r="DM30" s="624"/>
      <c r="DN30" s="624"/>
      <c r="DO30" s="624"/>
      <c r="DP30" s="624"/>
      <c r="DQ30" s="624"/>
      <c r="DR30" s="624"/>
      <c r="DS30" s="624"/>
      <c r="DT30" s="624"/>
      <c r="DU30" s="624"/>
      <c r="DV30" s="625"/>
      <c r="DW30" s="628">
        <v>16.3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2038188</v>
      </c>
      <c r="S31" s="624"/>
      <c r="T31" s="624"/>
      <c r="U31" s="624"/>
      <c r="V31" s="624"/>
      <c r="W31" s="624"/>
      <c r="X31" s="624"/>
      <c r="Y31" s="625"/>
      <c r="Z31" s="626">
        <v>4.5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97.9</v>
      </c>
      <c r="BH31" s="655"/>
      <c r="BI31" s="655"/>
      <c r="BJ31" s="655"/>
      <c r="BK31" s="655"/>
      <c r="BL31" s="655"/>
      <c r="BM31" s="629">
        <v>93.4</v>
      </c>
      <c r="BN31" s="679"/>
      <c r="BO31" s="679"/>
      <c r="BP31" s="679"/>
      <c r="BQ31" s="680"/>
      <c r="BR31" s="678">
        <v>96.9</v>
      </c>
      <c r="BS31" s="655"/>
      <c r="BT31" s="655"/>
      <c r="BU31" s="655"/>
      <c r="BV31" s="655"/>
      <c r="BW31" s="655"/>
      <c r="BX31" s="629">
        <v>91.4</v>
      </c>
      <c r="BY31" s="679"/>
      <c r="BZ31" s="679"/>
      <c r="CA31" s="679"/>
      <c r="CB31" s="680"/>
      <c r="CD31" s="686"/>
      <c r="CE31" s="687"/>
      <c r="CF31" s="637" t="s">
        <v>295</v>
      </c>
      <c r="CG31" s="638"/>
      <c r="CH31" s="638"/>
      <c r="CI31" s="638"/>
      <c r="CJ31" s="638"/>
      <c r="CK31" s="638"/>
      <c r="CL31" s="638"/>
      <c r="CM31" s="638"/>
      <c r="CN31" s="638"/>
      <c r="CO31" s="638"/>
      <c r="CP31" s="638"/>
      <c r="CQ31" s="639"/>
      <c r="CR31" s="623">
        <v>506953</v>
      </c>
      <c r="CS31" s="655"/>
      <c r="CT31" s="655"/>
      <c r="CU31" s="655"/>
      <c r="CV31" s="655"/>
      <c r="CW31" s="655"/>
      <c r="CX31" s="655"/>
      <c r="CY31" s="656"/>
      <c r="CZ31" s="657">
        <v>1.2</v>
      </c>
      <c r="DA31" s="658"/>
      <c r="DB31" s="658"/>
      <c r="DC31" s="659"/>
      <c r="DD31" s="632">
        <v>472480</v>
      </c>
      <c r="DE31" s="655"/>
      <c r="DF31" s="655"/>
      <c r="DG31" s="655"/>
      <c r="DH31" s="655"/>
      <c r="DI31" s="655"/>
      <c r="DJ31" s="655"/>
      <c r="DK31" s="656"/>
      <c r="DL31" s="632">
        <v>472480</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1851344</v>
      </c>
      <c r="S32" s="624"/>
      <c r="T32" s="624"/>
      <c r="U32" s="624"/>
      <c r="V32" s="624"/>
      <c r="W32" s="624"/>
      <c r="X32" s="624"/>
      <c r="Y32" s="625"/>
      <c r="Z32" s="626">
        <v>4.0999999999999996</v>
      </c>
      <c r="AA32" s="626"/>
      <c r="AB32" s="626"/>
      <c r="AC32" s="626"/>
      <c r="AD32" s="627">
        <v>6433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95.9</v>
      </c>
      <c r="BH32" s="691"/>
      <c r="BI32" s="691"/>
      <c r="BJ32" s="691"/>
      <c r="BK32" s="691"/>
      <c r="BL32" s="691"/>
      <c r="BM32" s="692">
        <v>85.7</v>
      </c>
      <c r="BN32" s="691"/>
      <c r="BO32" s="691"/>
      <c r="BP32" s="691"/>
      <c r="BQ32" s="693"/>
      <c r="BR32" s="690">
        <v>95.3</v>
      </c>
      <c r="BS32" s="691"/>
      <c r="BT32" s="691"/>
      <c r="BU32" s="691"/>
      <c r="BV32" s="691"/>
      <c r="BW32" s="691"/>
      <c r="BX32" s="692">
        <v>83.1</v>
      </c>
      <c r="BY32" s="691"/>
      <c r="BZ32" s="691"/>
      <c r="CA32" s="691"/>
      <c r="CB32" s="693"/>
      <c r="CD32" s="688"/>
      <c r="CE32" s="689"/>
      <c r="CF32" s="637" t="s">
        <v>298</v>
      </c>
      <c r="CG32" s="638"/>
      <c r="CH32" s="638"/>
      <c r="CI32" s="638"/>
      <c r="CJ32" s="638"/>
      <c r="CK32" s="638"/>
      <c r="CL32" s="638"/>
      <c r="CM32" s="638"/>
      <c r="CN32" s="638"/>
      <c r="CO32" s="638"/>
      <c r="CP32" s="638"/>
      <c r="CQ32" s="639"/>
      <c r="CR32" s="623">
        <v>274</v>
      </c>
      <c r="CS32" s="624"/>
      <c r="CT32" s="624"/>
      <c r="CU32" s="624"/>
      <c r="CV32" s="624"/>
      <c r="CW32" s="624"/>
      <c r="CX32" s="624"/>
      <c r="CY32" s="625"/>
      <c r="CZ32" s="657">
        <v>0</v>
      </c>
      <c r="DA32" s="658"/>
      <c r="DB32" s="658"/>
      <c r="DC32" s="659"/>
      <c r="DD32" s="632">
        <v>274</v>
      </c>
      <c r="DE32" s="624"/>
      <c r="DF32" s="624"/>
      <c r="DG32" s="624"/>
      <c r="DH32" s="624"/>
      <c r="DI32" s="624"/>
      <c r="DJ32" s="624"/>
      <c r="DK32" s="625"/>
      <c r="DL32" s="632">
        <v>274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6290400</v>
      </c>
      <c r="S33" s="624"/>
      <c r="T33" s="624"/>
      <c r="U33" s="624"/>
      <c r="V33" s="624"/>
      <c r="W33" s="624"/>
      <c r="X33" s="624"/>
      <c r="Y33" s="625"/>
      <c r="Z33" s="626">
        <v>13.9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15227348</v>
      </c>
      <c r="CS33" s="655"/>
      <c r="CT33" s="655"/>
      <c r="CU33" s="655"/>
      <c r="CV33" s="655"/>
      <c r="CW33" s="655"/>
      <c r="CX33" s="655"/>
      <c r="CY33" s="656"/>
      <c r="CZ33" s="657">
        <v>35.299999999999997</v>
      </c>
      <c r="DA33" s="658"/>
      <c r="DB33" s="658"/>
      <c r="DC33" s="659"/>
      <c r="DD33" s="632">
        <v>11605837</v>
      </c>
      <c r="DE33" s="655"/>
      <c r="DF33" s="655"/>
      <c r="DG33" s="655"/>
      <c r="DH33" s="655"/>
      <c r="DI33" s="655"/>
      <c r="DJ33" s="655"/>
      <c r="DK33" s="656"/>
      <c r="DL33" s="632">
        <v>9745182</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6477994</v>
      </c>
      <c r="CS34" s="624"/>
      <c r="CT34" s="624"/>
      <c r="CU34" s="624"/>
      <c r="CV34" s="624"/>
      <c r="CW34" s="624"/>
      <c r="CX34" s="624"/>
      <c r="CY34" s="625"/>
      <c r="CZ34" s="657">
        <v>15</v>
      </c>
      <c r="DA34" s="658"/>
      <c r="DB34" s="658"/>
      <c r="DC34" s="659"/>
      <c r="DD34" s="632">
        <v>5500703</v>
      </c>
      <c r="DE34" s="624"/>
      <c r="DF34" s="624"/>
      <c r="DG34" s="624"/>
      <c r="DH34" s="624"/>
      <c r="DI34" s="624"/>
      <c r="DJ34" s="624"/>
      <c r="DK34" s="625"/>
      <c r="DL34" s="632">
        <v>5176220</v>
      </c>
      <c r="DM34" s="624"/>
      <c r="DN34" s="624"/>
      <c r="DO34" s="624"/>
      <c r="DP34" s="624"/>
      <c r="DQ34" s="624"/>
      <c r="DR34" s="624"/>
      <c r="DS34" s="624"/>
      <c r="DT34" s="624"/>
      <c r="DU34" s="624"/>
      <c r="DV34" s="625"/>
      <c r="DW34" s="628">
        <v>19.8</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1968200</v>
      </c>
      <c r="S35" s="624"/>
      <c r="T35" s="624"/>
      <c r="U35" s="624"/>
      <c r="V35" s="624"/>
      <c r="W35" s="624"/>
      <c r="X35" s="624"/>
      <c r="Y35" s="625"/>
      <c r="Z35" s="626">
        <v>4.3</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4119459</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159484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519463</v>
      </c>
      <c r="CS35" s="655"/>
      <c r="CT35" s="655"/>
      <c r="CU35" s="655"/>
      <c r="CV35" s="655"/>
      <c r="CW35" s="655"/>
      <c r="CX35" s="655"/>
      <c r="CY35" s="656"/>
      <c r="CZ35" s="657">
        <v>1.2</v>
      </c>
      <c r="DA35" s="658"/>
      <c r="DB35" s="658"/>
      <c r="DC35" s="659"/>
      <c r="DD35" s="632">
        <v>436833</v>
      </c>
      <c r="DE35" s="655"/>
      <c r="DF35" s="655"/>
      <c r="DG35" s="655"/>
      <c r="DH35" s="655"/>
      <c r="DI35" s="655"/>
      <c r="DJ35" s="655"/>
      <c r="DK35" s="656"/>
      <c r="DL35" s="632">
        <v>436833</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45309834</v>
      </c>
      <c r="S36" s="696"/>
      <c r="T36" s="696"/>
      <c r="U36" s="696"/>
      <c r="V36" s="696"/>
      <c r="W36" s="696"/>
      <c r="X36" s="696"/>
      <c r="Y36" s="697"/>
      <c r="Z36" s="698">
        <v>100</v>
      </c>
      <c r="AA36" s="698"/>
      <c r="AB36" s="698"/>
      <c r="AC36" s="698"/>
      <c r="AD36" s="699">
        <v>24162707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807800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49737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2665016</v>
      </c>
      <c r="CS36" s="624"/>
      <c r="CT36" s="624"/>
      <c r="CU36" s="624"/>
      <c r="CV36" s="624"/>
      <c r="CW36" s="624"/>
      <c r="CX36" s="624"/>
      <c r="CY36" s="625"/>
      <c r="CZ36" s="657">
        <v>6.2</v>
      </c>
      <c r="DA36" s="658"/>
      <c r="DB36" s="658"/>
      <c r="DC36" s="659"/>
      <c r="DD36" s="632">
        <v>1939309</v>
      </c>
      <c r="DE36" s="624"/>
      <c r="DF36" s="624"/>
      <c r="DG36" s="624"/>
      <c r="DH36" s="624"/>
      <c r="DI36" s="624"/>
      <c r="DJ36" s="624"/>
      <c r="DK36" s="625"/>
      <c r="DL36" s="632">
        <v>1366540</v>
      </c>
      <c r="DM36" s="624"/>
      <c r="DN36" s="624"/>
      <c r="DO36" s="624"/>
      <c r="DP36" s="624"/>
      <c r="DQ36" s="624"/>
      <c r="DR36" s="624"/>
      <c r="DS36" s="624"/>
      <c r="DT36" s="624"/>
      <c r="DU36" s="624"/>
      <c r="DV36" s="625"/>
      <c r="DW36" s="628">
        <v>5.2</v>
      </c>
      <c r="DX36" s="653"/>
      <c r="DY36" s="653"/>
      <c r="DZ36" s="653"/>
      <c r="EA36" s="653"/>
      <c r="EB36" s="653"/>
      <c r="EC36" s="654"/>
    </row>
    <row r="37" spans="2:133" ht="11.25" customHeight="1">
      <c r="AQ37" s="702" t="s">
        <v>313</v>
      </c>
      <c r="AR37" s="703"/>
      <c r="AS37" s="703"/>
      <c r="AT37" s="703"/>
      <c r="AU37" s="703"/>
      <c r="AV37" s="703"/>
      <c r="AW37" s="703"/>
      <c r="AX37" s="703"/>
      <c r="AY37" s="704"/>
      <c r="AZ37" s="623">
        <v>96225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14245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33951</v>
      </c>
      <c r="CS37" s="655"/>
      <c r="CT37" s="655"/>
      <c r="CU37" s="655"/>
      <c r="CV37" s="655"/>
      <c r="CW37" s="655"/>
      <c r="CX37" s="655"/>
      <c r="CY37" s="656"/>
      <c r="CZ37" s="657">
        <v>0.1</v>
      </c>
      <c r="DA37" s="658"/>
      <c r="DB37" s="658"/>
      <c r="DC37" s="659"/>
      <c r="DD37" s="632">
        <v>33951</v>
      </c>
      <c r="DE37" s="655"/>
      <c r="DF37" s="655"/>
      <c r="DG37" s="655"/>
      <c r="DH37" s="655"/>
      <c r="DI37" s="655"/>
      <c r="DJ37" s="655"/>
      <c r="DK37" s="656"/>
      <c r="DL37" s="632">
        <v>33951</v>
      </c>
      <c r="DM37" s="655"/>
      <c r="DN37" s="655"/>
      <c r="DO37" s="655"/>
      <c r="DP37" s="655"/>
      <c r="DQ37" s="655"/>
      <c r="DR37" s="655"/>
      <c r="DS37" s="655"/>
      <c r="DT37" s="655"/>
      <c r="DU37" s="655"/>
      <c r="DV37" s="656"/>
      <c r="DW37" s="628">
        <v>0.1</v>
      </c>
      <c r="DX37" s="653"/>
      <c r="DY37" s="653"/>
      <c r="DZ37" s="653"/>
      <c r="EA37" s="653"/>
      <c r="EB37" s="653"/>
      <c r="EC37" s="654"/>
    </row>
    <row r="38" spans="2:133" ht="11.25" customHeight="1">
      <c r="AQ38" s="702" t="s">
        <v>316</v>
      </c>
      <c r="AR38" s="703"/>
      <c r="AS38" s="703"/>
      <c r="AT38" s="703"/>
      <c r="AU38" s="703"/>
      <c r="AV38" s="703"/>
      <c r="AW38" s="703"/>
      <c r="AX38" s="703"/>
      <c r="AY38" s="704"/>
      <c r="AZ38" s="623">
        <v>36282</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23714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4023234</v>
      </c>
      <c r="CS38" s="624"/>
      <c r="CT38" s="624"/>
      <c r="CU38" s="624"/>
      <c r="CV38" s="624"/>
      <c r="CW38" s="624"/>
      <c r="CX38" s="624"/>
      <c r="CY38" s="625"/>
      <c r="CZ38" s="657">
        <v>9.3000000000000007</v>
      </c>
      <c r="DA38" s="658"/>
      <c r="DB38" s="658"/>
      <c r="DC38" s="659"/>
      <c r="DD38" s="632">
        <v>3441389</v>
      </c>
      <c r="DE38" s="624"/>
      <c r="DF38" s="624"/>
      <c r="DG38" s="624"/>
      <c r="DH38" s="624"/>
      <c r="DI38" s="624"/>
      <c r="DJ38" s="624"/>
      <c r="DK38" s="625"/>
      <c r="DL38" s="632">
        <v>2704271</v>
      </c>
      <c r="DM38" s="624"/>
      <c r="DN38" s="624"/>
      <c r="DO38" s="624"/>
      <c r="DP38" s="624"/>
      <c r="DQ38" s="624"/>
      <c r="DR38" s="624"/>
      <c r="DS38" s="624"/>
      <c r="DT38" s="624"/>
      <c r="DU38" s="624"/>
      <c r="DV38" s="625"/>
      <c r="DW38" s="628">
        <v>10.3</v>
      </c>
      <c r="DX38" s="653"/>
      <c r="DY38" s="653"/>
      <c r="DZ38" s="653"/>
      <c r="EA38" s="653"/>
      <c r="EB38" s="653"/>
      <c r="EC38" s="654"/>
    </row>
    <row r="39" spans="2:133" ht="11.25" customHeight="1">
      <c r="AQ39" s="702" t="s">
        <v>319</v>
      </c>
      <c r="AR39" s="703"/>
      <c r="AS39" s="703"/>
      <c r="AT39" s="703"/>
      <c r="AU39" s="703"/>
      <c r="AV39" s="703"/>
      <c r="AW39" s="703"/>
      <c r="AX39" s="703"/>
      <c r="AY39" s="704"/>
      <c r="AZ39" s="623">
        <v>12634</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31813</v>
      </c>
      <c r="CS39" s="655"/>
      <c r="CT39" s="655"/>
      <c r="CU39" s="655"/>
      <c r="CV39" s="655"/>
      <c r="CW39" s="655"/>
      <c r="CX39" s="655"/>
      <c r="CY39" s="656"/>
      <c r="CZ39" s="657">
        <v>0.1</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814219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1509828</v>
      </c>
      <c r="CS40" s="624"/>
      <c r="CT40" s="624"/>
      <c r="CU40" s="624"/>
      <c r="CV40" s="624"/>
      <c r="CW40" s="624"/>
      <c r="CX40" s="624"/>
      <c r="CY40" s="625"/>
      <c r="CZ40" s="657">
        <v>3.5</v>
      </c>
      <c r="DA40" s="658"/>
      <c r="DB40" s="658"/>
      <c r="DC40" s="659"/>
      <c r="DD40" s="632">
        <v>287603</v>
      </c>
      <c r="DE40" s="624"/>
      <c r="DF40" s="624"/>
      <c r="DG40" s="624"/>
      <c r="DH40" s="624"/>
      <c r="DI40" s="624"/>
      <c r="DJ40" s="624"/>
      <c r="DK40" s="625"/>
      <c r="DL40" s="632">
        <v>61318</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2352299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8093491</v>
      </c>
      <c r="CS42" s="624"/>
      <c r="CT42" s="624"/>
      <c r="CU42" s="624"/>
      <c r="CV42" s="624"/>
      <c r="CW42" s="624"/>
      <c r="CX42" s="624"/>
      <c r="CY42" s="625"/>
      <c r="CZ42" s="657">
        <v>18.7</v>
      </c>
      <c r="DA42" s="706"/>
      <c r="DB42" s="706"/>
      <c r="DC42" s="707"/>
      <c r="DD42" s="632">
        <v>1910034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335387</v>
      </c>
      <c r="CS43" s="655"/>
      <c r="CT43" s="655"/>
      <c r="CU43" s="655"/>
      <c r="CV43" s="655"/>
      <c r="CW43" s="655"/>
      <c r="CX43" s="655"/>
      <c r="CY43" s="656"/>
      <c r="CZ43" s="657">
        <v>0.8</v>
      </c>
      <c r="DA43" s="658"/>
      <c r="DB43" s="658"/>
      <c r="DC43" s="659"/>
      <c r="DD43" s="632">
        <v>335387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6843344</v>
      </c>
      <c r="CS44" s="624"/>
      <c r="CT44" s="624"/>
      <c r="CU44" s="624"/>
      <c r="CV44" s="624"/>
      <c r="CW44" s="624"/>
      <c r="CX44" s="624"/>
      <c r="CY44" s="625"/>
      <c r="CZ44" s="657">
        <v>15.8</v>
      </c>
      <c r="DA44" s="706"/>
      <c r="DB44" s="706"/>
      <c r="DC44" s="707"/>
      <c r="DD44" s="632">
        <v>1484624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2035171</v>
      </c>
      <c r="CS45" s="655"/>
      <c r="CT45" s="655"/>
      <c r="CU45" s="655"/>
      <c r="CV45" s="655"/>
      <c r="CW45" s="655"/>
      <c r="CX45" s="655"/>
      <c r="CY45" s="656"/>
      <c r="CZ45" s="657">
        <v>4.7</v>
      </c>
      <c r="DA45" s="658"/>
      <c r="DB45" s="658"/>
      <c r="DC45" s="659"/>
      <c r="DD45" s="632">
        <v>89490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4706957</v>
      </c>
      <c r="CS46" s="624"/>
      <c r="CT46" s="624"/>
      <c r="CU46" s="624"/>
      <c r="CV46" s="624"/>
      <c r="CW46" s="624"/>
      <c r="CX46" s="624"/>
      <c r="CY46" s="625"/>
      <c r="CZ46" s="657">
        <v>10.9</v>
      </c>
      <c r="DA46" s="706"/>
      <c r="DB46" s="706"/>
      <c r="DC46" s="707"/>
      <c r="DD46" s="632">
        <v>1379297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1250147</v>
      </c>
      <c r="CS47" s="655"/>
      <c r="CT47" s="655"/>
      <c r="CU47" s="655"/>
      <c r="CV47" s="655"/>
      <c r="CW47" s="655"/>
      <c r="CX47" s="655"/>
      <c r="CY47" s="656"/>
      <c r="CZ47" s="657">
        <v>2.9</v>
      </c>
      <c r="DA47" s="658"/>
      <c r="DB47" s="658"/>
      <c r="DC47" s="659"/>
      <c r="DD47" s="632">
        <v>425410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43192690</v>
      </c>
      <c r="CS49" s="691"/>
      <c r="CT49" s="691"/>
      <c r="CU49" s="691"/>
      <c r="CV49" s="691"/>
      <c r="CW49" s="691"/>
      <c r="CX49" s="691"/>
      <c r="CY49" s="718"/>
      <c r="CZ49" s="719">
        <v>100</v>
      </c>
      <c r="DA49" s="720"/>
      <c r="DB49" s="720"/>
      <c r="DC49" s="721"/>
      <c r="DD49" s="722">
        <v>28516159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45208</v>
      </c>
      <c r="R7" s="753"/>
      <c r="S7" s="753"/>
      <c r="T7" s="753"/>
      <c r="U7" s="753"/>
      <c r="V7" s="753">
        <v>43097</v>
      </c>
      <c r="W7" s="753"/>
      <c r="X7" s="753"/>
      <c r="Y7" s="753"/>
      <c r="Z7" s="753"/>
      <c r="AA7" s="753">
        <v>2112</v>
      </c>
      <c r="AB7" s="753"/>
      <c r="AC7" s="753"/>
      <c r="AD7" s="753"/>
      <c r="AE7" s="754"/>
      <c r="AF7" s="755">
        <v>1769</v>
      </c>
      <c r="AG7" s="756"/>
      <c r="AH7" s="756"/>
      <c r="AI7" s="756"/>
      <c r="AJ7" s="757"/>
      <c r="AK7" s="792">
        <v>89</v>
      </c>
      <c r="AL7" s="793"/>
      <c r="AM7" s="793"/>
      <c r="AN7" s="793"/>
      <c r="AO7" s="793"/>
      <c r="AP7" s="793">
        <v>53674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-5</v>
      </c>
      <c r="CI7" s="790"/>
      <c r="CJ7" s="790"/>
      <c r="CK7" s="790"/>
      <c r="CL7" s="791"/>
      <c r="CM7" s="789">
        <v>98</v>
      </c>
      <c r="CN7" s="790"/>
      <c r="CO7" s="790"/>
      <c r="CP7" s="790"/>
      <c r="CQ7" s="791"/>
      <c r="CR7" s="789">
        <v>30</v>
      </c>
      <c r="CS7" s="790"/>
      <c r="CT7" s="790"/>
      <c r="CU7" s="790"/>
      <c r="CV7" s="791"/>
      <c r="CW7" s="789">
        <v>4</v>
      </c>
      <c r="CX7" s="790"/>
      <c r="CY7" s="790"/>
      <c r="CZ7" s="790"/>
      <c r="DA7" s="791"/>
      <c r="DB7" s="789" t="s">
        <v>535</v>
      </c>
      <c r="DC7" s="790"/>
      <c r="DD7" s="790"/>
      <c r="DE7" s="790"/>
      <c r="DF7" s="791"/>
      <c r="DG7" s="789" t="s">
        <v>546</v>
      </c>
      <c r="DH7" s="790"/>
      <c r="DI7" s="790"/>
      <c r="DJ7" s="790"/>
      <c r="DK7" s="791"/>
      <c r="DL7" s="789" t="s">
        <v>535</v>
      </c>
      <c r="DM7" s="790"/>
      <c r="DN7" s="790"/>
      <c r="DO7" s="790"/>
      <c r="DP7" s="791"/>
      <c r="DQ7" s="789" t="s">
        <v>535</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120</v>
      </c>
      <c r="R8" s="777"/>
      <c r="S8" s="777"/>
      <c r="T8" s="777"/>
      <c r="U8" s="777"/>
      <c r="V8" s="777">
        <v>114</v>
      </c>
      <c r="W8" s="777"/>
      <c r="X8" s="777"/>
      <c r="Y8" s="777"/>
      <c r="Z8" s="777"/>
      <c r="AA8" s="777">
        <v>5</v>
      </c>
      <c r="AB8" s="777"/>
      <c r="AC8" s="777"/>
      <c r="AD8" s="777"/>
      <c r="AE8" s="778"/>
      <c r="AF8" s="779">
        <v>5</v>
      </c>
      <c r="AG8" s="780"/>
      <c r="AH8" s="780"/>
      <c r="AI8" s="780"/>
      <c r="AJ8" s="781"/>
      <c r="AK8" s="782">
        <v>28</v>
      </c>
      <c r="AL8" s="783"/>
      <c r="AM8" s="783"/>
      <c r="AN8" s="783"/>
      <c r="AO8" s="783"/>
      <c r="AP8" s="783">
        <v>12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-1</v>
      </c>
      <c r="CI8" s="800"/>
      <c r="CJ8" s="800"/>
      <c r="CK8" s="800"/>
      <c r="CL8" s="801"/>
      <c r="CM8" s="799">
        <v>47</v>
      </c>
      <c r="CN8" s="800"/>
      <c r="CO8" s="800"/>
      <c r="CP8" s="800"/>
      <c r="CQ8" s="801"/>
      <c r="CR8" s="799">
        <v>20</v>
      </c>
      <c r="CS8" s="800"/>
      <c r="CT8" s="800"/>
      <c r="CU8" s="800"/>
      <c r="CV8" s="801"/>
      <c r="CW8" s="799">
        <v>8</v>
      </c>
      <c r="CX8" s="800"/>
      <c r="CY8" s="800"/>
      <c r="CZ8" s="800"/>
      <c r="DA8" s="801"/>
      <c r="DB8" s="799" t="s">
        <v>535</v>
      </c>
      <c r="DC8" s="800"/>
      <c r="DD8" s="800"/>
      <c r="DE8" s="800"/>
      <c r="DF8" s="801"/>
      <c r="DG8" s="799" t="s">
        <v>535</v>
      </c>
      <c r="DH8" s="800"/>
      <c r="DI8" s="800"/>
      <c r="DJ8" s="800"/>
      <c r="DK8" s="801"/>
      <c r="DL8" s="799" t="s">
        <v>535</v>
      </c>
      <c r="DM8" s="800"/>
      <c r="DN8" s="800"/>
      <c r="DO8" s="800"/>
      <c r="DP8" s="801"/>
      <c r="DQ8" s="799" t="s">
        <v>535</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52</v>
      </c>
      <c r="R9" s="777"/>
      <c r="S9" s="777"/>
      <c r="T9" s="777"/>
      <c r="U9" s="777"/>
      <c r="V9" s="777">
        <v>52</v>
      </c>
      <c r="W9" s="777"/>
      <c r="X9" s="777"/>
      <c r="Y9" s="777"/>
      <c r="Z9" s="777"/>
      <c r="AA9" s="777" t="s">
        <v>534</v>
      </c>
      <c r="AB9" s="777"/>
      <c r="AC9" s="777"/>
      <c r="AD9" s="777"/>
      <c r="AE9" s="778"/>
      <c r="AF9" s="779" t="s">
        <v>109</v>
      </c>
      <c r="AG9" s="780"/>
      <c r="AH9" s="780"/>
      <c r="AI9" s="780"/>
      <c r="AJ9" s="781"/>
      <c r="AK9" s="782">
        <v>35</v>
      </c>
      <c r="AL9" s="783"/>
      <c r="AM9" s="783"/>
      <c r="AN9" s="783"/>
      <c r="AO9" s="783"/>
      <c r="AP9" s="783">
        <v>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545</v>
      </c>
      <c r="BS9" s="786" t="s">
        <v>543</v>
      </c>
      <c r="BT9" s="787"/>
      <c r="BU9" s="787"/>
      <c r="BV9" s="787"/>
      <c r="BW9" s="787"/>
      <c r="BX9" s="787"/>
      <c r="BY9" s="787"/>
      <c r="BZ9" s="787"/>
      <c r="CA9" s="787"/>
      <c r="CB9" s="787"/>
      <c r="CC9" s="787"/>
      <c r="CD9" s="787"/>
      <c r="CE9" s="787"/>
      <c r="CF9" s="787"/>
      <c r="CG9" s="788"/>
      <c r="CH9" s="799">
        <v>-35</v>
      </c>
      <c r="CI9" s="800"/>
      <c r="CJ9" s="800"/>
      <c r="CK9" s="800"/>
      <c r="CL9" s="801"/>
      <c r="CM9" s="799">
        <v>39</v>
      </c>
      <c r="CN9" s="800"/>
      <c r="CO9" s="800"/>
      <c r="CP9" s="800"/>
      <c r="CQ9" s="801"/>
      <c r="CR9" s="799">
        <v>45</v>
      </c>
      <c r="CS9" s="800"/>
      <c r="CT9" s="800"/>
      <c r="CU9" s="800"/>
      <c r="CV9" s="801"/>
      <c r="CW9" s="799" t="s">
        <v>535</v>
      </c>
      <c r="CX9" s="800"/>
      <c r="CY9" s="800"/>
      <c r="CZ9" s="800"/>
      <c r="DA9" s="801"/>
      <c r="DB9" s="799" t="s">
        <v>535</v>
      </c>
      <c r="DC9" s="800"/>
      <c r="DD9" s="800"/>
      <c r="DE9" s="800"/>
      <c r="DF9" s="801"/>
      <c r="DG9" s="799" t="s">
        <v>535</v>
      </c>
      <c r="DH9" s="800"/>
      <c r="DI9" s="800"/>
      <c r="DJ9" s="800"/>
      <c r="DK9" s="801"/>
      <c r="DL9" s="799">
        <v>324</v>
      </c>
      <c r="DM9" s="800"/>
      <c r="DN9" s="800"/>
      <c r="DO9" s="800"/>
      <c r="DP9" s="801"/>
      <c r="DQ9" s="799">
        <v>97</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t="s">
        <v>535</v>
      </c>
      <c r="R10" s="777"/>
      <c r="S10" s="777"/>
      <c r="T10" s="777"/>
      <c r="U10" s="777"/>
      <c r="V10" s="777" t="s">
        <v>535</v>
      </c>
      <c r="W10" s="777"/>
      <c r="X10" s="777"/>
      <c r="Y10" s="777"/>
      <c r="Z10" s="777"/>
      <c r="AA10" s="777" t="s">
        <v>535</v>
      </c>
      <c r="AB10" s="777"/>
      <c r="AC10" s="777"/>
      <c r="AD10" s="777"/>
      <c r="AE10" s="778"/>
      <c r="AF10" s="779" t="s">
        <v>109</v>
      </c>
      <c r="AG10" s="780"/>
      <c r="AH10" s="780"/>
      <c r="AI10" s="780"/>
      <c r="AJ10" s="781"/>
      <c r="AK10" s="782" t="s">
        <v>536</v>
      </c>
      <c r="AL10" s="783"/>
      <c r="AM10" s="783"/>
      <c r="AN10" s="783"/>
      <c r="AO10" s="783"/>
      <c r="AP10" s="783" t="s">
        <v>535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544</v>
      </c>
      <c r="BT10" s="787"/>
      <c r="BU10" s="787"/>
      <c r="BV10" s="787"/>
      <c r="BW10" s="787"/>
      <c r="BX10" s="787"/>
      <c r="BY10" s="787"/>
      <c r="BZ10" s="787"/>
      <c r="CA10" s="787"/>
      <c r="CB10" s="787"/>
      <c r="CC10" s="787"/>
      <c r="CD10" s="787"/>
      <c r="CE10" s="787"/>
      <c r="CF10" s="787"/>
      <c r="CG10" s="788"/>
      <c r="CH10" s="799">
        <v>4</v>
      </c>
      <c r="CI10" s="800"/>
      <c r="CJ10" s="800"/>
      <c r="CK10" s="800"/>
      <c r="CL10" s="801"/>
      <c r="CM10" s="799">
        <v>51</v>
      </c>
      <c r="CN10" s="800"/>
      <c r="CO10" s="800"/>
      <c r="CP10" s="800"/>
      <c r="CQ10" s="801"/>
      <c r="CR10" s="799">
        <v>30</v>
      </c>
      <c r="CS10" s="800"/>
      <c r="CT10" s="800"/>
      <c r="CU10" s="800"/>
      <c r="CV10" s="801"/>
      <c r="CW10" s="799" t="s">
        <v>535</v>
      </c>
      <c r="CX10" s="800"/>
      <c r="CY10" s="800"/>
      <c r="CZ10" s="800"/>
      <c r="DA10" s="801"/>
      <c r="DB10" s="799" t="s">
        <v>535</v>
      </c>
      <c r="DC10" s="800"/>
      <c r="DD10" s="800"/>
      <c r="DE10" s="800"/>
      <c r="DF10" s="801"/>
      <c r="DG10" s="799" t="s">
        <v>535</v>
      </c>
      <c r="DH10" s="800"/>
      <c r="DI10" s="800"/>
      <c r="DJ10" s="800"/>
      <c r="DK10" s="801"/>
      <c r="DL10" s="799" t="s">
        <v>535</v>
      </c>
      <c r="DM10" s="800"/>
      <c r="DN10" s="800"/>
      <c r="DO10" s="800"/>
      <c r="DP10" s="801"/>
      <c r="DQ10" s="799" t="s">
        <v>535</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547</v>
      </c>
      <c r="BT11" s="787"/>
      <c r="BU11" s="787"/>
      <c r="BV11" s="787"/>
      <c r="BW11" s="787"/>
      <c r="BX11" s="787"/>
      <c r="BY11" s="787"/>
      <c r="BZ11" s="787"/>
      <c r="CA11" s="787"/>
      <c r="CB11" s="787"/>
      <c r="CC11" s="787"/>
      <c r="CD11" s="787"/>
      <c r="CE11" s="787"/>
      <c r="CF11" s="787"/>
      <c r="CG11" s="788"/>
      <c r="CH11" s="799">
        <v>44</v>
      </c>
      <c r="CI11" s="800"/>
      <c r="CJ11" s="800"/>
      <c r="CK11" s="800"/>
      <c r="CL11" s="801"/>
      <c r="CM11" s="799">
        <v>190</v>
      </c>
      <c r="CN11" s="800"/>
      <c r="CO11" s="800"/>
      <c r="CP11" s="800"/>
      <c r="CQ11" s="801"/>
      <c r="CR11" s="799">
        <v>26</v>
      </c>
      <c r="CS11" s="800"/>
      <c r="CT11" s="800"/>
      <c r="CU11" s="800"/>
      <c r="CV11" s="801"/>
      <c r="CW11" s="799">
        <v>18</v>
      </c>
      <c r="CX11" s="800"/>
      <c r="CY11" s="800"/>
      <c r="CZ11" s="800"/>
      <c r="DA11" s="801"/>
      <c r="DB11" s="799" t="s">
        <v>535</v>
      </c>
      <c r="DC11" s="800"/>
      <c r="DD11" s="800"/>
      <c r="DE11" s="800"/>
      <c r="DF11" s="801"/>
      <c r="DG11" s="799" t="s">
        <v>546</v>
      </c>
      <c r="DH11" s="800"/>
      <c r="DI11" s="800"/>
      <c r="DJ11" s="800"/>
      <c r="DK11" s="801"/>
      <c r="DL11" s="799" t="s">
        <v>535</v>
      </c>
      <c r="DM11" s="800"/>
      <c r="DN11" s="800"/>
      <c r="DO11" s="800"/>
      <c r="DP11" s="801"/>
      <c r="DQ11" s="799" t="s">
        <v>535</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45310</v>
      </c>
      <c r="R23" s="812"/>
      <c r="S23" s="812"/>
      <c r="T23" s="812"/>
      <c r="U23" s="812"/>
      <c r="V23" s="812">
        <v>43193</v>
      </c>
      <c r="W23" s="812"/>
      <c r="X23" s="812"/>
      <c r="Y23" s="812"/>
      <c r="Z23" s="812"/>
      <c r="AA23" s="812">
        <v>2117</v>
      </c>
      <c r="AB23" s="812"/>
      <c r="AC23" s="812"/>
      <c r="AD23" s="812"/>
      <c r="AE23" s="813"/>
      <c r="AF23" s="814">
        <v>1774</v>
      </c>
      <c r="AG23" s="812"/>
      <c r="AH23" s="812"/>
      <c r="AI23" s="812"/>
      <c r="AJ23" s="815"/>
      <c r="AK23" s="816"/>
      <c r="AL23" s="817"/>
      <c r="AM23" s="817"/>
      <c r="AN23" s="817"/>
      <c r="AO23" s="817"/>
      <c r="AP23" s="812">
        <v>53695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11860</v>
      </c>
      <c r="R28" s="841"/>
      <c r="S28" s="841"/>
      <c r="T28" s="841"/>
      <c r="U28" s="841"/>
      <c r="V28" s="841">
        <v>11695</v>
      </c>
      <c r="W28" s="841"/>
      <c r="X28" s="841"/>
      <c r="Y28" s="841"/>
      <c r="Z28" s="841"/>
      <c r="AA28" s="841">
        <v>165</v>
      </c>
      <c r="AB28" s="841"/>
      <c r="AC28" s="841"/>
      <c r="AD28" s="841"/>
      <c r="AE28" s="842"/>
      <c r="AF28" s="843">
        <v>165</v>
      </c>
      <c r="AG28" s="841"/>
      <c r="AH28" s="841"/>
      <c r="AI28" s="841"/>
      <c r="AJ28" s="844"/>
      <c r="AK28" s="845">
        <v>695</v>
      </c>
      <c r="AL28" s="836"/>
      <c r="AM28" s="836"/>
      <c r="AN28" s="836"/>
      <c r="AO28" s="836"/>
      <c r="AP28" s="836">
        <v>6</v>
      </c>
      <c r="AQ28" s="836"/>
      <c r="AR28" s="836"/>
      <c r="AS28" s="836"/>
      <c r="AT28" s="836"/>
      <c r="AU28" s="836">
        <v>0</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6686</v>
      </c>
      <c r="R29" s="777"/>
      <c r="S29" s="777"/>
      <c r="T29" s="777"/>
      <c r="U29" s="777"/>
      <c r="V29" s="777">
        <v>6530</v>
      </c>
      <c r="W29" s="777"/>
      <c r="X29" s="777"/>
      <c r="Y29" s="777"/>
      <c r="Z29" s="777"/>
      <c r="AA29" s="777">
        <v>155</v>
      </c>
      <c r="AB29" s="777"/>
      <c r="AC29" s="777"/>
      <c r="AD29" s="777"/>
      <c r="AE29" s="778"/>
      <c r="AF29" s="779">
        <v>155</v>
      </c>
      <c r="AG29" s="780"/>
      <c r="AH29" s="780"/>
      <c r="AI29" s="780"/>
      <c r="AJ29" s="781"/>
      <c r="AK29" s="848">
        <v>897</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1003</v>
      </c>
      <c r="R30" s="777"/>
      <c r="S30" s="777"/>
      <c r="T30" s="777"/>
      <c r="U30" s="777"/>
      <c r="V30" s="777">
        <v>995</v>
      </c>
      <c r="W30" s="777"/>
      <c r="X30" s="777"/>
      <c r="Y30" s="777"/>
      <c r="Z30" s="777"/>
      <c r="AA30" s="777">
        <v>8</v>
      </c>
      <c r="AB30" s="777"/>
      <c r="AC30" s="777"/>
      <c r="AD30" s="777"/>
      <c r="AE30" s="778"/>
      <c r="AF30" s="779">
        <v>8</v>
      </c>
      <c r="AG30" s="780"/>
      <c r="AH30" s="780"/>
      <c r="AI30" s="780"/>
      <c r="AJ30" s="781"/>
      <c r="AK30" s="848">
        <v>260</v>
      </c>
      <c r="AL30" s="849"/>
      <c r="AM30" s="849"/>
      <c r="AN30" s="849"/>
      <c r="AO30" s="849"/>
      <c r="AP30" s="849" t="s">
        <v>535</v>
      </c>
      <c r="AQ30" s="849"/>
      <c r="AR30" s="849"/>
      <c r="AS30" s="849"/>
      <c r="AT30" s="849"/>
      <c r="AU30" s="849" t="s">
        <v>535</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2250</v>
      </c>
      <c r="R31" s="777"/>
      <c r="S31" s="777"/>
      <c r="T31" s="777"/>
      <c r="U31" s="777"/>
      <c r="V31" s="777">
        <v>2117</v>
      </c>
      <c r="W31" s="777"/>
      <c r="X31" s="777"/>
      <c r="Y31" s="777"/>
      <c r="Z31" s="777"/>
      <c r="AA31" s="777">
        <v>133</v>
      </c>
      <c r="AB31" s="777"/>
      <c r="AC31" s="777"/>
      <c r="AD31" s="777"/>
      <c r="AE31" s="778"/>
      <c r="AF31" s="779">
        <v>2065</v>
      </c>
      <c r="AG31" s="780"/>
      <c r="AH31" s="780"/>
      <c r="AI31" s="780"/>
      <c r="AJ31" s="781"/>
      <c r="AK31" s="848">
        <v>96</v>
      </c>
      <c r="AL31" s="849"/>
      <c r="AM31" s="849"/>
      <c r="AN31" s="849"/>
      <c r="AO31" s="849"/>
      <c r="AP31" s="849">
        <v>9390</v>
      </c>
      <c r="AQ31" s="849"/>
      <c r="AR31" s="849"/>
      <c r="AS31" s="849"/>
      <c r="AT31" s="849"/>
      <c r="AU31" s="849">
        <v>986</v>
      </c>
      <c r="AV31" s="849"/>
      <c r="AW31" s="849"/>
      <c r="AX31" s="849"/>
      <c r="AY31" s="849"/>
      <c r="AZ31" s="850" t="s">
        <v>535</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20</v>
      </c>
      <c r="R32" s="777"/>
      <c r="S32" s="777"/>
      <c r="T32" s="777"/>
      <c r="U32" s="777"/>
      <c r="V32" s="777">
        <v>20</v>
      </c>
      <c r="W32" s="777"/>
      <c r="X32" s="777"/>
      <c r="Y32" s="777"/>
      <c r="Z32" s="777"/>
      <c r="AA32" s="777" t="s">
        <v>535</v>
      </c>
      <c r="AB32" s="777"/>
      <c r="AC32" s="777"/>
      <c r="AD32" s="777"/>
      <c r="AE32" s="778"/>
      <c r="AF32" s="779" t="s">
        <v>109</v>
      </c>
      <c r="AG32" s="780"/>
      <c r="AH32" s="780"/>
      <c r="AI32" s="780"/>
      <c r="AJ32" s="781"/>
      <c r="AK32" s="848">
        <v>13</v>
      </c>
      <c r="AL32" s="849"/>
      <c r="AM32" s="849"/>
      <c r="AN32" s="849"/>
      <c r="AO32" s="849"/>
      <c r="AP32" s="849">
        <v>3</v>
      </c>
      <c r="AQ32" s="849"/>
      <c r="AR32" s="849"/>
      <c r="AS32" s="849"/>
      <c r="AT32" s="849"/>
      <c r="AU32" s="849">
        <v>2</v>
      </c>
      <c r="AV32" s="849"/>
      <c r="AW32" s="849"/>
      <c r="AX32" s="849"/>
      <c r="AY32" s="849"/>
      <c r="AZ32" s="850" t="s">
        <v>535</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386</v>
      </c>
      <c r="C33" s="774"/>
      <c r="D33" s="774"/>
      <c r="E33" s="774"/>
      <c r="F33" s="774"/>
      <c r="G33" s="774"/>
      <c r="H33" s="774"/>
      <c r="I33" s="774"/>
      <c r="J33" s="774"/>
      <c r="K33" s="774"/>
      <c r="L33" s="774"/>
      <c r="M33" s="774"/>
      <c r="N33" s="774"/>
      <c r="O33" s="774"/>
      <c r="P33" s="775"/>
      <c r="Q33" s="776">
        <v>3108</v>
      </c>
      <c r="R33" s="777"/>
      <c r="S33" s="777"/>
      <c r="T33" s="777"/>
      <c r="U33" s="777"/>
      <c r="V33" s="777">
        <v>3066</v>
      </c>
      <c r="W33" s="777"/>
      <c r="X33" s="777"/>
      <c r="Y33" s="777"/>
      <c r="Z33" s="777"/>
      <c r="AA33" s="777">
        <v>42</v>
      </c>
      <c r="AB33" s="777"/>
      <c r="AC33" s="777"/>
      <c r="AD33" s="777"/>
      <c r="AE33" s="778"/>
      <c r="AF33" s="779">
        <v>42</v>
      </c>
      <c r="AG33" s="780"/>
      <c r="AH33" s="780"/>
      <c r="AI33" s="780"/>
      <c r="AJ33" s="781"/>
      <c r="AK33" s="848">
        <v>928</v>
      </c>
      <c r="AL33" s="849"/>
      <c r="AM33" s="849"/>
      <c r="AN33" s="849"/>
      <c r="AO33" s="849"/>
      <c r="AP33" s="849">
        <v>16933</v>
      </c>
      <c r="AQ33" s="849"/>
      <c r="AR33" s="849"/>
      <c r="AS33" s="849"/>
      <c r="AT33" s="849"/>
      <c r="AU33" s="849">
        <v>11007</v>
      </c>
      <c r="AV33" s="849"/>
      <c r="AW33" s="849"/>
      <c r="AX33" s="849"/>
      <c r="AY33" s="849"/>
      <c r="AZ33" s="850" t="s">
        <v>535</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387</v>
      </c>
      <c r="C34" s="774"/>
      <c r="D34" s="774"/>
      <c r="E34" s="774"/>
      <c r="F34" s="774"/>
      <c r="G34" s="774"/>
      <c r="H34" s="774"/>
      <c r="I34" s="774"/>
      <c r="J34" s="774"/>
      <c r="K34" s="774"/>
      <c r="L34" s="774"/>
      <c r="M34" s="774"/>
      <c r="N34" s="774"/>
      <c r="O34" s="774"/>
      <c r="P34" s="775"/>
      <c r="Q34" s="776">
        <v>89</v>
      </c>
      <c r="R34" s="777"/>
      <c r="S34" s="777"/>
      <c r="T34" s="777"/>
      <c r="U34" s="777"/>
      <c r="V34" s="777">
        <v>87</v>
      </c>
      <c r="W34" s="777"/>
      <c r="X34" s="777"/>
      <c r="Y34" s="777"/>
      <c r="Z34" s="777"/>
      <c r="AA34" s="777">
        <v>1</v>
      </c>
      <c r="AB34" s="777"/>
      <c r="AC34" s="777"/>
      <c r="AD34" s="777"/>
      <c r="AE34" s="778"/>
      <c r="AF34" s="779">
        <v>1</v>
      </c>
      <c r="AG34" s="780"/>
      <c r="AH34" s="780"/>
      <c r="AI34" s="780"/>
      <c r="AJ34" s="781"/>
      <c r="AK34" s="848">
        <v>36</v>
      </c>
      <c r="AL34" s="849"/>
      <c r="AM34" s="849"/>
      <c r="AN34" s="849"/>
      <c r="AO34" s="849"/>
      <c r="AP34" s="849" t="s">
        <v>535</v>
      </c>
      <c r="AQ34" s="849"/>
      <c r="AR34" s="849"/>
      <c r="AS34" s="849"/>
      <c r="AT34" s="849"/>
      <c r="AU34" s="849" t="s">
        <v>535</v>
      </c>
      <c r="AV34" s="849"/>
      <c r="AW34" s="849"/>
      <c r="AX34" s="849"/>
      <c r="AY34" s="849"/>
      <c r="AZ34" s="850" t="s">
        <v>535</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388</v>
      </c>
      <c r="C35" s="774"/>
      <c r="D35" s="774"/>
      <c r="E35" s="774"/>
      <c r="F35" s="774"/>
      <c r="G35" s="774"/>
      <c r="H35" s="774"/>
      <c r="I35" s="774"/>
      <c r="J35" s="774"/>
      <c r="K35" s="774"/>
      <c r="L35" s="774"/>
      <c r="M35" s="774"/>
      <c r="N35" s="774"/>
      <c r="O35" s="774"/>
      <c r="P35" s="775"/>
      <c r="Q35" s="776">
        <v>117</v>
      </c>
      <c r="R35" s="777"/>
      <c r="S35" s="777"/>
      <c r="T35" s="777"/>
      <c r="U35" s="777"/>
      <c r="V35" s="777">
        <v>71</v>
      </c>
      <c r="W35" s="777"/>
      <c r="X35" s="777"/>
      <c r="Y35" s="777"/>
      <c r="Z35" s="777"/>
      <c r="AA35" s="777">
        <v>46</v>
      </c>
      <c r="AB35" s="777"/>
      <c r="AC35" s="777"/>
      <c r="AD35" s="777"/>
      <c r="AE35" s="778"/>
      <c r="AF35" s="779">
        <v>46</v>
      </c>
      <c r="AG35" s="780"/>
      <c r="AH35" s="780"/>
      <c r="AI35" s="780"/>
      <c r="AJ35" s="781"/>
      <c r="AK35" s="848" t="s">
        <v>535</v>
      </c>
      <c r="AL35" s="849"/>
      <c r="AM35" s="849"/>
      <c r="AN35" s="849"/>
      <c r="AO35" s="849"/>
      <c r="AP35" s="849" t="s">
        <v>535</v>
      </c>
      <c r="AQ35" s="849"/>
      <c r="AR35" s="849"/>
      <c r="AS35" s="849"/>
      <c r="AT35" s="849"/>
      <c r="AU35" s="849" t="s">
        <v>535</v>
      </c>
      <c r="AV35" s="849"/>
      <c r="AW35" s="849"/>
      <c r="AX35" s="849"/>
      <c r="AY35" s="849"/>
      <c r="AZ35" s="850" t="s">
        <v>535</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2483</v>
      </c>
      <c r="AG63" s="860"/>
      <c r="AH63" s="860"/>
      <c r="AI63" s="860"/>
      <c r="AJ63" s="861"/>
      <c r="AK63" s="862"/>
      <c r="AL63" s="857"/>
      <c r="AM63" s="857"/>
      <c r="AN63" s="857"/>
      <c r="AO63" s="857"/>
      <c r="AP63" s="860">
        <v>26332</v>
      </c>
      <c r="AQ63" s="860"/>
      <c r="AR63" s="860"/>
      <c r="AS63" s="860"/>
      <c r="AT63" s="860"/>
      <c r="AU63" s="860">
        <v>11996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11914</v>
      </c>
      <c r="R68" s="884"/>
      <c r="S68" s="884"/>
      <c r="T68" s="884"/>
      <c r="U68" s="884"/>
      <c r="V68" s="884">
        <v>11856</v>
      </c>
      <c r="W68" s="884"/>
      <c r="X68" s="884"/>
      <c r="Y68" s="884"/>
      <c r="Z68" s="884"/>
      <c r="AA68" s="884">
        <v>58</v>
      </c>
      <c r="AB68" s="884"/>
      <c r="AC68" s="884"/>
      <c r="AD68" s="884"/>
      <c r="AE68" s="884"/>
      <c r="AF68" s="884">
        <v>58</v>
      </c>
      <c r="AG68" s="884"/>
      <c r="AH68" s="884"/>
      <c r="AI68" s="884"/>
      <c r="AJ68" s="884"/>
      <c r="AK68" s="884">
        <v>5</v>
      </c>
      <c r="AL68" s="884"/>
      <c r="AM68" s="884"/>
      <c r="AN68" s="884"/>
      <c r="AO68" s="884"/>
      <c r="AP68" s="884" t="s">
        <v>535</v>
      </c>
      <c r="AQ68" s="884"/>
      <c r="AR68" s="884"/>
      <c r="AS68" s="884"/>
      <c r="AT68" s="884"/>
      <c r="AU68" s="884" t="s">
        <v>535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47</v>
      </c>
      <c r="R69" s="849"/>
      <c r="S69" s="849"/>
      <c r="T69" s="849"/>
      <c r="U69" s="849"/>
      <c r="V69" s="849">
        <v>46</v>
      </c>
      <c r="W69" s="849"/>
      <c r="X69" s="849"/>
      <c r="Y69" s="849"/>
      <c r="Z69" s="849"/>
      <c r="AA69" s="849">
        <v>1</v>
      </c>
      <c r="AB69" s="849"/>
      <c r="AC69" s="849"/>
      <c r="AD69" s="849"/>
      <c r="AE69" s="849"/>
      <c r="AF69" s="849">
        <v>1</v>
      </c>
      <c r="AG69" s="849"/>
      <c r="AH69" s="849"/>
      <c r="AI69" s="849"/>
      <c r="AJ69" s="849"/>
      <c r="AK69" s="849">
        <v>2</v>
      </c>
      <c r="AL69" s="849"/>
      <c r="AM69" s="849"/>
      <c r="AN69" s="849"/>
      <c r="AO69" s="849"/>
      <c r="AP69" s="849" t="s">
        <v>535</v>
      </c>
      <c r="AQ69" s="849"/>
      <c r="AR69" s="849"/>
      <c r="AS69" s="849"/>
      <c r="AT69" s="849"/>
      <c r="AU69" s="849" t="s">
        <v>535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118</v>
      </c>
      <c r="R70" s="849"/>
      <c r="S70" s="849"/>
      <c r="T70" s="849"/>
      <c r="U70" s="849"/>
      <c r="V70" s="849">
        <v>109</v>
      </c>
      <c r="W70" s="849"/>
      <c r="X70" s="849"/>
      <c r="Y70" s="849"/>
      <c r="Z70" s="849"/>
      <c r="AA70" s="849">
        <v>10</v>
      </c>
      <c r="AB70" s="849"/>
      <c r="AC70" s="849"/>
      <c r="AD70" s="849"/>
      <c r="AE70" s="849"/>
      <c r="AF70" s="849">
        <v>10</v>
      </c>
      <c r="AG70" s="849"/>
      <c r="AH70" s="849"/>
      <c r="AI70" s="849"/>
      <c r="AJ70" s="849"/>
      <c r="AK70" s="849">
        <v>2</v>
      </c>
      <c r="AL70" s="849"/>
      <c r="AM70" s="849"/>
      <c r="AN70" s="849"/>
      <c r="AO70" s="849"/>
      <c r="AP70" s="849" t="s">
        <v>535</v>
      </c>
      <c r="AQ70" s="849"/>
      <c r="AR70" s="849"/>
      <c r="AS70" s="849"/>
      <c r="AT70" s="849"/>
      <c r="AU70" s="849" t="s">
        <v>535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202536</v>
      </c>
      <c r="R71" s="849"/>
      <c r="S71" s="849"/>
      <c r="T71" s="849"/>
      <c r="U71" s="849"/>
      <c r="V71" s="849">
        <v>195058</v>
      </c>
      <c r="W71" s="849"/>
      <c r="X71" s="849"/>
      <c r="Y71" s="849"/>
      <c r="Z71" s="849"/>
      <c r="AA71" s="849">
        <v>7478</v>
      </c>
      <c r="AB71" s="849"/>
      <c r="AC71" s="849"/>
      <c r="AD71" s="849"/>
      <c r="AE71" s="849"/>
      <c r="AF71" s="849">
        <v>7478</v>
      </c>
      <c r="AG71" s="849"/>
      <c r="AH71" s="849"/>
      <c r="AI71" s="849"/>
      <c r="AJ71" s="849"/>
      <c r="AK71" s="849">
        <v>271</v>
      </c>
      <c r="AL71" s="849"/>
      <c r="AM71" s="849"/>
      <c r="AN71" s="849"/>
      <c r="AO71" s="849"/>
      <c r="AP71" s="849" t="s">
        <v>535</v>
      </c>
      <c r="AQ71" s="849"/>
      <c r="AR71" s="849"/>
      <c r="AS71" s="849"/>
      <c r="AT71" s="849"/>
      <c r="AU71" s="849" t="s">
        <v>535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7547</v>
      </c>
      <c r="AG88" s="860"/>
      <c r="AH88" s="860"/>
      <c r="AI88" s="860"/>
      <c r="AJ88" s="860"/>
      <c r="AK88" s="857"/>
      <c r="AL88" s="857"/>
      <c r="AM88" s="857"/>
      <c r="AN88" s="857"/>
      <c r="AO88" s="857"/>
      <c r="AP88" s="860" t="s">
        <v>535</v>
      </c>
      <c r="AQ88" s="860"/>
      <c r="AR88" s="860"/>
      <c r="AS88" s="860"/>
      <c r="AT88" s="860"/>
      <c r="AU88" s="860" t="s">
        <v>535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151</v>
      </c>
      <c r="CS102" s="868"/>
      <c r="CT102" s="868"/>
      <c r="CU102" s="868"/>
      <c r="CV102" s="911"/>
      <c r="CW102" s="910">
        <v>30</v>
      </c>
      <c r="CX102" s="868"/>
      <c r="CY102" s="868"/>
      <c r="CZ102" s="868"/>
      <c r="DA102" s="911"/>
      <c r="DB102" s="910" t="s">
        <v>546</v>
      </c>
      <c r="DC102" s="868"/>
      <c r="DD102" s="868"/>
      <c r="DE102" s="868"/>
      <c r="DF102" s="911"/>
      <c r="DG102" s="910" t="s">
        <v>535</v>
      </c>
      <c r="DH102" s="868"/>
      <c r="DI102" s="868"/>
      <c r="DJ102" s="868"/>
      <c r="DK102" s="911"/>
      <c r="DL102" s="910">
        <v>324</v>
      </c>
      <c r="DM102" s="868"/>
      <c r="DN102" s="868"/>
      <c r="DO102" s="868"/>
      <c r="DP102" s="911"/>
      <c r="DQ102" s="910">
        <v>97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5016094</v>
      </c>
      <c r="AB110" s="920"/>
      <c r="AC110" s="920"/>
      <c r="AD110" s="920"/>
      <c r="AE110" s="921"/>
      <c r="AF110" s="922">
        <v>4918050</v>
      </c>
      <c r="AG110" s="920"/>
      <c r="AH110" s="920"/>
      <c r="AI110" s="920"/>
      <c r="AJ110" s="921"/>
      <c r="AK110" s="922">
        <v>4956577</v>
      </c>
      <c r="AL110" s="920"/>
      <c r="AM110" s="920"/>
      <c r="AN110" s="920"/>
      <c r="AO110" s="921"/>
      <c r="AP110" s="923">
        <v>23.5</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50638150</v>
      </c>
      <c r="BR110" s="957"/>
      <c r="BS110" s="957"/>
      <c r="BT110" s="957"/>
      <c r="BU110" s="957"/>
      <c r="BV110" s="957">
        <v>51853931</v>
      </c>
      <c r="BW110" s="957"/>
      <c r="BX110" s="957"/>
      <c r="BY110" s="957"/>
      <c r="BZ110" s="957"/>
      <c r="CA110" s="957">
        <v>53694707</v>
      </c>
      <c r="CB110" s="957"/>
      <c r="CC110" s="957"/>
      <c r="CD110" s="957"/>
      <c r="CE110" s="957"/>
      <c r="CF110" s="971">
        <v>254.3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191085</v>
      </c>
      <c r="BR111" s="950"/>
      <c r="BS111" s="950"/>
      <c r="BT111" s="950"/>
      <c r="BU111" s="950"/>
      <c r="BV111" s="950">
        <v>167766</v>
      </c>
      <c r="BW111" s="950"/>
      <c r="BX111" s="950"/>
      <c r="BY111" s="950"/>
      <c r="BZ111" s="950"/>
      <c r="CA111" s="950">
        <v>149039</v>
      </c>
      <c r="CB111" s="950"/>
      <c r="CC111" s="950"/>
      <c r="CD111" s="950"/>
      <c r="CE111" s="950"/>
      <c r="CF111" s="944">
        <v>0.7</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12843377</v>
      </c>
      <c r="BR112" s="950"/>
      <c r="BS112" s="950"/>
      <c r="BT112" s="950"/>
      <c r="BU112" s="950"/>
      <c r="BV112" s="950">
        <v>12839690</v>
      </c>
      <c r="BW112" s="950"/>
      <c r="BX112" s="950"/>
      <c r="BY112" s="950"/>
      <c r="BZ112" s="950"/>
      <c r="CA112" s="950">
        <v>11995533</v>
      </c>
      <c r="CB112" s="950"/>
      <c r="CC112" s="950"/>
      <c r="CD112" s="950"/>
      <c r="CE112" s="950"/>
      <c r="CF112" s="944">
        <v>56.8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899712</v>
      </c>
      <c r="AB113" s="964"/>
      <c r="AC113" s="964"/>
      <c r="AD113" s="964"/>
      <c r="AE113" s="965"/>
      <c r="AF113" s="966">
        <v>973991</v>
      </c>
      <c r="AG113" s="964"/>
      <c r="AH113" s="964"/>
      <c r="AI113" s="964"/>
      <c r="AJ113" s="965"/>
      <c r="AK113" s="966">
        <v>810546</v>
      </c>
      <c r="AL113" s="964"/>
      <c r="AM113" s="964"/>
      <c r="AN113" s="964"/>
      <c r="AO113" s="965"/>
      <c r="AP113" s="967">
        <v>3.8</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9991969</v>
      </c>
      <c r="BR114" s="950"/>
      <c r="BS114" s="950"/>
      <c r="BT114" s="950"/>
      <c r="BU114" s="950"/>
      <c r="BV114" s="950">
        <v>9599731</v>
      </c>
      <c r="BW114" s="950"/>
      <c r="BX114" s="950"/>
      <c r="BY114" s="950"/>
      <c r="BZ114" s="950"/>
      <c r="CA114" s="950">
        <v>9328558</v>
      </c>
      <c r="CB114" s="950"/>
      <c r="CC114" s="950"/>
      <c r="CD114" s="950"/>
      <c r="CE114" s="950"/>
      <c r="CF114" s="944">
        <v>44.2</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53710</v>
      </c>
      <c r="AB115" s="964"/>
      <c r="AC115" s="964"/>
      <c r="AD115" s="964"/>
      <c r="AE115" s="965"/>
      <c r="AF115" s="966">
        <v>25460</v>
      </c>
      <c r="AG115" s="964"/>
      <c r="AH115" s="964"/>
      <c r="AI115" s="964"/>
      <c r="AJ115" s="965"/>
      <c r="AK115" s="966">
        <v>24763</v>
      </c>
      <c r="AL115" s="964"/>
      <c r="AM115" s="964"/>
      <c r="AN115" s="964"/>
      <c r="AO115" s="965"/>
      <c r="AP115" s="967">
        <v>0.1</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9415</v>
      </c>
      <c r="BR115" s="950"/>
      <c r="BS115" s="950"/>
      <c r="BT115" s="950"/>
      <c r="BU115" s="950"/>
      <c r="BV115" s="950">
        <v>49078</v>
      </c>
      <c r="BW115" s="950"/>
      <c r="BX115" s="950"/>
      <c r="BY115" s="950"/>
      <c r="BZ115" s="950"/>
      <c r="CA115" s="950">
        <v>107474</v>
      </c>
      <c r="CB115" s="950"/>
      <c r="CC115" s="950"/>
      <c r="CD115" s="950"/>
      <c r="CE115" s="950"/>
      <c r="CF115" s="944">
        <v>0.5</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185892</v>
      </c>
      <c r="DH116" s="989"/>
      <c r="DI116" s="989"/>
      <c r="DJ116" s="989"/>
      <c r="DK116" s="990"/>
      <c r="DL116" s="991">
        <v>162842</v>
      </c>
      <c r="DM116" s="989"/>
      <c r="DN116" s="989"/>
      <c r="DO116" s="989"/>
      <c r="DP116" s="990"/>
      <c r="DQ116" s="991">
        <v>140109</v>
      </c>
      <c r="DR116" s="989"/>
      <c r="DS116" s="989"/>
      <c r="DT116" s="989"/>
      <c r="DU116" s="990"/>
      <c r="DV116" s="992">
        <v>0.7</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5969516</v>
      </c>
      <c r="AB117" s="996"/>
      <c r="AC117" s="996"/>
      <c r="AD117" s="996"/>
      <c r="AE117" s="997"/>
      <c r="AF117" s="995">
        <v>5917501</v>
      </c>
      <c r="AG117" s="996"/>
      <c r="AH117" s="996"/>
      <c r="AI117" s="996"/>
      <c r="AJ117" s="997"/>
      <c r="AK117" s="995">
        <v>5791886</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432</v>
      </c>
      <c r="BP118" s="1024"/>
      <c r="BQ118" s="1015">
        <v>73673996</v>
      </c>
      <c r="BR118" s="1016"/>
      <c r="BS118" s="1016"/>
      <c r="BT118" s="1016"/>
      <c r="BU118" s="1016"/>
      <c r="BV118" s="1016">
        <v>74510196</v>
      </c>
      <c r="BW118" s="1016"/>
      <c r="BX118" s="1016"/>
      <c r="BY118" s="1016"/>
      <c r="BZ118" s="1016"/>
      <c r="CA118" s="1016">
        <v>75275311</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8024373</v>
      </c>
      <c r="BR119" s="957"/>
      <c r="BS119" s="957"/>
      <c r="BT119" s="957"/>
      <c r="BU119" s="957"/>
      <c r="BV119" s="957">
        <v>8376934</v>
      </c>
      <c r="BW119" s="957"/>
      <c r="BX119" s="957"/>
      <c r="BY119" s="957"/>
      <c r="BZ119" s="957"/>
      <c r="CA119" s="957">
        <v>8360289</v>
      </c>
      <c r="CB119" s="957"/>
      <c r="CC119" s="957"/>
      <c r="CD119" s="957"/>
      <c r="CE119" s="957"/>
      <c r="CF119" s="971">
        <v>39.6</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5193</v>
      </c>
      <c r="DH119" s="1028"/>
      <c r="DI119" s="1028"/>
      <c r="DJ119" s="1028"/>
      <c r="DK119" s="1029"/>
      <c r="DL119" s="1030">
        <v>4924</v>
      </c>
      <c r="DM119" s="1028"/>
      <c r="DN119" s="1028"/>
      <c r="DO119" s="1028"/>
      <c r="DP119" s="1029"/>
      <c r="DQ119" s="1030">
        <v>8930</v>
      </c>
      <c r="DR119" s="1028"/>
      <c r="DS119" s="1028"/>
      <c r="DT119" s="1028"/>
      <c r="DU119" s="1029"/>
      <c r="DV119" s="1031">
        <v>0</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6355763</v>
      </c>
      <c r="BR120" s="950"/>
      <c r="BS120" s="950"/>
      <c r="BT120" s="950"/>
      <c r="BU120" s="950"/>
      <c r="BV120" s="950">
        <v>5575066</v>
      </c>
      <c r="BW120" s="950"/>
      <c r="BX120" s="950"/>
      <c r="BY120" s="950"/>
      <c r="BZ120" s="950"/>
      <c r="CA120" s="950">
        <v>5741035</v>
      </c>
      <c r="CB120" s="950"/>
      <c r="CC120" s="950"/>
      <c r="CD120" s="950"/>
      <c r="CE120" s="950"/>
      <c r="CF120" s="944">
        <v>27.2</v>
      </c>
      <c r="CG120" s="945"/>
      <c r="CH120" s="945"/>
      <c r="CI120" s="945"/>
      <c r="CJ120" s="945"/>
      <c r="CK120" s="1043" t="s">
        <v>438</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11855040</v>
      </c>
      <c r="DH120" s="957"/>
      <c r="DI120" s="957"/>
      <c r="DJ120" s="957"/>
      <c r="DK120" s="957"/>
      <c r="DL120" s="957">
        <v>11835391</v>
      </c>
      <c r="DM120" s="957"/>
      <c r="DN120" s="957"/>
      <c r="DO120" s="957"/>
      <c r="DP120" s="957"/>
      <c r="DQ120" s="957">
        <v>11006766</v>
      </c>
      <c r="DR120" s="957"/>
      <c r="DS120" s="957"/>
      <c r="DT120" s="957"/>
      <c r="DU120" s="957"/>
      <c r="DV120" s="958">
        <v>52.1</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47835462</v>
      </c>
      <c r="BR121" s="1016"/>
      <c r="BS121" s="1016"/>
      <c r="BT121" s="1016"/>
      <c r="BU121" s="1016"/>
      <c r="BV121" s="1016">
        <v>48871768</v>
      </c>
      <c r="BW121" s="1016"/>
      <c r="BX121" s="1016"/>
      <c r="BY121" s="1016"/>
      <c r="BZ121" s="1016"/>
      <c r="CA121" s="1016">
        <v>50501674</v>
      </c>
      <c r="CB121" s="1016"/>
      <c r="CC121" s="1016"/>
      <c r="CD121" s="1016"/>
      <c r="CE121" s="1016"/>
      <c r="CF121" s="1054">
        <v>239.1</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984152</v>
      </c>
      <c r="DH121" s="950"/>
      <c r="DI121" s="950"/>
      <c r="DJ121" s="950"/>
      <c r="DK121" s="950"/>
      <c r="DL121" s="950">
        <v>1000726</v>
      </c>
      <c r="DM121" s="950"/>
      <c r="DN121" s="950"/>
      <c r="DO121" s="950"/>
      <c r="DP121" s="950"/>
      <c r="DQ121" s="950">
        <v>985897</v>
      </c>
      <c r="DR121" s="950"/>
      <c r="DS121" s="950"/>
      <c r="DT121" s="950"/>
      <c r="DU121" s="950"/>
      <c r="DV121" s="951">
        <v>4.7</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27773</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441</v>
      </c>
      <c r="BP122" s="1024"/>
      <c r="BQ122" s="1064">
        <v>62215598</v>
      </c>
      <c r="BR122" s="1065"/>
      <c r="BS122" s="1065"/>
      <c r="BT122" s="1065"/>
      <c r="BU122" s="1065"/>
      <c r="BV122" s="1065">
        <v>62823768</v>
      </c>
      <c r="BW122" s="1065"/>
      <c r="BX122" s="1065"/>
      <c r="BY122" s="1065"/>
      <c r="BZ122" s="1065"/>
      <c r="CA122" s="1065">
        <v>64602998</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3240</v>
      </c>
      <c r="DH122" s="950"/>
      <c r="DI122" s="950"/>
      <c r="DJ122" s="950"/>
      <c r="DK122" s="950"/>
      <c r="DL122" s="950">
        <v>2952</v>
      </c>
      <c r="DM122" s="950"/>
      <c r="DN122" s="950"/>
      <c r="DO122" s="950"/>
      <c r="DP122" s="950"/>
      <c r="DQ122" s="950">
        <v>2452</v>
      </c>
      <c r="DR122" s="950"/>
      <c r="DS122" s="950"/>
      <c r="DT122" s="950"/>
      <c r="DU122" s="950"/>
      <c r="DV122" s="951">
        <v>0</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8914</v>
      </c>
      <c r="AB123" s="989"/>
      <c r="AC123" s="989"/>
      <c r="AD123" s="989"/>
      <c r="AE123" s="990"/>
      <c r="AF123" s="991">
        <v>8776</v>
      </c>
      <c r="AG123" s="989"/>
      <c r="AH123" s="989"/>
      <c r="AI123" s="989"/>
      <c r="AJ123" s="990"/>
      <c r="AK123" s="991">
        <v>8638</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53.4</v>
      </c>
      <c r="BR123" s="1057"/>
      <c r="BS123" s="1057"/>
      <c r="BT123" s="1057"/>
      <c r="BU123" s="1057"/>
      <c r="BV123" s="1057">
        <v>55.6</v>
      </c>
      <c r="BW123" s="1057"/>
      <c r="BX123" s="1057"/>
      <c r="BY123" s="1057"/>
      <c r="BZ123" s="1057"/>
      <c r="CA123" s="1057">
        <v>50.5</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v>945</v>
      </c>
      <c r="DH123" s="989"/>
      <c r="DI123" s="989"/>
      <c r="DJ123" s="989"/>
      <c r="DK123" s="990"/>
      <c r="DL123" s="991">
        <v>621</v>
      </c>
      <c r="DM123" s="989"/>
      <c r="DN123" s="989"/>
      <c r="DO123" s="989"/>
      <c r="DP123" s="990"/>
      <c r="DQ123" s="991">
        <v>418</v>
      </c>
      <c r="DR123" s="989"/>
      <c r="DS123" s="989"/>
      <c r="DT123" s="989"/>
      <c r="DU123" s="990"/>
      <c r="DV123" s="992">
        <v>0</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14456</v>
      </c>
      <c r="AB126" s="989"/>
      <c r="AC126" s="989"/>
      <c r="AD126" s="989"/>
      <c r="AE126" s="990"/>
      <c r="AF126" s="991">
        <v>14275</v>
      </c>
      <c r="AG126" s="989"/>
      <c r="AH126" s="989"/>
      <c r="AI126" s="989"/>
      <c r="AJ126" s="990"/>
      <c r="AK126" s="991">
        <v>14094</v>
      </c>
      <c r="AL126" s="989"/>
      <c r="AM126" s="989"/>
      <c r="AN126" s="989"/>
      <c r="AO126" s="990"/>
      <c r="AP126" s="992">
        <v>0.1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2567</v>
      </c>
      <c r="AB127" s="989"/>
      <c r="AC127" s="989"/>
      <c r="AD127" s="989"/>
      <c r="AE127" s="990"/>
      <c r="AF127" s="991">
        <v>2409</v>
      </c>
      <c r="AG127" s="989"/>
      <c r="AH127" s="989"/>
      <c r="AI127" s="989"/>
      <c r="AJ127" s="990"/>
      <c r="AK127" s="991">
        <v>2031</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109</v>
      </c>
      <c r="BG127" s="1072"/>
      <c r="BH127" s="1072"/>
      <c r="BI127" s="1072"/>
      <c r="BJ127" s="1072"/>
      <c r="BK127" s="1072"/>
      <c r="BL127" s="1081"/>
      <c r="BM127" s="1071">
        <v>12.07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9415</v>
      </c>
      <c r="DH127" s="1078"/>
      <c r="DI127" s="1078"/>
      <c r="DJ127" s="1078"/>
      <c r="DK127" s="1078"/>
      <c r="DL127" s="1078">
        <v>49078</v>
      </c>
      <c r="DM127" s="1078"/>
      <c r="DN127" s="1078"/>
      <c r="DO127" s="1078"/>
      <c r="DP127" s="1078"/>
      <c r="DQ127" s="1078">
        <v>107474</v>
      </c>
      <c r="DR127" s="1078"/>
      <c r="DS127" s="1078"/>
      <c r="DT127" s="1078"/>
      <c r="DU127" s="1078"/>
      <c r="DV127" s="1079">
        <v>0.5</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562386</v>
      </c>
      <c r="AB128" s="1120"/>
      <c r="AC128" s="1120"/>
      <c r="AD128" s="1120"/>
      <c r="AE128" s="1121"/>
      <c r="AF128" s="1122">
        <v>606037</v>
      </c>
      <c r="AG128" s="1120"/>
      <c r="AH128" s="1120"/>
      <c r="AI128" s="1120"/>
      <c r="AJ128" s="1121"/>
      <c r="AK128" s="1122">
        <v>570669</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109</v>
      </c>
      <c r="BG128" s="1097"/>
      <c r="BH128" s="1097"/>
      <c r="BI128" s="1097"/>
      <c r="BJ128" s="1097"/>
      <c r="BK128" s="1097"/>
      <c r="BL128" s="1098"/>
      <c r="BM128" s="1096">
        <v>17.07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25287131</v>
      </c>
      <c r="AB129" s="989"/>
      <c r="AC129" s="989"/>
      <c r="AD129" s="989"/>
      <c r="AE129" s="990"/>
      <c r="AF129" s="991">
        <v>25071346</v>
      </c>
      <c r="AG129" s="989"/>
      <c r="AH129" s="989"/>
      <c r="AI129" s="989"/>
      <c r="AJ129" s="990"/>
      <c r="AK129" s="991">
        <v>25183780</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6.2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3840338</v>
      </c>
      <c r="AB130" s="989"/>
      <c r="AC130" s="989"/>
      <c r="AD130" s="989"/>
      <c r="AE130" s="990"/>
      <c r="AF130" s="991">
        <v>4062344</v>
      </c>
      <c r="AG130" s="989"/>
      <c r="AH130" s="989"/>
      <c r="AI130" s="989"/>
      <c r="AJ130" s="990"/>
      <c r="AK130" s="991">
        <v>4066108</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50.5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21446793</v>
      </c>
      <c r="AB131" s="1028"/>
      <c r="AC131" s="1028"/>
      <c r="AD131" s="1028"/>
      <c r="AE131" s="1029"/>
      <c r="AF131" s="1030">
        <v>21009002</v>
      </c>
      <c r="AG131" s="1028"/>
      <c r="AH131" s="1028"/>
      <c r="AI131" s="1028"/>
      <c r="AJ131" s="1029"/>
      <c r="AK131" s="1030">
        <v>21117672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7.3054838550000003</v>
      </c>
      <c r="AB132" s="1134"/>
      <c r="AC132" s="1134"/>
      <c r="AD132" s="1134"/>
      <c r="AE132" s="1135"/>
      <c r="AF132" s="1136">
        <v>5.9456417779999997</v>
      </c>
      <c r="AG132" s="1134"/>
      <c r="AH132" s="1134"/>
      <c r="AI132" s="1134"/>
      <c r="AJ132" s="1135"/>
      <c r="AK132" s="1136">
        <v>5.4698690269999997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8.1999999999999993</v>
      </c>
      <c r="AB133" s="1141"/>
      <c r="AC133" s="1141"/>
      <c r="AD133" s="1141"/>
      <c r="AE133" s="1142"/>
      <c r="AF133" s="1140">
        <v>7.2</v>
      </c>
      <c r="AG133" s="1141"/>
      <c r="AH133" s="1141"/>
      <c r="AI133" s="1141"/>
      <c r="AJ133" s="1142"/>
      <c r="AK133" s="1140">
        <v>6.2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8224049</v>
      </c>
      <c r="L9" s="264">
        <v>95487</v>
      </c>
      <c r="M9" s="265">
        <v>62416</v>
      </c>
      <c r="N9" s="266">
        <v>53</v>
      </c>
    </row>
    <row r="10" spans="1:16">
      <c r="A10" s="248"/>
      <c r="B10" s="244"/>
      <c r="C10" s="244"/>
      <c r="D10" s="244"/>
      <c r="E10" s="244"/>
      <c r="F10" s="244"/>
      <c r="G10" s="1149" t="s">
        <v>474</v>
      </c>
      <c r="H10" s="1150"/>
      <c r="I10" s="1150"/>
      <c r="J10" s="1151"/>
      <c r="K10" s="267">
        <v>549325</v>
      </c>
      <c r="L10" s="268">
        <v>6378</v>
      </c>
      <c r="M10" s="269">
        <v>5506</v>
      </c>
      <c r="N10" s="270">
        <v>15.8</v>
      </c>
    </row>
    <row r="11" spans="1:16" ht="13.5" customHeight="1">
      <c r="A11" s="248"/>
      <c r="B11" s="244"/>
      <c r="C11" s="244"/>
      <c r="D11" s="244"/>
      <c r="E11" s="244"/>
      <c r="F11" s="244"/>
      <c r="G11" s="1149" t="s">
        <v>475</v>
      </c>
      <c r="H11" s="1150"/>
      <c r="I11" s="1150"/>
      <c r="J11" s="1151"/>
      <c r="K11" s="267">
        <v>14290</v>
      </c>
      <c r="L11" s="268">
        <v>166</v>
      </c>
      <c r="M11" s="269">
        <v>5414</v>
      </c>
      <c r="N11" s="270">
        <v>-96.9</v>
      </c>
    </row>
    <row r="12" spans="1:16" ht="13.5" customHeight="1">
      <c r="A12" s="248"/>
      <c r="B12" s="244"/>
      <c r="C12" s="244"/>
      <c r="D12" s="244"/>
      <c r="E12" s="244"/>
      <c r="F12" s="244"/>
      <c r="G12" s="1149" t="s">
        <v>476</v>
      </c>
      <c r="H12" s="1150"/>
      <c r="I12" s="1150"/>
      <c r="J12" s="1151"/>
      <c r="K12" s="267" t="s">
        <v>477</v>
      </c>
      <c r="L12" s="268" t="s">
        <v>477</v>
      </c>
      <c r="M12" s="269">
        <v>1117</v>
      </c>
      <c r="N12" s="270" t="s">
        <v>477</v>
      </c>
    </row>
    <row r="13" spans="1:16" ht="13.5" customHeight="1">
      <c r="A13" s="248"/>
      <c r="B13" s="244"/>
      <c r="C13" s="244"/>
      <c r="D13" s="244"/>
      <c r="E13" s="244"/>
      <c r="F13" s="244"/>
      <c r="G13" s="1149" t="s">
        <v>478</v>
      </c>
      <c r="H13" s="1150"/>
      <c r="I13" s="1150"/>
      <c r="J13" s="1151"/>
      <c r="K13" s="267" t="s">
        <v>477</v>
      </c>
      <c r="L13" s="268" t="s">
        <v>477</v>
      </c>
      <c r="M13" s="269">
        <v>0</v>
      </c>
      <c r="N13" s="270" t="s">
        <v>477</v>
      </c>
    </row>
    <row r="14" spans="1:16" ht="13.5" customHeight="1">
      <c r="A14" s="248"/>
      <c r="B14" s="244"/>
      <c r="C14" s="244"/>
      <c r="D14" s="244"/>
      <c r="E14" s="244"/>
      <c r="F14" s="244"/>
      <c r="G14" s="1149" t="s">
        <v>479</v>
      </c>
      <c r="H14" s="1150"/>
      <c r="I14" s="1150"/>
      <c r="J14" s="1151"/>
      <c r="K14" s="267">
        <v>315858</v>
      </c>
      <c r="L14" s="268">
        <v>3667</v>
      </c>
      <c r="M14" s="269">
        <v>2298</v>
      </c>
      <c r="N14" s="270">
        <v>59.6</v>
      </c>
    </row>
    <row r="15" spans="1:16" ht="13.5" customHeight="1">
      <c r="A15" s="248"/>
      <c r="B15" s="244"/>
      <c r="C15" s="244"/>
      <c r="D15" s="244"/>
      <c r="E15" s="244"/>
      <c r="F15" s="244"/>
      <c r="G15" s="1149" t="s">
        <v>480</v>
      </c>
      <c r="H15" s="1150"/>
      <c r="I15" s="1150"/>
      <c r="J15" s="1151"/>
      <c r="K15" s="267">
        <v>335387</v>
      </c>
      <c r="L15" s="268">
        <v>3894</v>
      </c>
      <c r="M15" s="269">
        <v>1592</v>
      </c>
      <c r="N15" s="270">
        <v>144.6</v>
      </c>
    </row>
    <row r="16" spans="1:16">
      <c r="A16" s="248"/>
      <c r="B16" s="244"/>
      <c r="C16" s="244"/>
      <c r="D16" s="244"/>
      <c r="E16" s="244"/>
      <c r="F16" s="244"/>
      <c r="G16" s="1152" t="s">
        <v>481</v>
      </c>
      <c r="H16" s="1153"/>
      <c r="I16" s="1153"/>
      <c r="J16" s="1154"/>
      <c r="K16" s="268">
        <v>-816396</v>
      </c>
      <c r="L16" s="268">
        <v>-9479</v>
      </c>
      <c r="M16" s="269">
        <v>-6284</v>
      </c>
      <c r="N16" s="270">
        <v>50.8</v>
      </c>
    </row>
    <row r="17" spans="1:16">
      <c r="A17" s="248"/>
      <c r="B17" s="244"/>
      <c r="C17" s="244"/>
      <c r="D17" s="244"/>
      <c r="E17" s="244"/>
      <c r="F17" s="244"/>
      <c r="G17" s="1152" t="s">
        <v>168</v>
      </c>
      <c r="H17" s="1153"/>
      <c r="I17" s="1153"/>
      <c r="J17" s="1154"/>
      <c r="K17" s="268">
        <v>8622513</v>
      </c>
      <c r="L17" s="268">
        <v>100114</v>
      </c>
      <c r="M17" s="269">
        <v>72059</v>
      </c>
      <c r="N17" s="270">
        <v>38.9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10.76</v>
      </c>
      <c r="L21" s="281">
        <v>7.1</v>
      </c>
      <c r="M21" s="282">
        <v>3.66</v>
      </c>
      <c r="N21" s="249"/>
      <c r="O21" s="283"/>
      <c r="P21" s="279"/>
    </row>
    <row r="22" spans="1:16" s="284" customFormat="1">
      <c r="A22" s="279"/>
      <c r="B22" s="249"/>
      <c r="C22" s="249"/>
      <c r="D22" s="249"/>
      <c r="E22" s="249"/>
      <c r="F22" s="249"/>
      <c r="G22" s="1144" t="s">
        <v>487</v>
      </c>
      <c r="H22" s="1145"/>
      <c r="I22" s="1145"/>
      <c r="J22" s="1146"/>
      <c r="K22" s="285">
        <v>99.6</v>
      </c>
      <c r="L22" s="286">
        <v>98.4</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4956577</v>
      </c>
      <c r="L32" s="294">
        <v>57550</v>
      </c>
      <c r="M32" s="295">
        <v>39864</v>
      </c>
      <c r="N32" s="296">
        <v>44.4</v>
      </c>
    </row>
    <row r="33" spans="1:16" ht="13.5" customHeight="1">
      <c r="A33" s="248"/>
      <c r="B33" s="244"/>
      <c r="C33" s="244"/>
      <c r="D33" s="244"/>
      <c r="E33" s="244"/>
      <c r="F33" s="244"/>
      <c r="G33" s="1160" t="s">
        <v>492</v>
      </c>
      <c r="H33" s="1161"/>
      <c r="I33" s="1161"/>
      <c r="J33" s="1162"/>
      <c r="K33" s="294" t="s">
        <v>477</v>
      </c>
      <c r="L33" s="294" t="s">
        <v>477</v>
      </c>
      <c r="M33" s="295">
        <v>3</v>
      </c>
      <c r="N33" s="296" t="s">
        <v>477</v>
      </c>
    </row>
    <row r="34" spans="1:16" ht="27" customHeight="1">
      <c r="A34" s="248"/>
      <c r="B34" s="244"/>
      <c r="C34" s="244"/>
      <c r="D34" s="244"/>
      <c r="E34" s="244"/>
      <c r="F34" s="244"/>
      <c r="G34" s="1160" t="s">
        <v>493</v>
      </c>
      <c r="H34" s="1161"/>
      <c r="I34" s="1161"/>
      <c r="J34" s="1162"/>
      <c r="K34" s="294" t="s">
        <v>477</v>
      </c>
      <c r="L34" s="294" t="s">
        <v>477</v>
      </c>
      <c r="M34" s="295">
        <v>79</v>
      </c>
      <c r="N34" s="296" t="s">
        <v>477</v>
      </c>
    </row>
    <row r="35" spans="1:16" ht="27" customHeight="1">
      <c r="A35" s="248"/>
      <c r="B35" s="244"/>
      <c r="C35" s="244"/>
      <c r="D35" s="244"/>
      <c r="E35" s="244"/>
      <c r="F35" s="244"/>
      <c r="G35" s="1160" t="s">
        <v>494</v>
      </c>
      <c r="H35" s="1161"/>
      <c r="I35" s="1161"/>
      <c r="J35" s="1162"/>
      <c r="K35" s="294">
        <v>810546</v>
      </c>
      <c r="L35" s="294">
        <v>9411</v>
      </c>
      <c r="M35" s="295">
        <v>14090</v>
      </c>
      <c r="N35" s="296">
        <v>-33.200000000000003</v>
      </c>
    </row>
    <row r="36" spans="1:16" ht="27" customHeight="1">
      <c r="A36" s="248"/>
      <c r="B36" s="244"/>
      <c r="C36" s="244"/>
      <c r="D36" s="244"/>
      <c r="E36" s="244"/>
      <c r="F36" s="244"/>
      <c r="G36" s="1160" t="s">
        <v>495</v>
      </c>
      <c r="H36" s="1161"/>
      <c r="I36" s="1161"/>
      <c r="J36" s="1162"/>
      <c r="K36" s="294" t="s">
        <v>477</v>
      </c>
      <c r="L36" s="294" t="s">
        <v>477</v>
      </c>
      <c r="M36" s="295">
        <v>1791</v>
      </c>
      <c r="N36" s="296" t="s">
        <v>477</v>
      </c>
    </row>
    <row r="37" spans="1:16" ht="13.5" customHeight="1">
      <c r="A37" s="248"/>
      <c r="B37" s="244"/>
      <c r="C37" s="244"/>
      <c r="D37" s="244"/>
      <c r="E37" s="244"/>
      <c r="F37" s="244"/>
      <c r="G37" s="1160" t="s">
        <v>496</v>
      </c>
      <c r="H37" s="1161"/>
      <c r="I37" s="1161"/>
      <c r="J37" s="1162"/>
      <c r="K37" s="294">
        <v>24763</v>
      </c>
      <c r="L37" s="294">
        <v>288</v>
      </c>
      <c r="M37" s="295">
        <v>866</v>
      </c>
      <c r="N37" s="296">
        <v>-66.7</v>
      </c>
    </row>
    <row r="38" spans="1:16" ht="27" customHeight="1">
      <c r="A38" s="248"/>
      <c r="B38" s="244"/>
      <c r="C38" s="244"/>
      <c r="D38" s="244"/>
      <c r="E38" s="244"/>
      <c r="F38" s="244"/>
      <c r="G38" s="1163" t="s">
        <v>497</v>
      </c>
      <c r="H38" s="1164"/>
      <c r="I38" s="1164"/>
      <c r="J38" s="1165"/>
      <c r="K38" s="297" t="s">
        <v>477</v>
      </c>
      <c r="L38" s="297" t="s">
        <v>477</v>
      </c>
      <c r="M38" s="298">
        <v>3</v>
      </c>
      <c r="N38" s="299" t="s">
        <v>477</v>
      </c>
      <c r="O38" s="293"/>
    </row>
    <row r="39" spans="1:16">
      <c r="A39" s="248"/>
      <c r="B39" s="244"/>
      <c r="C39" s="244"/>
      <c r="D39" s="244"/>
      <c r="E39" s="244"/>
      <c r="F39" s="244"/>
      <c r="G39" s="1163" t="s">
        <v>498</v>
      </c>
      <c r="H39" s="1164"/>
      <c r="I39" s="1164"/>
      <c r="J39" s="1165"/>
      <c r="K39" s="300">
        <v>-570669</v>
      </c>
      <c r="L39" s="300">
        <v>-6626</v>
      </c>
      <c r="M39" s="301">
        <v>-5541</v>
      </c>
      <c r="N39" s="302">
        <v>19.600000000000001</v>
      </c>
      <c r="O39" s="293"/>
    </row>
    <row r="40" spans="1:16" ht="27" customHeight="1">
      <c r="A40" s="248"/>
      <c r="B40" s="244"/>
      <c r="C40" s="244"/>
      <c r="D40" s="244"/>
      <c r="E40" s="244"/>
      <c r="F40" s="244"/>
      <c r="G40" s="1160" t="s">
        <v>499</v>
      </c>
      <c r="H40" s="1161"/>
      <c r="I40" s="1161"/>
      <c r="J40" s="1162"/>
      <c r="K40" s="300">
        <v>-4066108</v>
      </c>
      <c r="L40" s="300">
        <v>-47211</v>
      </c>
      <c r="M40" s="301">
        <v>-36202</v>
      </c>
      <c r="N40" s="302">
        <v>30.4</v>
      </c>
      <c r="O40" s="293"/>
    </row>
    <row r="41" spans="1:16">
      <c r="A41" s="248"/>
      <c r="B41" s="244"/>
      <c r="C41" s="244"/>
      <c r="D41" s="244"/>
      <c r="E41" s="244"/>
      <c r="F41" s="244"/>
      <c r="G41" s="1166" t="s">
        <v>279</v>
      </c>
      <c r="H41" s="1167"/>
      <c r="I41" s="1167"/>
      <c r="J41" s="1168"/>
      <c r="K41" s="294">
        <v>1155109</v>
      </c>
      <c r="L41" s="300">
        <v>13412</v>
      </c>
      <c r="M41" s="301">
        <v>14952</v>
      </c>
      <c r="N41" s="302">
        <v>-10.3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6438131</v>
      </c>
      <c r="J51" s="320">
        <v>71620</v>
      </c>
      <c r="K51" s="321">
        <v>-24.6</v>
      </c>
      <c r="L51" s="322">
        <v>47569</v>
      </c>
      <c r="M51" s="323">
        <v>-23.1</v>
      </c>
      <c r="N51" s="324">
        <v>-1.5</v>
      </c>
    </row>
    <row r="52" spans="1:14">
      <c r="A52" s="248"/>
      <c r="B52" s="244"/>
      <c r="C52" s="244"/>
      <c r="D52" s="244"/>
      <c r="E52" s="244"/>
      <c r="F52" s="244"/>
      <c r="G52" s="325"/>
      <c r="H52" s="326" t="s">
        <v>510</v>
      </c>
      <c r="I52" s="327">
        <v>4632861</v>
      </c>
      <c r="J52" s="328">
        <v>51538</v>
      </c>
      <c r="K52" s="329">
        <v>38.5</v>
      </c>
      <c r="L52" s="330">
        <v>26255</v>
      </c>
      <c r="M52" s="331">
        <v>-18.399999999999999</v>
      </c>
      <c r="N52" s="332">
        <v>56.9</v>
      </c>
    </row>
    <row r="53" spans="1:14">
      <c r="A53" s="248"/>
      <c r="B53" s="244"/>
      <c r="C53" s="244"/>
      <c r="D53" s="244"/>
      <c r="E53" s="244"/>
      <c r="F53" s="244"/>
      <c r="G53" s="310" t="s">
        <v>511</v>
      </c>
      <c r="H53" s="311"/>
      <c r="I53" s="319">
        <v>6697196</v>
      </c>
      <c r="J53" s="320">
        <v>75140</v>
      </c>
      <c r="K53" s="321">
        <v>4.9000000000000004</v>
      </c>
      <c r="L53" s="322">
        <v>50880</v>
      </c>
      <c r="M53" s="323">
        <v>7</v>
      </c>
      <c r="N53" s="324">
        <v>-2.1</v>
      </c>
    </row>
    <row r="54" spans="1:14">
      <c r="A54" s="248"/>
      <c r="B54" s="244"/>
      <c r="C54" s="244"/>
      <c r="D54" s="244"/>
      <c r="E54" s="244"/>
      <c r="F54" s="244"/>
      <c r="G54" s="325"/>
      <c r="H54" s="326" t="s">
        <v>510</v>
      </c>
      <c r="I54" s="327">
        <v>4017949</v>
      </c>
      <c r="J54" s="328">
        <v>45080</v>
      </c>
      <c r="K54" s="329">
        <v>-12.5</v>
      </c>
      <c r="L54" s="330">
        <v>26879</v>
      </c>
      <c r="M54" s="331">
        <v>2.4</v>
      </c>
      <c r="N54" s="332">
        <v>-14.9</v>
      </c>
    </row>
    <row r="55" spans="1:14">
      <c r="A55" s="248"/>
      <c r="B55" s="244"/>
      <c r="C55" s="244"/>
      <c r="D55" s="244"/>
      <c r="E55" s="244"/>
      <c r="F55" s="244"/>
      <c r="G55" s="310" t="s">
        <v>512</v>
      </c>
      <c r="H55" s="311"/>
      <c r="I55" s="319">
        <v>8698553</v>
      </c>
      <c r="J55" s="320">
        <v>98441</v>
      </c>
      <c r="K55" s="321">
        <v>31</v>
      </c>
      <c r="L55" s="322">
        <v>63956</v>
      </c>
      <c r="M55" s="323">
        <v>25.7</v>
      </c>
      <c r="N55" s="324">
        <v>5.3</v>
      </c>
    </row>
    <row r="56" spans="1:14">
      <c r="A56" s="248"/>
      <c r="B56" s="244"/>
      <c r="C56" s="244"/>
      <c r="D56" s="244"/>
      <c r="E56" s="244"/>
      <c r="F56" s="244"/>
      <c r="G56" s="325"/>
      <c r="H56" s="326" t="s">
        <v>510</v>
      </c>
      <c r="I56" s="327">
        <v>4595046</v>
      </c>
      <c r="J56" s="328">
        <v>52002</v>
      </c>
      <c r="K56" s="329">
        <v>15.4</v>
      </c>
      <c r="L56" s="330">
        <v>29239</v>
      </c>
      <c r="M56" s="331">
        <v>8.8000000000000007</v>
      </c>
      <c r="N56" s="332">
        <v>6.6</v>
      </c>
    </row>
    <row r="57" spans="1:14">
      <c r="A57" s="248"/>
      <c r="B57" s="244"/>
      <c r="C57" s="244"/>
      <c r="D57" s="244"/>
      <c r="E57" s="244"/>
      <c r="F57" s="244"/>
      <c r="G57" s="310" t="s">
        <v>513</v>
      </c>
      <c r="H57" s="311"/>
      <c r="I57" s="319">
        <v>6908568</v>
      </c>
      <c r="J57" s="320">
        <v>79303</v>
      </c>
      <c r="K57" s="321">
        <v>-19.399999999999999</v>
      </c>
      <c r="L57" s="322">
        <v>66255</v>
      </c>
      <c r="M57" s="323">
        <v>3.6</v>
      </c>
      <c r="N57" s="324">
        <v>-23</v>
      </c>
    </row>
    <row r="58" spans="1:14">
      <c r="A58" s="248"/>
      <c r="B58" s="244"/>
      <c r="C58" s="244"/>
      <c r="D58" s="244"/>
      <c r="E58" s="244"/>
      <c r="F58" s="244"/>
      <c r="G58" s="325"/>
      <c r="H58" s="326" t="s">
        <v>510</v>
      </c>
      <c r="I58" s="327">
        <v>3442236</v>
      </c>
      <c r="J58" s="328">
        <v>39513</v>
      </c>
      <c r="K58" s="329">
        <v>-24</v>
      </c>
      <c r="L58" s="330">
        <v>31822</v>
      </c>
      <c r="M58" s="331">
        <v>8.8000000000000007</v>
      </c>
      <c r="N58" s="332">
        <v>-32.799999999999997</v>
      </c>
    </row>
    <row r="59" spans="1:14">
      <c r="A59" s="248"/>
      <c r="B59" s="244"/>
      <c r="C59" s="244"/>
      <c r="D59" s="244"/>
      <c r="E59" s="244"/>
      <c r="F59" s="244"/>
      <c r="G59" s="310" t="s">
        <v>514</v>
      </c>
      <c r="H59" s="311"/>
      <c r="I59" s="319">
        <v>6843344</v>
      </c>
      <c r="J59" s="320">
        <v>79456</v>
      </c>
      <c r="K59" s="321">
        <v>0.2</v>
      </c>
      <c r="L59" s="322">
        <v>54227</v>
      </c>
      <c r="M59" s="323">
        <v>-18.2</v>
      </c>
      <c r="N59" s="324">
        <v>18.399999999999999</v>
      </c>
    </row>
    <row r="60" spans="1:14">
      <c r="A60" s="248"/>
      <c r="B60" s="244"/>
      <c r="C60" s="244"/>
      <c r="D60" s="244"/>
      <c r="E60" s="244"/>
      <c r="F60" s="244"/>
      <c r="G60" s="325"/>
      <c r="H60" s="326" t="s">
        <v>510</v>
      </c>
      <c r="I60" s="333">
        <v>4706957</v>
      </c>
      <c r="J60" s="328">
        <v>54651</v>
      </c>
      <c r="K60" s="329">
        <v>38.299999999999997</v>
      </c>
      <c r="L60" s="330">
        <v>29694</v>
      </c>
      <c r="M60" s="331">
        <v>-6.7</v>
      </c>
      <c r="N60" s="332">
        <v>45</v>
      </c>
    </row>
    <row r="61" spans="1:14">
      <c r="A61" s="248"/>
      <c r="B61" s="244"/>
      <c r="C61" s="244"/>
      <c r="D61" s="244"/>
      <c r="E61" s="244"/>
      <c r="F61" s="244"/>
      <c r="G61" s="310" t="s">
        <v>515</v>
      </c>
      <c r="H61" s="334"/>
      <c r="I61" s="335">
        <v>7117158</v>
      </c>
      <c r="J61" s="336">
        <v>80792</v>
      </c>
      <c r="K61" s="337">
        <v>-1.6</v>
      </c>
      <c r="L61" s="338">
        <v>56577</v>
      </c>
      <c r="M61" s="339">
        <v>-1</v>
      </c>
      <c r="N61" s="324">
        <v>-0.6</v>
      </c>
    </row>
    <row r="62" spans="1:14">
      <c r="A62" s="248"/>
      <c r="B62" s="244"/>
      <c r="C62" s="244"/>
      <c r="D62" s="244"/>
      <c r="E62" s="244"/>
      <c r="F62" s="244"/>
      <c r="G62" s="325"/>
      <c r="H62" s="326" t="s">
        <v>510</v>
      </c>
      <c r="I62" s="327">
        <v>4279010</v>
      </c>
      <c r="J62" s="328">
        <v>48557</v>
      </c>
      <c r="K62" s="329">
        <v>11.1</v>
      </c>
      <c r="L62" s="330">
        <v>28778</v>
      </c>
      <c r="M62" s="331">
        <v>-1</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17.899999999999999</v>
      </c>
      <c r="G47" s="12">
        <v>17.59</v>
      </c>
      <c r="H47" s="12">
        <v>17.59</v>
      </c>
      <c r="I47" s="12">
        <v>17.760000000000002</v>
      </c>
      <c r="J47" s="13">
        <v>17.690000000000001</v>
      </c>
    </row>
    <row r="48" spans="2:10" ht="57.75" customHeight="1">
      <c r="B48" s="14"/>
      <c r="C48" s="1171" t="s">
        <v>4</v>
      </c>
      <c r="D48" s="1171"/>
      <c r="E48" s="1172"/>
      <c r="F48" s="15">
        <v>9.67</v>
      </c>
      <c r="G48" s="16">
        <v>10.53</v>
      </c>
      <c r="H48" s="16">
        <v>7.04</v>
      </c>
      <c r="I48" s="16">
        <v>6.8</v>
      </c>
      <c r="J48" s="17">
        <v>7.05</v>
      </c>
    </row>
    <row r="49" spans="2:10" ht="57.75" customHeight="1" thickBot="1">
      <c r="B49" s="18"/>
      <c r="C49" s="1173" t="s">
        <v>5</v>
      </c>
      <c r="D49" s="1173"/>
      <c r="E49" s="1174"/>
      <c r="F49" s="19">
        <v>1.22</v>
      </c>
      <c r="G49" s="20">
        <v>1.08</v>
      </c>
      <c r="H49" s="20" t="s">
        <v>522</v>
      </c>
      <c r="I49" s="20" t="s">
        <v>523</v>
      </c>
      <c r="J49" s="21">
        <v>0.28999999999999998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524</v>
      </c>
      <c r="D34" s="1181"/>
      <c r="E34" s="1182"/>
      <c r="F34" s="32">
        <v>11.47</v>
      </c>
      <c r="G34" s="33">
        <v>8.7100000000000009</v>
      </c>
      <c r="H34" s="33">
        <v>9.07</v>
      </c>
      <c r="I34" s="33">
        <v>7.95</v>
      </c>
      <c r="J34" s="34">
        <v>8.1999999999999993</v>
      </c>
      <c r="K34" s="22"/>
      <c r="L34" s="22"/>
      <c r="M34" s="22"/>
      <c r="N34" s="22"/>
      <c r="O34" s="22"/>
      <c r="P34" s="22"/>
    </row>
    <row r="35" spans="1:16" ht="39" customHeight="1">
      <c r="A35" s="22"/>
      <c r="B35" s="35"/>
      <c r="C35" s="1175" t="s">
        <v>525</v>
      </c>
      <c r="D35" s="1176"/>
      <c r="E35" s="1177"/>
      <c r="F35" s="36">
        <v>9.64</v>
      </c>
      <c r="G35" s="37">
        <v>10.5</v>
      </c>
      <c r="H35" s="37">
        <v>7.01</v>
      </c>
      <c r="I35" s="37">
        <v>6.76</v>
      </c>
      <c r="J35" s="38">
        <v>7.02</v>
      </c>
      <c r="K35" s="22"/>
      <c r="L35" s="22"/>
      <c r="M35" s="22"/>
      <c r="N35" s="22"/>
      <c r="O35" s="22"/>
      <c r="P35" s="22"/>
    </row>
    <row r="36" spans="1:16" ht="39" customHeight="1">
      <c r="A36" s="22"/>
      <c r="B36" s="35"/>
      <c r="C36" s="1175" t="s">
        <v>526</v>
      </c>
      <c r="D36" s="1176"/>
      <c r="E36" s="1177"/>
      <c r="F36" s="36">
        <v>0.53</v>
      </c>
      <c r="G36" s="37">
        <v>1.05</v>
      </c>
      <c r="H36" s="37">
        <v>1.52</v>
      </c>
      <c r="I36" s="37">
        <v>1.1299999999999999</v>
      </c>
      <c r="J36" s="38">
        <v>0.65</v>
      </c>
      <c r="K36" s="22"/>
      <c r="L36" s="22"/>
      <c r="M36" s="22"/>
      <c r="N36" s="22"/>
      <c r="O36" s="22"/>
      <c r="P36" s="22"/>
    </row>
    <row r="37" spans="1:16" ht="39" customHeight="1">
      <c r="A37" s="22"/>
      <c r="B37" s="35"/>
      <c r="C37" s="1175" t="s">
        <v>527</v>
      </c>
      <c r="D37" s="1176"/>
      <c r="E37" s="1177"/>
      <c r="F37" s="36">
        <v>0.15</v>
      </c>
      <c r="G37" s="37">
        <v>0.43</v>
      </c>
      <c r="H37" s="37">
        <v>0.72</v>
      </c>
      <c r="I37" s="37">
        <v>0.61</v>
      </c>
      <c r="J37" s="38">
        <v>0.61</v>
      </c>
      <c r="K37" s="22"/>
      <c r="L37" s="22"/>
      <c r="M37" s="22"/>
      <c r="N37" s="22"/>
      <c r="O37" s="22"/>
      <c r="P37" s="22"/>
    </row>
    <row r="38" spans="1:16" ht="39" customHeight="1">
      <c r="A38" s="22"/>
      <c r="B38" s="35"/>
      <c r="C38" s="1175" t="s">
        <v>528</v>
      </c>
      <c r="D38" s="1176"/>
      <c r="E38" s="1177"/>
      <c r="F38" s="36">
        <v>0.03</v>
      </c>
      <c r="G38" s="37">
        <v>0.04</v>
      </c>
      <c r="H38" s="37">
        <v>0.09</v>
      </c>
      <c r="I38" s="37">
        <v>0.09</v>
      </c>
      <c r="J38" s="38">
        <v>0.18</v>
      </c>
      <c r="K38" s="22"/>
      <c r="L38" s="22"/>
      <c r="M38" s="22"/>
      <c r="N38" s="22"/>
      <c r="O38" s="22"/>
      <c r="P38" s="22"/>
    </row>
    <row r="39" spans="1:16" ht="39" customHeight="1">
      <c r="A39" s="22"/>
      <c r="B39" s="35"/>
      <c r="C39" s="1175" t="s">
        <v>529</v>
      </c>
      <c r="D39" s="1176"/>
      <c r="E39" s="1177"/>
      <c r="F39" s="36">
        <v>0.25</v>
      </c>
      <c r="G39" s="37">
        <v>0.22</v>
      </c>
      <c r="H39" s="37">
        <v>0.2</v>
      </c>
      <c r="I39" s="37">
        <v>0.13</v>
      </c>
      <c r="J39" s="38">
        <v>0.16</v>
      </c>
      <c r="K39" s="22"/>
      <c r="L39" s="22"/>
      <c r="M39" s="22"/>
      <c r="N39" s="22"/>
      <c r="O39" s="22"/>
      <c r="P39" s="22"/>
    </row>
    <row r="40" spans="1:16" ht="39" customHeight="1">
      <c r="A40" s="22"/>
      <c r="B40" s="35"/>
      <c r="C40" s="1175" t="s">
        <v>530</v>
      </c>
      <c r="D40" s="1176"/>
      <c r="E40" s="1177"/>
      <c r="F40" s="36">
        <v>0.02</v>
      </c>
      <c r="G40" s="37">
        <v>0.02</v>
      </c>
      <c r="H40" s="37">
        <v>0.02</v>
      </c>
      <c r="I40" s="37">
        <v>0.02</v>
      </c>
      <c r="J40" s="38">
        <v>0.02</v>
      </c>
      <c r="K40" s="22"/>
      <c r="L40" s="22"/>
      <c r="M40" s="22"/>
      <c r="N40" s="22"/>
      <c r="O40" s="22"/>
      <c r="P40" s="22"/>
    </row>
    <row r="41" spans="1:16" ht="39" customHeight="1">
      <c r="A41" s="22"/>
      <c r="B41" s="35"/>
      <c r="C41" s="1175" t="s">
        <v>531</v>
      </c>
      <c r="D41" s="1176"/>
      <c r="E41" s="1177"/>
      <c r="F41" s="36">
        <v>0.01</v>
      </c>
      <c r="G41" s="37">
        <v>0.01</v>
      </c>
      <c r="H41" s="37">
        <v>0.01</v>
      </c>
      <c r="I41" s="37">
        <v>0.03</v>
      </c>
      <c r="J41" s="38">
        <v>0.02</v>
      </c>
      <c r="K41" s="22"/>
      <c r="L41" s="22"/>
      <c r="M41" s="22"/>
      <c r="N41" s="22"/>
      <c r="O41" s="22"/>
      <c r="P41" s="22"/>
    </row>
    <row r="42" spans="1:16" ht="39" customHeight="1">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533</v>
      </c>
      <c r="D43" s="1179"/>
      <c r="E43" s="1180"/>
      <c r="F43" s="41">
        <v>0.04</v>
      </c>
      <c r="G43" s="42">
        <v>0.02</v>
      </c>
      <c r="H43" s="42">
        <v>0.02</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5231</v>
      </c>
      <c r="L45" s="60">
        <v>5165</v>
      </c>
      <c r="M45" s="60">
        <v>5016</v>
      </c>
      <c r="N45" s="60">
        <v>4918</v>
      </c>
      <c r="O45" s="61">
        <v>4957</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880</v>
      </c>
      <c r="L48" s="64">
        <v>896</v>
      </c>
      <c r="M48" s="64">
        <v>900</v>
      </c>
      <c r="N48" s="64">
        <v>974</v>
      </c>
      <c r="O48" s="65">
        <v>811</v>
      </c>
      <c r="P48" s="48"/>
      <c r="Q48" s="48"/>
      <c r="R48" s="48"/>
      <c r="S48" s="48"/>
      <c r="T48" s="48"/>
      <c r="U48" s="48"/>
    </row>
    <row r="49" spans="1:21" ht="30.75" customHeight="1">
      <c r="A49" s="48"/>
      <c r="B49" s="1193"/>
      <c r="C49" s="1194"/>
      <c r="D49" s="62"/>
      <c r="E49" s="1185" t="s">
        <v>16</v>
      </c>
      <c r="F49" s="1185"/>
      <c r="G49" s="1185"/>
      <c r="H49" s="1185"/>
      <c r="I49" s="1185"/>
      <c r="J49" s="1186"/>
      <c r="K49" s="63" t="s">
        <v>477</v>
      </c>
      <c r="L49" s="64" t="s">
        <v>477</v>
      </c>
      <c r="M49" s="64" t="s">
        <v>477</v>
      </c>
      <c r="N49" s="64" t="s">
        <v>477</v>
      </c>
      <c r="O49" s="65" t="s">
        <v>477</v>
      </c>
      <c r="P49" s="48"/>
      <c r="Q49" s="48"/>
      <c r="R49" s="48"/>
      <c r="S49" s="48"/>
      <c r="T49" s="48"/>
      <c r="U49" s="48"/>
    </row>
    <row r="50" spans="1:21" ht="30.75" customHeight="1">
      <c r="A50" s="48"/>
      <c r="B50" s="1193"/>
      <c r="C50" s="1194"/>
      <c r="D50" s="62"/>
      <c r="E50" s="1185" t="s">
        <v>17</v>
      </c>
      <c r="F50" s="1185"/>
      <c r="G50" s="1185"/>
      <c r="H50" s="1185"/>
      <c r="I50" s="1185"/>
      <c r="J50" s="1186"/>
      <c r="K50" s="63">
        <v>51</v>
      </c>
      <c r="L50" s="64">
        <v>54</v>
      </c>
      <c r="M50" s="64">
        <v>54</v>
      </c>
      <c r="N50" s="64">
        <v>25</v>
      </c>
      <c r="O50" s="65">
        <v>25</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4252</v>
      </c>
      <c r="L52" s="64">
        <v>4279</v>
      </c>
      <c r="M52" s="64">
        <v>4404</v>
      </c>
      <c r="N52" s="64">
        <v>4669</v>
      </c>
      <c r="O52" s="65">
        <v>4638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1910</v>
      </c>
      <c r="L53" s="69">
        <v>1836</v>
      </c>
      <c r="M53" s="69">
        <v>1566</v>
      </c>
      <c r="N53" s="69">
        <v>1248</v>
      </c>
      <c r="O53" s="70">
        <v>1155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47753</v>
      </c>
      <c r="J41" s="83">
        <v>48793</v>
      </c>
      <c r="K41" s="83">
        <v>50638</v>
      </c>
      <c r="L41" s="83">
        <v>51854</v>
      </c>
      <c r="M41" s="84">
        <v>53695</v>
      </c>
    </row>
    <row r="42" spans="2:13" ht="27.75" customHeight="1">
      <c r="B42" s="1201"/>
      <c r="C42" s="1202"/>
      <c r="D42" s="85"/>
      <c r="E42" s="1207" t="s">
        <v>26</v>
      </c>
      <c r="F42" s="1207"/>
      <c r="G42" s="1207"/>
      <c r="H42" s="1208"/>
      <c r="I42" s="86">
        <v>302</v>
      </c>
      <c r="J42" s="87">
        <v>247</v>
      </c>
      <c r="K42" s="87">
        <v>191</v>
      </c>
      <c r="L42" s="87">
        <v>168</v>
      </c>
      <c r="M42" s="88">
        <v>149</v>
      </c>
    </row>
    <row r="43" spans="2:13" ht="27.75" customHeight="1">
      <c r="B43" s="1201"/>
      <c r="C43" s="1202"/>
      <c r="D43" s="85"/>
      <c r="E43" s="1207" t="s">
        <v>27</v>
      </c>
      <c r="F43" s="1207"/>
      <c r="G43" s="1207"/>
      <c r="H43" s="1208"/>
      <c r="I43" s="86">
        <v>11297</v>
      </c>
      <c r="J43" s="87">
        <v>12020</v>
      </c>
      <c r="K43" s="87">
        <v>12843</v>
      </c>
      <c r="L43" s="87">
        <v>12840</v>
      </c>
      <c r="M43" s="88">
        <v>11996</v>
      </c>
    </row>
    <row r="44" spans="2:13" ht="27.75" customHeight="1">
      <c r="B44" s="1201"/>
      <c r="C44" s="1202"/>
      <c r="D44" s="85"/>
      <c r="E44" s="1207" t="s">
        <v>28</v>
      </c>
      <c r="F44" s="1207"/>
      <c r="G44" s="1207"/>
      <c r="H44" s="1208"/>
      <c r="I44" s="86" t="s">
        <v>477</v>
      </c>
      <c r="J44" s="87" t="s">
        <v>477</v>
      </c>
      <c r="K44" s="87" t="s">
        <v>477</v>
      </c>
      <c r="L44" s="87" t="s">
        <v>477</v>
      </c>
      <c r="M44" s="88" t="s">
        <v>477</v>
      </c>
    </row>
    <row r="45" spans="2:13" ht="27.75" customHeight="1">
      <c r="B45" s="1201"/>
      <c r="C45" s="1202"/>
      <c r="D45" s="85"/>
      <c r="E45" s="1207" t="s">
        <v>29</v>
      </c>
      <c r="F45" s="1207"/>
      <c r="G45" s="1207"/>
      <c r="H45" s="1208"/>
      <c r="I45" s="86">
        <v>10529</v>
      </c>
      <c r="J45" s="87">
        <v>10372</v>
      </c>
      <c r="K45" s="87">
        <v>9992</v>
      </c>
      <c r="L45" s="87">
        <v>9600</v>
      </c>
      <c r="M45" s="88">
        <v>9329</v>
      </c>
    </row>
    <row r="46" spans="2:13" ht="27.75" customHeight="1">
      <c r="B46" s="1201"/>
      <c r="C46" s="1202"/>
      <c r="D46" s="85"/>
      <c r="E46" s="1207" t="s">
        <v>30</v>
      </c>
      <c r="F46" s="1207"/>
      <c r="G46" s="1207"/>
      <c r="H46" s="1208"/>
      <c r="I46" s="86" t="s">
        <v>477</v>
      </c>
      <c r="J46" s="87" t="s">
        <v>477</v>
      </c>
      <c r="K46" s="87">
        <v>9</v>
      </c>
      <c r="L46" s="87">
        <v>49</v>
      </c>
      <c r="M46" s="88">
        <v>107</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7491</v>
      </c>
      <c r="J49" s="87">
        <v>7665</v>
      </c>
      <c r="K49" s="87">
        <v>8024</v>
      </c>
      <c r="L49" s="87">
        <v>8377</v>
      </c>
      <c r="M49" s="88">
        <v>8360</v>
      </c>
    </row>
    <row r="50" spans="2:13" ht="27.75" customHeight="1">
      <c r="B50" s="1201"/>
      <c r="C50" s="1202"/>
      <c r="D50" s="85"/>
      <c r="E50" s="1207" t="s">
        <v>35</v>
      </c>
      <c r="F50" s="1207"/>
      <c r="G50" s="1207"/>
      <c r="H50" s="1208"/>
      <c r="I50" s="86">
        <v>6266</v>
      </c>
      <c r="J50" s="87">
        <v>6550</v>
      </c>
      <c r="K50" s="87">
        <v>6356</v>
      </c>
      <c r="L50" s="87">
        <v>5575</v>
      </c>
      <c r="M50" s="88">
        <v>5741</v>
      </c>
    </row>
    <row r="51" spans="2:13" ht="27.75" customHeight="1">
      <c r="B51" s="1203"/>
      <c r="C51" s="1204"/>
      <c r="D51" s="85"/>
      <c r="E51" s="1207" t="s">
        <v>36</v>
      </c>
      <c r="F51" s="1207"/>
      <c r="G51" s="1207"/>
      <c r="H51" s="1208"/>
      <c r="I51" s="86">
        <v>44735</v>
      </c>
      <c r="J51" s="87">
        <v>46046</v>
      </c>
      <c r="K51" s="87">
        <v>47835</v>
      </c>
      <c r="L51" s="87">
        <v>48872</v>
      </c>
      <c r="M51" s="88">
        <v>50502</v>
      </c>
    </row>
    <row r="52" spans="2:13" ht="27.75" customHeight="1" thickBot="1">
      <c r="B52" s="1211" t="s">
        <v>37</v>
      </c>
      <c r="C52" s="1212"/>
      <c r="D52" s="90"/>
      <c r="E52" s="1213" t="s">
        <v>38</v>
      </c>
      <c r="F52" s="1213"/>
      <c r="G52" s="1213"/>
      <c r="H52" s="1214"/>
      <c r="I52" s="91">
        <v>11389</v>
      </c>
      <c r="J52" s="92">
        <v>11171</v>
      </c>
      <c r="K52" s="92">
        <v>11458</v>
      </c>
      <c r="L52" s="92">
        <v>11686</v>
      </c>
      <c r="M52" s="93">
        <v>10672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555</v>
      </c>
      <c r="H55" s="1239"/>
      <c r="I55" s="1237" t="s">
        <v>553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51"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552</v>
      </c>
      <c r="H73" s="1228"/>
      <c r="I73" s="1233" t="s">
        <v>553</v>
      </c>
      <c r="J73" s="1233"/>
      <c r="K73" s="1247">
        <v>53.6</v>
      </c>
      <c r="L73" s="1247">
        <v>51.8</v>
      </c>
      <c r="M73" s="1236">
        <v>53.4</v>
      </c>
      <c r="N73" s="1236">
        <v>55.6</v>
      </c>
      <c r="O73" s="1236">
        <v>50.5</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559</v>
      </c>
      <c r="J75" s="1237"/>
      <c r="K75" s="1248">
        <v>9.4</v>
      </c>
      <c r="L75" s="1248">
        <v>8.6</v>
      </c>
      <c r="M75" s="1248">
        <v>8.1999999999999993</v>
      </c>
      <c r="N75" s="1248">
        <v>7.2</v>
      </c>
      <c r="O75" s="1248">
        <v>6.2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555</v>
      </c>
      <c r="H77" s="1239"/>
      <c r="I77" s="1237" t="s">
        <v>553</v>
      </c>
      <c r="J77" s="1237"/>
      <c r="K77" s="1247">
        <v>69.2</v>
      </c>
      <c r="L77" s="1247">
        <v>58.2</v>
      </c>
      <c r="M77" s="1236">
        <v>50.3</v>
      </c>
      <c r="N77" s="1236">
        <v>45.9</v>
      </c>
      <c r="O77" s="1236">
        <v>37.299999999999997</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559</v>
      </c>
      <c r="J79" s="1246"/>
      <c r="K79" s="1250">
        <v>11.1</v>
      </c>
      <c r="L79" s="1250">
        <v>10.3</v>
      </c>
      <c r="M79" s="1250">
        <v>9.6</v>
      </c>
      <c r="N79" s="1250">
        <v>8.8000000000000007</v>
      </c>
      <c r="O79" s="1250">
        <v>7.8</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71620</v>
      </c>
      <c r="E3" s="116"/>
      <c r="F3" s="117">
        <v>47569</v>
      </c>
      <c r="G3" s="118"/>
      <c r="H3" s="119"/>
    </row>
    <row r="4" spans="1:8">
      <c r="A4" s="120"/>
      <c r="B4" s="121"/>
      <c r="C4" s="122"/>
      <c r="D4" s="123">
        <v>51538</v>
      </c>
      <c r="E4" s="124"/>
      <c r="F4" s="125">
        <v>26255</v>
      </c>
      <c r="G4" s="126"/>
      <c r="H4" s="127"/>
    </row>
    <row r="5" spans="1:8">
      <c r="A5" s="108" t="s">
        <v>511</v>
      </c>
      <c r="B5" s="113"/>
      <c r="C5" s="114"/>
      <c r="D5" s="115">
        <v>75140</v>
      </c>
      <c r="E5" s="116"/>
      <c r="F5" s="117">
        <v>50880</v>
      </c>
      <c r="G5" s="118"/>
      <c r="H5" s="119"/>
    </row>
    <row r="6" spans="1:8">
      <c r="A6" s="120"/>
      <c r="B6" s="121"/>
      <c r="C6" s="122"/>
      <c r="D6" s="123">
        <v>45080</v>
      </c>
      <c r="E6" s="124"/>
      <c r="F6" s="125">
        <v>26879</v>
      </c>
      <c r="G6" s="126"/>
      <c r="H6" s="127"/>
    </row>
    <row r="7" spans="1:8">
      <c r="A7" s="108" t="s">
        <v>512</v>
      </c>
      <c r="B7" s="113"/>
      <c r="C7" s="114"/>
      <c r="D7" s="115">
        <v>98441</v>
      </c>
      <c r="E7" s="116"/>
      <c r="F7" s="117">
        <v>63956</v>
      </c>
      <c r="G7" s="118"/>
      <c r="H7" s="119"/>
    </row>
    <row r="8" spans="1:8">
      <c r="A8" s="120"/>
      <c r="B8" s="121"/>
      <c r="C8" s="122"/>
      <c r="D8" s="123">
        <v>52002</v>
      </c>
      <c r="E8" s="124"/>
      <c r="F8" s="125">
        <v>29239</v>
      </c>
      <c r="G8" s="126"/>
      <c r="H8" s="127"/>
    </row>
    <row r="9" spans="1:8">
      <c r="A9" s="108" t="s">
        <v>513</v>
      </c>
      <c r="B9" s="113"/>
      <c r="C9" s="114"/>
      <c r="D9" s="115">
        <v>79303</v>
      </c>
      <c r="E9" s="116"/>
      <c r="F9" s="117">
        <v>66255</v>
      </c>
      <c r="G9" s="118"/>
      <c r="H9" s="119"/>
    </row>
    <row r="10" spans="1:8">
      <c r="A10" s="120"/>
      <c r="B10" s="121"/>
      <c r="C10" s="122"/>
      <c r="D10" s="123">
        <v>39513</v>
      </c>
      <c r="E10" s="124"/>
      <c r="F10" s="125">
        <v>31822</v>
      </c>
      <c r="G10" s="126"/>
      <c r="H10" s="127"/>
    </row>
    <row r="11" spans="1:8">
      <c r="A11" s="108" t="s">
        <v>514</v>
      </c>
      <c r="B11" s="113"/>
      <c r="C11" s="114"/>
      <c r="D11" s="115">
        <v>79456</v>
      </c>
      <c r="E11" s="116"/>
      <c r="F11" s="117">
        <v>54227</v>
      </c>
      <c r="G11" s="118"/>
      <c r="H11" s="119"/>
    </row>
    <row r="12" spans="1:8">
      <c r="A12" s="120"/>
      <c r="B12" s="121"/>
      <c r="C12" s="128"/>
      <c r="D12" s="123">
        <v>54651</v>
      </c>
      <c r="E12" s="124"/>
      <c r="F12" s="125">
        <v>29694</v>
      </c>
      <c r="G12" s="126"/>
      <c r="H12" s="127"/>
    </row>
    <row r="13" spans="1:8">
      <c r="A13" s="108"/>
      <c r="B13" s="113"/>
      <c r="C13" s="129"/>
      <c r="D13" s="130">
        <v>80792</v>
      </c>
      <c r="E13" s="131"/>
      <c r="F13" s="132">
        <v>56577</v>
      </c>
      <c r="G13" s="133"/>
      <c r="H13" s="119"/>
    </row>
    <row r="14" spans="1:8">
      <c r="A14" s="120"/>
      <c r="B14" s="121"/>
      <c r="C14" s="122"/>
      <c r="D14" s="123">
        <v>48557</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9.67</v>
      </c>
      <c r="C19" s="134">
        <f>ROUND(VALUE(SUBSTITUTE(実質収支比率等に係る経年分析!G$48,"▲","-")),2)</f>
        <v>10.53</v>
      </c>
      <c r="D19" s="134">
        <f>ROUND(VALUE(SUBSTITUTE(実質収支比率等に係る経年分析!H$48,"▲","-")),2)</f>
        <v>7.04</v>
      </c>
      <c r="E19" s="134">
        <f>ROUND(VALUE(SUBSTITUTE(実質収支比率等に係る経年分析!I$48,"▲","-")),2)</f>
        <v>6.8</v>
      </c>
      <c r="F19" s="134">
        <f>ROUND(VALUE(SUBSTITUTE(実質収支比率等に係る経年分析!J$48,"▲","-")),2)</f>
        <v>7.05</v>
      </c>
    </row>
    <row r="20" spans="1:11">
      <c r="A20" s="134" t="s">
        <v>43</v>
      </c>
      <c r="B20" s="134">
        <f>ROUND(VALUE(SUBSTITUTE(実質収支比率等に係る経年分析!F$47,"▲","-")),2)</f>
        <v>17.899999999999999</v>
      </c>
      <c r="C20" s="134">
        <f>ROUND(VALUE(SUBSTITUTE(実質収支比率等に係る経年分析!G$47,"▲","-")),2)</f>
        <v>17.59</v>
      </c>
      <c r="D20" s="134">
        <f>ROUND(VALUE(SUBSTITUTE(実質収支比率等に係る経年分析!H$47,"▲","-")),2)</f>
        <v>17.59</v>
      </c>
      <c r="E20" s="134">
        <f>ROUND(VALUE(SUBSTITUTE(実質収支比率等に係る経年分析!I$47,"▲","-")),2)</f>
        <v>17.760000000000002</v>
      </c>
      <c r="F20" s="134">
        <f>ROUND(VALUE(SUBSTITUTE(実質収支比率等に係る経年分析!J$47,"▲","-")),2)</f>
        <v>17.690000000000001</v>
      </c>
    </row>
    <row r="21" spans="1:11">
      <c r="A21" s="134" t="s">
        <v>44</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-3.47</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0.28999999999999998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銅山観光事業特別会計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8.1999999999999993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4252</v>
      </c>
      <c r="E42" s="136"/>
      <c r="F42" s="136"/>
      <c r="G42" s="136">
        <f>'実質公債費比率（分子）の構造'!L$52</f>
        <v>4279</v>
      </c>
      <c r="H42" s="136"/>
      <c r="I42" s="136"/>
      <c r="J42" s="136">
        <f>'実質公債費比率（分子）の構造'!M$52</f>
        <v>4404</v>
      </c>
      <c r="K42" s="136"/>
      <c r="L42" s="136"/>
      <c r="M42" s="136">
        <f>'実質公債費比率（分子）の構造'!N$52</f>
        <v>4669</v>
      </c>
      <c r="N42" s="136"/>
      <c r="O42" s="136"/>
      <c r="P42" s="136">
        <f>'実質公債費比率（分子）の構造'!O$52</f>
        <v>4638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51</v>
      </c>
      <c r="C44" s="136"/>
      <c r="D44" s="136"/>
      <c r="E44" s="136">
        <f>'実質公債費比率（分子）の構造'!L$50</f>
        <v>54</v>
      </c>
      <c r="F44" s="136"/>
      <c r="G44" s="136"/>
      <c r="H44" s="136">
        <f>'実質公債費比率（分子）の構造'!M$50</f>
        <v>54</v>
      </c>
      <c r="I44" s="136"/>
      <c r="J44" s="136"/>
      <c r="K44" s="136">
        <f>'実質公債費比率（分子）の構造'!N$50</f>
        <v>25</v>
      </c>
      <c r="L44" s="136"/>
      <c r="M44" s="136"/>
      <c r="N44" s="136">
        <f>'実質公債費比率（分子）の構造'!O$50</f>
        <v>25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880</v>
      </c>
      <c r="C46" s="136"/>
      <c r="D46" s="136"/>
      <c r="E46" s="136">
        <f>'実質公債費比率（分子）の構造'!L$48</f>
        <v>896</v>
      </c>
      <c r="F46" s="136"/>
      <c r="G46" s="136"/>
      <c r="H46" s="136">
        <f>'実質公債費比率（分子）の構造'!M$48</f>
        <v>900</v>
      </c>
      <c r="I46" s="136"/>
      <c r="J46" s="136"/>
      <c r="K46" s="136">
        <f>'実質公債費比率（分子）の構造'!N$48</f>
        <v>974</v>
      </c>
      <c r="L46" s="136"/>
      <c r="M46" s="136"/>
      <c r="N46" s="136">
        <f>'実質公債費比率（分子）の構造'!O$48</f>
        <v>811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5231</v>
      </c>
      <c r="C49" s="136"/>
      <c r="D49" s="136"/>
      <c r="E49" s="136">
        <f>'実質公債費比率（分子）の構造'!L$45</f>
        <v>5165</v>
      </c>
      <c r="F49" s="136"/>
      <c r="G49" s="136"/>
      <c r="H49" s="136">
        <f>'実質公債費比率（分子）の構造'!M$45</f>
        <v>5016</v>
      </c>
      <c r="I49" s="136"/>
      <c r="J49" s="136"/>
      <c r="K49" s="136">
        <f>'実質公債費比率（分子）の構造'!N$45</f>
        <v>4918</v>
      </c>
      <c r="L49" s="136"/>
      <c r="M49" s="136"/>
      <c r="N49" s="136">
        <f>'実質公債費比率（分子）の構造'!O$45</f>
        <v>4957</v>
      </c>
      <c r="O49" s="136"/>
      <c r="P49" s="136"/>
    </row>
    <row r="50" spans="1:16">
      <c r="A50" s="136" t="s">
        <v>59</v>
      </c>
      <c r="B50" s="136" t="e">
        <f>NA()</f>
        <v>#N/A</v>
      </c>
      <c r="C50" s="136">
        <f>IF(ISNUMBER('実質公債費比率（分子）の構造'!K$53),'実質公債費比率（分子）の構造'!K$53,NA())</f>
        <v>1910</v>
      </c>
      <c r="D50" s="136" t="e">
        <f>NA()</f>
        <v>#N/A</v>
      </c>
      <c r="E50" s="136" t="e">
        <f>NA()</f>
        <v>#N/A</v>
      </c>
      <c r="F50" s="136">
        <f>IF(ISNUMBER('実質公債費比率（分子）の構造'!L$53),'実質公債費比率（分子）の構造'!L$53,NA())</f>
        <v>1836</v>
      </c>
      <c r="G50" s="136" t="e">
        <f>NA()</f>
        <v>#N/A</v>
      </c>
      <c r="H50" s="136" t="e">
        <f>NA()</f>
        <v>#N/A</v>
      </c>
      <c r="I50" s="136">
        <f>IF(ISNUMBER('実質公債費比率（分子）の構造'!M$53),'実質公債費比率（分子）の構造'!M$53,NA())</f>
        <v>1566</v>
      </c>
      <c r="J50" s="136" t="e">
        <f>NA()</f>
        <v>#N/A</v>
      </c>
      <c r="K50" s="136" t="e">
        <f>NA()</f>
        <v>#N/A</v>
      </c>
      <c r="L50" s="136">
        <f>IF(ISNUMBER('実質公債費比率（分子）の構造'!N$53),'実質公債費比率（分子）の構造'!N$53,NA())</f>
        <v>1248</v>
      </c>
      <c r="M50" s="136" t="e">
        <f>NA()</f>
        <v>#N/A</v>
      </c>
      <c r="N50" s="136" t="e">
        <f>NA()</f>
        <v>#N/A</v>
      </c>
      <c r="O50" s="136">
        <f>IF(ISNUMBER('実質公債費比率（分子）の構造'!O$53),'実質公債費比率（分子）の構造'!O$53,NA())</f>
        <v>1155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44735</v>
      </c>
      <c r="E56" s="135"/>
      <c r="F56" s="135"/>
      <c r="G56" s="135">
        <f>'将来負担比率（分子）の構造'!J$51</f>
        <v>46046</v>
      </c>
      <c r="H56" s="135"/>
      <c r="I56" s="135"/>
      <c r="J56" s="135">
        <f>'将来負担比率（分子）の構造'!K$51</f>
        <v>47835</v>
      </c>
      <c r="K56" s="135"/>
      <c r="L56" s="135"/>
      <c r="M56" s="135">
        <f>'将来負担比率（分子）の構造'!L$51</f>
        <v>48872</v>
      </c>
      <c r="N56" s="135"/>
      <c r="O56" s="135"/>
      <c r="P56" s="135">
        <f>'将来負担比率（分子）の構造'!M$51</f>
        <v>50502</v>
      </c>
    </row>
    <row r="57" spans="1:16">
      <c r="A57" s="135" t="s">
        <v>35</v>
      </c>
      <c r="B57" s="135"/>
      <c r="C57" s="135"/>
      <c r="D57" s="135">
        <f>'将来負担比率（分子）の構造'!I$50</f>
        <v>6266</v>
      </c>
      <c r="E57" s="135"/>
      <c r="F57" s="135"/>
      <c r="G57" s="135">
        <f>'将来負担比率（分子）の構造'!J$50</f>
        <v>6550</v>
      </c>
      <c r="H57" s="135"/>
      <c r="I57" s="135"/>
      <c r="J57" s="135">
        <f>'将来負担比率（分子）の構造'!K$50</f>
        <v>6356</v>
      </c>
      <c r="K57" s="135"/>
      <c r="L57" s="135"/>
      <c r="M57" s="135">
        <f>'将来負担比率（分子）の構造'!L$50</f>
        <v>5575</v>
      </c>
      <c r="N57" s="135"/>
      <c r="O57" s="135"/>
      <c r="P57" s="135">
        <f>'将来負担比率（分子）の構造'!M$50</f>
        <v>5741</v>
      </c>
    </row>
    <row r="58" spans="1:16">
      <c r="A58" s="135" t="s">
        <v>34</v>
      </c>
      <c r="B58" s="135"/>
      <c r="C58" s="135"/>
      <c r="D58" s="135">
        <f>'将来負担比率（分子）の構造'!I$49</f>
        <v>7491</v>
      </c>
      <c r="E58" s="135"/>
      <c r="F58" s="135"/>
      <c r="G58" s="135">
        <f>'将来負担比率（分子）の構造'!J$49</f>
        <v>7665</v>
      </c>
      <c r="H58" s="135"/>
      <c r="I58" s="135"/>
      <c r="J58" s="135">
        <f>'将来負担比率（分子）の構造'!K$49</f>
        <v>8024</v>
      </c>
      <c r="K58" s="135"/>
      <c r="L58" s="135"/>
      <c r="M58" s="135">
        <f>'将来負担比率（分子）の構造'!L$49</f>
        <v>8377</v>
      </c>
      <c r="N58" s="135"/>
      <c r="O58" s="135"/>
      <c r="P58" s="135">
        <f>'将来負担比率（分子）の構造'!M$49</f>
        <v>8360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9</v>
      </c>
      <c r="I61" s="135"/>
      <c r="J61" s="135"/>
      <c r="K61" s="135">
        <f>'将来負担比率（分子）の構造'!L$46</f>
        <v>49</v>
      </c>
      <c r="L61" s="135"/>
      <c r="M61" s="135"/>
      <c r="N61" s="135">
        <f>'将来負担比率（分子）の構造'!M$46</f>
        <v>107</v>
      </c>
      <c r="O61" s="135"/>
      <c r="P61" s="135"/>
    </row>
    <row r="62" spans="1:16">
      <c r="A62" s="135" t="s">
        <v>29</v>
      </c>
      <c r="B62" s="135">
        <f>'将来負担比率（分子）の構造'!I$45</f>
        <v>10529</v>
      </c>
      <c r="C62" s="135"/>
      <c r="D62" s="135"/>
      <c r="E62" s="135">
        <f>'将来負担比率（分子）の構造'!J$45</f>
        <v>10372</v>
      </c>
      <c r="F62" s="135"/>
      <c r="G62" s="135"/>
      <c r="H62" s="135">
        <f>'将来負担比率（分子）の構造'!K$45</f>
        <v>9992</v>
      </c>
      <c r="I62" s="135"/>
      <c r="J62" s="135"/>
      <c r="K62" s="135">
        <f>'将来負担比率（分子）の構造'!L$45</f>
        <v>9600</v>
      </c>
      <c r="L62" s="135"/>
      <c r="M62" s="135"/>
      <c r="N62" s="135">
        <f>'将来負担比率（分子）の構造'!M$45</f>
        <v>9329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11297</v>
      </c>
      <c r="C64" s="135"/>
      <c r="D64" s="135"/>
      <c r="E64" s="135">
        <f>'将来負担比率（分子）の構造'!J$43</f>
        <v>12020</v>
      </c>
      <c r="F64" s="135"/>
      <c r="G64" s="135"/>
      <c r="H64" s="135">
        <f>'将来負担比率（分子）の構造'!K$43</f>
        <v>12843</v>
      </c>
      <c r="I64" s="135"/>
      <c r="J64" s="135"/>
      <c r="K64" s="135">
        <f>'将来負担比率（分子）の構造'!L$43</f>
        <v>12840</v>
      </c>
      <c r="L64" s="135"/>
      <c r="M64" s="135"/>
      <c r="N64" s="135">
        <f>'将来負担比率（分子）の構造'!M$43</f>
        <v>11996</v>
      </c>
      <c r="O64" s="135"/>
      <c r="P64" s="135"/>
    </row>
    <row r="65" spans="1:16">
      <c r="A65" s="135" t="s">
        <v>26</v>
      </c>
      <c r="B65" s="135">
        <f>'将来負担比率（分子）の構造'!I$42</f>
        <v>302</v>
      </c>
      <c r="C65" s="135"/>
      <c r="D65" s="135"/>
      <c r="E65" s="135">
        <f>'将来負担比率（分子）の構造'!J$42</f>
        <v>247</v>
      </c>
      <c r="F65" s="135"/>
      <c r="G65" s="135"/>
      <c r="H65" s="135">
        <f>'将来負担比率（分子）の構造'!K$42</f>
        <v>191</v>
      </c>
      <c r="I65" s="135"/>
      <c r="J65" s="135"/>
      <c r="K65" s="135">
        <f>'将来負担比率（分子）の構造'!L$42</f>
        <v>168</v>
      </c>
      <c r="L65" s="135"/>
      <c r="M65" s="135"/>
      <c r="N65" s="135">
        <f>'将来負担比率（分子）の構造'!M$42</f>
        <v>149</v>
      </c>
      <c r="O65" s="135"/>
      <c r="P65" s="135"/>
    </row>
    <row r="66" spans="1:16">
      <c r="A66" s="135" t="s">
        <v>25</v>
      </c>
      <c r="B66" s="135">
        <f>'将来負担比率（分子）の構造'!I$41</f>
        <v>47753</v>
      </c>
      <c r="C66" s="135"/>
      <c r="D66" s="135"/>
      <c r="E66" s="135">
        <f>'将来負担比率（分子）の構造'!J$41</f>
        <v>48793</v>
      </c>
      <c r="F66" s="135"/>
      <c r="G66" s="135"/>
      <c r="H66" s="135">
        <f>'将来負担比率（分子）の構造'!K$41</f>
        <v>50638</v>
      </c>
      <c r="I66" s="135"/>
      <c r="J66" s="135"/>
      <c r="K66" s="135">
        <f>'将来負担比率（分子）の構造'!L$41</f>
        <v>51854</v>
      </c>
      <c r="L66" s="135"/>
      <c r="M66" s="135"/>
      <c r="N66" s="135">
        <f>'将来負担比率（分子）の構造'!M$41</f>
        <v>53695</v>
      </c>
      <c r="O66" s="135"/>
      <c r="P66" s="135"/>
    </row>
    <row r="67" spans="1:16">
      <c r="A67" s="135" t="s">
        <v>63</v>
      </c>
      <c r="B67" s="135" t="e">
        <f>NA()</f>
        <v>#N/A</v>
      </c>
      <c r="C67" s="135">
        <f>IF(ISNUMBER('将来負担比率（分子）の構造'!I$52), IF('将来負担比率（分子）の構造'!I$52 &lt; 0, 0, '将来負担比率（分子）の構造'!I$52), NA())</f>
        <v>11389</v>
      </c>
      <c r="D67" s="135" t="e">
        <f>NA()</f>
        <v>#N/A</v>
      </c>
      <c r="E67" s="135" t="e">
        <f>NA()</f>
        <v>#N/A</v>
      </c>
      <c r="F67" s="135">
        <f>IF(ISNUMBER('将来負担比率（分子）の構造'!J$52), IF('将来負担比率（分子）の構造'!J$52 &lt; 0, 0, '将来負担比率（分子）の構造'!J$52), NA())</f>
        <v>11171</v>
      </c>
      <c r="G67" s="135" t="e">
        <f>NA()</f>
        <v>#N/A</v>
      </c>
      <c r="H67" s="135" t="e">
        <f>NA()</f>
        <v>#N/A</v>
      </c>
      <c r="I67" s="135">
        <f>IF(ISNUMBER('将来負担比率（分子）の構造'!K$52), IF('将来負担比率（分子）の構造'!K$52 &lt; 0, 0, '将来負担比率（分子）の構造'!K$52), NA())</f>
        <v>11458</v>
      </c>
      <c r="J67" s="135" t="e">
        <f>NA()</f>
        <v>#N/A</v>
      </c>
      <c r="K67" s="135" t="e">
        <f>NA()</f>
        <v>#N/A</v>
      </c>
      <c r="L67" s="135">
        <f>IF(ISNUMBER('将来負担比率（分子）の構造'!L$52), IF('将来負担比率（分子）の構造'!L$52 &lt; 0, 0, '将来負担比率（分子）の構造'!L$52), NA())</f>
        <v>11686</v>
      </c>
      <c r="M67" s="135" t="e">
        <f>NA()</f>
        <v>#N/A</v>
      </c>
      <c r="N67" s="135" t="e">
        <f>NA()</f>
        <v>#N/A</v>
      </c>
      <c r="O67" s="135">
        <f>IF(ISNUMBER('将来負担比率（分子）の構造'!M$52), IF('将来負担比率（分子）の構造'!M$52 &lt; 0, 0, '将来負担比率（分子）の構造'!M$52), NA())</f>
        <v>10672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2017-03-27T07:48:56Z</cp:lastPrinted>
  <dcterms:created xsi:type="dcterms:W3CDTF">2017-02-15T16:40:00Z</dcterms:created>
  <dcterms:modified xsi:type="dcterms:W3CDTF">2017-03-27T07:50:09Z</dcterms:modified>
  <cp:category/>
</cp:coreProperties>
</file>