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H29財政担当（291017）\②財政運営\02決算\01財政状況資料集（H27決算）\04ＨＰ掲載用（更新）\"/>
    </mc:Choice>
  </mc:AlternateContent>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8" r:id="rId13"/>
    <sheet name="施設類型別ストック情報分析表①" sheetId="19" r:id="rId14"/>
    <sheet name="施設類型別ストック情報分析表②" sheetId="20" r:id="rId15"/>
    <sheet name="データシート" sheetId="8" state="hidden" r:id="rId16"/>
  </sheets>
  <calcPr calcId="152511"/>
</workbook>
</file>

<file path=xl/calcChain.xml><?xml version="1.0" encoding="utf-8"?>
<calcChain xmlns="http://schemas.openxmlformats.org/spreadsheetml/2006/main">
  <c r="AO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C37" i="9"/>
  <c r="CO36" i="9"/>
  <c r="BE36" i="9"/>
  <c r="AM36" i="9"/>
  <c r="C36" i="9"/>
  <c r="CO35" i="9"/>
  <c r="BE35" i="9"/>
  <c r="AM35" i="9"/>
  <c r="C35" i="9"/>
  <c r="CO34" i="9"/>
  <c r="BE34" i="9"/>
  <c r="C34" i="9"/>
  <c r="U34" i="9" l="1"/>
  <c r="U35" i="9" s="1"/>
  <c r="U36" i="9" s="1"/>
  <c r="U37" i="9" s="1"/>
  <c r="AM34" i="9"/>
  <c r="BW34" i="9" s="1"/>
  <c r="BW35" i="9" s="1"/>
  <c r="BW36" i="9" s="1"/>
  <c r="BW37" i="9" s="1"/>
  <c r="BW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<sst xmlns="http://schemas.openxmlformats.org/spreadsheetml/2006/main" count="1036" uniqueCount="549">
  <si>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</si>
  <si>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</si>
  <si>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</si>
  <si>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</si>
  <si>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</si>
  <si>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</si>
  <si>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</si>
  <si>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</si>
  <si>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</si>
  <si>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</si>
  <si>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</si>
  <si>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</si>
  <si>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</si>
  <si>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</si>
  <si>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</si>
  <si>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</si>
  <si>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</si>
  <si>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</si>
  <si>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</si>
  <si>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</si>
  <si>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</si>
  <si>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</si>
  <si>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</si>
  <si>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</si>
  <si>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</si>
  <si>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</si>
  <si>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</si>
  <si>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</si>
  <si>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</si>
  <si>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</si>
  <si>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</si>
  <si>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</si>
  <si>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</si>
  <si>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</si>
  <si>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</si>
  <si>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</si>
  <si>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</si>
  <si>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</si>
  <si>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</si>
  <si>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</si>
  <si>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</si>
  <si>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</si>
  <si>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</si>
  <si>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</si>
  <si>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</si>
  <si>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</si>
  <si>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</si>
  <si>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</si>
  <si>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</si>
  <si>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</si>
  <si>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</si>
  <si>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</si>
  <si>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</si>
  <si>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</si>
  <si>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</si>
  <si>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</si>
  <si>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</si>
  <si>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</si>
  <si>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</si>
  <si>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</si>
  <si>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</si>
  <si>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</si>
  <si>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</si>
  <si>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</si>
  <si>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</si>
  <si>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</si>
  <si>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</si>
  <si>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</si>
  <si>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</si>
  <si>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</si>
  <si>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</si>
  <si>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</si>
  <si>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</si>
  <si>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</si>
  <si>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</si>
  <si>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</si>
  <si>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</si>
  <si>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</si>
  <si>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</si>
  <si>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</si>
  <si>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</si>
  <si>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塩谷町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</si>
  <si>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</si>
  <si>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</si>
  <si>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</si>
  <si>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</si>
  <si>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</si>
  <si>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</si>
  <si>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</si>
  <si>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</si>
  <si>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</si>
  <si>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</si>
  <si>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</si>
  <si>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</si>
  <si>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</si>
  <si>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</si>
  <si>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</si>
  <si>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</si>
  <si>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</si>
  <si>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</si>
  <si>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</si>
  <si>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</si>
  <si>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</si>
  <si>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</si>
  <si>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</si>
  <si>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</si>
  <si>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</si>
  <si>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</si>
  <si>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</si>
  <si>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</si>
  <si>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</si>
  <si>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</si>
  <si>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</si>
  <si>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</si>
  <si>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</si>
  <si>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</si>
  <si>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</si>
  <si>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</si>
  <si>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</si>
  <si>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</si>
  <si>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</si>
  <si>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</si>
  <si>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</si>
  <si>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</si>
  <si>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</si>
  <si>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</si>
  <si>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</si>
  <si>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</si>
  <si>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</si>
  <si>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</si>
  <si>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</si>
  <si>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</si>
  <si>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</si>
  <si>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</si>
  <si>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</si>
  <si>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</si>
  <si>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</si>
  <si>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</si>
  <si>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</si>
  <si>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</si>
  <si>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</si>
  <si>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</si>
  <si>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</si>
  <si>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</si>
  <si>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</si>
  <si>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</si>
  <si>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</si>
  <si>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</si>
  <si>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</si>
  <si>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</si>
  <si>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</si>
  <si>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</si>
  <si>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</si>
  <si>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</si>
  <si>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</si>
  <si>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</si>
  <si>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</si>
  <si>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</si>
  <si>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</si>
  <si>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</si>
  <si>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</si>
  <si>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</si>
  <si>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</si>
  <si>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</si>
  <si>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</si>
  <si>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</si>
  <si>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</si>
  <si>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</si>
  <si>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</si>
  <si>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</si>
  <si>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</si>
  <si>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</si>
  <si>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</si>
  <si>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</si>
  <si>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</si>
  <si>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</si>
  <si>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</si>
  <si>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</si>
  <si>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</si>
  <si>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</si>
  <si>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</si>
  <si>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</si>
  <si>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</si>
  <si>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</si>
  <si>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</si>
  <si>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</si>
  <si>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</si>
  <si>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</si>
  <si>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</si>
  <si>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</si>
  <si>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</si>
  <si>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</si>
  <si>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</si>
  <si>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</si>
  <si>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栃木県塩谷町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</si>
  <si>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</si>
  <si>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</si>
  <si>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</si>
  <si>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</si>
  <si>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</si>
  <si>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</si>
  <si>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</si>
  <si>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</si>
  <si>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</si>
  <si>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</si>
  <si>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</si>
  <si>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</si>
  <si>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</si>
  <si>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</si>
  <si>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</si>
  <si>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</si>
  <si>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</si>
  <si>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</si>
  <si>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</si>
  <si>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</si>
  <si>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</si>
  <si>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</si>
  <si>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</si>
  <si>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</si>
  <si>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</si>
  <si>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</si>
  <si>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</si>
  <si>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</si>
  <si>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</si>
  <si>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</si>
  <si>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</si>
  <si>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</si>
  <si>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</si>
  <si>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</si>
  <si>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</si>
  <si>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</si>
  <si>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</si>
  <si>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</si>
  <si>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</si>
  <si>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</si>
  <si>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</si>
  <si>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</si>
  <si>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</si>
  <si>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</si>
  <si>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</si>
  <si>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</si>
  <si>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</si>
  <si>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</si>
  <si>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</si>
  <si>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</si>
  <si>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</si>
  <si>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</si>
  <si>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</si>
  <si>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</si>
  <si>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</si>
  <si>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</si>
  <si>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</si>
  <si>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</si>
  <si>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</si>
  <si>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</si>
  <si>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</si>
  <si>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</si>
  <si>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</si>
  <si>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</si>
  <si>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</si>
  <si>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</si>
  <si>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</si>
  <si>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</si>
  <si>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</si>
  <si>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</si>
  <si>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</si>
  <si>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</si>
  <si>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</si>
  <si>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</si>
  <si>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</si>
  <si>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</si>
  <si>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</si>
  <si>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</si>
  <si>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</si>
  <si>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</si>
  <si>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</si>
  <si>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</si>
  <si>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</si>
  <si>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</si>
  <si>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</si>
  <si>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</si>
  <si>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</si>
  <si>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</si>
  <si>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</si>
  <si>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</si>
  <si>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</si>
  <si>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</si>
  <si>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</si>
  <si>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</si>
  <si>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</si>
  <si>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</si>
  <si>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</si>
  <si>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</si>
  <si>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</si>
  <si>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</si>
  <si>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</si>
  <si>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</si>
  <si>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</si>
  <si>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</si>
  <si>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</si>
  <si>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</si>
  <si>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</si>
  <si>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</si>
  <si>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</si>
  <si>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</si>
  <si>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</si>
  <si>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</si>
  <si>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</si>
  <si>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</si>
  <si>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</si>
  <si>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</si>
  <si>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</si>
  <si>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</si>
  <si>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</si>
  <si>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加入世帯数(世帯)</t>
  </si>
  <si>
    <t>　　うち一部事務組合負担金</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</si>
  <si>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</si>
  <si>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</si>
  <si>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</si>
  <si>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</si>
  <si>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</si>
  <si>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</si>
  <si>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</si>
  <si>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</si>
  <si>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</si>
  <si>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</si>
  <si>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</si>
  <si>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</si>
  <si>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</si>
  <si>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</si>
  <si>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</si>
  <si>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</si>
  <si>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</si>
  <si>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</si>
  <si>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</si>
  <si>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</si>
  <si>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</si>
  <si>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</si>
  <si>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</si>
  <si>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</si>
  <si>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</si>
  <si>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</si>
  <si>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栃木県塩谷町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</si>
  <si>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</si>
  <si>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</si>
  <si>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</si>
  <si>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</si>
  <si>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</si>
  <si>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</si>
  <si>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</si>
  <si>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</si>
  <si>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</si>
  <si>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</si>
  <si>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</si>
  <si>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</si>
  <si>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</si>
  <si>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</si>
  <si>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</si>
  <si>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</si>
  <si>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</si>
  <si>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</si>
  <si>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</si>
  <si>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</si>
  <si>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</si>
  <si>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</si>
  <si>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</si>
  <si>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</si>
  <si>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</si>
  <si>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</si>
  <si>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</si>
  <si>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</si>
  <si>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</si>
  <si>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</si>
  <si>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</si>
  <si>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</si>
  <si>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</si>
  <si>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</si>
  <si>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</si>
  <si>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</si>
  <si>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介護サービス事業特別会計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</si>
  <si>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</si>
  <si>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</si>
  <si>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</si>
  <si>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</si>
  <si>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</si>
  <si>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</si>
  <si>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</si>
  <si>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</si>
  <si>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</si>
  <si>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</si>
  <si>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</si>
  <si>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</si>
  <si>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</si>
  <si>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</si>
  <si>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</si>
  <si>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</si>
  <si>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</si>
  <si>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</si>
  <si>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</si>
  <si>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</si>
  <si>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</si>
  <si>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</si>
  <si>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</si>
  <si>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</si>
  <si>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</si>
  <si>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</si>
  <si>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</si>
  <si>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</si>
  <si>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</si>
  <si>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</si>
  <si>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</si>
  <si>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</si>
  <si>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</si>
  <si>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</si>
  <si>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</si>
  <si>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</si>
  <si>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</si>
  <si>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</si>
  <si>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</si>
  <si>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</si>
  <si>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</si>
  <si>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</si>
  <si>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</si>
  <si>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</si>
  <si>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</si>
  <si>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</si>
  <si>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</si>
  <si>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</si>
  <si>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</si>
  <si>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</si>
  <si>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</si>
  <si>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</si>
  <si>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</si>
  <si>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</si>
  <si>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</si>
  <si>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</si>
  <si>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</si>
  <si>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</si>
  <si>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</si>
  <si>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</si>
  <si>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</si>
  <si>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</si>
  <si>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</si>
  <si>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</si>
  <si>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</si>
  <si>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</si>
  <si>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</si>
  <si>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</si>
  <si>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</si>
  <si>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</si>
  <si>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</si>
  <si>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</si>
  <si>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</si>
  <si>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</si>
  <si>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</si>
  <si>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</si>
  <si>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</si>
  <si>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</si>
  <si>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</si>
  <si>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</si>
  <si>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</si>
  <si>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</si>
  <si>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</si>
  <si>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</si>
  <si>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</si>
  <si>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</si>
  <si>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</si>
  <si>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</si>
  <si>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</si>
  <si>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</si>
  <si>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</si>
  <si>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</si>
  <si>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</si>
  <si>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</si>
  <si>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</si>
  <si>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</si>
  <si>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</si>
  <si>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</si>
  <si>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</si>
  <si>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</si>
  <si>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</si>
  <si>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</si>
  <si>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</si>
  <si>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</si>
  <si>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</si>
  <si>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</si>
  <si>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</si>
  <si>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</si>
  <si>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</si>
  <si>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</si>
  <si>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</si>
  <si>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</si>
  <si>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</si>
  <si>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</si>
  <si>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</si>
  <si>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</si>
  <si>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</si>
  <si>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</si>
  <si>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</si>
  <si>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</si>
  <si>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</si>
  <si>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</si>
  <si>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</si>
  <si>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</si>
  <si>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</si>
  <si>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</si>
  <si>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</si>
  <si>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</si>
  <si>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</si>
  <si>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</si>
  <si>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</si>
  <si>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</si>
  <si>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</si>
  <si>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</si>
  <si>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</si>
  <si>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</si>
  <si>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</si>
  <si>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</si>
  <si>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</si>
  <si>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</si>
  <si>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</si>
  <si>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</si>
  <si>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1.23</t>
  </si>
  <si>
    <t>一般会計</t>
  </si>
  <si>
    <t>水道事業会計</t>
  </si>
  <si>
    <t>国民健康保険事業特別会計</t>
  </si>
  <si>
    <t>介護保険事業特別会計</t>
  </si>
  <si>
    <t>後期高齢者医療事業特別会計</t>
  </si>
  <si>
    <t>介護サービス事業特別会計</t>
  </si>
  <si>
    <t>その他会計（赤字）</t>
  </si>
  <si>
    <t>その他会計（黒字）</t>
  </si>
  <si>
    <t>-</t>
    <phoneticPr fontId="2"/>
  </si>
  <si>
    <t>塩谷広域行政組合一般会計</t>
    <rPh sb="0" eb="2">
      <t>シオヤ</t>
    </rPh>
    <rPh sb="2" eb="4">
      <t>コウイキ</t>
    </rPh>
    <rPh sb="4" eb="6">
      <t>ギョウセイ</t>
    </rPh>
    <rPh sb="6" eb="8">
      <t>クミアイ</t>
    </rPh>
    <rPh sb="8" eb="10">
      <t>イッパン</t>
    </rPh>
    <rPh sb="10" eb="12">
      <t>カイケイ</t>
    </rPh>
    <phoneticPr fontId="2"/>
  </si>
  <si>
    <t>栃木県市町村総合事務組合一般会計</t>
    <rPh sb="0" eb="3">
      <t>トチギケン</t>
    </rPh>
    <rPh sb="3" eb="6">
      <t>シチョウソン</t>
    </rPh>
    <rPh sb="6" eb="8">
      <t>ソウゴウ</t>
    </rPh>
    <rPh sb="8" eb="10">
      <t>ジム</t>
    </rPh>
    <rPh sb="10" eb="12">
      <t>クミアイ</t>
    </rPh>
    <rPh sb="12" eb="14">
      <t>イッパン</t>
    </rPh>
    <rPh sb="14" eb="16">
      <t>カイケイ</t>
    </rPh>
    <phoneticPr fontId="2"/>
  </si>
  <si>
    <t>栃木県市町村総合事務組合特別会計</t>
    <rPh sb="0" eb="3">
      <t>トチギケン</t>
    </rPh>
    <rPh sb="3" eb="6">
      <t>シチョウソン</t>
    </rPh>
    <rPh sb="6" eb="8">
      <t>ソウゴウ</t>
    </rPh>
    <rPh sb="8" eb="10">
      <t>ジム</t>
    </rPh>
    <rPh sb="10" eb="12">
      <t>クミアイ</t>
    </rPh>
    <rPh sb="12" eb="14">
      <t>トクベツ</t>
    </rPh>
    <rPh sb="14" eb="16">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</si>
  <si>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4" eb="16">
      <t>イッパン</t>
    </rPh>
    <rPh sb="16" eb="18">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</si>
  <si>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4" eb="16">
      <t>トクベツ</t>
    </rPh>
    <rPh sb="16" eb="18">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</si>
  <si>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</si>
  <si>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</si>
  <si>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</si>
  <si>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</si>
  <si>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</si>
  <si>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</si>
  <si>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</si>
  <si>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</si>
  <si>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</si>
  <si>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</si>
  <si>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</si>
  <si>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将来負担比率については、地方債残高の減少や充当可能基金の増加により、平成２５年度以降は発生していない。
　また、実質公債費比率についても、起債額をその年度の町債償還額の８割以内に抑えることで制限してきたことにより、年々減少してきている。
　今後もこの状況を維持していきたい。</t>
    <rPh sb="1" eb="3">
      <t>ショウライ</t>
    </rPh>
    <rPh sb="3" eb="5">
      <t>フタン</t>
    </rPh>
    <rPh sb="5" eb="7">
      <t>ヒリツ</t>
    </rPh>
    <rPh sb="13" eb="16">
      <t>チホウサイ</t>
    </rPh>
    <rPh sb="16" eb="18">
      <t>ザンダカ</t>
    </rPh>
    <rPh sb="19" eb="21">
      <t>ゲンショウ</t>
    </rPh>
    <rPh sb="22" eb="24">
      <t>ジュウトウ</t>
    </rPh>
    <rPh sb="24" eb="26">
      <t>カノウ</t>
    </rPh>
    <rPh sb="26" eb="28">
      <t>キキン</t>
    </rPh>
    <rPh sb="29" eb="31">
      <t>ゾウカ</t>
    </rPh>
    <rPh sb="35" eb="37">
      <t>ヘイセイ</t>
    </rPh>
    <rPh sb="39" eb="43">
      <t>ネンドイコウ</t>
    </rPh>
    <rPh sb="44" eb="46">
      <t>ハッセイ</t>
    </rPh>
    <rPh sb="57" eb="59">
      <t>ジッシツ</t>
    </rPh>
    <rPh sb="59" eb="62">
      <t>コウサイヒ</t>
    </rPh>
    <rPh sb="62" eb="64">
      <t>ヒリツ</t>
    </rPh>
    <rPh sb="70" eb="72">
      <t>キサイ</t>
    </rPh>
    <rPh sb="72" eb="73">
      <t>ガク</t>
    </rPh>
    <rPh sb="76" eb="78">
      <t>ネンド</t>
    </rPh>
    <rPh sb="79" eb="81">
      <t>チョウサイ</t>
    </rPh>
    <rPh sb="81" eb="83">
      <t>ショウカン</t>
    </rPh>
    <rPh sb="83" eb="84">
      <t>ガク</t>
    </rPh>
    <rPh sb="86" eb="87">
      <t>ワリ</t>
    </rPh>
    <rPh sb="87" eb="89">
      <t>イナイ</t>
    </rPh>
    <rPh sb="90" eb="91">
      <t>オサ</t>
    </rPh>
    <rPh sb="96" eb="98">
      <t>セイゲン</t>
    </rPh>
    <rPh sb="108" eb="110">
      <t>ネンネン</t>
    </rPh>
    <rPh sb="110" eb="112">
      <t>ゲンショウ</t>
    </rPh>
    <rPh sb="121" eb="123">
      <t>コンゴ</t>
    </rPh>
    <rPh sb="126" eb="128">
      <t>ジョウキョウ</t>
    </rPh>
    <rPh sb="129" eb="131">
      <t>イジ</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</si>
</sst>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72729</c:v>
                </c:pt>
                <c:pt idx="1">
                  <c:v>70317</c:v>
                </c:pt>
                <c:pt idx="2">
                  <c:v>105751</c:v>
                </c:pt>
                <c:pt idx="3">
                  <c:v>158564</c:v>
                </c:pt>
                <c:pt idx="4">
                  <c:v>106092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71106</c:v>
                </c:pt>
                <c:pt idx="1">
                  <c:v>35117</c:v>
                </c:pt>
                <c:pt idx="2">
                  <c:v>101702</c:v>
                </c:pt>
                <c:pt idx="3">
                  <c:v>41428</c:v>
                </c:pt>
                <c:pt idx="4">
                  <c:v>45548</c:v>
                </c:pt>
              </c:numCache>
            </c:numRef>
          </c:val>
          <c:smooth val="0"/>
        </c:ser>
        <c:dLbls>
          <c:showLegendKey val="0"/>
          <c:showVal val="0"/>
          <c:showCatName val="0"/>
          <c:showSerName val="0"/>
          <c:showPercent val="0"/>
          <c:showBubbleSize val="0"/>
        </c:dLbls>
        <c:marker val="1"/>
        <c:smooth val="0"/>
        <c:axId val="177474048"/>
        <c:axId val="64683496"/>
      </c:lineChart>
      <c:catAx>
        <c:axId val="177474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4683496"/>
        <c:crosses val="autoZero"/>
        <c:auto val="1"/>
        <c:lblAlgn val="ctr"/>
        <c:lblOffset val="100"/>
        <c:tickLblSkip val="1"/>
        <c:tickMarkSkip val="1"/>
        <c:noMultiLvlLbl val="0"/>
      </c:catAx>
      <c:valAx>
        <c:axId val="6468349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474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5.0999999999999996</c:v>
                </c:pt>
                <c:pt idx="1">
                  <c:v>5.36</c:v>
                </c:pt>
                <c:pt idx="2">
                  <c:v>5.0199999999999996</c:v>
                </c:pt>
                <c:pt idx="3">
                  <c:v>5.4</c:v>
                </c:pt>
                <c:pt idx="4">
                  <c:v>7.51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27.8</c:v>
                </c:pt>
                <c:pt idx="1">
                  <c:v>28.24</c:v>
                </c:pt>
                <c:pt idx="2">
                  <c:v>33.409999999999997</c:v>
                </c:pt>
                <c:pt idx="3">
                  <c:v>37.869999999999997</c:v>
                </c:pt>
                <c:pt idx="4">
                  <c:v>43.77</c:v>
                </c:pt>
              </c:numCache>
            </c:numRef>
          </c:val>
        </c:ser>
        <c:dLbls>
          <c:showLegendKey val="0"/>
          <c:showVal val="0"/>
          <c:showCatName val="0"/>
          <c:showSerName val="0"/>
          <c:showPercent val="0"/>
          <c:showBubbleSize val="0"/>
        </c:dLbls>
        <c:gapWidth val="250"/>
        <c:overlap val="100"/>
        <c:axId val="218803800"/>
        <c:axId val="175801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-1.23</c:v>
                </c:pt>
                <c:pt idx="1">
                  <c:v>0.2</c:v>
                </c:pt>
                <c:pt idx="2">
                  <c:v>2.5299999999999998</c:v>
                </c:pt>
                <c:pt idx="3">
                  <c:v>2.13</c:v>
                </c:pt>
                <c:pt idx="4">
                  <c:v>5.12</c:v>
                </c:pt>
              </c:numCache>
            </c:numRef>
          </c:val>
          <c:smooth val="0"/>
        </c:ser>
        <c:dLbls>
          <c:showLegendKey val="0"/>
          <c:showVal val="0"/>
          <c:showCatName val="0"/>
          <c:showSerName val="0"/>
          <c:showPercent val="0"/>
          <c:showBubbleSize val="0"/>
        </c:dLbls>
        <c:marker val="1"/>
        <c:smooth val="0"/>
        <c:axId val="218803800"/>
        <c:axId val="175801176"/>
      </c:lineChart>
      <c:catAx>
        <c:axId val="218803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5801176"/>
        <c:crosses val="autoZero"/>
        <c:auto val="1"/>
        <c:lblAlgn val="ctr"/>
        <c:lblOffset val="100"/>
        <c:tickLblSkip val="1"/>
        <c:tickMarkSkip val="1"/>
        <c:noMultiLvlLbl val="0"/>
      </c:catAx>
      <c:valAx>
        <c:axId val="175801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803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0.04</c:v>
                </c:pt>
                <c:pt idx="4">
                  <c:v>#N/A</c:v>
                </c:pt>
                <c:pt idx="5">
                  <c:v>0.04</c:v>
                </c:pt>
                <c:pt idx="6">
                  <c:v>#N/A</c:v>
                </c:pt>
                <c:pt idx="7">
                  <c:v>0.05</c:v>
                </c:pt>
                <c:pt idx="8">
                  <c:v>#N/A</c:v>
                </c:pt>
                <c:pt idx="9">
                  <c:v>0.03</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1.01</c:v>
                </c:pt>
                <c:pt idx="2">
                  <c:v>#N/A</c:v>
                </c:pt>
                <c:pt idx="3">
                  <c:v>0.88</c:v>
                </c:pt>
                <c:pt idx="4">
                  <c:v>#N/A</c:v>
                </c:pt>
                <c:pt idx="5">
                  <c:v>1.1499999999999999</c:v>
                </c:pt>
                <c:pt idx="6">
                  <c:v>#N/A</c:v>
                </c:pt>
                <c:pt idx="7">
                  <c:v>0.26</c:v>
                </c:pt>
                <c:pt idx="8">
                  <c:v>#N/A</c:v>
                </c:pt>
                <c:pt idx="9">
                  <c:v>1.69</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2.0699999999999998</c:v>
                </c:pt>
                <c:pt idx="2">
                  <c:v>#N/A</c:v>
                </c:pt>
                <c:pt idx="3">
                  <c:v>3.03</c:v>
                </c:pt>
                <c:pt idx="4">
                  <c:v>#N/A</c:v>
                </c:pt>
                <c:pt idx="5">
                  <c:v>2.39</c:v>
                </c:pt>
                <c:pt idx="6">
                  <c:v>#N/A</c:v>
                </c:pt>
                <c:pt idx="7">
                  <c:v>1.2</c:v>
                </c:pt>
                <c:pt idx="8">
                  <c:v>#N/A</c:v>
                </c:pt>
                <c:pt idx="9">
                  <c:v>1.79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5.47</c:v>
                </c:pt>
                <c:pt idx="2">
                  <c:v>#N/A</c:v>
                </c:pt>
                <c:pt idx="3">
                  <c:v>5.7</c:v>
                </c:pt>
                <c:pt idx="4">
                  <c:v>#N/A</c:v>
                </c:pt>
                <c:pt idx="5">
                  <c:v>5.43</c:v>
                </c:pt>
                <c:pt idx="6">
                  <c:v>#N/A</c:v>
                </c:pt>
                <c:pt idx="7">
                  <c:v>5.42</c:v>
                </c:pt>
                <c:pt idx="8">
                  <c:v>#N/A</c:v>
                </c:pt>
                <c:pt idx="9">
                  <c:v>4.8600000000000003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5.09</c:v>
                </c:pt>
                <c:pt idx="2">
                  <c:v>#N/A</c:v>
                </c:pt>
                <c:pt idx="3">
                  <c:v>5.35</c:v>
                </c:pt>
                <c:pt idx="4">
                  <c:v>#N/A</c:v>
                </c:pt>
                <c:pt idx="5">
                  <c:v>5.01</c:v>
                </c:pt>
                <c:pt idx="6">
                  <c:v>#N/A</c:v>
                </c:pt>
                <c:pt idx="7">
                  <c:v>5.4</c:v>
                </c:pt>
                <c:pt idx="8">
                  <c:v>#N/A</c:v>
                </c:pt>
                <c:pt idx="9">
                  <c:v>7.5</c:v>
                </c:pt>
              </c:numCache>
            </c:numRef>
          </c:val>
        </c:ser>
        <c:dLbls>
          <c:showLegendKey val="0"/>
          <c:showVal val="0"/>
          <c:showCatName val="0"/>
          <c:showSerName val="0"/>
          <c:showPercent val="0"/>
          <c:showBubbleSize val="0"/>
        </c:dLbls>
        <c:gapWidth val="150"/>
        <c:overlap val="100"/>
        <c:axId val="224812800"/>
        <c:axId val="224083096"/>
      </c:barChart>
      <c:catAx>
        <c:axId val="224812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083096"/>
        <c:crosses val="autoZero"/>
        <c:auto val="1"/>
        <c:lblAlgn val="ctr"/>
        <c:lblOffset val="100"/>
        <c:tickLblSkip val="1"/>
        <c:tickMarkSkip val="1"/>
        <c:noMultiLvlLbl val="0"/>
      </c:catAx>
      <c:valAx>
        <c:axId val="224083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812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425</c:v>
                </c:pt>
                <c:pt idx="5">
                  <c:v>413</c:v>
                </c:pt>
                <c:pt idx="8">
                  <c:v>432</c:v>
                </c:pt>
                <c:pt idx="11">
                  <c:v>454</c:v>
                </c:pt>
                <c:pt idx="14">
                  <c:v>432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22</c:v>
                </c:pt>
                <c:pt idx="3">
                  <c:v>19</c:v>
                </c:pt>
                <c:pt idx="6">
                  <c:v>8</c:v>
                </c:pt>
                <c:pt idx="9">
                  <c:v>11</c:v>
                </c:pt>
                <c:pt idx="12">
                  <c:v>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85</c:v>
                </c:pt>
                <c:pt idx="3">
                  <c:v>73</c:v>
                </c:pt>
                <c:pt idx="6">
                  <c:v>80</c:v>
                </c:pt>
                <c:pt idx="9">
                  <c:v>78</c:v>
                </c:pt>
                <c:pt idx="12">
                  <c:v>78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629</c:v>
                </c:pt>
                <c:pt idx="3">
                  <c:v>608</c:v>
                </c:pt>
                <c:pt idx="6">
                  <c:v>586</c:v>
                </c:pt>
                <c:pt idx="9">
                  <c:v>554</c:v>
                </c:pt>
                <c:pt idx="12">
                  <c:v>517</c:v>
                </c:pt>
              </c:numCache>
            </c:numRef>
          </c:val>
        </c:ser>
        <c:dLbls>
          <c:showLegendKey val="0"/>
          <c:showVal val="0"/>
          <c:showCatName val="0"/>
          <c:showSerName val="0"/>
          <c:showPercent val="0"/>
          <c:showBubbleSize val="0"/>
        </c:dLbls>
        <c:gapWidth val="100"/>
        <c:overlap val="100"/>
        <c:axId val="224806760"/>
        <c:axId val="228185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313</c:v>
                </c:pt>
                <c:pt idx="2">
                  <c:v>#N/A</c:v>
                </c:pt>
                <c:pt idx="3">
                  <c:v>#N/A</c:v>
                </c:pt>
                <c:pt idx="4">
                  <c:v>287</c:v>
                </c:pt>
                <c:pt idx="5">
                  <c:v>#N/A</c:v>
                </c:pt>
                <c:pt idx="6">
                  <c:v>#N/A</c:v>
                </c:pt>
                <c:pt idx="7">
                  <c:v>242</c:v>
                </c:pt>
                <c:pt idx="8">
                  <c:v>#N/A</c:v>
                </c:pt>
                <c:pt idx="9">
                  <c:v>#N/A</c:v>
                </c:pt>
                <c:pt idx="10">
                  <c:v>189</c:v>
                </c:pt>
                <c:pt idx="11">
                  <c:v>#N/A</c:v>
                </c:pt>
                <c:pt idx="12">
                  <c:v>#N/A</c:v>
                </c:pt>
                <c:pt idx="13">
                  <c:v>174</c:v>
                </c:pt>
                <c:pt idx="14">
                  <c:v>#N/A</c:v>
                </c:pt>
              </c:numCache>
            </c:numRef>
          </c:val>
          <c:smooth val="0"/>
        </c:ser>
        <c:dLbls>
          <c:showLegendKey val="0"/>
          <c:showVal val="0"/>
          <c:showCatName val="0"/>
          <c:showSerName val="0"/>
          <c:showPercent val="0"/>
          <c:showBubbleSize val="0"/>
        </c:dLbls>
        <c:marker val="1"/>
        <c:smooth val="0"/>
        <c:axId val="224806760"/>
        <c:axId val="228185632"/>
      </c:lineChart>
      <c:catAx>
        <c:axId val="22480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8185632"/>
        <c:crosses val="autoZero"/>
        <c:auto val="1"/>
        <c:lblAlgn val="ctr"/>
        <c:lblOffset val="100"/>
        <c:tickLblSkip val="1"/>
        <c:tickMarkSkip val="1"/>
        <c:noMultiLvlLbl val="0"/>
      </c:catAx>
      <c:valAx>
        <c:axId val="228185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80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4150</c:v>
                </c:pt>
                <c:pt idx="5">
                  <c:v>4073</c:v>
                </c:pt>
                <c:pt idx="8">
                  <c:v>3970</c:v>
                </c:pt>
                <c:pt idx="11">
                  <c:v>4086</c:v>
                </c:pt>
                <c:pt idx="14">
                  <c:v>3817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102</c:v>
                </c:pt>
                <c:pt idx="5">
                  <c:v>98</c:v>
                </c:pt>
                <c:pt idx="8">
                  <c:v>92</c:v>
                </c:pt>
                <c:pt idx="11">
                  <c:v>90</c:v>
                </c:pt>
                <c:pt idx="14">
                  <c:v>88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2793</c:v>
                </c:pt>
                <c:pt idx="5">
                  <c:v>2800</c:v>
                </c:pt>
                <c:pt idx="8">
                  <c:v>3238</c:v>
                </c:pt>
                <c:pt idx="11">
                  <c:v>3522</c:v>
                </c:pt>
                <c:pt idx="14">
                  <c:v>3706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1506</c:v>
                </c:pt>
                <c:pt idx="3">
                  <c:v>1479</c:v>
                </c:pt>
                <c:pt idx="6">
                  <c:v>1411</c:v>
                </c:pt>
                <c:pt idx="9">
                  <c:v>1352</c:v>
                </c:pt>
                <c:pt idx="12">
                  <c:v>1304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150</c:v>
                </c:pt>
                <c:pt idx="3">
                  <c:v>118</c:v>
                </c:pt>
                <c:pt idx="6">
                  <c:v>108</c:v>
                </c:pt>
                <c:pt idx="9">
                  <c:v>109</c:v>
                </c:pt>
                <c:pt idx="12">
                  <c:v>97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856</c:v>
                </c:pt>
                <c:pt idx="3">
                  <c:v>812</c:v>
                </c:pt>
                <c:pt idx="6">
                  <c:v>782</c:v>
                </c:pt>
                <c:pt idx="9">
                  <c:v>714</c:v>
                </c:pt>
                <c:pt idx="12">
                  <c:v>688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5389</c:v>
                </c:pt>
                <c:pt idx="3">
                  <c:v>5046</c:v>
                </c:pt>
                <c:pt idx="6">
                  <c:v>4838</c:v>
                </c:pt>
                <c:pt idx="9">
                  <c:v>4601</c:v>
                </c:pt>
                <c:pt idx="12">
                  <c:v>4373</c:v>
                </c:pt>
              </c:numCache>
            </c:numRef>
          </c:val>
        </c:ser>
        <c:dLbls>
          <c:showLegendKey val="0"/>
          <c:showVal val="0"/>
          <c:showCatName val="0"/>
          <c:showSerName val="0"/>
          <c:showPercent val="0"/>
          <c:showBubbleSize val="0"/>
        </c:dLbls>
        <c:gapWidth val="100"/>
        <c:overlap val="100"/>
        <c:axId val="227923576"/>
        <c:axId val="223718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855</c:v>
                </c:pt>
                <c:pt idx="2">
                  <c:v>#N/A</c:v>
                </c:pt>
                <c:pt idx="3">
                  <c:v>#N/A</c:v>
                </c:pt>
                <c:pt idx="4">
                  <c:v>484</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27923576"/>
        <c:axId val="223718712"/>
      </c:lineChart>
      <c:catAx>
        <c:axId val="227923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3718712"/>
        <c:crosses val="autoZero"/>
        <c:auto val="1"/>
        <c:lblAlgn val="ctr"/>
        <c:lblOffset val="100"/>
        <c:tickLblSkip val="1"/>
        <c:tickMarkSkip val="1"/>
        <c:noMultiLvlLbl val="0"/>
      </c:catAx>
      <c:valAx>
        <c:axId val="223718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923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{E6BD4C64-7A5B-4958-AAA0-9BCC922FA56C}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{E5A122F8-8738-4B34-A53C-6FEA6F01F9E8}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{07610526-4C41-4738-A48B-7529CEFCF3F8}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{42F88697-299F-4880-B7AE-B2E1779C289C}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{B2E91398-410C-4480-9924-E60BF7E2095E}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{B05A3040-1ACD-435D-A7C0-1B0547BF4246}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{7EAAC5A5-F405-4E27-96DE-18F5D8EF8997}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{1FE42505-AF44-4542-B8C4-973A9D084256}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{676354E1-2D20-4526-A7BC-5B7E68BBDF12}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{F76043A8-5E15-4F08-8B77-1B140BDA096C}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20943792"/>
        <c:axId val="229099048"/>
      </c:scatterChart>
      <c:valAx>
        <c:axId val="2209437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9099048"/>
        <c:crosses val="autoZero"/>
        <c:crossBetween val="midCat"/>
      </c:valAx>
      <c:valAx>
        <c:axId val="2290990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09437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{10D60332-9533-422D-B328-D3F756439309}</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{065754A9-BCC2-470A-9928-2CA54B84FF89}</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{0EC2B99A-D42A-4224-A7AC-C9DD14B1DE3A}</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{83EACD83-0508-4B3B-B062-AE4B1CCE1A3E}</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{C4C9A9FD-121C-4F7A-BC11-298E8EE6AAF7}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10.5</c:v>
                </c:pt>
                <c:pt idx="1">
                  <c:v>9.6999999999999993</c:v>
                </c:pt>
                <c:pt idx="2">
                  <c:v>8.6</c:v>
                </c:pt>
                <c:pt idx="3">
                  <c:v>7.4</c:v>
                </c:pt>
                <c:pt idx="4">
                  <c:v>6.2</c:v>
                </c:pt>
              </c:numCache>
            </c:numRef>
          </c:xVal>
          <c:yVal>
            <c:numRef>
              <c:f>公会計指標分析・財政指標組合せ分析表!$K$73:$O$73</c:f>
              <c:numCache>
                <c:formatCode>#,##0.0;"▲ "#,##0.0</c:formatCode>
                <c:ptCount val="5"/>
                <c:pt idx="0">
                  <c:v>26.2</c:v>
                </c:pt>
                <c:pt idx="1">
                  <c:v>15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{C6E5124E-E179-4B1D-801E-72307A9B6C22}</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{2BE15447-B184-4309-948A-E66D450B5191}</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{54828F43-3B57-4DF2-9D55-2E5A88469CAD}</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{41374FE8-CBD3-484A-887A-1192A0FD1513}</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{3E1457E6-0871-48CF-8304-51837C27BDFD}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10.4</c:v>
                </c:pt>
                <c:pt idx="2">
                  <c:v>9.8000000000000007</c:v>
                </c:pt>
                <c:pt idx="3">
                  <c:v>8.5</c:v>
                </c:pt>
                <c:pt idx="4">
                  <c:v>9.3000000000000007</c:v>
                </c:pt>
              </c:numCache>
            </c:numRef>
          </c:xVal>
          <c:yVal>
            <c:numRef>
              <c:f>公会計指標分析・財政指標組合せ分析表!$K$77:$O$77</c:f>
              <c:numCache>
                <c:formatCode>#,##0.0;"▲ "#,##0.0</c:formatCode>
                <c:ptCount val="5"/>
                <c:pt idx="0">
                  <c:v>28.6</c:v>
                </c:pt>
                <c:pt idx="1">
                  <c:v>34.299999999999997</c:v>
                </c:pt>
                <c:pt idx="2">
                  <c:v>24.3</c:v>
                </c:pt>
                <c:pt idx="3">
                  <c:v>0</c:v>
                </c:pt>
                <c:pt idx="4">
                  <c:v>20.2</c:v>
                </c:pt>
              </c:numCache>
            </c:numRef>
          </c:yVal>
          <c:smooth val="0"/>
        </c:ser>
        <c:dLbls>
          <c:showLegendKey val="0"/>
          <c:showVal val="0"/>
          <c:showCatName val="0"/>
          <c:showSerName val="0"/>
          <c:showPercent val="0"/>
          <c:showBubbleSize val="0"/>
        </c:dLbls>
        <c:axId val="218792864"/>
        <c:axId val="218793248"/>
      </c:scatterChart>
      <c:valAx>
        <c:axId val="218792864"/>
        <c:scaling>
          <c:orientation val="minMax"/>
          <c:max val="11.1"/>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8793248"/>
        <c:crosses val="autoZero"/>
        <c:crossBetween val="midCat"/>
      </c:valAx>
      <c:valAx>
        <c:axId val="218793248"/>
        <c:scaling>
          <c:orientation val="minMax"/>
          <c:max val="4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8792864"/>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栃木県塩谷町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実質公債費率は、数値が改善傾向にある。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一般会計の元利償還金は着実に減少しているが、公営企業債元利償還金に対する繰入金は高い数値のまま推移しており、ここ数年間がピークである。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実質公債費率の分子は、算入公債費等が増加にあることから減少しており、今後も新規町債発行を抑制し町債残高の削減に努める。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栃木県塩谷町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将来負担額は一般会計等に係る地方債の現在高を筆頭に着実に減少しており、</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a:t>
          </a:r>
          <a:r>
            <a:rPr kumimoji="1" lang="ja-JP"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充当可能財源において</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も</a:t>
          </a:r>
          <a:r>
            <a:rPr kumimoji="1" lang="ja-JP"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、充当可能基金等が増加している</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ことから、</a:t>
          </a:r>
          <a:r>
            <a:rPr kumimoji="1" lang="ja-JP"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平成２５年度以降は将来負担比率の分子がマイナスである。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今後も現在の状況を維持し、将来負担比率の軽減に努めることが望ましい。</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栃木県塩谷町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12,051
11,989
176.06
5,559,482
5,165,554
274,124
3,650,313
4,373,034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3" name="角丸四角形 22"/>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2" name="テキスト ボックス 31"/>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3" name="正方形/長方形 42"/>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5" name="テキスト ボックス 44"/>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0" name="正方形/長方形 4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1" name="正方形/長方形 5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2" name="正方形/長方形 5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3" name="正方形/長方形 5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4" name="正方形/長方形 5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5" name="正方形/長方形 54"/>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6" name="正方形/長方形 5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7" name="テキスト ボックス 56"/>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8" name="正方形/長方形 5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9" name="正方形/長方形 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0" name="正方形/長方形 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1" name="正方形/長方形 60"/>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2" name="正方形/長方形 61"/>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3" name="テキスト ボックス 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4" name="テキスト ボックス 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栃木県塩谷町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12,051
11,989
176.06
5,559,482
5,165,554
274,124
3,650,313
4,373,034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栃木県塩谷町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12,051
11,989
176.06
5,559,482
5,165,554
274,124
3,650,313
4,373,034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栃木県塩谷町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12,051
11,989
176.06
5,559,482
5,165,554
274,124
3,650,313
4,373,034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財政力指数は類似団体及び県平均を下回り、低い水準で横ばい状態である。人口減少と高齢化の影響及び町税収入の核となる産業に乏しく、歳入の</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３５．４</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を地方交付税に依存しており、県内市町と比べて財政基盤が脆弱である。職員定数管理や、行政評価の導入による事務事業の見直しを行い歳出の削減を図っている。特に投資的事業の見直しにより各年度の町債新規発行額を償還元金の８割未満とし、後年度負担の軽減を図っている。また、町税徴収率は平成２５年度と比較し０．</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５</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ポイント上昇し、</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９４．４</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％となっているが、さらに徴収率向上対策を実施する。使用料・手数料についても定期的に見直し適正な受益者負担のもとに歳入確保に努めることとする。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65088</xdr:rowOff>
    </xdr:from>
    <xdr:to>
      <xdr:col>7</xdr:col>
      <xdr:colOff>152400</xdr:colOff>
      <xdr:row>43</xdr:row>
      <xdr:rowOff>65088</xdr:rowOff>
    </xdr:to>
    <xdr:cxnSp macro="">
      <xdr:nvCxnSpPr>
        <xdr:cNvPr id="71" name="直線コネクタ 70"/>
        <xdr:cNvCxnSpPr/>
      </xdr:nvCxnSpPr>
      <xdr:spPr>
        <a:xfrm>
          <a:off x="4114800" y="74374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65088</xdr:rowOff>
    </xdr:from>
    <xdr:to>
      <xdr:col>6</xdr:col>
      <xdr:colOff>0</xdr:colOff>
      <xdr:row>43</xdr:row>
      <xdr:rowOff>75142</xdr:rowOff>
    </xdr:to>
    <xdr:cxnSp macro="">
      <xdr:nvCxnSpPr>
        <xdr:cNvPr id="74" name="直線コネクタ 73"/>
        <xdr:cNvCxnSpPr/>
      </xdr:nvCxnSpPr>
      <xdr:spPr>
        <a:xfrm flipV="1">
          <a:off x="3225800" y="743743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5" name="フローチャート : 判断 74"/>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6" name="テキスト ボックス 75"/>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75142</xdr:rowOff>
    </xdr:from>
    <xdr:to>
      <xdr:col>4</xdr:col>
      <xdr:colOff>482600</xdr:colOff>
      <xdr:row>43</xdr:row>
      <xdr:rowOff>75142</xdr:rowOff>
    </xdr:to>
    <xdr:cxnSp macro="">
      <xdr:nvCxnSpPr>
        <xdr:cNvPr id="77" name="直線コネクタ 76"/>
        <xdr:cNvCxnSpPr/>
      </xdr:nvCxnSpPr>
      <xdr:spPr>
        <a:xfrm>
          <a:off x="2336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105304</xdr:rowOff>
    </xdr:from>
    <xdr:to>
      <xdr:col>4</xdr:col>
      <xdr:colOff>533400</xdr:colOff>
      <xdr:row>43</xdr:row>
      <xdr:rowOff>35454</xdr:rowOff>
    </xdr:to>
    <xdr:sp macro="" textlink="">
      <xdr:nvSpPr>
        <xdr:cNvPr id="78" name="フローチャート : 判断 77"/>
        <xdr:cNvSpPr/>
      </xdr:nvSpPr>
      <xdr:spPr>
        <a:xfrm>
          <a:off x="3175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45631</xdr:rowOff>
    </xdr:from>
    <xdr:ext cx="762000" cy="259045"/>
    <xdr:sp macro="" textlink="">
      <xdr:nvSpPr>
        <xdr:cNvPr id="79" name="テキスト ボックス 78"/>
        <xdr:cNvSpPr txBox="1"/>
      </xdr:nvSpPr>
      <xdr:spPr>
        <a:xfrm>
          <a:off x="2844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75142</xdr:rowOff>
    </xdr:to>
    <xdr:cxnSp macro="">
      <xdr:nvCxnSpPr>
        <xdr:cNvPr id="80" name="直線コネクタ 79"/>
        <xdr:cNvCxnSpPr/>
      </xdr:nvCxnSpPr>
      <xdr:spPr>
        <a:xfrm>
          <a:off x="1447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81" name="フローチャート : 判断 80"/>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82" name="テキスト ボックス 81"/>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3" name="フローチャート : 判断 82"/>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4" name="テキスト ボックス 83"/>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14288</xdr:rowOff>
    </xdr:from>
    <xdr:to>
      <xdr:col>7</xdr:col>
      <xdr:colOff>203200</xdr:colOff>
      <xdr:row>43</xdr:row>
      <xdr:rowOff>115888</xdr:rowOff>
    </xdr:to>
    <xdr:sp macro="" textlink="">
      <xdr:nvSpPr>
        <xdr:cNvPr id="90" name="円/楕円 89"/>
        <xdr:cNvSpPr/>
      </xdr:nvSpPr>
      <xdr:spPr>
        <a:xfrm>
          <a:off x="49022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157815</xdr:rowOff>
    </xdr:from>
    <xdr:ext cx="762000" cy="259045"/>
    <xdr:sp macro="" textlink="">
      <xdr:nvSpPr>
        <xdr:cNvPr id="91" name="財政力該当値テキスト"/>
        <xdr:cNvSpPr txBox="1"/>
      </xdr:nvSpPr>
      <xdr:spPr>
        <a:xfrm>
          <a:off x="5041900" y="735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14288</xdr:rowOff>
    </xdr:from>
    <xdr:to>
      <xdr:col>6</xdr:col>
      <xdr:colOff>50800</xdr:colOff>
      <xdr:row>43</xdr:row>
      <xdr:rowOff>115888</xdr:rowOff>
    </xdr:to>
    <xdr:sp macro="" textlink="">
      <xdr:nvSpPr>
        <xdr:cNvPr id="92" name="円/楕円 91"/>
        <xdr:cNvSpPr/>
      </xdr:nvSpPr>
      <xdr:spPr>
        <a:xfrm>
          <a:off x="4064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100665</xdr:rowOff>
    </xdr:from>
    <xdr:ext cx="736600" cy="259045"/>
    <xdr:sp macro="" textlink="">
      <xdr:nvSpPr>
        <xdr:cNvPr id="93" name="テキスト ボックス 92"/>
        <xdr:cNvSpPr txBox="1"/>
      </xdr:nvSpPr>
      <xdr:spPr>
        <a:xfrm>
          <a:off x="3733800" y="747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24342</xdr:rowOff>
    </xdr:from>
    <xdr:to>
      <xdr:col>4</xdr:col>
      <xdr:colOff>533400</xdr:colOff>
      <xdr:row>43</xdr:row>
      <xdr:rowOff>125942</xdr:rowOff>
    </xdr:to>
    <xdr:sp macro="" textlink="">
      <xdr:nvSpPr>
        <xdr:cNvPr id="94" name="円/楕円 93"/>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110719</xdr:rowOff>
    </xdr:from>
    <xdr:ext cx="762000" cy="259045"/>
    <xdr:sp macro="" textlink="">
      <xdr:nvSpPr>
        <xdr:cNvPr id="95" name="テキスト ボックス 94"/>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24342</xdr:rowOff>
    </xdr:from>
    <xdr:to>
      <xdr:col>3</xdr:col>
      <xdr:colOff>330200</xdr:colOff>
      <xdr:row>43</xdr:row>
      <xdr:rowOff>125942</xdr:rowOff>
    </xdr:to>
    <xdr:sp macro="" textlink="">
      <xdr:nvSpPr>
        <xdr:cNvPr id="96" name="円/楕円 95"/>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110719</xdr:rowOff>
    </xdr:from>
    <xdr:ext cx="762000" cy="259045"/>
    <xdr:sp macro="" textlink="">
      <xdr:nvSpPr>
        <xdr:cNvPr id="97" name="テキスト ボックス 96"/>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8" name="円/楕円 97"/>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9" name="テキスト ボックス 98"/>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町自律計画・集中改革プランに基づき財政健全化を図るため予算規模を大幅に縮小し、経常的な人件費や繰出金等を削減してきたが、平成２３年度以降、徐々に下降している。平成２６年度は、</a:t>
          </a:r>
          <a:r>
            <a:rPr kumimoji="0" lang="ja-JP" altLang="en-US" sz="1100" b="0" i="0" u="none" strike="noStrike" kern="0" cap="none" spc="0" normalizeH="0" baseline="0" noProof="0">
              <a:ln>
                <a:noFill/>
              </a:ln>
              <a:solidFill>
                <a:prstClr val="black"/>
              </a:solidFill>
              <a:effectLst/>
              <a:uLnTx/>
              <a:uFillTx/>
              <a:latin typeface="+mn-lt"/>
              <a:ea typeface="+mn-ea"/>
              <a:cs typeface="+mn-cs"/>
            </a:rPr>
            <a:t>物</a:t>
          </a:r>
          <a:r>
            <a:rPr kumimoji="0" lang="ja-JP" altLang="ja-JP" sz="1100" b="0" i="0" u="none" strike="noStrike" kern="0" cap="none" spc="0" normalizeH="0" baseline="0" noProof="0">
              <a:ln>
                <a:noFill/>
              </a:ln>
              <a:solidFill>
                <a:prstClr val="black"/>
              </a:solidFill>
              <a:effectLst/>
              <a:uLnTx/>
              <a:uFillTx/>
              <a:latin typeface="+mn-lt"/>
              <a:ea typeface="+mn-ea"/>
              <a:cs typeface="+mn-cs"/>
            </a:rPr>
            <a:t>件費・繰出金の増加により８０％を超えた</a:t>
          </a:r>
          <a:r>
            <a:rPr kumimoji="0" lang="ja-JP" altLang="en-US" sz="1100" b="0" i="0" u="none" strike="noStrike" kern="0" cap="none" spc="0" normalizeH="0" baseline="0" noProof="0">
              <a:ln>
                <a:noFill/>
              </a:ln>
              <a:solidFill>
                <a:prstClr val="black"/>
              </a:solidFill>
              <a:effectLst/>
              <a:uLnTx/>
              <a:uFillTx/>
              <a:latin typeface="+mn-lt"/>
              <a:ea typeface="+mn-ea"/>
              <a:cs typeface="+mn-cs"/>
            </a:rPr>
            <a:t>が、平成２７年度は経常一般財源の増加により数値が改善した。</a:t>
          </a:r>
          <a:r>
            <a:rPr kumimoji="0" lang="ja-JP" altLang="ja-JP" sz="1100" b="0" i="0" u="none" strike="noStrike" kern="0" cap="none" spc="0" normalizeH="0" baseline="0" noProof="0">
              <a:ln>
                <a:noFill/>
              </a:ln>
              <a:solidFill>
                <a:prstClr val="black"/>
              </a:solidFill>
              <a:effectLst/>
              <a:uLnTx/>
              <a:uFillTx/>
              <a:latin typeface="+mn-lt"/>
              <a:ea typeface="+mn-ea"/>
              <a:cs typeface="+mn-cs"/>
            </a:rPr>
            <a:t>今後の見込みとしては、</a:t>
          </a:r>
          <a:r>
            <a:rPr kumimoji="0" lang="ja-JP" altLang="en-US" sz="1100" b="0" i="0" u="none" strike="noStrike" kern="0" cap="none" spc="0" normalizeH="0" baseline="0" noProof="0">
              <a:ln>
                <a:noFill/>
              </a:ln>
              <a:solidFill>
                <a:prstClr val="black"/>
              </a:solidFill>
              <a:effectLst/>
              <a:uLnTx/>
              <a:uFillTx/>
              <a:latin typeface="+mn-lt"/>
              <a:ea typeface="+mn-ea"/>
              <a:cs typeface="+mn-cs"/>
            </a:rPr>
            <a:t>経常経費の</a:t>
          </a:r>
          <a:r>
            <a:rPr kumimoji="0" lang="ja-JP" altLang="ja-JP" sz="1100" b="0" i="0" u="none" strike="noStrike" kern="0" cap="none" spc="0" normalizeH="0" baseline="0" noProof="0">
              <a:ln>
                <a:noFill/>
              </a:ln>
              <a:solidFill>
                <a:prstClr val="black"/>
              </a:solidFill>
              <a:effectLst/>
              <a:uLnTx/>
              <a:uFillTx/>
              <a:latin typeface="+mn-lt"/>
              <a:ea typeface="+mn-ea"/>
              <a:cs typeface="+mn-cs"/>
            </a:rPr>
            <a:t>増加要因は少子高齢化による扶助費及び水道事業会計を始めとする繰出金であり、減少要因は人件費及び町債発行額の抑制による公債費などである。</a:t>
          </a:r>
          <a:r>
            <a:rPr kumimoji="0" lang="ja-JP" altLang="en-US" sz="1100" b="0" i="0" u="none" strike="noStrike" kern="0" cap="none" spc="0" normalizeH="0" baseline="0" noProof="0">
              <a:ln>
                <a:noFill/>
              </a:ln>
              <a:solidFill>
                <a:prstClr val="black"/>
              </a:solidFill>
              <a:effectLst/>
              <a:uLnTx/>
              <a:uFillTx/>
              <a:latin typeface="+mn-lt"/>
              <a:ea typeface="+mn-ea"/>
              <a:cs typeface="+mn-cs"/>
            </a:rPr>
            <a:t>一方の経常一般財源は減少していくことが予想される。</a:t>
          </a:r>
          <a:r>
            <a:rPr kumimoji="0" lang="ja-JP" altLang="ja-JP" sz="1100" b="0" i="0" u="none" strike="noStrike" kern="0" cap="none" spc="0" normalizeH="0" baseline="0" noProof="0">
              <a:ln>
                <a:noFill/>
              </a:ln>
              <a:solidFill>
                <a:prstClr val="black"/>
              </a:solidFill>
              <a:effectLst/>
              <a:uLnTx/>
              <a:uFillTx/>
              <a:latin typeface="+mn-lt"/>
              <a:ea typeface="+mn-ea"/>
              <a:cs typeface="+mn-cs"/>
            </a:rPr>
            <a:t>経常収支比率の抑制策として、</a:t>
          </a:r>
          <a:r>
            <a:rPr kumimoji="0" lang="ja-JP" altLang="en-US" sz="1100" b="0" i="0" u="none" strike="noStrike" kern="0" cap="none" spc="0" normalizeH="0" baseline="0" noProof="0">
              <a:ln>
                <a:noFill/>
              </a:ln>
              <a:solidFill>
                <a:prstClr val="black"/>
              </a:solidFill>
              <a:effectLst/>
              <a:uLnTx/>
              <a:uFillTx/>
              <a:latin typeface="+mn-lt"/>
              <a:ea typeface="+mn-ea"/>
              <a:cs typeface="+mn-cs"/>
            </a:rPr>
            <a:t>各種業務</a:t>
          </a:r>
          <a:r>
            <a:rPr kumimoji="0" lang="ja-JP" altLang="ja-JP" sz="1100" b="0" i="0" u="none" strike="noStrike" kern="0" cap="none" spc="0" normalizeH="0" baseline="0" noProof="0">
              <a:ln>
                <a:noFill/>
              </a:ln>
              <a:solidFill>
                <a:prstClr val="black"/>
              </a:solidFill>
              <a:effectLst/>
              <a:uLnTx/>
              <a:uFillTx/>
              <a:latin typeface="+mn-lt"/>
              <a:ea typeface="+mn-ea"/>
              <a:cs typeface="+mn-cs"/>
            </a:rPr>
            <a:t>民営化</a:t>
          </a:r>
          <a:r>
            <a:rPr kumimoji="0" lang="ja-JP" altLang="en-US" sz="1100" b="0" i="0" u="none" strike="noStrike" kern="0" cap="none" spc="0" normalizeH="0" baseline="0" noProof="0">
              <a:ln>
                <a:noFill/>
              </a:ln>
              <a:solidFill>
                <a:prstClr val="black"/>
              </a:solidFill>
              <a:effectLst/>
              <a:uLnTx/>
              <a:uFillTx/>
              <a:latin typeface="+mn-lt"/>
              <a:ea typeface="+mn-ea"/>
              <a:cs typeface="+mn-cs"/>
            </a:rPr>
            <a:t>による</a:t>
          </a:r>
          <a:r>
            <a:rPr kumimoji="0" lang="ja-JP" altLang="ja-JP" sz="1100" b="0" i="0" u="none" strike="noStrike" kern="0" cap="none" spc="0" normalizeH="0" baseline="0" noProof="0">
              <a:ln>
                <a:noFill/>
              </a:ln>
              <a:solidFill>
                <a:prstClr val="black"/>
              </a:solidFill>
              <a:effectLst/>
              <a:uLnTx/>
              <a:uFillTx/>
              <a:latin typeface="+mn-lt"/>
              <a:ea typeface="+mn-ea"/>
              <a:cs typeface="+mn-cs"/>
            </a:rPr>
            <a:t>人件費の削減</a:t>
          </a:r>
          <a:r>
            <a:rPr kumimoji="0" lang="ja-JP" altLang="en-US" sz="1100" b="0" i="0" u="none" strike="noStrike" kern="0" cap="none" spc="0" normalizeH="0" baseline="0" noProof="0">
              <a:ln>
                <a:noFill/>
              </a:ln>
              <a:solidFill>
                <a:prstClr val="black"/>
              </a:solidFill>
              <a:effectLst/>
              <a:uLnTx/>
              <a:uFillTx/>
              <a:latin typeface="+mn-lt"/>
              <a:ea typeface="+mn-ea"/>
              <a:cs typeface="+mn-cs"/>
            </a:rPr>
            <a:t>や起債制限による公債費の削減</a:t>
          </a:r>
          <a:r>
            <a:rPr kumimoji="0" lang="ja-JP" altLang="ja-JP" sz="1100" b="0" i="0" u="none" strike="noStrike" kern="0" cap="none" spc="0" normalizeH="0" baseline="0" noProof="0">
              <a:ln>
                <a:noFill/>
              </a:ln>
              <a:solidFill>
                <a:prstClr val="black"/>
              </a:solidFill>
              <a:effectLst/>
              <a:uLnTx/>
              <a:uFillTx/>
              <a:latin typeface="+mn-lt"/>
              <a:ea typeface="+mn-ea"/>
              <a:cs typeface="+mn-cs"/>
            </a:rPr>
            <a:t>に努めている。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61595</xdr:rowOff>
    </xdr:from>
    <xdr:to>
      <xdr:col>7</xdr:col>
      <xdr:colOff>152400</xdr:colOff>
      <xdr:row>60</xdr:row>
      <xdr:rowOff>138006</xdr:rowOff>
    </xdr:to>
    <xdr:cxnSp macro="">
      <xdr:nvCxnSpPr>
        <xdr:cNvPr id="134" name="直線コネクタ 133"/>
        <xdr:cNvCxnSpPr/>
      </xdr:nvCxnSpPr>
      <xdr:spPr>
        <a:xfrm flipV="1">
          <a:off x="4114800" y="10348595"/>
          <a:ext cx="8382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5"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73660</xdr:rowOff>
    </xdr:from>
    <xdr:to>
      <xdr:col>6</xdr:col>
      <xdr:colOff>0</xdr:colOff>
      <xdr:row>60</xdr:row>
      <xdr:rowOff>138006</xdr:rowOff>
    </xdr:to>
    <xdr:cxnSp macro="">
      <xdr:nvCxnSpPr>
        <xdr:cNvPr id="137" name="直線コネクタ 136"/>
        <xdr:cNvCxnSpPr/>
      </xdr:nvCxnSpPr>
      <xdr:spPr>
        <a:xfrm>
          <a:off x="3225800" y="1036066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60537</xdr:rowOff>
    </xdr:from>
    <xdr:to>
      <xdr:col>6</xdr:col>
      <xdr:colOff>50800</xdr:colOff>
      <xdr:row>61</xdr:row>
      <xdr:rowOff>162137</xdr:rowOff>
    </xdr:to>
    <xdr:sp macro="" textlink="">
      <xdr:nvSpPr>
        <xdr:cNvPr id="138" name="フローチャート : 判断 137"/>
        <xdr:cNvSpPr/>
      </xdr:nvSpPr>
      <xdr:spPr>
        <a:xfrm>
          <a:off x="4064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146914</xdr:rowOff>
    </xdr:from>
    <xdr:ext cx="736600" cy="259045"/>
    <xdr:sp macro="" textlink="">
      <xdr:nvSpPr>
        <xdr:cNvPr id="139" name="テキスト ボックス 138"/>
        <xdr:cNvSpPr txBox="1"/>
      </xdr:nvSpPr>
      <xdr:spPr>
        <a:xfrm>
          <a:off x="3733800" y="1060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17356</xdr:rowOff>
    </xdr:from>
    <xdr:to>
      <xdr:col>4</xdr:col>
      <xdr:colOff>482600</xdr:colOff>
      <xdr:row>60</xdr:row>
      <xdr:rowOff>73660</xdr:rowOff>
    </xdr:to>
    <xdr:cxnSp macro="">
      <xdr:nvCxnSpPr>
        <xdr:cNvPr id="140" name="直線コネクタ 139"/>
        <xdr:cNvCxnSpPr/>
      </xdr:nvCxnSpPr>
      <xdr:spPr>
        <a:xfrm>
          <a:off x="2336800" y="103043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151554</xdr:rowOff>
    </xdr:from>
    <xdr:to>
      <xdr:col>4</xdr:col>
      <xdr:colOff>533400</xdr:colOff>
      <xdr:row>61</xdr:row>
      <xdr:rowOff>81704</xdr:rowOff>
    </xdr:to>
    <xdr:sp macro="" textlink="">
      <xdr:nvSpPr>
        <xdr:cNvPr id="141" name="フローチャート : 判断 140"/>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66481</xdr:rowOff>
    </xdr:from>
    <xdr:ext cx="762000" cy="259045"/>
    <xdr:sp macro="" textlink="">
      <xdr:nvSpPr>
        <xdr:cNvPr id="142" name="テキスト ボックス 141"/>
        <xdr:cNvSpPr txBox="1"/>
      </xdr:nvSpPr>
      <xdr:spPr>
        <a:xfrm>
          <a:off x="2844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132504</xdr:rowOff>
    </xdr:from>
    <xdr:to>
      <xdr:col>3</xdr:col>
      <xdr:colOff>279400</xdr:colOff>
      <xdr:row>60</xdr:row>
      <xdr:rowOff>17356</xdr:rowOff>
    </xdr:to>
    <xdr:cxnSp macro="">
      <xdr:nvCxnSpPr>
        <xdr:cNvPr id="143" name="直線コネクタ 142"/>
        <xdr:cNvCxnSpPr/>
      </xdr:nvCxnSpPr>
      <xdr:spPr>
        <a:xfrm>
          <a:off x="1447800" y="1024805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119380</xdr:rowOff>
    </xdr:from>
    <xdr:to>
      <xdr:col>3</xdr:col>
      <xdr:colOff>330200</xdr:colOff>
      <xdr:row>61</xdr:row>
      <xdr:rowOff>49530</xdr:rowOff>
    </xdr:to>
    <xdr:sp macro="" textlink="">
      <xdr:nvSpPr>
        <xdr:cNvPr id="144" name="フローチャート : 判断 143"/>
        <xdr:cNvSpPr/>
      </xdr:nvSpPr>
      <xdr:spPr>
        <a:xfrm>
          <a:off x="2286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34307</xdr:rowOff>
    </xdr:from>
    <xdr:ext cx="762000" cy="259045"/>
    <xdr:sp macro="" textlink="">
      <xdr:nvSpPr>
        <xdr:cNvPr id="145" name="テキスト ボックス 144"/>
        <xdr:cNvSpPr txBox="1"/>
      </xdr:nvSpPr>
      <xdr:spPr>
        <a:xfrm>
          <a:off x="1955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131445</xdr:rowOff>
    </xdr:from>
    <xdr:to>
      <xdr:col>2</xdr:col>
      <xdr:colOff>127000</xdr:colOff>
      <xdr:row>61</xdr:row>
      <xdr:rowOff>61595</xdr:rowOff>
    </xdr:to>
    <xdr:sp macro="" textlink="">
      <xdr:nvSpPr>
        <xdr:cNvPr id="146" name="フローチャート : 判断 145"/>
        <xdr:cNvSpPr/>
      </xdr:nvSpPr>
      <xdr:spPr>
        <a:xfrm>
          <a:off x="1397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46372</xdr:rowOff>
    </xdr:from>
    <xdr:ext cx="762000" cy="259045"/>
    <xdr:sp macro="" textlink="">
      <xdr:nvSpPr>
        <xdr:cNvPr id="147" name="テキスト ボックス 146"/>
        <xdr:cNvSpPr txBox="1"/>
      </xdr:nvSpPr>
      <xdr:spPr>
        <a:xfrm>
          <a:off x="1066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53" name="円/楕円 152"/>
        <xdr:cNvSpPr/>
      </xdr:nvSpPr>
      <xdr:spPr>
        <a:xfrm>
          <a:off x="49022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27322</xdr:rowOff>
    </xdr:from>
    <xdr:ext cx="762000" cy="259045"/>
    <xdr:sp macro="" textlink="">
      <xdr:nvSpPr>
        <xdr:cNvPr id="154" name="財政構造の弾力性該当値テキスト"/>
        <xdr:cNvSpPr txBox="1"/>
      </xdr:nvSpPr>
      <xdr:spPr>
        <a:xfrm>
          <a:off x="5041900" y="1014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87206</xdr:rowOff>
    </xdr:from>
    <xdr:to>
      <xdr:col>6</xdr:col>
      <xdr:colOff>50800</xdr:colOff>
      <xdr:row>61</xdr:row>
      <xdr:rowOff>17356</xdr:rowOff>
    </xdr:to>
    <xdr:sp macro="" textlink="">
      <xdr:nvSpPr>
        <xdr:cNvPr id="155" name="円/楕円 154"/>
        <xdr:cNvSpPr/>
      </xdr:nvSpPr>
      <xdr:spPr>
        <a:xfrm>
          <a:off x="4064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27533</xdr:rowOff>
    </xdr:from>
    <xdr:ext cx="736600" cy="259045"/>
    <xdr:sp macro="" textlink="">
      <xdr:nvSpPr>
        <xdr:cNvPr id="156" name="テキスト ボックス 155"/>
        <xdr:cNvSpPr txBox="1"/>
      </xdr:nvSpPr>
      <xdr:spPr>
        <a:xfrm>
          <a:off x="3733800" y="10143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22860</xdr:rowOff>
    </xdr:from>
    <xdr:to>
      <xdr:col>4</xdr:col>
      <xdr:colOff>533400</xdr:colOff>
      <xdr:row>60</xdr:row>
      <xdr:rowOff>124460</xdr:rowOff>
    </xdr:to>
    <xdr:sp macro="" textlink="">
      <xdr:nvSpPr>
        <xdr:cNvPr id="157" name="円/楕円 156"/>
        <xdr:cNvSpPr/>
      </xdr:nvSpPr>
      <xdr:spPr>
        <a:xfrm>
          <a:off x="3175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134637</xdr:rowOff>
    </xdr:from>
    <xdr:ext cx="762000" cy="259045"/>
    <xdr:sp macro="" textlink="">
      <xdr:nvSpPr>
        <xdr:cNvPr id="158" name="テキスト ボックス 157"/>
        <xdr:cNvSpPr txBox="1"/>
      </xdr:nvSpPr>
      <xdr:spPr>
        <a:xfrm>
          <a:off x="2844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138006</xdr:rowOff>
    </xdr:from>
    <xdr:to>
      <xdr:col>3</xdr:col>
      <xdr:colOff>330200</xdr:colOff>
      <xdr:row>60</xdr:row>
      <xdr:rowOff>68156</xdr:rowOff>
    </xdr:to>
    <xdr:sp macro="" textlink="">
      <xdr:nvSpPr>
        <xdr:cNvPr id="159" name="円/楕円 158"/>
        <xdr:cNvSpPr/>
      </xdr:nvSpPr>
      <xdr:spPr>
        <a:xfrm>
          <a:off x="2286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78333</xdr:rowOff>
    </xdr:from>
    <xdr:ext cx="762000" cy="259045"/>
    <xdr:sp macro="" textlink="">
      <xdr:nvSpPr>
        <xdr:cNvPr id="160" name="テキスト ボックス 159"/>
        <xdr:cNvSpPr txBox="1"/>
      </xdr:nvSpPr>
      <xdr:spPr>
        <a:xfrm>
          <a:off x="1955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81704</xdr:rowOff>
    </xdr:from>
    <xdr:to>
      <xdr:col>2</xdr:col>
      <xdr:colOff>127000</xdr:colOff>
      <xdr:row>60</xdr:row>
      <xdr:rowOff>11854</xdr:rowOff>
    </xdr:to>
    <xdr:sp macro="" textlink="">
      <xdr:nvSpPr>
        <xdr:cNvPr id="161" name="円/楕円 160"/>
        <xdr:cNvSpPr/>
      </xdr:nvSpPr>
      <xdr:spPr>
        <a:xfrm>
          <a:off x="1397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22031</xdr:rowOff>
    </xdr:from>
    <xdr:ext cx="762000" cy="259045"/>
    <xdr:sp macro="" textlink="">
      <xdr:nvSpPr>
        <xdr:cNvPr id="162" name="テキスト ボックス 161"/>
        <xdr:cNvSpPr txBox="1"/>
      </xdr:nvSpPr>
      <xdr:spPr>
        <a:xfrm>
          <a:off x="1066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[146,779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これまで同様</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平成２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年度も人件費の削減</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等</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により類似団体平均</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下回ったが、</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平成２６年度より若干増加し、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県平均より</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３</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万円程度上回っている状況にある。</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人件費は平成２６年度比で３．３％減だが、物件費</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２．６％増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となっている。</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人件費については、町振興計画で定めた目標数に向けて</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今後も適正管理を行</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っていく。物件費については、各種業務委託及び</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民営化</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により委託料が増加する可能性があるが、それ以上の人件費の削減を見込む。</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33263</xdr:rowOff>
    </xdr:from>
    <xdr:to>
      <xdr:col>7</xdr:col>
      <xdr:colOff>152400</xdr:colOff>
      <xdr:row>82</xdr:row>
      <xdr:rowOff>36914</xdr:rowOff>
    </xdr:to>
    <xdr:cxnSp macro="">
      <xdr:nvCxnSpPr>
        <xdr:cNvPr id="196" name="直線コネクタ 195"/>
        <xdr:cNvCxnSpPr/>
      </xdr:nvCxnSpPr>
      <xdr:spPr>
        <a:xfrm>
          <a:off x="4114800" y="14092163"/>
          <a:ext cx="838200" cy="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21693</xdr:rowOff>
    </xdr:from>
    <xdr:ext cx="762000" cy="259045"/>
    <xdr:sp macro="" textlink="">
      <xdr:nvSpPr>
        <xdr:cNvPr id="197" name="人件費・物件費等の状況平均値テキスト"/>
        <xdr:cNvSpPr txBox="1"/>
      </xdr:nvSpPr>
      <xdr:spPr>
        <a:xfrm>
          <a:off x="5041900" y="140805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10575</xdr:rowOff>
    </xdr:from>
    <xdr:to>
      <xdr:col>6</xdr:col>
      <xdr:colOff>0</xdr:colOff>
      <xdr:row>82</xdr:row>
      <xdr:rowOff>33263</xdr:rowOff>
    </xdr:to>
    <xdr:cxnSp macro="">
      <xdr:nvCxnSpPr>
        <xdr:cNvPr id="199" name="直線コネクタ 198"/>
        <xdr:cNvCxnSpPr/>
      </xdr:nvCxnSpPr>
      <xdr:spPr>
        <a:xfrm>
          <a:off x="3225800" y="14069475"/>
          <a:ext cx="889000" cy="2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59913</xdr:rowOff>
    </xdr:from>
    <xdr:to>
      <xdr:col>6</xdr:col>
      <xdr:colOff>50800</xdr:colOff>
      <xdr:row>82</xdr:row>
      <xdr:rowOff>161513</xdr:rowOff>
    </xdr:to>
    <xdr:sp macro="" textlink="">
      <xdr:nvSpPr>
        <xdr:cNvPr id="200" name="フローチャート : 判断 199"/>
        <xdr:cNvSpPr/>
      </xdr:nvSpPr>
      <xdr:spPr>
        <a:xfrm>
          <a:off x="4064000" y="1411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146290</xdr:rowOff>
    </xdr:from>
    <xdr:ext cx="736600" cy="259045"/>
    <xdr:sp macro="" textlink="">
      <xdr:nvSpPr>
        <xdr:cNvPr id="201" name="テキスト ボックス 200"/>
        <xdr:cNvSpPr txBox="1"/>
      </xdr:nvSpPr>
      <xdr:spPr>
        <a:xfrm>
          <a:off x="3733800" y="14205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10575</xdr:rowOff>
    </xdr:from>
    <xdr:to>
      <xdr:col>4</xdr:col>
      <xdr:colOff>482600</xdr:colOff>
      <xdr:row>82</xdr:row>
      <xdr:rowOff>10880</xdr:rowOff>
    </xdr:to>
    <xdr:cxnSp macro="">
      <xdr:nvCxnSpPr>
        <xdr:cNvPr id="202" name="直線コネクタ 201"/>
        <xdr:cNvCxnSpPr/>
      </xdr:nvCxnSpPr>
      <xdr:spPr>
        <a:xfrm flipV="1">
          <a:off x="2336800" y="1406947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1803</xdr:rowOff>
    </xdr:from>
    <xdr:to>
      <xdr:col>4</xdr:col>
      <xdr:colOff>533400</xdr:colOff>
      <xdr:row>82</xdr:row>
      <xdr:rowOff>103403</xdr:rowOff>
    </xdr:to>
    <xdr:sp macro="" textlink="">
      <xdr:nvSpPr>
        <xdr:cNvPr id="203" name="フローチャート : 判断 202"/>
        <xdr:cNvSpPr/>
      </xdr:nvSpPr>
      <xdr:spPr>
        <a:xfrm>
          <a:off x="3175000" y="1406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88180</xdr:rowOff>
    </xdr:from>
    <xdr:ext cx="762000" cy="259045"/>
    <xdr:sp macro="" textlink="">
      <xdr:nvSpPr>
        <xdr:cNvPr id="204" name="テキスト ボックス 203"/>
        <xdr:cNvSpPr txBox="1"/>
      </xdr:nvSpPr>
      <xdr:spPr>
        <a:xfrm>
          <a:off x="2844800" y="1414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1570</xdr:rowOff>
    </xdr:from>
    <xdr:to>
      <xdr:col>3</xdr:col>
      <xdr:colOff>279400</xdr:colOff>
      <xdr:row>82</xdr:row>
      <xdr:rowOff>10880</xdr:rowOff>
    </xdr:to>
    <xdr:cxnSp macro="">
      <xdr:nvCxnSpPr>
        <xdr:cNvPr id="205" name="直線コネクタ 204"/>
        <xdr:cNvCxnSpPr/>
      </xdr:nvCxnSpPr>
      <xdr:spPr>
        <a:xfrm>
          <a:off x="1447800" y="14060470"/>
          <a:ext cx="889000" cy="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160488</xdr:rowOff>
    </xdr:from>
    <xdr:to>
      <xdr:col>3</xdr:col>
      <xdr:colOff>330200</xdr:colOff>
      <xdr:row>82</xdr:row>
      <xdr:rowOff>90638</xdr:rowOff>
    </xdr:to>
    <xdr:sp macro="" textlink="">
      <xdr:nvSpPr>
        <xdr:cNvPr id="206" name="フローチャート : 判断 205"/>
        <xdr:cNvSpPr/>
      </xdr:nvSpPr>
      <xdr:spPr>
        <a:xfrm>
          <a:off x="2286000" y="1404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75415</xdr:rowOff>
    </xdr:from>
    <xdr:ext cx="762000" cy="259045"/>
    <xdr:sp macro="" textlink="">
      <xdr:nvSpPr>
        <xdr:cNvPr id="207" name="テキスト ボックス 206"/>
        <xdr:cNvSpPr txBox="1"/>
      </xdr:nvSpPr>
      <xdr:spPr>
        <a:xfrm>
          <a:off x="1955800" y="141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48901</xdr:rowOff>
    </xdr:from>
    <xdr:to>
      <xdr:col>2</xdr:col>
      <xdr:colOff>127000</xdr:colOff>
      <xdr:row>82</xdr:row>
      <xdr:rowOff>150501</xdr:rowOff>
    </xdr:to>
    <xdr:sp macro="" textlink="">
      <xdr:nvSpPr>
        <xdr:cNvPr id="208" name="フローチャート : 判断 207"/>
        <xdr:cNvSpPr/>
      </xdr:nvSpPr>
      <xdr:spPr>
        <a:xfrm>
          <a:off x="1397000" y="1410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135278</xdr:rowOff>
    </xdr:from>
    <xdr:ext cx="762000" cy="259045"/>
    <xdr:sp macro="" textlink="">
      <xdr:nvSpPr>
        <xdr:cNvPr id="209" name="テキスト ボックス 208"/>
        <xdr:cNvSpPr txBox="1"/>
      </xdr:nvSpPr>
      <xdr:spPr>
        <a:xfrm>
          <a:off x="1066800" y="1419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157564</xdr:rowOff>
    </xdr:from>
    <xdr:to>
      <xdr:col>7</xdr:col>
      <xdr:colOff>203200</xdr:colOff>
      <xdr:row>82</xdr:row>
      <xdr:rowOff>87714</xdr:rowOff>
    </xdr:to>
    <xdr:sp macro="" textlink="">
      <xdr:nvSpPr>
        <xdr:cNvPr id="215" name="円/楕円 214"/>
        <xdr:cNvSpPr/>
      </xdr:nvSpPr>
      <xdr:spPr>
        <a:xfrm>
          <a:off x="4902200" y="1404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78841</xdr:rowOff>
    </xdr:from>
    <xdr:ext cx="762000" cy="259045"/>
    <xdr:sp macro="" textlink="">
      <xdr:nvSpPr>
        <xdr:cNvPr id="216" name="人件費・物件費等の状況該当値テキスト"/>
        <xdr:cNvSpPr txBox="1"/>
      </xdr:nvSpPr>
      <xdr:spPr>
        <a:xfrm>
          <a:off x="5041900" y="1396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146,779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153913</xdr:rowOff>
    </xdr:from>
    <xdr:to>
      <xdr:col>6</xdr:col>
      <xdr:colOff>50800</xdr:colOff>
      <xdr:row>82</xdr:row>
      <xdr:rowOff>84063</xdr:rowOff>
    </xdr:to>
    <xdr:sp macro="" textlink="">
      <xdr:nvSpPr>
        <xdr:cNvPr id="217" name="円/楕円 216"/>
        <xdr:cNvSpPr/>
      </xdr:nvSpPr>
      <xdr:spPr>
        <a:xfrm>
          <a:off x="4064000" y="140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94240</xdr:rowOff>
    </xdr:from>
    <xdr:ext cx="736600" cy="259045"/>
    <xdr:sp macro="" textlink="">
      <xdr:nvSpPr>
        <xdr:cNvPr id="218" name="テキスト ボックス 217"/>
        <xdr:cNvSpPr txBox="1"/>
      </xdr:nvSpPr>
      <xdr:spPr>
        <a:xfrm>
          <a:off x="3733800" y="138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144,963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131225</xdr:rowOff>
    </xdr:from>
    <xdr:to>
      <xdr:col>4</xdr:col>
      <xdr:colOff>533400</xdr:colOff>
      <xdr:row>82</xdr:row>
      <xdr:rowOff>61375</xdr:rowOff>
    </xdr:to>
    <xdr:sp macro="" textlink="">
      <xdr:nvSpPr>
        <xdr:cNvPr id="219" name="円/楕円 218"/>
        <xdr:cNvSpPr/>
      </xdr:nvSpPr>
      <xdr:spPr>
        <a:xfrm>
          <a:off x="3175000" y="140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71552</xdr:rowOff>
    </xdr:from>
    <xdr:ext cx="762000" cy="259045"/>
    <xdr:sp macro="" textlink="">
      <xdr:nvSpPr>
        <xdr:cNvPr id="220" name="テキスト ボックス 219"/>
        <xdr:cNvSpPr txBox="1"/>
      </xdr:nvSpPr>
      <xdr:spPr>
        <a:xfrm>
          <a:off x="2844800" y="13787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133,680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131530</xdr:rowOff>
    </xdr:from>
    <xdr:to>
      <xdr:col>3</xdr:col>
      <xdr:colOff>330200</xdr:colOff>
      <xdr:row>82</xdr:row>
      <xdr:rowOff>61680</xdr:rowOff>
    </xdr:to>
    <xdr:sp macro="" textlink="">
      <xdr:nvSpPr>
        <xdr:cNvPr id="221" name="円/楕円 220"/>
        <xdr:cNvSpPr/>
      </xdr:nvSpPr>
      <xdr:spPr>
        <a:xfrm>
          <a:off x="2286000" y="140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71857</xdr:rowOff>
    </xdr:from>
    <xdr:ext cx="762000" cy="259045"/>
    <xdr:sp macro="" textlink="">
      <xdr:nvSpPr>
        <xdr:cNvPr id="222" name="テキスト ボックス 221"/>
        <xdr:cNvSpPr txBox="1"/>
      </xdr:nvSpPr>
      <xdr:spPr>
        <a:xfrm>
          <a:off x="1955800" y="1378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133,832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122220</xdr:rowOff>
    </xdr:from>
    <xdr:to>
      <xdr:col>2</xdr:col>
      <xdr:colOff>127000</xdr:colOff>
      <xdr:row>82</xdr:row>
      <xdr:rowOff>52370</xdr:rowOff>
    </xdr:to>
    <xdr:sp macro="" textlink="">
      <xdr:nvSpPr>
        <xdr:cNvPr id="223" name="円/楕円 222"/>
        <xdr:cNvSpPr/>
      </xdr:nvSpPr>
      <xdr:spPr>
        <a:xfrm>
          <a:off x="1397000" y="1400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62547</xdr:rowOff>
    </xdr:from>
    <xdr:ext cx="762000" cy="259045"/>
    <xdr:sp macro="" textlink="">
      <xdr:nvSpPr>
        <xdr:cNvPr id="224" name="テキスト ボックス 223"/>
        <xdr:cNvSpPr txBox="1"/>
      </xdr:nvSpPr>
      <xdr:spPr>
        <a:xfrm>
          <a:off x="1066800" y="137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129,202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職員の給与水準は、類似団体と</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ほぼ同等であり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、県</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内では、市町</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平均（</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９９．７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％）及び町平均（</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９７．８</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を下回り最低の水準にある。このことは行政改革大綱や自律計画等に基づき給与制度の改革を進め、管理職手当支給率の削減（４０～５０％減）、時間外勤務の縮減等、人件費の抑制に努めてきた結果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職員の給与制度については、住民の理解と指示が得られる給与制度・運用・水準等の適正化が求められていることから、職務や能力、実績が反映できる人事評価制度を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平成２８年度から全職員対象に導入し、執り行っていく。</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0" name="直線コネクタ 239"/>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1" name="テキスト ボックス 240"/>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4" name="直線コネクタ 243"/>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5" name="テキスト ボックス 244"/>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8" name="直線コネクタ 247"/>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9" name="テキスト ボックス 248"/>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0" name="直線コネクタ 24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1" name="テキスト ボックス 25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2" name="直線コネクタ 251"/>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3" name="テキスト ボックス 252"/>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13759</xdr:rowOff>
    </xdr:from>
    <xdr:to>
      <xdr:col>24</xdr:col>
      <xdr:colOff>558800</xdr:colOff>
      <xdr:row>88</xdr:row>
      <xdr:rowOff>100541</xdr:rowOff>
    </xdr:to>
    <xdr:cxnSp macro="">
      <xdr:nvCxnSpPr>
        <xdr:cNvPr id="257" name="直線コネクタ 256"/>
        <xdr:cNvCxnSpPr/>
      </xdr:nvCxnSpPr>
      <xdr:spPr>
        <a:xfrm flipV="1">
          <a:off x="17018000" y="13901209"/>
          <a:ext cx="0" cy="1286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72618</xdr:rowOff>
    </xdr:from>
    <xdr:ext cx="762000" cy="259045"/>
    <xdr:sp macro="" textlink="">
      <xdr:nvSpPr>
        <xdr:cNvPr id="258"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88</xdr:row>
      <xdr:rowOff>100541</xdr:rowOff>
    </xdr:from>
    <xdr:to>
      <xdr:col>24</xdr:col>
      <xdr:colOff>647700</xdr:colOff>
      <xdr:row>88</xdr:row>
      <xdr:rowOff>100541</xdr:rowOff>
    </xdr:to>
    <xdr:cxnSp macro="">
      <xdr:nvCxnSpPr>
        <xdr:cNvPr id="259" name="直線コネクタ 258"/>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100136</xdr:rowOff>
    </xdr:from>
    <xdr:ext cx="762000" cy="259045"/>
    <xdr:sp macro="" textlink="">
      <xdr:nvSpPr>
        <xdr:cNvPr id="260"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81</xdr:row>
      <xdr:rowOff>13759</xdr:rowOff>
    </xdr:from>
    <xdr:to>
      <xdr:col>24</xdr:col>
      <xdr:colOff>647700</xdr:colOff>
      <xdr:row>81</xdr:row>
      <xdr:rowOff>13759</xdr:rowOff>
    </xdr:to>
    <xdr:cxnSp macro="">
      <xdr:nvCxnSpPr>
        <xdr:cNvPr id="261" name="直線コネクタ 260"/>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51859</xdr:rowOff>
    </xdr:from>
    <xdr:to>
      <xdr:col>24</xdr:col>
      <xdr:colOff>558800</xdr:colOff>
      <xdr:row>85</xdr:row>
      <xdr:rowOff>102129</xdr:rowOff>
    </xdr:to>
    <xdr:cxnSp macro="">
      <xdr:nvCxnSpPr>
        <xdr:cNvPr id="262" name="直線コネクタ 261"/>
        <xdr:cNvCxnSpPr/>
      </xdr:nvCxnSpPr>
      <xdr:spPr>
        <a:xfrm>
          <a:off x="16179800" y="14625109"/>
          <a:ext cx="8382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27640</xdr:rowOff>
    </xdr:from>
    <xdr:ext cx="762000" cy="259045"/>
    <xdr:sp macro="" textlink="">
      <xdr:nvSpPr>
        <xdr:cNvPr id="263" name="給与水準   （国との比較）平均値テキスト"/>
        <xdr:cNvSpPr txBox="1"/>
      </xdr:nvSpPr>
      <xdr:spPr>
        <a:xfrm>
          <a:off x="17106900" y="14429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11113</xdr:rowOff>
    </xdr:from>
    <xdr:to>
      <xdr:col>24</xdr:col>
      <xdr:colOff>609600</xdr:colOff>
      <xdr:row>85</xdr:row>
      <xdr:rowOff>112713</xdr:rowOff>
    </xdr:to>
    <xdr:sp macro="" textlink="">
      <xdr:nvSpPr>
        <xdr:cNvPr id="264" name="フローチャート : 判断 263"/>
        <xdr:cNvSpPr/>
      </xdr:nvSpPr>
      <xdr:spPr>
        <a:xfrm>
          <a:off x="16967200" y="1458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11641</xdr:rowOff>
    </xdr:from>
    <xdr:to>
      <xdr:col>23</xdr:col>
      <xdr:colOff>406400</xdr:colOff>
      <xdr:row>85</xdr:row>
      <xdr:rowOff>51859</xdr:rowOff>
    </xdr:to>
    <xdr:cxnSp macro="">
      <xdr:nvCxnSpPr>
        <xdr:cNvPr id="265" name="直線コネクタ 264"/>
        <xdr:cNvCxnSpPr/>
      </xdr:nvCxnSpPr>
      <xdr:spPr>
        <a:xfrm>
          <a:off x="15290800" y="1458489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6" name="フローチャート : 判断 265"/>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67" name="テキスト ボックス 266"/>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11641</xdr:rowOff>
    </xdr:from>
    <xdr:to>
      <xdr:col>22</xdr:col>
      <xdr:colOff>203200</xdr:colOff>
      <xdr:row>88</xdr:row>
      <xdr:rowOff>170921</xdr:rowOff>
    </xdr:to>
    <xdr:cxnSp macro="">
      <xdr:nvCxnSpPr>
        <xdr:cNvPr id="268" name="直線コネクタ 267"/>
        <xdr:cNvCxnSpPr/>
      </xdr:nvCxnSpPr>
      <xdr:spPr>
        <a:xfrm flipV="1">
          <a:off x="14401800" y="14584891"/>
          <a:ext cx="889000" cy="67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9" name="フローチャート : 判断 268"/>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67327</xdr:rowOff>
    </xdr:from>
    <xdr:ext cx="762000" cy="259045"/>
    <xdr:sp macro="" textlink="">
      <xdr:nvSpPr>
        <xdr:cNvPr id="270" name="テキスト ボックス 269"/>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100541</xdr:rowOff>
    </xdr:from>
    <xdr:to>
      <xdr:col>21</xdr:col>
      <xdr:colOff>0</xdr:colOff>
      <xdr:row>88</xdr:row>
      <xdr:rowOff>170921</xdr:rowOff>
    </xdr:to>
    <xdr:cxnSp macro="">
      <xdr:nvCxnSpPr>
        <xdr:cNvPr id="271" name="直線コネクタ 270"/>
        <xdr:cNvCxnSpPr/>
      </xdr:nvCxnSpPr>
      <xdr:spPr>
        <a:xfrm>
          <a:off x="13512800" y="15188141"/>
          <a:ext cx="8890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79375</xdr:rowOff>
    </xdr:from>
    <xdr:to>
      <xdr:col>21</xdr:col>
      <xdr:colOff>50800</xdr:colOff>
      <xdr:row>90</xdr:row>
      <xdr:rowOff>9525</xdr:rowOff>
    </xdr:to>
    <xdr:sp macro="" textlink="">
      <xdr:nvSpPr>
        <xdr:cNvPr id="272" name="フローチャート : 判断 271"/>
        <xdr:cNvSpPr/>
      </xdr:nvSpPr>
      <xdr:spPr>
        <a:xfrm>
          <a:off x="14351000" y="1533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165752</xdr:rowOff>
    </xdr:from>
    <xdr:ext cx="762000" cy="259045"/>
    <xdr:sp macro="" textlink="">
      <xdr:nvSpPr>
        <xdr:cNvPr id="273" name="テキスト ボックス 272"/>
        <xdr:cNvSpPr txBox="1"/>
      </xdr:nvSpPr>
      <xdr:spPr>
        <a:xfrm>
          <a:off x="14020800" y="1542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69321</xdr:rowOff>
    </xdr:from>
    <xdr:to>
      <xdr:col>19</xdr:col>
      <xdr:colOff>533400</xdr:colOff>
      <xdr:row>89</xdr:row>
      <xdr:rowOff>170921</xdr:rowOff>
    </xdr:to>
    <xdr:sp macro="" textlink="">
      <xdr:nvSpPr>
        <xdr:cNvPr id="274" name="フローチャート : 判断 273"/>
        <xdr:cNvSpPr/>
      </xdr:nvSpPr>
      <xdr:spPr>
        <a:xfrm>
          <a:off x="13462000" y="1532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155698</xdr:rowOff>
    </xdr:from>
    <xdr:ext cx="762000" cy="259045"/>
    <xdr:sp macro="" textlink="">
      <xdr:nvSpPr>
        <xdr:cNvPr id="275" name="テキスト ボックス 274"/>
        <xdr:cNvSpPr txBox="1"/>
      </xdr:nvSpPr>
      <xdr:spPr>
        <a:xfrm>
          <a:off x="13131800" y="154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51329</xdr:rowOff>
    </xdr:from>
    <xdr:to>
      <xdr:col>24</xdr:col>
      <xdr:colOff>609600</xdr:colOff>
      <xdr:row>85</xdr:row>
      <xdr:rowOff>152929</xdr:rowOff>
    </xdr:to>
    <xdr:sp macro="" textlink="">
      <xdr:nvSpPr>
        <xdr:cNvPr id="281" name="円/楕円 280"/>
        <xdr:cNvSpPr/>
      </xdr:nvSpPr>
      <xdr:spPr>
        <a:xfrm>
          <a:off x="16967200" y="146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23406</xdr:rowOff>
    </xdr:from>
    <xdr:ext cx="762000" cy="259045"/>
    <xdr:sp macro="" textlink="">
      <xdr:nvSpPr>
        <xdr:cNvPr id="282" name="給与水準   （国との比較）該当値テキスト"/>
        <xdr:cNvSpPr txBox="1"/>
      </xdr:nvSpPr>
      <xdr:spPr>
        <a:xfrm>
          <a:off x="17106900" y="1459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1059</xdr:rowOff>
    </xdr:from>
    <xdr:to>
      <xdr:col>23</xdr:col>
      <xdr:colOff>457200</xdr:colOff>
      <xdr:row>85</xdr:row>
      <xdr:rowOff>102659</xdr:rowOff>
    </xdr:to>
    <xdr:sp macro="" textlink="">
      <xdr:nvSpPr>
        <xdr:cNvPr id="283" name="円/楕円 282"/>
        <xdr:cNvSpPr/>
      </xdr:nvSpPr>
      <xdr:spPr>
        <a:xfrm>
          <a:off x="16129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87436</xdr:rowOff>
    </xdr:from>
    <xdr:ext cx="736600" cy="259045"/>
    <xdr:sp macro="" textlink="">
      <xdr:nvSpPr>
        <xdr:cNvPr id="284" name="テキスト ボックス 283"/>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132291</xdr:rowOff>
    </xdr:from>
    <xdr:to>
      <xdr:col>22</xdr:col>
      <xdr:colOff>254000</xdr:colOff>
      <xdr:row>85</xdr:row>
      <xdr:rowOff>62441</xdr:rowOff>
    </xdr:to>
    <xdr:sp macro="" textlink="">
      <xdr:nvSpPr>
        <xdr:cNvPr id="285" name="円/楕円 284"/>
        <xdr:cNvSpPr/>
      </xdr:nvSpPr>
      <xdr:spPr>
        <a:xfrm>
          <a:off x="15240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72618</xdr:rowOff>
    </xdr:from>
    <xdr:ext cx="762000" cy="259045"/>
    <xdr:sp macro="" textlink="">
      <xdr:nvSpPr>
        <xdr:cNvPr id="286" name="テキスト ボックス 285"/>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120121</xdr:rowOff>
    </xdr:from>
    <xdr:to>
      <xdr:col>21</xdr:col>
      <xdr:colOff>50800</xdr:colOff>
      <xdr:row>89</xdr:row>
      <xdr:rowOff>50271</xdr:rowOff>
    </xdr:to>
    <xdr:sp macro="" textlink="">
      <xdr:nvSpPr>
        <xdr:cNvPr id="287" name="円/楕円 286"/>
        <xdr:cNvSpPr/>
      </xdr:nvSpPr>
      <xdr:spPr>
        <a:xfrm>
          <a:off x="14351000" y="1520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60448</xdr:rowOff>
    </xdr:from>
    <xdr:ext cx="762000" cy="259045"/>
    <xdr:sp macro="" textlink="">
      <xdr:nvSpPr>
        <xdr:cNvPr id="288" name="テキスト ボックス 287"/>
        <xdr:cNvSpPr txBox="1"/>
      </xdr:nvSpPr>
      <xdr:spPr>
        <a:xfrm>
          <a:off x="14020800" y="1497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49741</xdr:rowOff>
    </xdr:from>
    <xdr:to>
      <xdr:col>19</xdr:col>
      <xdr:colOff>533400</xdr:colOff>
      <xdr:row>88</xdr:row>
      <xdr:rowOff>151341</xdr:rowOff>
    </xdr:to>
    <xdr:sp macro="" textlink="">
      <xdr:nvSpPr>
        <xdr:cNvPr id="289" name="円/楕円 288"/>
        <xdr:cNvSpPr/>
      </xdr:nvSpPr>
      <xdr:spPr>
        <a:xfrm>
          <a:off x="13462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161518</xdr:rowOff>
    </xdr:from>
    <xdr:ext cx="762000" cy="259045"/>
    <xdr:sp macro="" textlink="">
      <xdr:nvSpPr>
        <xdr:cNvPr id="290" name="テキスト ボックス 289"/>
        <xdr:cNvSpPr txBox="1"/>
      </xdr:nvSpPr>
      <xdr:spPr>
        <a:xfrm>
          <a:off x="13131800" y="14906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本町の職員数は、類似団体平均（</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９．８０</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人）</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は下回ったが</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、全国市町村（</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６．９６</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人）及び栃木県市町平均（６．</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７７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人）を上回っている。定員適正化計画に基づき組織機構の見直しや新規採用を抑制し職員数適正化に努めてきた</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ものの</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権限移譲等による事務量の増加等により、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人口減少が進行している状況にありながら、各平均水準まで職員数を削減することが困難な状況にある。今後も組織機構改革、事務事業の見直し、業務の外部委託及び民営化等を推進し、職員定員管理の適正化に努める。</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7" name="直線コネクタ 30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8" name="テキスト ボックス 30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9" name="直線コネクタ 30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10" name="テキスト ボックス 30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3" name="直線コネクタ 31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4" name="テキスト ボックス 31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5" name="直線コネクタ 31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6" name="テキスト ボックス 31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20" name="直線コネクタ 319"/>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21"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22" name="直線コネクタ 321"/>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23"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24" name="直線コネクタ 323"/>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56769</xdr:rowOff>
    </xdr:from>
    <xdr:to>
      <xdr:col>24</xdr:col>
      <xdr:colOff>558800</xdr:colOff>
      <xdr:row>60</xdr:row>
      <xdr:rowOff>88943</xdr:rowOff>
    </xdr:to>
    <xdr:cxnSp macro="">
      <xdr:nvCxnSpPr>
        <xdr:cNvPr id="325" name="直線コネクタ 324"/>
        <xdr:cNvCxnSpPr/>
      </xdr:nvCxnSpPr>
      <xdr:spPr>
        <a:xfrm>
          <a:off x="16179800" y="10343769"/>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11023</xdr:rowOff>
    </xdr:from>
    <xdr:ext cx="762000" cy="259045"/>
    <xdr:sp macro="" textlink="">
      <xdr:nvSpPr>
        <xdr:cNvPr id="326" name="定員管理の状況平均値テキスト"/>
        <xdr:cNvSpPr txBox="1"/>
      </xdr:nvSpPr>
      <xdr:spPr>
        <a:xfrm>
          <a:off x="17106900" y="102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7" name="フローチャート : 判断 326"/>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52747</xdr:rowOff>
    </xdr:from>
    <xdr:to>
      <xdr:col>23</xdr:col>
      <xdr:colOff>406400</xdr:colOff>
      <xdr:row>60</xdr:row>
      <xdr:rowOff>56769</xdr:rowOff>
    </xdr:to>
    <xdr:cxnSp macro="">
      <xdr:nvCxnSpPr>
        <xdr:cNvPr id="328" name="直線コネクタ 327"/>
        <xdr:cNvCxnSpPr/>
      </xdr:nvCxnSpPr>
      <xdr:spPr>
        <a:xfrm>
          <a:off x="15290800" y="10339747"/>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69511</xdr:rowOff>
    </xdr:from>
    <xdr:to>
      <xdr:col>23</xdr:col>
      <xdr:colOff>457200</xdr:colOff>
      <xdr:row>60</xdr:row>
      <xdr:rowOff>171111</xdr:rowOff>
    </xdr:to>
    <xdr:sp macro="" textlink="">
      <xdr:nvSpPr>
        <xdr:cNvPr id="329" name="フローチャート : 判断 328"/>
        <xdr:cNvSpPr/>
      </xdr:nvSpPr>
      <xdr:spPr>
        <a:xfrm>
          <a:off x="16129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155888</xdr:rowOff>
    </xdr:from>
    <xdr:ext cx="736600" cy="259045"/>
    <xdr:sp macro="" textlink="">
      <xdr:nvSpPr>
        <xdr:cNvPr id="330" name="テキスト ボックス 329"/>
        <xdr:cNvSpPr txBox="1"/>
      </xdr:nvSpPr>
      <xdr:spPr>
        <a:xfrm>
          <a:off x="15798800" y="10442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52747</xdr:rowOff>
    </xdr:from>
    <xdr:to>
      <xdr:col>22</xdr:col>
      <xdr:colOff>203200</xdr:colOff>
      <xdr:row>60</xdr:row>
      <xdr:rowOff>92159</xdr:rowOff>
    </xdr:to>
    <xdr:cxnSp macro="">
      <xdr:nvCxnSpPr>
        <xdr:cNvPr id="331" name="直線コネクタ 330"/>
        <xdr:cNvCxnSpPr/>
      </xdr:nvCxnSpPr>
      <xdr:spPr>
        <a:xfrm flipV="1">
          <a:off x="14401800" y="10339747"/>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18838</xdr:rowOff>
    </xdr:from>
    <xdr:to>
      <xdr:col>22</xdr:col>
      <xdr:colOff>254000</xdr:colOff>
      <xdr:row>60</xdr:row>
      <xdr:rowOff>120438</xdr:rowOff>
    </xdr:to>
    <xdr:sp macro="" textlink="">
      <xdr:nvSpPr>
        <xdr:cNvPr id="332" name="フローチャート : 判断 331"/>
        <xdr:cNvSpPr/>
      </xdr:nvSpPr>
      <xdr:spPr>
        <a:xfrm>
          <a:off x="15240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105215</xdr:rowOff>
    </xdr:from>
    <xdr:ext cx="762000" cy="259045"/>
    <xdr:sp macro="" textlink="">
      <xdr:nvSpPr>
        <xdr:cNvPr id="333" name="テキスト ボックス 332"/>
        <xdr:cNvSpPr txBox="1"/>
      </xdr:nvSpPr>
      <xdr:spPr>
        <a:xfrm>
          <a:off x="149098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75269</xdr:rowOff>
    </xdr:from>
    <xdr:to>
      <xdr:col>21</xdr:col>
      <xdr:colOff>0</xdr:colOff>
      <xdr:row>60</xdr:row>
      <xdr:rowOff>92159</xdr:rowOff>
    </xdr:to>
    <xdr:cxnSp macro="">
      <xdr:nvCxnSpPr>
        <xdr:cNvPr id="334" name="直線コネクタ 333"/>
        <xdr:cNvCxnSpPr/>
      </xdr:nvCxnSpPr>
      <xdr:spPr>
        <a:xfrm>
          <a:off x="13512800" y="10362269"/>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170180</xdr:rowOff>
    </xdr:from>
    <xdr:to>
      <xdr:col>21</xdr:col>
      <xdr:colOff>50800</xdr:colOff>
      <xdr:row>60</xdr:row>
      <xdr:rowOff>100330</xdr:rowOff>
    </xdr:to>
    <xdr:sp macro="" textlink="">
      <xdr:nvSpPr>
        <xdr:cNvPr id="335" name="フローチャート : 判断 334"/>
        <xdr:cNvSpPr/>
      </xdr:nvSpPr>
      <xdr:spPr>
        <a:xfrm>
          <a:off x="14351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110507</xdr:rowOff>
    </xdr:from>
    <xdr:ext cx="762000" cy="259045"/>
    <xdr:sp macro="" textlink="">
      <xdr:nvSpPr>
        <xdr:cNvPr id="336" name="テキスト ボックス 335"/>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20447</xdr:rowOff>
    </xdr:from>
    <xdr:to>
      <xdr:col>19</xdr:col>
      <xdr:colOff>533400</xdr:colOff>
      <xdr:row>60</xdr:row>
      <xdr:rowOff>122047</xdr:rowOff>
    </xdr:to>
    <xdr:sp macro="" textlink="">
      <xdr:nvSpPr>
        <xdr:cNvPr id="337" name="フローチャート : 判断 336"/>
        <xdr:cNvSpPr/>
      </xdr:nvSpPr>
      <xdr:spPr>
        <a:xfrm>
          <a:off x="134620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132224</xdr:rowOff>
    </xdr:from>
    <xdr:ext cx="762000" cy="259045"/>
    <xdr:sp macro="" textlink="">
      <xdr:nvSpPr>
        <xdr:cNvPr id="338" name="テキスト ボックス 337"/>
        <xdr:cNvSpPr txBox="1"/>
      </xdr:nvSpPr>
      <xdr:spPr>
        <a:xfrm>
          <a:off x="13131800" y="1007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38143</xdr:rowOff>
    </xdr:from>
    <xdr:to>
      <xdr:col>24</xdr:col>
      <xdr:colOff>609600</xdr:colOff>
      <xdr:row>60</xdr:row>
      <xdr:rowOff>139743</xdr:rowOff>
    </xdr:to>
    <xdr:sp macro="" textlink="">
      <xdr:nvSpPr>
        <xdr:cNvPr id="344" name="円/楕円 343"/>
        <xdr:cNvSpPr/>
      </xdr:nvSpPr>
      <xdr:spPr>
        <a:xfrm>
          <a:off x="16967200" y="1032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54670</xdr:rowOff>
    </xdr:from>
    <xdr:ext cx="762000" cy="259045"/>
    <xdr:sp macro="" textlink="">
      <xdr:nvSpPr>
        <xdr:cNvPr id="345" name="定員管理の状況該当値テキスト"/>
        <xdr:cNvSpPr txBox="1"/>
      </xdr:nvSpPr>
      <xdr:spPr>
        <a:xfrm>
          <a:off x="17106900" y="1017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5969</xdr:rowOff>
    </xdr:from>
    <xdr:to>
      <xdr:col>23</xdr:col>
      <xdr:colOff>457200</xdr:colOff>
      <xdr:row>60</xdr:row>
      <xdr:rowOff>107569</xdr:rowOff>
    </xdr:to>
    <xdr:sp macro="" textlink="">
      <xdr:nvSpPr>
        <xdr:cNvPr id="346" name="円/楕円 345"/>
        <xdr:cNvSpPr/>
      </xdr:nvSpPr>
      <xdr:spPr>
        <a:xfrm>
          <a:off x="16129000" y="1029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117746</xdr:rowOff>
    </xdr:from>
    <xdr:ext cx="736600" cy="259045"/>
    <xdr:sp macro="" textlink="">
      <xdr:nvSpPr>
        <xdr:cNvPr id="347" name="テキスト ボックス 346"/>
        <xdr:cNvSpPr txBox="1"/>
      </xdr:nvSpPr>
      <xdr:spPr>
        <a:xfrm>
          <a:off x="15798800" y="1006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1947</xdr:rowOff>
    </xdr:from>
    <xdr:to>
      <xdr:col>22</xdr:col>
      <xdr:colOff>254000</xdr:colOff>
      <xdr:row>60</xdr:row>
      <xdr:rowOff>103547</xdr:rowOff>
    </xdr:to>
    <xdr:sp macro="" textlink="">
      <xdr:nvSpPr>
        <xdr:cNvPr id="348" name="円/楕円 347"/>
        <xdr:cNvSpPr/>
      </xdr:nvSpPr>
      <xdr:spPr>
        <a:xfrm>
          <a:off x="15240000" y="102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113724</xdr:rowOff>
    </xdr:from>
    <xdr:ext cx="762000" cy="259045"/>
    <xdr:sp macro="" textlink="">
      <xdr:nvSpPr>
        <xdr:cNvPr id="349" name="テキスト ボックス 348"/>
        <xdr:cNvSpPr txBox="1"/>
      </xdr:nvSpPr>
      <xdr:spPr>
        <a:xfrm>
          <a:off x="14909800" y="10057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41359</xdr:rowOff>
    </xdr:from>
    <xdr:to>
      <xdr:col>21</xdr:col>
      <xdr:colOff>50800</xdr:colOff>
      <xdr:row>60</xdr:row>
      <xdr:rowOff>142959</xdr:rowOff>
    </xdr:to>
    <xdr:sp macro="" textlink="">
      <xdr:nvSpPr>
        <xdr:cNvPr id="350" name="円/楕円 349"/>
        <xdr:cNvSpPr/>
      </xdr:nvSpPr>
      <xdr:spPr>
        <a:xfrm>
          <a:off x="14351000" y="1032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127736</xdr:rowOff>
    </xdr:from>
    <xdr:ext cx="762000" cy="259045"/>
    <xdr:sp macro="" textlink="">
      <xdr:nvSpPr>
        <xdr:cNvPr id="351" name="テキスト ボックス 350"/>
        <xdr:cNvSpPr txBox="1"/>
      </xdr:nvSpPr>
      <xdr:spPr>
        <a:xfrm>
          <a:off x="14020800" y="10414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24469</xdr:rowOff>
    </xdr:from>
    <xdr:to>
      <xdr:col>19</xdr:col>
      <xdr:colOff>533400</xdr:colOff>
      <xdr:row>60</xdr:row>
      <xdr:rowOff>126069</xdr:rowOff>
    </xdr:to>
    <xdr:sp macro="" textlink="">
      <xdr:nvSpPr>
        <xdr:cNvPr id="352" name="円/楕円 351"/>
        <xdr:cNvSpPr/>
      </xdr:nvSpPr>
      <xdr:spPr>
        <a:xfrm>
          <a:off x="13462000" y="1031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110846</xdr:rowOff>
    </xdr:from>
    <xdr:ext cx="762000" cy="259045"/>
    <xdr:sp macro="" textlink="">
      <xdr:nvSpPr>
        <xdr:cNvPr id="353" name="テキスト ボックス 352"/>
        <xdr:cNvSpPr txBox="1"/>
      </xdr:nvSpPr>
      <xdr:spPr>
        <a:xfrm>
          <a:off x="13131800" y="1039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元利償還金等の減と臨時財政対策債の占める割合の増により、</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比率は年々下がってきており、平成２７年度は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類似団体平均より</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３．１ポイント</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低</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く、県平均にも近づいてきた。</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今後も投資的事業の</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適正な取捨選択</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を継続し町債新規発行の抑制に努め、町債残高・償還額の減少を図っていくこととする。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0" name="直線コネクタ 36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1" name="テキスト ボックス 37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2" name="直線コネクタ 37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3" name="テキスト ボックス 37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4" name="直線コネクタ 37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5" name="テキスト ボックス 37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6" name="直線コネクタ 37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7" name="テキスト ボックス 37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8" name="直線コネクタ 37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9" name="テキスト ボックス 37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0" name="直線コネクタ 37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81" name="テキスト ボックス 38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3" name="テキスト ボックス 38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30540</xdr:rowOff>
    </xdr:from>
    <xdr:to>
      <xdr:col>24</xdr:col>
      <xdr:colOff>558800</xdr:colOff>
      <xdr:row>44</xdr:row>
      <xdr:rowOff>50195</xdr:rowOff>
    </xdr:to>
    <xdr:cxnSp macro="">
      <xdr:nvCxnSpPr>
        <xdr:cNvPr id="385" name="直線コネクタ 384"/>
        <xdr:cNvCxnSpPr/>
      </xdr:nvCxnSpPr>
      <xdr:spPr>
        <a:xfrm flipV="1">
          <a:off x="17018000" y="6031290"/>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22272</xdr:rowOff>
    </xdr:from>
    <xdr:ext cx="762000" cy="259045"/>
    <xdr:sp macro="" textlink="">
      <xdr:nvSpPr>
        <xdr:cNvPr id="386"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50195</xdr:rowOff>
    </xdr:from>
    <xdr:to>
      <xdr:col>24</xdr:col>
      <xdr:colOff>647700</xdr:colOff>
      <xdr:row>44</xdr:row>
      <xdr:rowOff>50195</xdr:rowOff>
    </xdr:to>
    <xdr:cxnSp macro="">
      <xdr:nvCxnSpPr>
        <xdr:cNvPr id="387" name="直線コネクタ 386"/>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116917</xdr:rowOff>
    </xdr:from>
    <xdr:ext cx="762000" cy="259045"/>
    <xdr:sp macro="" textlink="">
      <xdr:nvSpPr>
        <xdr:cNvPr id="388" name="公債費負担の状況最大値テキスト"/>
        <xdr:cNvSpPr txBox="1"/>
      </xdr:nvSpPr>
      <xdr:spPr>
        <a:xfrm>
          <a:off x="17106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35</xdr:row>
      <xdr:rowOff>30540</xdr:rowOff>
    </xdr:from>
    <xdr:to>
      <xdr:col>24</xdr:col>
      <xdr:colOff>647700</xdr:colOff>
      <xdr:row>35</xdr:row>
      <xdr:rowOff>30540</xdr:rowOff>
    </xdr:to>
    <xdr:cxnSp macro="">
      <xdr:nvCxnSpPr>
        <xdr:cNvPr id="389" name="直線コネクタ 388"/>
        <xdr:cNvCxnSpPr/>
      </xdr:nvCxnSpPr>
      <xdr:spPr>
        <a:xfrm>
          <a:off x="16929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147260</xdr:rowOff>
    </xdr:from>
    <xdr:to>
      <xdr:col>24</xdr:col>
      <xdr:colOff>558800</xdr:colOff>
      <xdr:row>38</xdr:row>
      <xdr:rowOff>113695</xdr:rowOff>
    </xdr:to>
    <xdr:cxnSp macro="">
      <xdr:nvCxnSpPr>
        <xdr:cNvPr id="390" name="直線コネクタ 389"/>
        <xdr:cNvCxnSpPr/>
      </xdr:nvCxnSpPr>
      <xdr:spPr>
        <a:xfrm flipV="1">
          <a:off x="16179800" y="6490910"/>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81842</xdr:rowOff>
    </xdr:from>
    <xdr:ext cx="762000" cy="259045"/>
    <xdr:sp macro="" textlink="">
      <xdr:nvSpPr>
        <xdr:cNvPr id="391" name="公債費負担の状況平均値テキスト"/>
        <xdr:cNvSpPr txBox="1"/>
      </xdr:nvSpPr>
      <xdr:spPr>
        <a:xfrm>
          <a:off x="17106900" y="6768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392" name="フローチャート : 判断 391"/>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113695</xdr:rowOff>
    </xdr:from>
    <xdr:to>
      <xdr:col>23</xdr:col>
      <xdr:colOff>406400</xdr:colOff>
      <xdr:row>39</xdr:row>
      <xdr:rowOff>80131</xdr:rowOff>
    </xdr:to>
    <xdr:cxnSp macro="">
      <xdr:nvCxnSpPr>
        <xdr:cNvPr id="393" name="直線コネクタ 392"/>
        <xdr:cNvCxnSpPr/>
      </xdr:nvCxnSpPr>
      <xdr:spPr>
        <a:xfrm flipV="1">
          <a:off x="15290800" y="6628795"/>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17841</xdr:rowOff>
    </xdr:from>
    <xdr:to>
      <xdr:col>23</xdr:col>
      <xdr:colOff>457200</xdr:colOff>
      <xdr:row>39</xdr:row>
      <xdr:rowOff>119441</xdr:rowOff>
    </xdr:to>
    <xdr:sp macro="" textlink="">
      <xdr:nvSpPr>
        <xdr:cNvPr id="394" name="フローチャート : 判断 393"/>
        <xdr:cNvSpPr/>
      </xdr:nvSpPr>
      <xdr:spPr>
        <a:xfrm>
          <a:off x="161290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104218</xdr:rowOff>
    </xdr:from>
    <xdr:ext cx="736600" cy="259045"/>
    <xdr:sp macro="" textlink="">
      <xdr:nvSpPr>
        <xdr:cNvPr id="395" name="テキスト ボックス 394"/>
        <xdr:cNvSpPr txBox="1"/>
      </xdr:nvSpPr>
      <xdr:spPr>
        <a:xfrm>
          <a:off x="15798800" y="6790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80131</xdr:rowOff>
    </xdr:from>
    <xdr:to>
      <xdr:col>22</xdr:col>
      <xdr:colOff>203200</xdr:colOff>
      <xdr:row>40</xdr:row>
      <xdr:rowOff>35076</xdr:rowOff>
    </xdr:to>
    <xdr:cxnSp macro="">
      <xdr:nvCxnSpPr>
        <xdr:cNvPr id="396" name="直線コネクタ 395"/>
        <xdr:cNvCxnSpPr/>
      </xdr:nvCxnSpPr>
      <xdr:spPr>
        <a:xfrm flipV="1">
          <a:off x="14401800" y="6766681"/>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167217</xdr:rowOff>
    </xdr:from>
    <xdr:to>
      <xdr:col>22</xdr:col>
      <xdr:colOff>254000</xdr:colOff>
      <xdr:row>40</xdr:row>
      <xdr:rowOff>97367</xdr:rowOff>
    </xdr:to>
    <xdr:sp macro="" textlink="">
      <xdr:nvSpPr>
        <xdr:cNvPr id="397" name="フローチャート : 判断 396"/>
        <xdr:cNvSpPr/>
      </xdr:nvSpPr>
      <xdr:spPr>
        <a:xfrm>
          <a:off x="15240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82144</xdr:rowOff>
    </xdr:from>
    <xdr:ext cx="762000" cy="259045"/>
    <xdr:sp macro="" textlink="">
      <xdr:nvSpPr>
        <xdr:cNvPr id="398" name="テキスト ボックス 397"/>
        <xdr:cNvSpPr txBox="1"/>
      </xdr:nvSpPr>
      <xdr:spPr>
        <a:xfrm>
          <a:off x="14909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35076</xdr:rowOff>
    </xdr:from>
    <xdr:to>
      <xdr:col>21</xdr:col>
      <xdr:colOff>0</xdr:colOff>
      <xdr:row>40</xdr:row>
      <xdr:rowOff>127000</xdr:rowOff>
    </xdr:to>
    <xdr:cxnSp macro="">
      <xdr:nvCxnSpPr>
        <xdr:cNvPr id="399" name="直線コネクタ 398"/>
        <xdr:cNvCxnSpPr/>
      </xdr:nvCxnSpPr>
      <xdr:spPr>
        <a:xfrm flipV="1">
          <a:off x="13512800" y="6893076"/>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64709</xdr:rowOff>
    </xdr:from>
    <xdr:to>
      <xdr:col>21</xdr:col>
      <xdr:colOff>50800</xdr:colOff>
      <xdr:row>40</xdr:row>
      <xdr:rowOff>166309</xdr:rowOff>
    </xdr:to>
    <xdr:sp macro="" textlink="">
      <xdr:nvSpPr>
        <xdr:cNvPr id="400" name="フローチャート : 判断 399"/>
        <xdr:cNvSpPr/>
      </xdr:nvSpPr>
      <xdr:spPr>
        <a:xfrm>
          <a:off x="14351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151086</xdr:rowOff>
    </xdr:from>
    <xdr:ext cx="762000" cy="259045"/>
    <xdr:sp macro="" textlink="">
      <xdr:nvSpPr>
        <xdr:cNvPr id="401" name="テキスト ボックス 400"/>
        <xdr:cNvSpPr txBox="1"/>
      </xdr:nvSpPr>
      <xdr:spPr>
        <a:xfrm>
          <a:off x="140208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122162</xdr:rowOff>
    </xdr:from>
    <xdr:to>
      <xdr:col>19</xdr:col>
      <xdr:colOff>533400</xdr:colOff>
      <xdr:row>41</xdr:row>
      <xdr:rowOff>52312</xdr:rowOff>
    </xdr:to>
    <xdr:sp macro="" textlink="">
      <xdr:nvSpPr>
        <xdr:cNvPr id="402" name="フローチャート : 判断 401"/>
        <xdr:cNvSpPr/>
      </xdr:nvSpPr>
      <xdr:spPr>
        <a:xfrm>
          <a:off x="13462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37089</xdr:rowOff>
    </xdr:from>
    <xdr:ext cx="762000" cy="259045"/>
    <xdr:sp macro="" textlink="">
      <xdr:nvSpPr>
        <xdr:cNvPr id="403" name="テキスト ボックス 402"/>
        <xdr:cNvSpPr txBox="1"/>
      </xdr:nvSpPr>
      <xdr:spPr>
        <a:xfrm>
          <a:off x="13131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96460</xdr:rowOff>
    </xdr:from>
    <xdr:to>
      <xdr:col>24</xdr:col>
      <xdr:colOff>609600</xdr:colOff>
      <xdr:row>38</xdr:row>
      <xdr:rowOff>26609</xdr:rowOff>
    </xdr:to>
    <xdr:sp macro="" textlink="">
      <xdr:nvSpPr>
        <xdr:cNvPr id="409" name="円/楕円 408"/>
        <xdr:cNvSpPr/>
      </xdr:nvSpPr>
      <xdr:spPr>
        <a:xfrm>
          <a:off x="169672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112987</xdr:rowOff>
    </xdr:from>
    <xdr:ext cx="762000" cy="259045"/>
    <xdr:sp macro="" textlink="">
      <xdr:nvSpPr>
        <xdr:cNvPr id="410" name="公債費負担の状況該当値テキスト"/>
        <xdr:cNvSpPr txBox="1"/>
      </xdr:nvSpPr>
      <xdr:spPr>
        <a:xfrm>
          <a:off x="17106900" y="62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62895</xdr:rowOff>
    </xdr:from>
    <xdr:to>
      <xdr:col>23</xdr:col>
      <xdr:colOff>457200</xdr:colOff>
      <xdr:row>38</xdr:row>
      <xdr:rowOff>164495</xdr:rowOff>
    </xdr:to>
    <xdr:sp macro="" textlink="">
      <xdr:nvSpPr>
        <xdr:cNvPr id="411" name="円/楕円 410"/>
        <xdr:cNvSpPr/>
      </xdr:nvSpPr>
      <xdr:spPr>
        <a:xfrm>
          <a:off x="161290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3222</xdr:rowOff>
    </xdr:from>
    <xdr:ext cx="736600" cy="259045"/>
    <xdr:sp macro="" textlink="">
      <xdr:nvSpPr>
        <xdr:cNvPr id="412" name="テキスト ボックス 411"/>
        <xdr:cNvSpPr txBox="1"/>
      </xdr:nvSpPr>
      <xdr:spPr>
        <a:xfrm>
          <a:off x="15798800" y="634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29331</xdr:rowOff>
    </xdr:from>
    <xdr:to>
      <xdr:col>22</xdr:col>
      <xdr:colOff>254000</xdr:colOff>
      <xdr:row>39</xdr:row>
      <xdr:rowOff>130931</xdr:rowOff>
    </xdr:to>
    <xdr:sp macro="" textlink="">
      <xdr:nvSpPr>
        <xdr:cNvPr id="413" name="円/楕円 412"/>
        <xdr:cNvSpPr/>
      </xdr:nvSpPr>
      <xdr:spPr>
        <a:xfrm>
          <a:off x="15240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141108</xdr:rowOff>
    </xdr:from>
    <xdr:ext cx="762000" cy="259045"/>
    <xdr:sp macro="" textlink="">
      <xdr:nvSpPr>
        <xdr:cNvPr id="414" name="テキスト ボックス 413"/>
        <xdr:cNvSpPr txBox="1"/>
      </xdr:nvSpPr>
      <xdr:spPr>
        <a:xfrm>
          <a:off x="14909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155726</xdr:rowOff>
    </xdr:from>
    <xdr:to>
      <xdr:col>21</xdr:col>
      <xdr:colOff>50800</xdr:colOff>
      <xdr:row>40</xdr:row>
      <xdr:rowOff>85876</xdr:rowOff>
    </xdr:to>
    <xdr:sp macro="" textlink="">
      <xdr:nvSpPr>
        <xdr:cNvPr id="415" name="円/楕円 414"/>
        <xdr:cNvSpPr/>
      </xdr:nvSpPr>
      <xdr:spPr>
        <a:xfrm>
          <a:off x="14351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96053</xdr:rowOff>
    </xdr:from>
    <xdr:ext cx="762000" cy="259045"/>
    <xdr:sp macro="" textlink="">
      <xdr:nvSpPr>
        <xdr:cNvPr id="416" name="テキスト ボックス 415"/>
        <xdr:cNvSpPr txBox="1"/>
      </xdr:nvSpPr>
      <xdr:spPr>
        <a:xfrm>
          <a:off x="14020800" y="661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76200</xdr:rowOff>
    </xdr:from>
    <xdr:to>
      <xdr:col>19</xdr:col>
      <xdr:colOff>533400</xdr:colOff>
      <xdr:row>41</xdr:row>
      <xdr:rowOff>6350</xdr:rowOff>
    </xdr:to>
    <xdr:sp macro="" textlink="">
      <xdr:nvSpPr>
        <xdr:cNvPr id="417" name="円/楕円 416"/>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16527</xdr:rowOff>
    </xdr:from>
    <xdr:ext cx="762000" cy="259045"/>
    <xdr:sp macro="" textlink="">
      <xdr:nvSpPr>
        <xdr:cNvPr id="418" name="テキスト ボックス 417"/>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町債残高の減と充当可能基金の増により</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年々</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改善し、</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平成２５年度から将来負担は発生していない。</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これは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元金償還のピーク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が</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過ぎ、町債残高がピーク時の平成１６年度の７６億８千万円から約</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４４</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億円に</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減少</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したことに起因している。依然</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として</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公営企業</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等</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債繰入見込額が高額であるものの、充当可能特定財源である積立金現在高も平成２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年度では約</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３７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億円確保している。今後も投資的事業の見直しにより各年度の町債新規発行額を償還元金の８割未満とし、後年度負担の軽減を図っていくこととする。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24493</xdr:rowOff>
    </xdr:to>
    <xdr:cxnSp macro="">
      <xdr:nvCxnSpPr>
        <xdr:cNvPr id="449" name="直線コネクタ 448"/>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168020</xdr:rowOff>
    </xdr:from>
    <xdr:ext cx="762000" cy="259045"/>
    <xdr:sp macro="" textlink="">
      <xdr:nvSpPr>
        <xdr:cNvPr id="450"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23</xdr:row>
      <xdr:rowOff>24493</xdr:rowOff>
    </xdr:from>
    <xdr:to>
      <xdr:col>24</xdr:col>
      <xdr:colOff>647700</xdr:colOff>
      <xdr:row>23</xdr:row>
      <xdr:rowOff>24493</xdr:rowOff>
    </xdr:to>
    <xdr:cxnSp macro="">
      <xdr:nvCxnSpPr>
        <xdr:cNvPr id="451" name="直線コネクタ 450"/>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5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85271</xdr:rowOff>
    </xdr:from>
    <xdr:to>
      <xdr:col>21</xdr:col>
      <xdr:colOff>0</xdr:colOff>
      <xdr:row>15</xdr:row>
      <xdr:rowOff>42515</xdr:rowOff>
    </xdr:to>
    <xdr:cxnSp macro="">
      <xdr:nvCxnSpPr>
        <xdr:cNvPr id="454" name="直線コネクタ 453"/>
        <xdr:cNvCxnSpPr/>
      </xdr:nvCxnSpPr>
      <xdr:spPr>
        <a:xfrm flipV="1">
          <a:off x="13512800" y="2485571"/>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66299</xdr:rowOff>
    </xdr:from>
    <xdr:ext cx="762000" cy="259045"/>
    <xdr:sp macro="" textlink="">
      <xdr:nvSpPr>
        <xdr:cNvPr id="455"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94222</xdr:rowOff>
    </xdr:from>
    <xdr:to>
      <xdr:col>24</xdr:col>
      <xdr:colOff>609600</xdr:colOff>
      <xdr:row>15</xdr:row>
      <xdr:rowOff>24372</xdr:rowOff>
    </xdr:to>
    <xdr:sp macro="" textlink="">
      <xdr:nvSpPr>
        <xdr:cNvPr id="456" name="フローチャート : 判断 45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57" name="フローチャート : 判断 456"/>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58" name="テキスト ボックス 457"/>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141333</xdr:rowOff>
    </xdr:from>
    <xdr:to>
      <xdr:col>22</xdr:col>
      <xdr:colOff>254000</xdr:colOff>
      <xdr:row>15</xdr:row>
      <xdr:rowOff>71483</xdr:rowOff>
    </xdr:to>
    <xdr:sp macro="" textlink="">
      <xdr:nvSpPr>
        <xdr:cNvPr id="459" name="フローチャート : 判断 458"/>
        <xdr:cNvSpPr/>
      </xdr:nvSpPr>
      <xdr:spPr>
        <a:xfrm>
          <a:off x="15240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81660</xdr:rowOff>
    </xdr:from>
    <xdr:ext cx="762000" cy="259045"/>
    <xdr:sp macro="" textlink="">
      <xdr:nvSpPr>
        <xdr:cNvPr id="460" name="テキスト ボックス 459"/>
        <xdr:cNvSpPr txBox="1"/>
      </xdr:nvSpPr>
      <xdr:spPr>
        <a:xfrm>
          <a:off x="14909800" y="231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84788</xdr:rowOff>
    </xdr:from>
    <xdr:to>
      <xdr:col>21</xdr:col>
      <xdr:colOff>50800</xdr:colOff>
      <xdr:row>16</xdr:row>
      <xdr:rowOff>14938</xdr:rowOff>
    </xdr:to>
    <xdr:sp macro="" textlink="">
      <xdr:nvSpPr>
        <xdr:cNvPr id="461" name="フローチャート : 判断 460"/>
        <xdr:cNvSpPr/>
      </xdr:nvSpPr>
      <xdr:spPr>
        <a:xfrm>
          <a:off x="14351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171165</xdr:rowOff>
    </xdr:from>
    <xdr:ext cx="762000" cy="259045"/>
    <xdr:sp macro="" textlink="">
      <xdr:nvSpPr>
        <xdr:cNvPr id="462" name="テキスト ボックス 461"/>
        <xdr:cNvSpPr txBox="1"/>
      </xdr:nvSpPr>
      <xdr:spPr>
        <a:xfrm>
          <a:off x="14020800" y="27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19292</xdr:rowOff>
    </xdr:from>
    <xdr:to>
      <xdr:col>19</xdr:col>
      <xdr:colOff>533400</xdr:colOff>
      <xdr:row>15</xdr:row>
      <xdr:rowOff>120892</xdr:rowOff>
    </xdr:to>
    <xdr:sp macro="" textlink="">
      <xdr:nvSpPr>
        <xdr:cNvPr id="463" name="フローチャート : 判断 462"/>
        <xdr:cNvSpPr/>
      </xdr:nvSpPr>
      <xdr:spPr>
        <a:xfrm>
          <a:off x="13462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105669</xdr:rowOff>
    </xdr:from>
    <xdr:ext cx="762000" cy="259045"/>
    <xdr:sp macro="" textlink="">
      <xdr:nvSpPr>
        <xdr:cNvPr id="464" name="テキスト ボックス 463"/>
        <xdr:cNvSpPr txBox="1"/>
      </xdr:nvSpPr>
      <xdr:spPr>
        <a:xfrm>
          <a:off x="13131800" y="2677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14</xdr:row>
      <xdr:rowOff>34471</xdr:rowOff>
    </xdr:from>
    <xdr:to>
      <xdr:col>21</xdr:col>
      <xdr:colOff>50800</xdr:colOff>
      <xdr:row>14</xdr:row>
      <xdr:rowOff>136071</xdr:rowOff>
    </xdr:to>
    <xdr:sp macro="" textlink="">
      <xdr:nvSpPr>
        <xdr:cNvPr id="470" name="円/楕円 469"/>
        <xdr:cNvSpPr/>
      </xdr:nvSpPr>
      <xdr:spPr>
        <a:xfrm>
          <a:off x="14351000" y="243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146248</xdr:rowOff>
    </xdr:from>
    <xdr:ext cx="762000" cy="259045"/>
    <xdr:sp macro="" textlink="">
      <xdr:nvSpPr>
        <xdr:cNvPr id="471" name="テキスト ボックス 470"/>
        <xdr:cNvSpPr txBox="1"/>
      </xdr:nvSpPr>
      <xdr:spPr>
        <a:xfrm>
          <a:off x="14020800" y="220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163165</xdr:rowOff>
    </xdr:from>
    <xdr:to>
      <xdr:col>19</xdr:col>
      <xdr:colOff>533400</xdr:colOff>
      <xdr:row>15</xdr:row>
      <xdr:rowOff>93315</xdr:rowOff>
    </xdr:to>
    <xdr:sp macro="" textlink="">
      <xdr:nvSpPr>
        <xdr:cNvPr id="472" name="円/楕円 471"/>
        <xdr:cNvSpPr/>
      </xdr:nvSpPr>
      <xdr:spPr>
        <a:xfrm>
          <a:off x="13462000" y="256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103492</xdr:rowOff>
    </xdr:from>
    <xdr:ext cx="762000" cy="259045"/>
    <xdr:sp macro="" textlink="">
      <xdr:nvSpPr>
        <xdr:cNvPr id="473" name="テキスト ボックス 472"/>
        <xdr:cNvSpPr txBox="1"/>
      </xdr:nvSpPr>
      <xdr:spPr>
        <a:xfrm>
          <a:off x="13131800" y="233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栃木県塩谷町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12,051
11,989
176.06
5,559,482
5,165,554
274,124
3,650,313
4,373,034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人件費の経常収支比率は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、類似団体平均を１．０ポイント上回っているものの、ここ３カ年度は数値は下がってきており、県平均を下回っている。人件費の抑制については、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第２次自律計画</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に基づき</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改善を図って</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きた</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。具体的には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管理職手当削減</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及び休日勤務代休制度</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の継続</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や</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、新規採用抑制による職員数の減</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を実施してきており、今後も引き続き</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人件費の削減に努め</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88900</xdr:rowOff>
    </xdr:from>
    <xdr:to>
      <xdr:col>7</xdr:col>
      <xdr:colOff>15875</xdr:colOff>
      <xdr:row>37</xdr:row>
      <xdr:rowOff>31750</xdr:rowOff>
    </xdr:to>
    <xdr:cxnSp macro="">
      <xdr:nvCxnSpPr>
        <xdr:cNvPr id="66" name="直線コネクタ 65"/>
        <xdr:cNvCxnSpPr/>
      </xdr:nvCxnSpPr>
      <xdr:spPr>
        <a:xfrm flipV="1">
          <a:off x="3987800" y="6261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7"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31750</xdr:rowOff>
    </xdr:from>
    <xdr:to>
      <xdr:col>5</xdr:col>
      <xdr:colOff>549275</xdr:colOff>
      <xdr:row>37</xdr:row>
      <xdr:rowOff>46990</xdr:rowOff>
    </xdr:to>
    <xdr:cxnSp macro="">
      <xdr:nvCxnSpPr>
        <xdr:cNvPr id="69" name="直線コネクタ 68"/>
        <xdr:cNvCxnSpPr/>
      </xdr:nvCxnSpPr>
      <xdr:spPr>
        <a:xfrm flipV="1">
          <a:off x="3098800" y="6375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46990</xdr:rowOff>
    </xdr:from>
    <xdr:to>
      <xdr:col>4</xdr:col>
      <xdr:colOff>346075</xdr:colOff>
      <xdr:row>38</xdr:row>
      <xdr:rowOff>20320</xdr:rowOff>
    </xdr:to>
    <xdr:cxnSp macro="">
      <xdr:nvCxnSpPr>
        <xdr:cNvPr id="72" name="直線コネクタ 71"/>
        <xdr:cNvCxnSpPr/>
      </xdr:nvCxnSpPr>
      <xdr:spPr>
        <a:xfrm flipV="1">
          <a:off x="2209800" y="63906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xdr:rowOff>
    </xdr:from>
    <xdr:to>
      <xdr:col>4</xdr:col>
      <xdr:colOff>396875</xdr:colOff>
      <xdr:row>36</xdr:row>
      <xdr:rowOff>116840</xdr:rowOff>
    </xdr:to>
    <xdr:sp macro="" textlink="">
      <xdr:nvSpPr>
        <xdr:cNvPr id="73" name="フローチャート :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168910</xdr:rowOff>
    </xdr:from>
    <xdr:to>
      <xdr:col>3</xdr:col>
      <xdr:colOff>142875</xdr:colOff>
      <xdr:row>38</xdr:row>
      <xdr:rowOff>20320</xdr:rowOff>
    </xdr:to>
    <xdr:cxnSp macro="">
      <xdr:nvCxnSpPr>
        <xdr:cNvPr id="75" name="直線コネクタ 74"/>
        <xdr:cNvCxnSpPr/>
      </xdr:nvCxnSpPr>
      <xdr:spPr>
        <a:xfrm>
          <a:off x="1320800" y="6512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85" name="円/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10177</xdr:rowOff>
    </xdr:from>
    <xdr:ext cx="762000" cy="259045"/>
    <xdr:sp macro="" textlink="">
      <xdr:nvSpPr>
        <xdr:cNvPr id="86" name="人件費該当値テキスト"/>
        <xdr:cNvSpPr txBox="1"/>
      </xdr:nvSpPr>
      <xdr:spPr>
        <a:xfrm>
          <a:off x="4914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152400</xdr:rowOff>
    </xdr:from>
    <xdr:to>
      <xdr:col>5</xdr:col>
      <xdr:colOff>600075</xdr:colOff>
      <xdr:row>37</xdr:row>
      <xdr:rowOff>82550</xdr:rowOff>
    </xdr:to>
    <xdr:sp macro="" textlink="">
      <xdr:nvSpPr>
        <xdr:cNvPr id="87" name="円/楕円 86"/>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67327</xdr:rowOff>
    </xdr:from>
    <xdr:ext cx="736600" cy="259045"/>
    <xdr:sp macro="" textlink="">
      <xdr:nvSpPr>
        <xdr:cNvPr id="88" name="テキスト ボックス 87"/>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167640</xdr:rowOff>
    </xdr:from>
    <xdr:to>
      <xdr:col>4</xdr:col>
      <xdr:colOff>396875</xdr:colOff>
      <xdr:row>37</xdr:row>
      <xdr:rowOff>97790</xdr:rowOff>
    </xdr:to>
    <xdr:sp macro="" textlink="">
      <xdr:nvSpPr>
        <xdr:cNvPr id="89" name="円/楕円 88"/>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90" name="テキスト ボックス 89"/>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140970</xdr:rowOff>
    </xdr:from>
    <xdr:to>
      <xdr:col>3</xdr:col>
      <xdr:colOff>193675</xdr:colOff>
      <xdr:row>38</xdr:row>
      <xdr:rowOff>71120</xdr:rowOff>
    </xdr:to>
    <xdr:sp macro="" textlink="">
      <xdr:nvSpPr>
        <xdr:cNvPr id="91" name="円/楕円 90"/>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55897</xdr:rowOff>
    </xdr:from>
    <xdr:ext cx="762000" cy="259045"/>
    <xdr:sp macro="" textlink="">
      <xdr:nvSpPr>
        <xdr:cNvPr id="92" name="テキスト ボックス 91"/>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118110</xdr:rowOff>
    </xdr:from>
    <xdr:to>
      <xdr:col>1</xdr:col>
      <xdr:colOff>676275</xdr:colOff>
      <xdr:row>38</xdr:row>
      <xdr:rowOff>48260</xdr:rowOff>
    </xdr:to>
    <xdr:sp macro="" textlink="">
      <xdr:nvSpPr>
        <xdr:cNvPr id="93" name="円/楕円 92"/>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33037</xdr:rowOff>
    </xdr:from>
    <xdr:ext cx="762000" cy="259045"/>
    <xdr:sp macro="" textlink="">
      <xdr:nvSpPr>
        <xdr:cNvPr id="94" name="テキスト ボックス 93"/>
        <xdr:cNvSpPr txBox="1"/>
      </xdr:nvSpPr>
      <xdr:spPr>
        <a:xfrm>
          <a:off x="939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物件費の経常収支比率は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アルバイト雇用抑制、備品購入の抑制等により類似団体</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及び県内</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平均を下回って</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おり、平成２７年度については、物件費そのものは増加したが、経常経費の増加は最小限であったためわずかに数値も平成２６年度より改善した。しかし、物件費自体は情報機器のリース等により増加してお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また</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民間委託</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を行うことでさらに</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増加する可能性があるが、人件費の減少によりそれを上回る財政効果をあげたい。</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111760</xdr:rowOff>
    </xdr:from>
    <xdr:to>
      <xdr:col>24</xdr:col>
      <xdr:colOff>31750</xdr:colOff>
      <xdr:row>16</xdr:row>
      <xdr:rowOff>142240</xdr:rowOff>
    </xdr:to>
    <xdr:cxnSp macro="">
      <xdr:nvCxnSpPr>
        <xdr:cNvPr id="127" name="直線コネクタ 126"/>
        <xdr:cNvCxnSpPr/>
      </xdr:nvCxnSpPr>
      <xdr:spPr>
        <a:xfrm flipV="1">
          <a:off x="15671800" y="28549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8"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43180</xdr:rowOff>
    </xdr:from>
    <xdr:to>
      <xdr:col>22</xdr:col>
      <xdr:colOff>565150</xdr:colOff>
      <xdr:row>16</xdr:row>
      <xdr:rowOff>142240</xdr:rowOff>
    </xdr:to>
    <xdr:cxnSp macro="">
      <xdr:nvCxnSpPr>
        <xdr:cNvPr id="130" name="直線コネクタ 129"/>
        <xdr:cNvCxnSpPr/>
      </xdr:nvCxnSpPr>
      <xdr:spPr>
        <a:xfrm>
          <a:off x="14782800" y="27863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11430</xdr:rowOff>
    </xdr:from>
    <xdr:to>
      <xdr:col>22</xdr:col>
      <xdr:colOff>615950</xdr:colOff>
      <xdr:row>17</xdr:row>
      <xdr:rowOff>113030</xdr:rowOff>
    </xdr:to>
    <xdr:sp macro="" textlink="">
      <xdr:nvSpPr>
        <xdr:cNvPr id="131" name="フローチャート : 判断 130"/>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97807</xdr:rowOff>
    </xdr:from>
    <xdr:ext cx="736600" cy="259045"/>
    <xdr:sp macro="" textlink="">
      <xdr:nvSpPr>
        <xdr:cNvPr id="132" name="テキスト ボックス 131"/>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xdr:rowOff>
    </xdr:from>
    <xdr:to>
      <xdr:col>21</xdr:col>
      <xdr:colOff>361950</xdr:colOff>
      <xdr:row>16</xdr:row>
      <xdr:rowOff>43180</xdr:rowOff>
    </xdr:to>
    <xdr:cxnSp macro="">
      <xdr:nvCxnSpPr>
        <xdr:cNvPr id="133" name="直線コネクタ 132"/>
        <xdr:cNvCxnSpPr/>
      </xdr:nvCxnSpPr>
      <xdr:spPr>
        <a:xfrm>
          <a:off x="13893800" y="2748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99060</xdr:rowOff>
    </xdr:from>
    <xdr:to>
      <xdr:col>21</xdr:col>
      <xdr:colOff>412750</xdr:colOff>
      <xdr:row>17</xdr:row>
      <xdr:rowOff>29210</xdr:rowOff>
    </xdr:to>
    <xdr:sp macro="" textlink="">
      <xdr:nvSpPr>
        <xdr:cNvPr id="134" name="フローチャート : 判断 133"/>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13987</xdr:rowOff>
    </xdr:from>
    <xdr:ext cx="762000" cy="259045"/>
    <xdr:sp macro="" textlink="">
      <xdr:nvSpPr>
        <xdr:cNvPr id="135" name="テキスト ボックス 134"/>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54610</xdr:rowOff>
    </xdr:from>
    <xdr:to>
      <xdr:col>20</xdr:col>
      <xdr:colOff>158750</xdr:colOff>
      <xdr:row>16</xdr:row>
      <xdr:rowOff>5080</xdr:rowOff>
    </xdr:to>
    <xdr:cxnSp macro="">
      <xdr:nvCxnSpPr>
        <xdr:cNvPr id="136" name="直線コネクタ 135"/>
        <xdr:cNvCxnSpPr/>
      </xdr:nvCxnSpPr>
      <xdr:spPr>
        <a:xfrm>
          <a:off x="13004800" y="26263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15240</xdr:rowOff>
    </xdr:from>
    <xdr:to>
      <xdr:col>20</xdr:col>
      <xdr:colOff>209550</xdr:colOff>
      <xdr:row>16</xdr:row>
      <xdr:rowOff>116840</xdr:rowOff>
    </xdr:to>
    <xdr:sp macro="" textlink="">
      <xdr:nvSpPr>
        <xdr:cNvPr id="137" name="フローチャート : 判断 136"/>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101617</xdr:rowOff>
    </xdr:from>
    <xdr:ext cx="762000" cy="259045"/>
    <xdr:sp macro="" textlink="">
      <xdr:nvSpPr>
        <xdr:cNvPr id="138" name="テキスト ボックス 137"/>
        <xdr:cNvSpPr txBox="1"/>
      </xdr:nvSpPr>
      <xdr:spPr>
        <a:xfrm>
          <a:off x="13512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45720</xdr:rowOff>
    </xdr:from>
    <xdr:to>
      <xdr:col>19</xdr:col>
      <xdr:colOff>6350</xdr:colOff>
      <xdr:row>16</xdr:row>
      <xdr:rowOff>147320</xdr:rowOff>
    </xdr:to>
    <xdr:sp macro="" textlink="">
      <xdr:nvSpPr>
        <xdr:cNvPr id="139" name="フローチャート :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132097</xdr:rowOff>
    </xdr:from>
    <xdr:ext cx="762000" cy="259045"/>
    <xdr:sp macro="" textlink="">
      <xdr:nvSpPr>
        <xdr:cNvPr id="140" name="テキスト ボックス 139"/>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46" name="円/楕円 145"/>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77487</xdr:rowOff>
    </xdr:from>
    <xdr:ext cx="762000" cy="259045"/>
    <xdr:sp macro="" textlink="">
      <xdr:nvSpPr>
        <xdr:cNvPr id="147" name="物件費該当値テキスト"/>
        <xdr:cNvSpPr txBox="1"/>
      </xdr:nvSpPr>
      <xdr:spPr>
        <a:xfrm>
          <a:off x="165989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91440</xdr:rowOff>
    </xdr:from>
    <xdr:to>
      <xdr:col>22</xdr:col>
      <xdr:colOff>615950</xdr:colOff>
      <xdr:row>17</xdr:row>
      <xdr:rowOff>21590</xdr:rowOff>
    </xdr:to>
    <xdr:sp macro="" textlink="">
      <xdr:nvSpPr>
        <xdr:cNvPr id="148" name="円/楕円 147"/>
        <xdr:cNvSpPr/>
      </xdr:nvSpPr>
      <xdr:spPr>
        <a:xfrm>
          <a:off x="1562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31767</xdr:rowOff>
    </xdr:from>
    <xdr:ext cx="736600" cy="259045"/>
    <xdr:sp macro="" textlink="">
      <xdr:nvSpPr>
        <xdr:cNvPr id="149" name="テキスト ボックス 148"/>
        <xdr:cNvSpPr txBox="1"/>
      </xdr:nvSpPr>
      <xdr:spPr>
        <a:xfrm>
          <a:off x="15290800" y="260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163830</xdr:rowOff>
    </xdr:from>
    <xdr:to>
      <xdr:col>21</xdr:col>
      <xdr:colOff>412750</xdr:colOff>
      <xdr:row>16</xdr:row>
      <xdr:rowOff>93980</xdr:rowOff>
    </xdr:to>
    <xdr:sp macro="" textlink="">
      <xdr:nvSpPr>
        <xdr:cNvPr id="150" name="円/楕円 149"/>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51" name="テキスト ボックス 150"/>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125730</xdr:rowOff>
    </xdr:from>
    <xdr:to>
      <xdr:col>20</xdr:col>
      <xdr:colOff>209550</xdr:colOff>
      <xdr:row>16</xdr:row>
      <xdr:rowOff>55880</xdr:rowOff>
    </xdr:to>
    <xdr:sp macro="" textlink="">
      <xdr:nvSpPr>
        <xdr:cNvPr id="152" name="円/楕円 151"/>
        <xdr:cNvSpPr/>
      </xdr:nvSpPr>
      <xdr:spPr>
        <a:xfrm>
          <a:off x="13843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66057</xdr:rowOff>
    </xdr:from>
    <xdr:ext cx="762000" cy="259045"/>
    <xdr:sp macro="" textlink="">
      <xdr:nvSpPr>
        <xdr:cNvPr id="153" name="テキスト ボックス 152"/>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3810</xdr:rowOff>
    </xdr:from>
    <xdr:to>
      <xdr:col>19</xdr:col>
      <xdr:colOff>6350</xdr:colOff>
      <xdr:row>15</xdr:row>
      <xdr:rowOff>105410</xdr:rowOff>
    </xdr:to>
    <xdr:sp macro="" textlink="">
      <xdr:nvSpPr>
        <xdr:cNvPr id="154" name="円/楕円 153"/>
        <xdr:cNvSpPr/>
      </xdr:nvSpPr>
      <xdr:spPr>
        <a:xfrm>
          <a:off x="12954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115587</xdr:rowOff>
    </xdr:from>
    <xdr:ext cx="762000" cy="259045"/>
    <xdr:sp macro="" textlink="">
      <xdr:nvSpPr>
        <xdr:cNvPr id="155" name="テキスト ボックス 154"/>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扶助費</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の</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経常収支比率</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１．３ポイント</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上回っ</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たが、県平均は大きく下回っている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扶助については、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全国的に</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増加傾向にあり、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本町においても</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平成２７年度は増加しており、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も同様の傾向が</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予想されている。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57</xdr:row>
      <xdr:rowOff>4535</xdr:rowOff>
    </xdr:to>
    <xdr:cxnSp macro="">
      <xdr:nvCxnSpPr>
        <xdr:cNvPr id="190" name="直線コネクタ 189"/>
        <xdr:cNvCxnSpPr/>
      </xdr:nvCxnSpPr>
      <xdr:spPr>
        <a:xfrm>
          <a:off x="3987800" y="9499600"/>
          <a:ext cx="8382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102507</xdr:rowOff>
    </xdr:to>
    <xdr:cxnSp macro="">
      <xdr:nvCxnSpPr>
        <xdr:cNvPr id="193" name="直線コネクタ 192"/>
        <xdr:cNvCxnSpPr/>
      </xdr:nvCxnSpPr>
      <xdr:spPr>
        <a:xfrm flipV="1">
          <a:off x="3098800" y="9499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2722</xdr:rowOff>
    </xdr:from>
    <xdr:to>
      <xdr:col>5</xdr:col>
      <xdr:colOff>600075</xdr:colOff>
      <xdr:row>55</xdr:row>
      <xdr:rowOff>104322</xdr:rowOff>
    </xdr:to>
    <xdr:sp macro="" textlink="">
      <xdr:nvSpPr>
        <xdr:cNvPr id="194" name="フローチャート : 判断 193"/>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195" name="テキスト ボックス 194"/>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102507</xdr:rowOff>
    </xdr:from>
    <xdr:to>
      <xdr:col>4</xdr:col>
      <xdr:colOff>346075</xdr:colOff>
      <xdr:row>55</xdr:row>
      <xdr:rowOff>102507</xdr:rowOff>
    </xdr:to>
    <xdr:cxnSp macro="">
      <xdr:nvCxnSpPr>
        <xdr:cNvPr id="196" name="直線コネクタ 195"/>
        <xdr:cNvCxnSpPr/>
      </xdr:nvCxnSpPr>
      <xdr:spPr>
        <a:xfrm>
          <a:off x="2209800" y="9532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7" name="フローチャート : 判断 196"/>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8" name="テキスト ボックス 197"/>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102507</xdr:rowOff>
    </xdr:to>
    <xdr:cxnSp macro="">
      <xdr:nvCxnSpPr>
        <xdr:cNvPr id="199" name="直線コネクタ 198"/>
        <xdr:cNvCxnSpPr/>
      </xdr:nvCxnSpPr>
      <xdr:spPr>
        <a:xfrm>
          <a:off x="1320800" y="94179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0" name="フローチャート : 判断 199"/>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01" name="テキスト ボックス 200"/>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03" name="テキスト ボックス 202"/>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209" name="円/楕円 208"/>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97262</xdr:rowOff>
    </xdr:from>
    <xdr:ext cx="762000" cy="259045"/>
    <xdr:sp macro="" textlink="">
      <xdr:nvSpPr>
        <xdr:cNvPr id="210"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11" name="円/楕円 210"/>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212" name="テキスト ボックス 211"/>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51707</xdr:rowOff>
    </xdr:from>
    <xdr:to>
      <xdr:col>4</xdr:col>
      <xdr:colOff>396875</xdr:colOff>
      <xdr:row>55</xdr:row>
      <xdr:rowOff>153307</xdr:rowOff>
    </xdr:to>
    <xdr:sp macro="" textlink="">
      <xdr:nvSpPr>
        <xdr:cNvPr id="213" name="円/楕円 212"/>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14" name="テキスト ボックス 213"/>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51707</xdr:rowOff>
    </xdr:from>
    <xdr:to>
      <xdr:col>3</xdr:col>
      <xdr:colOff>193675</xdr:colOff>
      <xdr:row>55</xdr:row>
      <xdr:rowOff>153307</xdr:rowOff>
    </xdr:to>
    <xdr:sp macro="" textlink="">
      <xdr:nvSpPr>
        <xdr:cNvPr id="215" name="円/楕円 214"/>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216" name="テキスト ボックス 215"/>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7" name="円/楕円 216"/>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18" name="テキスト ボックス 217"/>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その他の経常収支比率は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４．０ポイント、県平均を３．０ポイント</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下回っている。</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平成２６年度と比べて</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繰出金</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の経常収支比率が下がっている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が</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、繰出金自体は増加しており、今後は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水道施設の老朽化により水道事業会計への繰出</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が</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増加</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する可能性があるうえ、維持補修費についても</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庁舎等老朽施設の維持補修</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が</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増加する</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見込みであるため</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公共施設等総合管理計画や水道事業の経営戦略等により、施設の計画的な維持管理・更新が必要である。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61</xdr:row>
      <xdr:rowOff>62230</xdr:rowOff>
    </xdr:to>
    <xdr:cxnSp macro="">
      <xdr:nvCxnSpPr>
        <xdr:cNvPr id="246" name="直線コネクタ 245"/>
        <xdr:cNvCxnSpPr/>
      </xdr:nvCxnSpPr>
      <xdr:spPr>
        <a:xfrm flipV="1">
          <a:off x="16510000" y="9034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9"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50" name="直線コネクタ 249"/>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39370</xdr:rowOff>
    </xdr:from>
    <xdr:to>
      <xdr:col>24</xdr:col>
      <xdr:colOff>31750</xdr:colOff>
      <xdr:row>53</xdr:row>
      <xdr:rowOff>69850</xdr:rowOff>
    </xdr:to>
    <xdr:cxnSp macro="">
      <xdr:nvCxnSpPr>
        <xdr:cNvPr id="251" name="直線コネクタ 250"/>
        <xdr:cNvCxnSpPr/>
      </xdr:nvCxnSpPr>
      <xdr:spPr>
        <a:xfrm flipV="1">
          <a:off x="15671800" y="91262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93997</xdr:rowOff>
    </xdr:from>
    <xdr:ext cx="762000" cy="259045"/>
    <xdr:sp macro="" textlink="">
      <xdr:nvSpPr>
        <xdr:cNvPr id="252" name="その他平均値テキスト"/>
        <xdr:cNvSpPr txBox="1"/>
      </xdr:nvSpPr>
      <xdr:spPr>
        <a:xfrm>
          <a:off x="16598900" y="935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53" name="フローチャート : 判断 252"/>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1270</xdr:rowOff>
    </xdr:from>
    <xdr:to>
      <xdr:col>22</xdr:col>
      <xdr:colOff>565150</xdr:colOff>
      <xdr:row>53</xdr:row>
      <xdr:rowOff>69850</xdr:rowOff>
    </xdr:to>
    <xdr:cxnSp macro="">
      <xdr:nvCxnSpPr>
        <xdr:cNvPr id="254" name="直線コネクタ 253"/>
        <xdr:cNvCxnSpPr/>
      </xdr:nvCxnSpPr>
      <xdr:spPr>
        <a:xfrm>
          <a:off x="14782800" y="9088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30480</xdr:rowOff>
    </xdr:from>
    <xdr:to>
      <xdr:col>22</xdr:col>
      <xdr:colOff>615950</xdr:colOff>
      <xdr:row>54</xdr:row>
      <xdr:rowOff>132080</xdr:rowOff>
    </xdr:to>
    <xdr:sp macro="" textlink="">
      <xdr:nvSpPr>
        <xdr:cNvPr id="255" name="フローチャート : 判断 254"/>
        <xdr:cNvSpPr/>
      </xdr:nvSpPr>
      <xdr:spPr>
        <a:xfrm>
          <a:off x="15621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116857</xdr:rowOff>
    </xdr:from>
    <xdr:ext cx="736600" cy="259045"/>
    <xdr:sp macro="" textlink="">
      <xdr:nvSpPr>
        <xdr:cNvPr id="256" name="テキスト ボックス 255"/>
        <xdr:cNvSpPr txBox="1"/>
      </xdr:nvSpPr>
      <xdr:spPr>
        <a:xfrm>
          <a:off x="15290800" y="937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157480</xdr:rowOff>
    </xdr:from>
    <xdr:to>
      <xdr:col>21</xdr:col>
      <xdr:colOff>361950</xdr:colOff>
      <xdr:row>53</xdr:row>
      <xdr:rowOff>1270</xdr:rowOff>
    </xdr:to>
    <xdr:cxnSp macro="">
      <xdr:nvCxnSpPr>
        <xdr:cNvPr id="257" name="直線コネクタ 256"/>
        <xdr:cNvCxnSpPr/>
      </xdr:nvCxnSpPr>
      <xdr:spPr>
        <a:xfrm>
          <a:off x="13893800" y="9072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76200</xdr:rowOff>
    </xdr:from>
    <xdr:to>
      <xdr:col>21</xdr:col>
      <xdr:colOff>412750</xdr:colOff>
      <xdr:row>55</xdr:row>
      <xdr:rowOff>6350</xdr:rowOff>
    </xdr:to>
    <xdr:sp macro="" textlink="">
      <xdr:nvSpPr>
        <xdr:cNvPr id="258" name="フローチャート : 判断 257"/>
        <xdr:cNvSpPr/>
      </xdr:nvSpPr>
      <xdr:spPr>
        <a:xfrm>
          <a:off x="14732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162577</xdr:rowOff>
    </xdr:from>
    <xdr:ext cx="762000" cy="259045"/>
    <xdr:sp macro="" textlink="">
      <xdr:nvSpPr>
        <xdr:cNvPr id="259" name="テキスト ボックス 258"/>
        <xdr:cNvSpPr txBox="1"/>
      </xdr:nvSpPr>
      <xdr:spPr>
        <a:xfrm>
          <a:off x="14401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119380</xdr:rowOff>
    </xdr:from>
    <xdr:to>
      <xdr:col>20</xdr:col>
      <xdr:colOff>158750</xdr:colOff>
      <xdr:row>52</xdr:row>
      <xdr:rowOff>157480</xdr:rowOff>
    </xdr:to>
    <xdr:cxnSp macro="">
      <xdr:nvCxnSpPr>
        <xdr:cNvPr id="260" name="直線コネクタ 259"/>
        <xdr:cNvCxnSpPr/>
      </xdr:nvCxnSpPr>
      <xdr:spPr>
        <a:xfrm>
          <a:off x="13004800" y="9034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60960</xdr:rowOff>
    </xdr:from>
    <xdr:to>
      <xdr:col>20</xdr:col>
      <xdr:colOff>209550</xdr:colOff>
      <xdr:row>54</xdr:row>
      <xdr:rowOff>162560</xdr:rowOff>
    </xdr:to>
    <xdr:sp macro="" textlink="">
      <xdr:nvSpPr>
        <xdr:cNvPr id="261" name="フローチャート : 判断 260"/>
        <xdr:cNvSpPr/>
      </xdr:nvSpPr>
      <xdr:spPr>
        <a:xfrm>
          <a:off x="13843000" y="931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147337</xdr:rowOff>
    </xdr:from>
    <xdr:ext cx="762000" cy="259045"/>
    <xdr:sp macro="" textlink="">
      <xdr:nvSpPr>
        <xdr:cNvPr id="262" name="テキスト ボックス 261"/>
        <xdr:cNvSpPr txBox="1"/>
      </xdr:nvSpPr>
      <xdr:spPr>
        <a:xfrm>
          <a:off x="13512800" y="940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53</xdr:row>
      <xdr:rowOff>163830</xdr:rowOff>
    </xdr:from>
    <xdr:to>
      <xdr:col>19</xdr:col>
      <xdr:colOff>6350</xdr:colOff>
      <xdr:row>54</xdr:row>
      <xdr:rowOff>93980</xdr:rowOff>
    </xdr:to>
    <xdr:sp macro="" textlink="">
      <xdr:nvSpPr>
        <xdr:cNvPr id="263" name="フローチャート : 判断 262"/>
        <xdr:cNvSpPr/>
      </xdr:nvSpPr>
      <xdr:spPr>
        <a:xfrm>
          <a:off x="12954000" y="925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78757</xdr:rowOff>
    </xdr:from>
    <xdr:ext cx="762000" cy="259045"/>
    <xdr:sp macro="" textlink="">
      <xdr:nvSpPr>
        <xdr:cNvPr id="264" name="テキスト ボックス 263"/>
        <xdr:cNvSpPr txBox="1"/>
      </xdr:nvSpPr>
      <xdr:spPr>
        <a:xfrm>
          <a:off x="12623800" y="933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52</xdr:row>
      <xdr:rowOff>160020</xdr:rowOff>
    </xdr:from>
    <xdr:to>
      <xdr:col>24</xdr:col>
      <xdr:colOff>82550</xdr:colOff>
      <xdr:row>53</xdr:row>
      <xdr:rowOff>90170</xdr:rowOff>
    </xdr:to>
    <xdr:sp macro="" textlink="">
      <xdr:nvSpPr>
        <xdr:cNvPr id="270" name="円/楕円 269"/>
        <xdr:cNvSpPr/>
      </xdr:nvSpPr>
      <xdr:spPr>
        <a:xfrm>
          <a:off x="16459200" y="90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68597</xdr:rowOff>
    </xdr:from>
    <xdr:ext cx="762000" cy="259045"/>
    <xdr:sp macro="" textlink="">
      <xdr:nvSpPr>
        <xdr:cNvPr id="271" name="その他該当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19050</xdr:rowOff>
    </xdr:from>
    <xdr:to>
      <xdr:col>22</xdr:col>
      <xdr:colOff>615950</xdr:colOff>
      <xdr:row>53</xdr:row>
      <xdr:rowOff>120650</xdr:rowOff>
    </xdr:to>
    <xdr:sp macro="" textlink="">
      <xdr:nvSpPr>
        <xdr:cNvPr id="272" name="円/楕円 271"/>
        <xdr:cNvSpPr/>
      </xdr:nvSpPr>
      <xdr:spPr>
        <a:xfrm>
          <a:off x="15621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130827</xdr:rowOff>
    </xdr:from>
    <xdr:ext cx="736600" cy="259045"/>
    <xdr:sp macro="" textlink="">
      <xdr:nvSpPr>
        <xdr:cNvPr id="273" name="テキスト ボックス 272"/>
        <xdr:cNvSpPr txBox="1"/>
      </xdr:nvSpPr>
      <xdr:spPr>
        <a:xfrm>
          <a:off x="15290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121920</xdr:rowOff>
    </xdr:from>
    <xdr:to>
      <xdr:col>21</xdr:col>
      <xdr:colOff>412750</xdr:colOff>
      <xdr:row>53</xdr:row>
      <xdr:rowOff>52070</xdr:rowOff>
    </xdr:to>
    <xdr:sp macro="" textlink="">
      <xdr:nvSpPr>
        <xdr:cNvPr id="274" name="円/楕円 273"/>
        <xdr:cNvSpPr/>
      </xdr:nvSpPr>
      <xdr:spPr>
        <a:xfrm>
          <a:off x="14732000" y="903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62247</xdr:rowOff>
    </xdr:from>
    <xdr:ext cx="762000" cy="259045"/>
    <xdr:sp macro="" textlink="">
      <xdr:nvSpPr>
        <xdr:cNvPr id="275" name="テキスト ボックス 274"/>
        <xdr:cNvSpPr txBox="1"/>
      </xdr:nvSpPr>
      <xdr:spPr>
        <a:xfrm>
          <a:off x="14401800" y="880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106680</xdr:rowOff>
    </xdr:from>
    <xdr:to>
      <xdr:col>20</xdr:col>
      <xdr:colOff>209550</xdr:colOff>
      <xdr:row>53</xdr:row>
      <xdr:rowOff>36830</xdr:rowOff>
    </xdr:to>
    <xdr:sp macro="" textlink="">
      <xdr:nvSpPr>
        <xdr:cNvPr id="276" name="円/楕円 275"/>
        <xdr:cNvSpPr/>
      </xdr:nvSpPr>
      <xdr:spPr>
        <a:xfrm>
          <a:off x="13843000" y="902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47007</xdr:rowOff>
    </xdr:from>
    <xdr:ext cx="762000" cy="259045"/>
    <xdr:sp macro="" textlink="">
      <xdr:nvSpPr>
        <xdr:cNvPr id="277" name="テキスト ボックス 276"/>
        <xdr:cNvSpPr txBox="1"/>
      </xdr:nvSpPr>
      <xdr:spPr>
        <a:xfrm>
          <a:off x="13512800" y="879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68580</xdr:rowOff>
    </xdr:from>
    <xdr:to>
      <xdr:col>19</xdr:col>
      <xdr:colOff>6350</xdr:colOff>
      <xdr:row>52</xdr:row>
      <xdr:rowOff>170180</xdr:rowOff>
    </xdr:to>
    <xdr:sp macro="" textlink="">
      <xdr:nvSpPr>
        <xdr:cNvPr id="278" name="円/楕円 277"/>
        <xdr:cNvSpPr/>
      </xdr:nvSpPr>
      <xdr:spPr>
        <a:xfrm>
          <a:off x="12954000" y="898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8907</xdr:rowOff>
    </xdr:from>
    <xdr:ext cx="762000" cy="259045"/>
    <xdr:sp macro="" textlink="">
      <xdr:nvSpPr>
        <xdr:cNvPr id="279" name="テキスト ボックス 278"/>
        <xdr:cNvSpPr txBox="1"/>
      </xdr:nvSpPr>
      <xdr:spPr>
        <a:xfrm>
          <a:off x="12623800" y="875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補助費等</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の経常収支比率は、類似団体平均は１．８ポイント下回っているが、県平均は３．６ポイント上回っている。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各種団体運営費補助</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金等は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随時見直して</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適正化を図っているが、</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今後は、広域行政組合、後期高齢者医療広域連合等一部事務組合への負担金の増加が予想される。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4" name="直線コネクタ 303"/>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5"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6" name="直線コネクタ 305"/>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94996</xdr:rowOff>
    </xdr:from>
    <xdr:to>
      <xdr:col>24</xdr:col>
      <xdr:colOff>31750</xdr:colOff>
      <xdr:row>36</xdr:row>
      <xdr:rowOff>104140</xdr:rowOff>
    </xdr:to>
    <xdr:cxnSp macro="">
      <xdr:nvCxnSpPr>
        <xdr:cNvPr id="309" name="直線コネクタ 308"/>
        <xdr:cNvCxnSpPr/>
      </xdr:nvCxnSpPr>
      <xdr:spPr>
        <a:xfrm>
          <a:off x="15671800" y="62671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107713</xdr:rowOff>
    </xdr:from>
    <xdr:ext cx="762000" cy="259045"/>
    <xdr:sp macro="" textlink="">
      <xdr:nvSpPr>
        <xdr:cNvPr id="310"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1" name="フローチャート : 判断 310"/>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72136</xdr:rowOff>
    </xdr:from>
    <xdr:to>
      <xdr:col>22</xdr:col>
      <xdr:colOff>565150</xdr:colOff>
      <xdr:row>36</xdr:row>
      <xdr:rowOff>94996</xdr:rowOff>
    </xdr:to>
    <xdr:cxnSp macro="">
      <xdr:nvCxnSpPr>
        <xdr:cNvPr id="312" name="直線コネクタ 311"/>
        <xdr:cNvCxnSpPr/>
      </xdr:nvCxnSpPr>
      <xdr:spPr>
        <a:xfrm>
          <a:off x="14782800" y="6244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3" name="フローチャート : 判断 312"/>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14" name="テキスト ボックス 313"/>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74422</xdr:rowOff>
    </xdr:from>
    <xdr:to>
      <xdr:col>21</xdr:col>
      <xdr:colOff>361950</xdr:colOff>
      <xdr:row>36</xdr:row>
      <xdr:rowOff>72136</xdr:rowOff>
    </xdr:to>
    <xdr:cxnSp macro="">
      <xdr:nvCxnSpPr>
        <xdr:cNvPr id="315" name="直線コネクタ 314"/>
        <xdr:cNvCxnSpPr/>
      </xdr:nvCxnSpPr>
      <xdr:spPr>
        <a:xfrm>
          <a:off x="13893800" y="607517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6" name="フローチャート : 判断 315"/>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7" name="テキスト ボックス 316"/>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74422</xdr:rowOff>
    </xdr:from>
    <xdr:to>
      <xdr:col>20</xdr:col>
      <xdr:colOff>158750</xdr:colOff>
      <xdr:row>35</xdr:row>
      <xdr:rowOff>156718</xdr:rowOff>
    </xdr:to>
    <xdr:cxnSp macro="">
      <xdr:nvCxnSpPr>
        <xdr:cNvPr id="318" name="直線コネクタ 317"/>
        <xdr:cNvCxnSpPr/>
      </xdr:nvCxnSpPr>
      <xdr:spPr>
        <a:xfrm flipV="1">
          <a:off x="13004800" y="60751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153924</xdr:rowOff>
    </xdr:from>
    <xdr:to>
      <xdr:col>20</xdr:col>
      <xdr:colOff>209550</xdr:colOff>
      <xdr:row>37</xdr:row>
      <xdr:rowOff>84074</xdr:rowOff>
    </xdr:to>
    <xdr:sp macro="" textlink="">
      <xdr:nvSpPr>
        <xdr:cNvPr id="319" name="フローチャート : 判断 318"/>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68851</xdr:rowOff>
    </xdr:from>
    <xdr:ext cx="762000" cy="259045"/>
    <xdr:sp macro="" textlink="">
      <xdr:nvSpPr>
        <xdr:cNvPr id="320" name="テキスト ボックス 319"/>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21" name="フローチャート : 判断 320"/>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73423</xdr:rowOff>
    </xdr:from>
    <xdr:ext cx="762000" cy="259045"/>
    <xdr:sp macro="" textlink="">
      <xdr:nvSpPr>
        <xdr:cNvPr id="322" name="テキスト ボックス 321"/>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8" name="円/楕円 327"/>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69867</xdr:rowOff>
    </xdr:from>
    <xdr:ext cx="762000" cy="259045"/>
    <xdr:sp macro="" textlink="">
      <xdr:nvSpPr>
        <xdr:cNvPr id="329"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44196</xdr:rowOff>
    </xdr:from>
    <xdr:to>
      <xdr:col>22</xdr:col>
      <xdr:colOff>615950</xdr:colOff>
      <xdr:row>36</xdr:row>
      <xdr:rowOff>145796</xdr:rowOff>
    </xdr:to>
    <xdr:sp macro="" textlink="">
      <xdr:nvSpPr>
        <xdr:cNvPr id="330" name="円/楕円 329"/>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155973</xdr:rowOff>
    </xdr:from>
    <xdr:ext cx="736600" cy="259045"/>
    <xdr:sp macro="" textlink="">
      <xdr:nvSpPr>
        <xdr:cNvPr id="331" name="テキスト ボックス 330"/>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21336</xdr:rowOff>
    </xdr:from>
    <xdr:to>
      <xdr:col>21</xdr:col>
      <xdr:colOff>412750</xdr:colOff>
      <xdr:row>36</xdr:row>
      <xdr:rowOff>122936</xdr:rowOff>
    </xdr:to>
    <xdr:sp macro="" textlink="">
      <xdr:nvSpPr>
        <xdr:cNvPr id="332" name="円/楕円 331"/>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133113</xdr:rowOff>
    </xdr:from>
    <xdr:ext cx="762000" cy="259045"/>
    <xdr:sp macro="" textlink="">
      <xdr:nvSpPr>
        <xdr:cNvPr id="333" name="テキスト ボックス 332"/>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23622</xdr:rowOff>
    </xdr:from>
    <xdr:to>
      <xdr:col>20</xdr:col>
      <xdr:colOff>209550</xdr:colOff>
      <xdr:row>35</xdr:row>
      <xdr:rowOff>125222</xdr:rowOff>
    </xdr:to>
    <xdr:sp macro="" textlink="">
      <xdr:nvSpPr>
        <xdr:cNvPr id="334" name="円/楕円 333"/>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135399</xdr:rowOff>
    </xdr:from>
    <xdr:ext cx="762000" cy="259045"/>
    <xdr:sp macro="" textlink="">
      <xdr:nvSpPr>
        <xdr:cNvPr id="335" name="テキスト ボックス 334"/>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105918</xdr:rowOff>
    </xdr:from>
    <xdr:to>
      <xdr:col>19</xdr:col>
      <xdr:colOff>6350</xdr:colOff>
      <xdr:row>36</xdr:row>
      <xdr:rowOff>36068</xdr:rowOff>
    </xdr:to>
    <xdr:sp macro="" textlink="">
      <xdr:nvSpPr>
        <xdr:cNvPr id="336" name="円/楕円 335"/>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46245</xdr:rowOff>
    </xdr:from>
    <xdr:ext cx="762000" cy="259045"/>
    <xdr:sp macro="" textlink="">
      <xdr:nvSpPr>
        <xdr:cNvPr id="337" name="テキスト ボックス 336"/>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公債費</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の</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経常収支比率</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１．９ポイント、県平均も１．７ポイント下回っている。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一般会計の元金償還のピークは平成２０年度であり</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新規発行も抑制していることから、</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公債費は年々減少しており、今後も</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歳出に占める割合</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は低くなって</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いくものと考えている。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62" name="直線コネクタ 361"/>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63"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4" name="直線コネクタ 363"/>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5"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6" name="直線コネクタ 365"/>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168148</xdr:rowOff>
    </xdr:from>
    <xdr:to>
      <xdr:col>7</xdr:col>
      <xdr:colOff>15875</xdr:colOff>
      <xdr:row>77</xdr:row>
      <xdr:rowOff>65278</xdr:rowOff>
    </xdr:to>
    <xdr:cxnSp macro="">
      <xdr:nvCxnSpPr>
        <xdr:cNvPr id="367" name="直線コネクタ 366"/>
        <xdr:cNvCxnSpPr/>
      </xdr:nvCxnSpPr>
      <xdr:spPr>
        <a:xfrm flipV="1">
          <a:off x="3987800" y="1319834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8"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9" name="フローチャート : 判断 368"/>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65278</xdr:rowOff>
    </xdr:from>
    <xdr:to>
      <xdr:col>5</xdr:col>
      <xdr:colOff>549275</xdr:colOff>
      <xdr:row>77</xdr:row>
      <xdr:rowOff>97282</xdr:rowOff>
    </xdr:to>
    <xdr:cxnSp macro="">
      <xdr:nvCxnSpPr>
        <xdr:cNvPr id="370" name="直線コネクタ 369"/>
        <xdr:cNvCxnSpPr/>
      </xdr:nvCxnSpPr>
      <xdr:spPr>
        <a:xfrm flipV="1">
          <a:off x="3098800" y="132669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80772</xdr:rowOff>
    </xdr:from>
    <xdr:to>
      <xdr:col>5</xdr:col>
      <xdr:colOff>600075</xdr:colOff>
      <xdr:row>77</xdr:row>
      <xdr:rowOff>10922</xdr:rowOff>
    </xdr:to>
    <xdr:sp macro="" textlink="">
      <xdr:nvSpPr>
        <xdr:cNvPr id="371" name="フローチャート : 判断 370"/>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21099</xdr:rowOff>
    </xdr:from>
    <xdr:ext cx="736600" cy="259045"/>
    <xdr:sp macro="" textlink="">
      <xdr:nvSpPr>
        <xdr:cNvPr id="372" name="テキスト ボックス 371"/>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97282</xdr:rowOff>
    </xdr:from>
    <xdr:to>
      <xdr:col>4</xdr:col>
      <xdr:colOff>346075</xdr:colOff>
      <xdr:row>77</xdr:row>
      <xdr:rowOff>147574</xdr:rowOff>
    </xdr:to>
    <xdr:cxnSp macro="">
      <xdr:nvCxnSpPr>
        <xdr:cNvPr id="373" name="直線コネクタ 372"/>
        <xdr:cNvCxnSpPr/>
      </xdr:nvCxnSpPr>
      <xdr:spPr>
        <a:xfrm flipV="1">
          <a:off x="2209800" y="132989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112776</xdr:rowOff>
    </xdr:from>
    <xdr:to>
      <xdr:col>4</xdr:col>
      <xdr:colOff>396875</xdr:colOff>
      <xdr:row>77</xdr:row>
      <xdr:rowOff>42926</xdr:rowOff>
    </xdr:to>
    <xdr:sp macro="" textlink="">
      <xdr:nvSpPr>
        <xdr:cNvPr id="374" name="フローチャート : 判断 373"/>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53103</xdr:rowOff>
    </xdr:from>
    <xdr:ext cx="762000" cy="259045"/>
    <xdr:sp macro="" textlink="">
      <xdr:nvSpPr>
        <xdr:cNvPr id="375" name="テキスト ボックス 374"/>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143002</xdr:rowOff>
    </xdr:from>
    <xdr:to>
      <xdr:col>3</xdr:col>
      <xdr:colOff>142875</xdr:colOff>
      <xdr:row>77</xdr:row>
      <xdr:rowOff>147574</xdr:rowOff>
    </xdr:to>
    <xdr:cxnSp macro="">
      <xdr:nvCxnSpPr>
        <xdr:cNvPr id="376" name="直線コネクタ 375"/>
        <xdr:cNvCxnSpPr/>
      </xdr:nvCxnSpPr>
      <xdr:spPr>
        <a:xfrm>
          <a:off x="1320800" y="133446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103632</xdr:rowOff>
    </xdr:from>
    <xdr:to>
      <xdr:col>3</xdr:col>
      <xdr:colOff>193675</xdr:colOff>
      <xdr:row>77</xdr:row>
      <xdr:rowOff>33782</xdr:rowOff>
    </xdr:to>
    <xdr:sp macro="" textlink="">
      <xdr:nvSpPr>
        <xdr:cNvPr id="377" name="フローチャート : 判断 376"/>
        <xdr:cNvSpPr/>
      </xdr:nvSpPr>
      <xdr:spPr>
        <a:xfrm>
          <a:off x="2159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43959</xdr:rowOff>
    </xdr:from>
    <xdr:ext cx="762000" cy="259045"/>
    <xdr:sp macro="" textlink="">
      <xdr:nvSpPr>
        <xdr:cNvPr id="378" name="テキスト ボックス 377"/>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89915</xdr:rowOff>
    </xdr:from>
    <xdr:to>
      <xdr:col>1</xdr:col>
      <xdr:colOff>676275</xdr:colOff>
      <xdr:row>77</xdr:row>
      <xdr:rowOff>20065</xdr:rowOff>
    </xdr:to>
    <xdr:sp macro="" textlink="">
      <xdr:nvSpPr>
        <xdr:cNvPr id="379" name="フローチャート : 判断 378"/>
        <xdr:cNvSpPr/>
      </xdr:nvSpPr>
      <xdr:spPr>
        <a:xfrm>
          <a:off x="1270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30243</xdr:rowOff>
    </xdr:from>
    <xdr:ext cx="762000" cy="259045"/>
    <xdr:sp macro="" textlink="">
      <xdr:nvSpPr>
        <xdr:cNvPr id="380" name="テキスト ボックス 379"/>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117348</xdr:rowOff>
    </xdr:from>
    <xdr:to>
      <xdr:col>7</xdr:col>
      <xdr:colOff>66675</xdr:colOff>
      <xdr:row>77</xdr:row>
      <xdr:rowOff>47498</xdr:rowOff>
    </xdr:to>
    <xdr:sp macro="" textlink="">
      <xdr:nvSpPr>
        <xdr:cNvPr id="386" name="円/楕円 385"/>
        <xdr:cNvSpPr/>
      </xdr:nvSpPr>
      <xdr:spPr>
        <a:xfrm>
          <a:off x="4775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133875</xdr:rowOff>
    </xdr:from>
    <xdr:ext cx="762000" cy="259045"/>
    <xdr:sp macro="" textlink="">
      <xdr:nvSpPr>
        <xdr:cNvPr id="387" name="公債費該当値テキスト"/>
        <xdr:cNvSpPr txBox="1"/>
      </xdr:nvSpPr>
      <xdr:spPr>
        <a:xfrm>
          <a:off x="4914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14478</xdr:rowOff>
    </xdr:from>
    <xdr:to>
      <xdr:col>5</xdr:col>
      <xdr:colOff>600075</xdr:colOff>
      <xdr:row>77</xdr:row>
      <xdr:rowOff>116078</xdr:rowOff>
    </xdr:to>
    <xdr:sp macro="" textlink="">
      <xdr:nvSpPr>
        <xdr:cNvPr id="388" name="円/楕円 387"/>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100855</xdr:rowOff>
    </xdr:from>
    <xdr:ext cx="736600" cy="259045"/>
    <xdr:sp macro="" textlink="">
      <xdr:nvSpPr>
        <xdr:cNvPr id="389" name="テキスト ボックス 388"/>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46482</xdr:rowOff>
    </xdr:from>
    <xdr:to>
      <xdr:col>4</xdr:col>
      <xdr:colOff>396875</xdr:colOff>
      <xdr:row>77</xdr:row>
      <xdr:rowOff>148082</xdr:rowOff>
    </xdr:to>
    <xdr:sp macro="" textlink="">
      <xdr:nvSpPr>
        <xdr:cNvPr id="390" name="円/楕円 389"/>
        <xdr:cNvSpPr/>
      </xdr:nvSpPr>
      <xdr:spPr>
        <a:xfrm>
          <a:off x="3048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132859</xdr:rowOff>
    </xdr:from>
    <xdr:ext cx="762000" cy="259045"/>
    <xdr:sp macro="" textlink="">
      <xdr:nvSpPr>
        <xdr:cNvPr id="391" name="テキスト ボックス 390"/>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96774</xdr:rowOff>
    </xdr:from>
    <xdr:to>
      <xdr:col>3</xdr:col>
      <xdr:colOff>193675</xdr:colOff>
      <xdr:row>78</xdr:row>
      <xdr:rowOff>26924</xdr:rowOff>
    </xdr:to>
    <xdr:sp macro="" textlink="">
      <xdr:nvSpPr>
        <xdr:cNvPr id="392" name="円/楕円 391"/>
        <xdr:cNvSpPr/>
      </xdr:nvSpPr>
      <xdr:spPr>
        <a:xfrm>
          <a:off x="2159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11701</xdr:rowOff>
    </xdr:from>
    <xdr:ext cx="762000" cy="259045"/>
    <xdr:sp macro="" textlink="">
      <xdr:nvSpPr>
        <xdr:cNvPr id="393" name="テキスト ボックス 392"/>
        <xdr:cNvSpPr txBox="1"/>
      </xdr:nvSpPr>
      <xdr:spPr>
        <a:xfrm>
          <a:off x="1828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94" name="円/楕円 393"/>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7129</xdr:rowOff>
    </xdr:from>
    <xdr:ext cx="762000" cy="259045"/>
    <xdr:sp macro="" textlink="">
      <xdr:nvSpPr>
        <xdr:cNvPr id="395" name="テキスト ボックス 394"/>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公債費以外の経常収支比率は、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類似団体平均及び県平均を下回っている。平成２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、多少数値が改善した。経常収支比率の中で最も大きな割合を占める人件費は減少しているが、扶助費は増加傾向にある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も</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引き続き</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公債費以外の経費について、事業</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の取捨選択を行い、真に必要な事業を適正な計画に基づき実施していく必要がある。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23" name="直線コネクタ 422"/>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4"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5" name="直線コネクタ 424"/>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6"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7" name="直線コネクタ 426"/>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69850</xdr:rowOff>
    </xdr:from>
    <xdr:to>
      <xdr:col>24</xdr:col>
      <xdr:colOff>31750</xdr:colOff>
      <xdr:row>76</xdr:row>
      <xdr:rowOff>85089</xdr:rowOff>
    </xdr:to>
    <xdr:cxnSp macro="">
      <xdr:nvCxnSpPr>
        <xdr:cNvPr id="428" name="直線コネクタ 427"/>
        <xdr:cNvCxnSpPr/>
      </xdr:nvCxnSpPr>
      <xdr:spPr>
        <a:xfrm flipV="1">
          <a:off x="15671800" y="131000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29"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0" name="フローチャート : 判断 429"/>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168911</xdr:rowOff>
    </xdr:from>
    <xdr:to>
      <xdr:col>22</xdr:col>
      <xdr:colOff>565150</xdr:colOff>
      <xdr:row>76</xdr:row>
      <xdr:rowOff>85089</xdr:rowOff>
    </xdr:to>
    <xdr:cxnSp macro="">
      <xdr:nvCxnSpPr>
        <xdr:cNvPr id="431" name="直線コネクタ 430"/>
        <xdr:cNvCxnSpPr/>
      </xdr:nvCxnSpPr>
      <xdr:spPr>
        <a:xfrm>
          <a:off x="14782800" y="1302766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2" name="フローチャート : 判断 431"/>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2557</xdr:rowOff>
    </xdr:from>
    <xdr:ext cx="736600" cy="259045"/>
    <xdr:sp macro="" textlink="">
      <xdr:nvSpPr>
        <xdr:cNvPr id="433" name="テキスト ボックス 432"/>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73660</xdr:rowOff>
    </xdr:from>
    <xdr:to>
      <xdr:col>21</xdr:col>
      <xdr:colOff>361950</xdr:colOff>
      <xdr:row>75</xdr:row>
      <xdr:rowOff>168911</xdr:rowOff>
    </xdr:to>
    <xdr:cxnSp macro="">
      <xdr:nvCxnSpPr>
        <xdr:cNvPr id="434" name="直線コネクタ 433"/>
        <xdr:cNvCxnSpPr/>
      </xdr:nvCxnSpPr>
      <xdr:spPr>
        <a:xfrm>
          <a:off x="13893800" y="12932410"/>
          <a:ext cx="889000" cy="9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156211</xdr:rowOff>
    </xdr:from>
    <xdr:to>
      <xdr:col>21</xdr:col>
      <xdr:colOff>412750</xdr:colOff>
      <xdr:row>77</xdr:row>
      <xdr:rowOff>86361</xdr:rowOff>
    </xdr:to>
    <xdr:sp macro="" textlink="">
      <xdr:nvSpPr>
        <xdr:cNvPr id="435" name="フローチャート : 判断 434"/>
        <xdr:cNvSpPr/>
      </xdr:nvSpPr>
      <xdr:spPr>
        <a:xfrm>
          <a:off x="14732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71138</xdr:rowOff>
    </xdr:from>
    <xdr:ext cx="762000" cy="259045"/>
    <xdr:sp macro="" textlink="">
      <xdr:nvSpPr>
        <xdr:cNvPr id="436" name="テキスト ボックス 435"/>
        <xdr:cNvSpPr txBox="1"/>
      </xdr:nvSpPr>
      <xdr:spPr>
        <a:xfrm>
          <a:off x="14401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24130</xdr:rowOff>
    </xdr:from>
    <xdr:to>
      <xdr:col>20</xdr:col>
      <xdr:colOff>158750</xdr:colOff>
      <xdr:row>75</xdr:row>
      <xdr:rowOff>73660</xdr:rowOff>
    </xdr:to>
    <xdr:cxnSp macro="">
      <xdr:nvCxnSpPr>
        <xdr:cNvPr id="437" name="直線コネクタ 436"/>
        <xdr:cNvCxnSpPr/>
      </xdr:nvCxnSpPr>
      <xdr:spPr>
        <a:xfrm>
          <a:off x="13004800" y="128828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8" name="フローチャート : 判断 437"/>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39" name="テキスト ボックス 438"/>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156211</xdr:rowOff>
    </xdr:from>
    <xdr:to>
      <xdr:col>19</xdr:col>
      <xdr:colOff>6350</xdr:colOff>
      <xdr:row>77</xdr:row>
      <xdr:rowOff>86361</xdr:rowOff>
    </xdr:to>
    <xdr:sp macro="" textlink="">
      <xdr:nvSpPr>
        <xdr:cNvPr id="440" name="フローチャート : 判断 439"/>
        <xdr:cNvSpPr/>
      </xdr:nvSpPr>
      <xdr:spPr>
        <a:xfrm>
          <a:off x="12954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71138</xdr:rowOff>
    </xdr:from>
    <xdr:ext cx="762000" cy="259045"/>
    <xdr:sp macro="" textlink="">
      <xdr:nvSpPr>
        <xdr:cNvPr id="441" name="テキスト ボックス 440"/>
        <xdr:cNvSpPr txBox="1"/>
      </xdr:nvSpPr>
      <xdr:spPr>
        <a:xfrm>
          <a:off x="12623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19050</xdr:rowOff>
    </xdr:from>
    <xdr:to>
      <xdr:col>24</xdr:col>
      <xdr:colOff>82550</xdr:colOff>
      <xdr:row>76</xdr:row>
      <xdr:rowOff>120650</xdr:rowOff>
    </xdr:to>
    <xdr:sp macro="" textlink="">
      <xdr:nvSpPr>
        <xdr:cNvPr id="447" name="円/楕円 446"/>
        <xdr:cNvSpPr/>
      </xdr:nvSpPr>
      <xdr:spPr>
        <a:xfrm>
          <a:off x="164592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35577</xdr:rowOff>
    </xdr:from>
    <xdr:ext cx="762000" cy="259045"/>
    <xdr:sp macro="" textlink="">
      <xdr:nvSpPr>
        <xdr:cNvPr id="448" name="公債費以外該当値テキスト"/>
        <xdr:cNvSpPr txBox="1"/>
      </xdr:nvSpPr>
      <xdr:spPr>
        <a:xfrm>
          <a:off x="165989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34289</xdr:rowOff>
    </xdr:from>
    <xdr:to>
      <xdr:col>22</xdr:col>
      <xdr:colOff>615950</xdr:colOff>
      <xdr:row>76</xdr:row>
      <xdr:rowOff>135889</xdr:rowOff>
    </xdr:to>
    <xdr:sp macro="" textlink="">
      <xdr:nvSpPr>
        <xdr:cNvPr id="449" name="円/楕円 448"/>
        <xdr:cNvSpPr/>
      </xdr:nvSpPr>
      <xdr:spPr>
        <a:xfrm>
          <a:off x="15621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146067</xdr:rowOff>
    </xdr:from>
    <xdr:ext cx="736600" cy="259045"/>
    <xdr:sp macro="" textlink="">
      <xdr:nvSpPr>
        <xdr:cNvPr id="450" name="テキスト ボックス 449"/>
        <xdr:cNvSpPr txBox="1"/>
      </xdr:nvSpPr>
      <xdr:spPr>
        <a:xfrm>
          <a:off x="15290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118110</xdr:rowOff>
    </xdr:from>
    <xdr:to>
      <xdr:col>21</xdr:col>
      <xdr:colOff>412750</xdr:colOff>
      <xdr:row>76</xdr:row>
      <xdr:rowOff>48261</xdr:rowOff>
    </xdr:to>
    <xdr:sp macro="" textlink="">
      <xdr:nvSpPr>
        <xdr:cNvPr id="451" name="円/楕円 450"/>
        <xdr:cNvSpPr/>
      </xdr:nvSpPr>
      <xdr:spPr>
        <a:xfrm>
          <a:off x="14732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58437</xdr:rowOff>
    </xdr:from>
    <xdr:ext cx="762000" cy="259045"/>
    <xdr:sp macro="" textlink="">
      <xdr:nvSpPr>
        <xdr:cNvPr id="452" name="テキスト ボックス 451"/>
        <xdr:cNvSpPr txBox="1"/>
      </xdr:nvSpPr>
      <xdr:spPr>
        <a:xfrm>
          <a:off x="14401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22860</xdr:rowOff>
    </xdr:from>
    <xdr:to>
      <xdr:col>20</xdr:col>
      <xdr:colOff>209550</xdr:colOff>
      <xdr:row>75</xdr:row>
      <xdr:rowOff>124460</xdr:rowOff>
    </xdr:to>
    <xdr:sp macro="" textlink="">
      <xdr:nvSpPr>
        <xdr:cNvPr id="453" name="円/楕円 452"/>
        <xdr:cNvSpPr/>
      </xdr:nvSpPr>
      <xdr:spPr>
        <a:xfrm>
          <a:off x="13843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134637</xdr:rowOff>
    </xdr:from>
    <xdr:ext cx="762000" cy="259045"/>
    <xdr:sp macro="" textlink="">
      <xdr:nvSpPr>
        <xdr:cNvPr id="454" name="テキスト ボックス 453"/>
        <xdr:cNvSpPr txBox="1"/>
      </xdr:nvSpPr>
      <xdr:spPr>
        <a:xfrm>
          <a:off x="13512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55" name="円/楕円 454"/>
        <xdr:cNvSpPr/>
      </xdr:nvSpPr>
      <xdr:spPr>
        <a:xfrm>
          <a:off x="12954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85107</xdr:rowOff>
    </xdr:from>
    <xdr:ext cx="762000" cy="259045"/>
    <xdr:sp macro="" textlink="">
      <xdr:nvSpPr>
        <xdr:cNvPr id="456" name="テキスト ボックス 455"/>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栃木県塩谷町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74003</xdr:rowOff>
    </xdr:from>
    <xdr:to>
      <xdr:col>4</xdr:col>
      <xdr:colOff>1117600</xdr:colOff>
      <xdr:row>18</xdr:row>
      <xdr:rowOff>86942</xdr:rowOff>
    </xdr:to>
    <xdr:cxnSp macro="">
      <xdr:nvCxnSpPr>
        <xdr:cNvPr id="50" name="直線コネクタ 49"/>
        <xdr:cNvCxnSpPr/>
      </xdr:nvCxnSpPr>
      <xdr:spPr bwMode="auto">
        <a:xfrm>
          <a:off x="5003800" y="3207728"/>
          <a:ext cx="647700" cy="12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146745</xdr:rowOff>
    </xdr:from>
    <xdr:ext cx="762000" cy="259045"/>
    <xdr:sp macro="" textlink="">
      <xdr:nvSpPr>
        <xdr:cNvPr id="51" name="人口1人当たり決算額の推移平均値テキスト130"/>
        <xdr:cNvSpPr txBox="1"/>
      </xdr:nvSpPr>
      <xdr:spPr>
        <a:xfrm>
          <a:off x="5740400" y="2937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74003</xdr:rowOff>
    </xdr:from>
    <xdr:to>
      <xdr:col>4</xdr:col>
      <xdr:colOff>469900</xdr:colOff>
      <xdr:row>18</xdr:row>
      <xdr:rowOff>87391</xdr:rowOff>
    </xdr:to>
    <xdr:cxnSp macro="">
      <xdr:nvCxnSpPr>
        <xdr:cNvPr id="53" name="直線コネクタ 52"/>
        <xdr:cNvCxnSpPr/>
      </xdr:nvCxnSpPr>
      <xdr:spPr bwMode="auto">
        <a:xfrm flipV="1">
          <a:off x="4305300" y="3207728"/>
          <a:ext cx="698500" cy="13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88796</xdr:rowOff>
    </xdr:from>
    <xdr:to>
      <xdr:col>4</xdr:col>
      <xdr:colOff>520700</xdr:colOff>
      <xdr:row>18</xdr:row>
      <xdr:rowOff>18946</xdr:rowOff>
    </xdr:to>
    <xdr:sp macro="" textlink="">
      <xdr:nvSpPr>
        <xdr:cNvPr id="54" name="フローチャート : 判断 53"/>
        <xdr:cNvSpPr/>
      </xdr:nvSpPr>
      <xdr:spPr bwMode="auto">
        <a:xfrm>
          <a:off x="49530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29123</xdr:rowOff>
    </xdr:from>
    <xdr:ext cx="736600" cy="259045"/>
    <xdr:sp macro="" textlink="">
      <xdr:nvSpPr>
        <xdr:cNvPr id="55" name="テキスト ボックス 54"/>
        <xdr:cNvSpPr txBox="1"/>
      </xdr:nvSpPr>
      <xdr:spPr>
        <a:xfrm>
          <a:off x="4622800" y="2819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78933</xdr:rowOff>
    </xdr:from>
    <xdr:to>
      <xdr:col>3</xdr:col>
      <xdr:colOff>904875</xdr:colOff>
      <xdr:row>18</xdr:row>
      <xdr:rowOff>87391</xdr:rowOff>
    </xdr:to>
    <xdr:cxnSp macro="">
      <xdr:nvCxnSpPr>
        <xdr:cNvPr id="56" name="直線コネクタ 55"/>
        <xdr:cNvCxnSpPr/>
      </xdr:nvCxnSpPr>
      <xdr:spPr bwMode="auto">
        <a:xfrm>
          <a:off x="3606800" y="3212658"/>
          <a:ext cx="698500" cy="8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148773</xdr:rowOff>
    </xdr:from>
    <xdr:to>
      <xdr:col>3</xdr:col>
      <xdr:colOff>955675</xdr:colOff>
      <xdr:row>18</xdr:row>
      <xdr:rowOff>78923</xdr:rowOff>
    </xdr:to>
    <xdr:sp macro="" textlink="">
      <xdr:nvSpPr>
        <xdr:cNvPr id="57" name="フローチャート : 判断 56"/>
        <xdr:cNvSpPr/>
      </xdr:nvSpPr>
      <xdr:spPr bwMode="auto">
        <a:xfrm>
          <a:off x="42545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89100</xdr:rowOff>
    </xdr:from>
    <xdr:ext cx="762000" cy="259045"/>
    <xdr:sp macro="" textlink="">
      <xdr:nvSpPr>
        <xdr:cNvPr id="58" name="テキスト ボックス 57"/>
        <xdr:cNvSpPr txBox="1"/>
      </xdr:nvSpPr>
      <xdr:spPr>
        <a:xfrm>
          <a:off x="3924300" y="287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67351</xdr:rowOff>
    </xdr:from>
    <xdr:to>
      <xdr:col>3</xdr:col>
      <xdr:colOff>206375</xdr:colOff>
      <xdr:row>18</xdr:row>
      <xdr:rowOff>78933</xdr:rowOff>
    </xdr:to>
    <xdr:cxnSp macro="">
      <xdr:nvCxnSpPr>
        <xdr:cNvPr id="59" name="直線コネクタ 58"/>
        <xdr:cNvCxnSpPr/>
      </xdr:nvCxnSpPr>
      <xdr:spPr bwMode="auto">
        <a:xfrm>
          <a:off x="2908300" y="3201076"/>
          <a:ext cx="698500" cy="11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144315</xdr:rowOff>
    </xdr:from>
    <xdr:to>
      <xdr:col>3</xdr:col>
      <xdr:colOff>257175</xdr:colOff>
      <xdr:row>18</xdr:row>
      <xdr:rowOff>74465</xdr:rowOff>
    </xdr:to>
    <xdr:sp macro="" textlink="">
      <xdr:nvSpPr>
        <xdr:cNvPr id="60" name="フローチャート : 判断 59"/>
        <xdr:cNvSpPr/>
      </xdr:nvSpPr>
      <xdr:spPr bwMode="auto">
        <a:xfrm>
          <a:off x="35560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84642</xdr:rowOff>
    </xdr:from>
    <xdr:ext cx="762000" cy="259045"/>
    <xdr:sp macro="" textlink="">
      <xdr:nvSpPr>
        <xdr:cNvPr id="61" name="テキスト ボックス 60"/>
        <xdr:cNvSpPr txBox="1"/>
      </xdr:nvSpPr>
      <xdr:spPr>
        <a:xfrm>
          <a:off x="3225800" y="28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103472</xdr:rowOff>
    </xdr:from>
    <xdr:to>
      <xdr:col>2</xdr:col>
      <xdr:colOff>692150</xdr:colOff>
      <xdr:row>18</xdr:row>
      <xdr:rowOff>33622</xdr:rowOff>
    </xdr:to>
    <xdr:sp macro="" textlink="">
      <xdr:nvSpPr>
        <xdr:cNvPr id="62" name="フローチャート : 判断 61"/>
        <xdr:cNvSpPr/>
      </xdr:nvSpPr>
      <xdr:spPr bwMode="auto">
        <a:xfrm>
          <a:off x="2857500" y="3065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43799</xdr:rowOff>
    </xdr:from>
    <xdr:ext cx="762000" cy="259045"/>
    <xdr:sp macro="" textlink="">
      <xdr:nvSpPr>
        <xdr:cNvPr id="63" name="テキスト ボックス 62"/>
        <xdr:cNvSpPr txBox="1"/>
      </xdr:nvSpPr>
      <xdr:spPr>
        <a:xfrm>
          <a:off x="2527300" y="283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36142</xdr:rowOff>
    </xdr:from>
    <xdr:to>
      <xdr:col>5</xdr:col>
      <xdr:colOff>34925</xdr:colOff>
      <xdr:row>18</xdr:row>
      <xdr:rowOff>137742</xdr:rowOff>
    </xdr:to>
    <xdr:sp macro="" textlink="">
      <xdr:nvSpPr>
        <xdr:cNvPr id="69" name="円/楕円 68"/>
        <xdr:cNvSpPr/>
      </xdr:nvSpPr>
      <xdr:spPr bwMode="auto">
        <a:xfrm>
          <a:off x="5600700" y="3169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8219</xdr:rowOff>
    </xdr:from>
    <xdr:ext cx="762000" cy="259045"/>
    <xdr:sp macro="" textlink="">
      <xdr:nvSpPr>
        <xdr:cNvPr id="70" name="人口1人当たり決算額の推移該当値テキスト130"/>
        <xdr:cNvSpPr txBox="1"/>
      </xdr:nvSpPr>
      <xdr:spPr>
        <a:xfrm>
          <a:off x="5740400" y="3141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94,007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23203</xdr:rowOff>
    </xdr:from>
    <xdr:to>
      <xdr:col>4</xdr:col>
      <xdr:colOff>520700</xdr:colOff>
      <xdr:row>18</xdr:row>
      <xdr:rowOff>124803</xdr:rowOff>
    </xdr:to>
    <xdr:sp macro="" textlink="">
      <xdr:nvSpPr>
        <xdr:cNvPr id="71" name="円/楕円 70"/>
        <xdr:cNvSpPr/>
      </xdr:nvSpPr>
      <xdr:spPr bwMode="auto">
        <a:xfrm>
          <a:off x="4953000" y="3156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109580</xdr:rowOff>
    </xdr:from>
    <xdr:ext cx="736600" cy="259045"/>
    <xdr:sp macro="" textlink="">
      <xdr:nvSpPr>
        <xdr:cNvPr id="72" name="テキスト ボックス 71"/>
        <xdr:cNvSpPr txBox="1"/>
      </xdr:nvSpPr>
      <xdr:spPr>
        <a:xfrm>
          <a:off x="4622800" y="324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95,705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36591</xdr:rowOff>
    </xdr:from>
    <xdr:to>
      <xdr:col>3</xdr:col>
      <xdr:colOff>955675</xdr:colOff>
      <xdr:row>18</xdr:row>
      <xdr:rowOff>138191</xdr:rowOff>
    </xdr:to>
    <xdr:sp macro="" textlink="">
      <xdr:nvSpPr>
        <xdr:cNvPr id="73" name="円/楕円 72"/>
        <xdr:cNvSpPr/>
      </xdr:nvSpPr>
      <xdr:spPr bwMode="auto">
        <a:xfrm>
          <a:off x="4254500" y="3170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122968</xdr:rowOff>
    </xdr:from>
    <xdr:ext cx="762000" cy="259045"/>
    <xdr:sp macro="" textlink="">
      <xdr:nvSpPr>
        <xdr:cNvPr id="74" name="テキスト ボックス 73"/>
        <xdr:cNvSpPr txBox="1"/>
      </xdr:nvSpPr>
      <xdr:spPr>
        <a:xfrm>
          <a:off x="3924300" y="325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93,948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28133</xdr:rowOff>
    </xdr:from>
    <xdr:to>
      <xdr:col>3</xdr:col>
      <xdr:colOff>257175</xdr:colOff>
      <xdr:row>18</xdr:row>
      <xdr:rowOff>129733</xdr:rowOff>
    </xdr:to>
    <xdr:sp macro="" textlink="">
      <xdr:nvSpPr>
        <xdr:cNvPr id="75" name="円/楕円 74"/>
        <xdr:cNvSpPr/>
      </xdr:nvSpPr>
      <xdr:spPr bwMode="auto">
        <a:xfrm>
          <a:off x="3556000" y="3161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114510</xdr:rowOff>
    </xdr:from>
    <xdr:ext cx="762000" cy="259045"/>
    <xdr:sp macro="" textlink="">
      <xdr:nvSpPr>
        <xdr:cNvPr id="76" name="テキスト ボックス 75"/>
        <xdr:cNvSpPr txBox="1"/>
      </xdr:nvSpPr>
      <xdr:spPr>
        <a:xfrm>
          <a:off x="3225800" y="3248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95,058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16551</xdr:rowOff>
    </xdr:from>
    <xdr:to>
      <xdr:col>2</xdr:col>
      <xdr:colOff>692150</xdr:colOff>
      <xdr:row>18</xdr:row>
      <xdr:rowOff>118151</xdr:rowOff>
    </xdr:to>
    <xdr:sp macro="" textlink="">
      <xdr:nvSpPr>
        <xdr:cNvPr id="77" name="円/楕円 76"/>
        <xdr:cNvSpPr/>
      </xdr:nvSpPr>
      <xdr:spPr bwMode="auto">
        <a:xfrm>
          <a:off x="2857500" y="3150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102928</xdr:rowOff>
    </xdr:from>
    <xdr:ext cx="762000" cy="259045"/>
    <xdr:sp macro="" textlink="">
      <xdr:nvSpPr>
        <xdr:cNvPr id="78" name="テキスト ボックス 77"/>
        <xdr:cNvSpPr txBox="1"/>
      </xdr:nvSpPr>
      <xdr:spPr>
        <a:xfrm>
          <a:off x="2527300" y="323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2779</xdr:rowOff>
    </xdr:from>
    <xdr:to>
      <xdr:col>4</xdr:col>
      <xdr:colOff>1117600</xdr:colOff>
      <xdr:row>37</xdr:row>
      <xdr:rowOff>26393</xdr:rowOff>
    </xdr:to>
    <xdr:cxnSp macro="">
      <xdr:nvCxnSpPr>
        <xdr:cNvPr id="110" name="直線コネクタ 109"/>
        <xdr:cNvCxnSpPr/>
      </xdr:nvCxnSpPr>
      <xdr:spPr bwMode="auto">
        <a:xfrm>
          <a:off x="5003800" y="7127479"/>
          <a:ext cx="647700" cy="23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103219</xdr:rowOff>
    </xdr:from>
    <xdr:ext cx="762000" cy="259045"/>
    <xdr:sp macro="" textlink="">
      <xdr:nvSpPr>
        <xdr:cNvPr id="111" name="人口1人当たり決算額の推移平均値テキスト445"/>
        <xdr:cNvSpPr txBox="1"/>
      </xdr:nvSpPr>
      <xdr:spPr>
        <a:xfrm>
          <a:off x="5740400" y="671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79428</xdr:rowOff>
    </xdr:from>
    <xdr:to>
      <xdr:col>4</xdr:col>
      <xdr:colOff>469900</xdr:colOff>
      <xdr:row>37</xdr:row>
      <xdr:rowOff>2779</xdr:rowOff>
    </xdr:to>
    <xdr:cxnSp macro="">
      <xdr:nvCxnSpPr>
        <xdr:cNvPr id="113" name="直線コネクタ 112"/>
        <xdr:cNvCxnSpPr/>
      </xdr:nvCxnSpPr>
      <xdr:spPr bwMode="auto">
        <a:xfrm>
          <a:off x="4305300" y="7032678"/>
          <a:ext cx="698500" cy="94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312595</xdr:rowOff>
    </xdr:from>
    <xdr:to>
      <xdr:col>4</xdr:col>
      <xdr:colOff>520700</xdr:colOff>
      <xdr:row>36</xdr:row>
      <xdr:rowOff>71295</xdr:rowOff>
    </xdr:to>
    <xdr:sp macro="" textlink="">
      <xdr:nvSpPr>
        <xdr:cNvPr id="114" name="フローチャート : 判断 113"/>
        <xdr:cNvSpPr/>
      </xdr:nvSpPr>
      <xdr:spPr bwMode="auto">
        <a:xfrm>
          <a:off x="49530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81472</xdr:rowOff>
    </xdr:from>
    <xdr:ext cx="736600" cy="259045"/>
    <xdr:sp macro="" textlink="">
      <xdr:nvSpPr>
        <xdr:cNvPr id="115" name="テキスト ボックス 114"/>
        <xdr:cNvSpPr txBox="1"/>
      </xdr:nvSpPr>
      <xdr:spPr>
        <a:xfrm>
          <a:off x="4622800" y="6691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7579</xdr:rowOff>
    </xdr:from>
    <xdr:to>
      <xdr:col>3</xdr:col>
      <xdr:colOff>904875</xdr:colOff>
      <xdr:row>36</xdr:row>
      <xdr:rowOff>79428</xdr:rowOff>
    </xdr:to>
    <xdr:cxnSp macro="">
      <xdr:nvCxnSpPr>
        <xdr:cNvPr id="116" name="直線コネクタ 115"/>
        <xdr:cNvCxnSpPr/>
      </xdr:nvCxnSpPr>
      <xdr:spPr bwMode="auto">
        <a:xfrm>
          <a:off x="3606800" y="6960829"/>
          <a:ext cx="698500" cy="71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250668</xdr:rowOff>
    </xdr:from>
    <xdr:to>
      <xdr:col>3</xdr:col>
      <xdr:colOff>955675</xdr:colOff>
      <xdr:row>36</xdr:row>
      <xdr:rowOff>9368</xdr:rowOff>
    </xdr:to>
    <xdr:sp macro="" textlink="">
      <xdr:nvSpPr>
        <xdr:cNvPr id="117" name="フローチャート : 判断 116"/>
        <xdr:cNvSpPr/>
      </xdr:nvSpPr>
      <xdr:spPr bwMode="auto">
        <a:xfrm>
          <a:off x="42545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19545</xdr:rowOff>
    </xdr:from>
    <xdr:ext cx="762000" cy="259045"/>
    <xdr:sp macro="" textlink="">
      <xdr:nvSpPr>
        <xdr:cNvPr id="118" name="テキスト ボックス 117"/>
        <xdr:cNvSpPr txBox="1"/>
      </xdr:nvSpPr>
      <xdr:spPr>
        <a:xfrm>
          <a:off x="3924300" y="662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308234</xdr:rowOff>
    </xdr:from>
    <xdr:to>
      <xdr:col>3</xdr:col>
      <xdr:colOff>206375</xdr:colOff>
      <xdr:row>36</xdr:row>
      <xdr:rowOff>7579</xdr:rowOff>
    </xdr:to>
    <xdr:cxnSp macro="">
      <xdr:nvCxnSpPr>
        <xdr:cNvPr id="119" name="直線コネクタ 118"/>
        <xdr:cNvCxnSpPr/>
      </xdr:nvCxnSpPr>
      <xdr:spPr bwMode="auto">
        <a:xfrm>
          <a:off x="2908300" y="6918584"/>
          <a:ext cx="698500" cy="42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230048</xdr:rowOff>
    </xdr:from>
    <xdr:to>
      <xdr:col>3</xdr:col>
      <xdr:colOff>257175</xdr:colOff>
      <xdr:row>35</xdr:row>
      <xdr:rowOff>331648</xdr:rowOff>
    </xdr:to>
    <xdr:sp macro="" textlink="">
      <xdr:nvSpPr>
        <xdr:cNvPr id="120" name="フローチャート : 判断 119"/>
        <xdr:cNvSpPr/>
      </xdr:nvSpPr>
      <xdr:spPr bwMode="auto">
        <a:xfrm>
          <a:off x="3556000" y="6840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341825</xdr:rowOff>
    </xdr:from>
    <xdr:ext cx="762000" cy="259045"/>
    <xdr:sp macro="" textlink="">
      <xdr:nvSpPr>
        <xdr:cNvPr id="121" name="テキスト ボックス 120"/>
        <xdr:cNvSpPr txBox="1"/>
      </xdr:nvSpPr>
      <xdr:spPr>
        <a:xfrm>
          <a:off x="3225800" y="6609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174613</xdr:rowOff>
    </xdr:from>
    <xdr:to>
      <xdr:col>2</xdr:col>
      <xdr:colOff>692150</xdr:colOff>
      <xdr:row>35</xdr:row>
      <xdr:rowOff>276213</xdr:rowOff>
    </xdr:to>
    <xdr:sp macro="" textlink="">
      <xdr:nvSpPr>
        <xdr:cNvPr id="122" name="フローチャート : 判断 121"/>
        <xdr:cNvSpPr/>
      </xdr:nvSpPr>
      <xdr:spPr bwMode="auto">
        <a:xfrm>
          <a:off x="2857500" y="678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286390</xdr:rowOff>
    </xdr:from>
    <xdr:ext cx="762000" cy="259045"/>
    <xdr:sp macro="" textlink="">
      <xdr:nvSpPr>
        <xdr:cNvPr id="123" name="テキスト ボックス 122"/>
        <xdr:cNvSpPr txBox="1"/>
      </xdr:nvSpPr>
      <xdr:spPr>
        <a:xfrm>
          <a:off x="2527300" y="655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147043</xdr:rowOff>
    </xdr:from>
    <xdr:to>
      <xdr:col>5</xdr:col>
      <xdr:colOff>34925</xdr:colOff>
      <xdr:row>37</xdr:row>
      <xdr:rowOff>77193</xdr:rowOff>
    </xdr:to>
    <xdr:sp macro="" textlink="">
      <xdr:nvSpPr>
        <xdr:cNvPr id="129" name="円/楕円 128"/>
        <xdr:cNvSpPr/>
      </xdr:nvSpPr>
      <xdr:spPr bwMode="auto">
        <a:xfrm>
          <a:off x="5600700" y="7100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119120</xdr:rowOff>
    </xdr:from>
    <xdr:ext cx="762000" cy="259045"/>
    <xdr:sp macro="" textlink="">
      <xdr:nvSpPr>
        <xdr:cNvPr id="130" name="人口1人当たり決算額の推移該当値テキスト445"/>
        <xdr:cNvSpPr txBox="1"/>
      </xdr:nvSpPr>
      <xdr:spPr>
        <a:xfrm>
          <a:off x="5740400" y="7072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14,401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123429</xdr:rowOff>
    </xdr:from>
    <xdr:to>
      <xdr:col>4</xdr:col>
      <xdr:colOff>520700</xdr:colOff>
      <xdr:row>37</xdr:row>
      <xdr:rowOff>53579</xdr:rowOff>
    </xdr:to>
    <xdr:sp macro="" textlink="">
      <xdr:nvSpPr>
        <xdr:cNvPr id="131" name="円/楕円 130"/>
        <xdr:cNvSpPr/>
      </xdr:nvSpPr>
      <xdr:spPr bwMode="auto">
        <a:xfrm>
          <a:off x="4953000" y="7076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38356</xdr:rowOff>
    </xdr:from>
    <xdr:ext cx="736600" cy="259045"/>
    <xdr:sp macro="" textlink="">
      <xdr:nvSpPr>
        <xdr:cNvPr id="132" name="テキスト ボックス 131"/>
        <xdr:cNvSpPr txBox="1"/>
      </xdr:nvSpPr>
      <xdr:spPr>
        <a:xfrm>
          <a:off x="4622800" y="7163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15,434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28628</xdr:rowOff>
    </xdr:from>
    <xdr:to>
      <xdr:col>3</xdr:col>
      <xdr:colOff>955675</xdr:colOff>
      <xdr:row>36</xdr:row>
      <xdr:rowOff>130228</xdr:rowOff>
    </xdr:to>
    <xdr:sp macro="" textlink="">
      <xdr:nvSpPr>
        <xdr:cNvPr id="133" name="円/楕円 132"/>
        <xdr:cNvSpPr/>
      </xdr:nvSpPr>
      <xdr:spPr bwMode="auto">
        <a:xfrm>
          <a:off x="4254500" y="6981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115005</xdr:rowOff>
    </xdr:from>
    <xdr:ext cx="762000" cy="259045"/>
    <xdr:sp macro="" textlink="">
      <xdr:nvSpPr>
        <xdr:cNvPr id="134" name="テキスト ボックス 133"/>
        <xdr:cNvSpPr txBox="1"/>
      </xdr:nvSpPr>
      <xdr:spPr>
        <a:xfrm>
          <a:off x="3924300" y="706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19,581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299679</xdr:rowOff>
    </xdr:from>
    <xdr:to>
      <xdr:col>3</xdr:col>
      <xdr:colOff>257175</xdr:colOff>
      <xdr:row>36</xdr:row>
      <xdr:rowOff>58379</xdr:rowOff>
    </xdr:to>
    <xdr:sp macro="" textlink="">
      <xdr:nvSpPr>
        <xdr:cNvPr id="135" name="円/楕円 134"/>
        <xdr:cNvSpPr/>
      </xdr:nvSpPr>
      <xdr:spPr bwMode="auto">
        <a:xfrm>
          <a:off x="3556000" y="6910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43156</xdr:rowOff>
    </xdr:from>
    <xdr:ext cx="762000" cy="259045"/>
    <xdr:sp macro="" textlink="">
      <xdr:nvSpPr>
        <xdr:cNvPr id="136" name="テキスト ボックス 135"/>
        <xdr:cNvSpPr txBox="1"/>
      </xdr:nvSpPr>
      <xdr:spPr>
        <a:xfrm>
          <a:off x="3225800" y="699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22,724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257434</xdr:rowOff>
    </xdr:from>
    <xdr:to>
      <xdr:col>2</xdr:col>
      <xdr:colOff>692150</xdr:colOff>
      <xdr:row>36</xdr:row>
      <xdr:rowOff>16134</xdr:rowOff>
    </xdr:to>
    <xdr:sp macro="" textlink="">
      <xdr:nvSpPr>
        <xdr:cNvPr id="137" name="円/楕円 136"/>
        <xdr:cNvSpPr/>
      </xdr:nvSpPr>
      <xdr:spPr bwMode="auto">
        <a:xfrm>
          <a:off x="2857500" y="6867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911</xdr:rowOff>
    </xdr:from>
    <xdr:ext cx="762000" cy="259045"/>
    <xdr:sp macro="" textlink="">
      <xdr:nvSpPr>
        <xdr:cNvPr id="138" name="テキスト ボックス 137"/>
        <xdr:cNvSpPr txBox="1"/>
      </xdr:nvSpPr>
      <xdr:spPr>
        <a:xfrm>
          <a:off x="2527300" y="695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24,572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栃木県塩谷町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12,051
11,989
176.06
5,559,482
5,165,554
274,124
3,650,313
4,373,034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51352</xdr:rowOff>
    </xdr:from>
    <xdr:to>
      <xdr:col>6</xdr:col>
      <xdr:colOff>511175</xdr:colOff>
      <xdr:row>36</xdr:row>
      <xdr:rowOff>66341</xdr:rowOff>
    </xdr:to>
    <xdr:cxnSp macro="">
      <xdr:nvCxnSpPr>
        <xdr:cNvPr id="63" name="直線コネクタ 62"/>
        <xdr:cNvCxnSpPr/>
      </xdr:nvCxnSpPr>
      <xdr:spPr>
        <a:xfrm>
          <a:off x="3797300" y="6223552"/>
          <a:ext cx="838200" cy="1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169591</xdr:rowOff>
    </xdr:from>
    <xdr:ext cx="534377" cy="259045"/>
    <xdr:sp macro="" textlink="">
      <xdr:nvSpPr>
        <xdr:cNvPr id="64" name="人件費平均値テキスト"/>
        <xdr:cNvSpPr txBox="1"/>
      </xdr:nvSpPr>
      <xdr:spPr>
        <a:xfrm>
          <a:off x="4686300" y="5998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39399</xdr:rowOff>
    </xdr:from>
    <xdr:to>
      <xdr:col>5</xdr:col>
      <xdr:colOff>358775</xdr:colOff>
      <xdr:row>36</xdr:row>
      <xdr:rowOff>51352</xdr:rowOff>
    </xdr:to>
    <xdr:cxnSp macro="">
      <xdr:nvCxnSpPr>
        <xdr:cNvPr id="66" name="直線コネクタ 65"/>
        <xdr:cNvCxnSpPr/>
      </xdr:nvCxnSpPr>
      <xdr:spPr>
        <a:xfrm>
          <a:off x="2908300" y="6211599"/>
          <a:ext cx="889000" cy="1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121808</xdr:rowOff>
    </xdr:from>
    <xdr:to>
      <xdr:col>5</xdr:col>
      <xdr:colOff>409575</xdr:colOff>
      <xdr:row>36</xdr:row>
      <xdr:rowOff>51958</xdr:rowOff>
    </xdr:to>
    <xdr:sp macro="" textlink="">
      <xdr:nvSpPr>
        <xdr:cNvPr id="67" name="フローチャート : 判断 66"/>
        <xdr:cNvSpPr/>
      </xdr:nvSpPr>
      <xdr:spPr>
        <a:xfrm>
          <a:off x="3746500" y="612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68485</xdr:rowOff>
    </xdr:from>
    <xdr:ext cx="534377" cy="259045"/>
    <xdr:sp macro="" textlink="">
      <xdr:nvSpPr>
        <xdr:cNvPr id="68" name="テキスト ボックス 67"/>
        <xdr:cNvSpPr txBox="1"/>
      </xdr:nvSpPr>
      <xdr:spPr>
        <a:xfrm>
          <a:off x="3530111" y="589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13426</xdr:rowOff>
    </xdr:from>
    <xdr:to>
      <xdr:col>4</xdr:col>
      <xdr:colOff>155575</xdr:colOff>
      <xdr:row>36</xdr:row>
      <xdr:rowOff>39399</xdr:rowOff>
    </xdr:to>
    <xdr:cxnSp macro="">
      <xdr:nvCxnSpPr>
        <xdr:cNvPr id="69" name="直線コネクタ 68"/>
        <xdr:cNvCxnSpPr/>
      </xdr:nvCxnSpPr>
      <xdr:spPr>
        <a:xfrm>
          <a:off x="2019300" y="6185626"/>
          <a:ext cx="889000" cy="2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14562</xdr:rowOff>
    </xdr:from>
    <xdr:to>
      <xdr:col>4</xdr:col>
      <xdr:colOff>206375</xdr:colOff>
      <xdr:row>36</xdr:row>
      <xdr:rowOff>116162</xdr:rowOff>
    </xdr:to>
    <xdr:sp macro="" textlink="">
      <xdr:nvSpPr>
        <xdr:cNvPr id="70" name="フローチャート : 判断 69"/>
        <xdr:cNvSpPr/>
      </xdr:nvSpPr>
      <xdr:spPr>
        <a:xfrm>
          <a:off x="2857500" y="618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107289</xdr:rowOff>
    </xdr:from>
    <xdr:ext cx="534377" cy="259045"/>
    <xdr:sp macro="" textlink="">
      <xdr:nvSpPr>
        <xdr:cNvPr id="71" name="テキスト ボックス 70"/>
        <xdr:cNvSpPr txBox="1"/>
      </xdr:nvSpPr>
      <xdr:spPr>
        <a:xfrm>
          <a:off x="2641111" y="627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13426</xdr:rowOff>
    </xdr:from>
    <xdr:to>
      <xdr:col>2</xdr:col>
      <xdr:colOff>638175</xdr:colOff>
      <xdr:row>36</xdr:row>
      <xdr:rowOff>13448</xdr:rowOff>
    </xdr:to>
    <xdr:cxnSp macro="">
      <xdr:nvCxnSpPr>
        <xdr:cNvPr id="72" name="直線コネクタ 71"/>
        <xdr:cNvCxnSpPr/>
      </xdr:nvCxnSpPr>
      <xdr:spPr>
        <a:xfrm flipV="1">
          <a:off x="1130300" y="6185626"/>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7573</xdr:rowOff>
    </xdr:from>
    <xdr:to>
      <xdr:col>3</xdr:col>
      <xdr:colOff>3175</xdr:colOff>
      <xdr:row>36</xdr:row>
      <xdr:rowOff>109173</xdr:rowOff>
    </xdr:to>
    <xdr:sp macro="" textlink="">
      <xdr:nvSpPr>
        <xdr:cNvPr id="73" name="フローチャート : 判断 72"/>
        <xdr:cNvSpPr/>
      </xdr:nvSpPr>
      <xdr:spPr>
        <a:xfrm>
          <a:off x="1968500" y="617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100300</xdr:rowOff>
    </xdr:from>
    <xdr:ext cx="534377" cy="259045"/>
    <xdr:sp macro="" textlink="">
      <xdr:nvSpPr>
        <xdr:cNvPr id="74" name="テキスト ボックス 73"/>
        <xdr:cNvSpPr txBox="1"/>
      </xdr:nvSpPr>
      <xdr:spPr>
        <a:xfrm>
          <a:off x="1752111" y="627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137777</xdr:rowOff>
    </xdr:from>
    <xdr:to>
      <xdr:col>1</xdr:col>
      <xdr:colOff>485775</xdr:colOff>
      <xdr:row>36</xdr:row>
      <xdr:rowOff>67927</xdr:rowOff>
    </xdr:to>
    <xdr:sp macro="" textlink="">
      <xdr:nvSpPr>
        <xdr:cNvPr id="75" name="フローチャート : 判断 74"/>
        <xdr:cNvSpPr/>
      </xdr:nvSpPr>
      <xdr:spPr>
        <a:xfrm>
          <a:off x="1079500" y="613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59054</xdr:rowOff>
    </xdr:from>
    <xdr:ext cx="534377" cy="259045"/>
    <xdr:sp macro="" textlink="">
      <xdr:nvSpPr>
        <xdr:cNvPr id="76" name="テキスト ボックス 75"/>
        <xdr:cNvSpPr txBox="1"/>
      </xdr:nvSpPr>
      <xdr:spPr>
        <a:xfrm>
          <a:off x="863111" y="623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84,760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15541</xdr:rowOff>
    </xdr:from>
    <xdr:to>
      <xdr:col>6</xdr:col>
      <xdr:colOff>561975</xdr:colOff>
      <xdr:row>36</xdr:row>
      <xdr:rowOff>117141</xdr:rowOff>
    </xdr:to>
    <xdr:sp macro="" textlink="">
      <xdr:nvSpPr>
        <xdr:cNvPr id="82" name="円/楕円 81"/>
        <xdr:cNvSpPr/>
      </xdr:nvSpPr>
      <xdr:spPr>
        <a:xfrm>
          <a:off x="4584700" y="618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165418</xdr:rowOff>
    </xdr:from>
    <xdr:ext cx="534377" cy="259045"/>
    <xdr:sp macro="" textlink="">
      <xdr:nvSpPr>
        <xdr:cNvPr id="83" name="人件費該当値テキスト"/>
        <xdr:cNvSpPr txBox="1"/>
      </xdr:nvSpPr>
      <xdr:spPr>
        <a:xfrm>
          <a:off x="4686300" y="616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80,239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552</xdr:rowOff>
    </xdr:from>
    <xdr:to>
      <xdr:col>5</xdr:col>
      <xdr:colOff>409575</xdr:colOff>
      <xdr:row>36</xdr:row>
      <xdr:rowOff>102152</xdr:rowOff>
    </xdr:to>
    <xdr:sp macro="" textlink="">
      <xdr:nvSpPr>
        <xdr:cNvPr id="84" name="円/楕円 83"/>
        <xdr:cNvSpPr/>
      </xdr:nvSpPr>
      <xdr:spPr>
        <a:xfrm>
          <a:off x="3746500" y="617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93279</xdr:rowOff>
    </xdr:from>
    <xdr:ext cx="534377" cy="259045"/>
    <xdr:sp macro="" textlink="">
      <xdr:nvSpPr>
        <xdr:cNvPr id="85" name="テキスト ボックス 84"/>
        <xdr:cNvSpPr txBox="1"/>
      </xdr:nvSpPr>
      <xdr:spPr>
        <a:xfrm>
          <a:off x="3530111" y="626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81,616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160049</xdr:rowOff>
    </xdr:from>
    <xdr:to>
      <xdr:col>4</xdr:col>
      <xdr:colOff>206375</xdr:colOff>
      <xdr:row>36</xdr:row>
      <xdr:rowOff>90199</xdr:rowOff>
    </xdr:to>
    <xdr:sp macro="" textlink="">
      <xdr:nvSpPr>
        <xdr:cNvPr id="86" name="円/楕円 85"/>
        <xdr:cNvSpPr/>
      </xdr:nvSpPr>
      <xdr:spPr>
        <a:xfrm>
          <a:off x="2857500" y="616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106726</xdr:rowOff>
    </xdr:from>
    <xdr:ext cx="534377" cy="259045"/>
    <xdr:sp macro="" textlink="">
      <xdr:nvSpPr>
        <xdr:cNvPr id="87" name="テキスト ボックス 86"/>
        <xdr:cNvSpPr txBox="1"/>
      </xdr:nvSpPr>
      <xdr:spPr>
        <a:xfrm>
          <a:off x="2641111" y="593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82,714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134076</xdr:rowOff>
    </xdr:from>
    <xdr:to>
      <xdr:col>3</xdr:col>
      <xdr:colOff>3175</xdr:colOff>
      <xdr:row>36</xdr:row>
      <xdr:rowOff>64226</xdr:rowOff>
    </xdr:to>
    <xdr:sp macro="" textlink="">
      <xdr:nvSpPr>
        <xdr:cNvPr id="88" name="円/楕円 87"/>
        <xdr:cNvSpPr/>
      </xdr:nvSpPr>
      <xdr:spPr>
        <a:xfrm>
          <a:off x="1968500" y="613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80753</xdr:rowOff>
    </xdr:from>
    <xdr:ext cx="534377" cy="259045"/>
    <xdr:sp macro="" textlink="">
      <xdr:nvSpPr>
        <xdr:cNvPr id="89" name="テキスト ボックス 88"/>
        <xdr:cNvSpPr txBox="1"/>
      </xdr:nvSpPr>
      <xdr:spPr>
        <a:xfrm>
          <a:off x="1752111" y="591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85,100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134098</xdr:rowOff>
    </xdr:from>
    <xdr:to>
      <xdr:col>1</xdr:col>
      <xdr:colOff>485775</xdr:colOff>
      <xdr:row>36</xdr:row>
      <xdr:rowOff>64248</xdr:rowOff>
    </xdr:to>
    <xdr:sp macro="" textlink="">
      <xdr:nvSpPr>
        <xdr:cNvPr id="90" name="円/楕円 89"/>
        <xdr:cNvSpPr/>
      </xdr:nvSpPr>
      <xdr:spPr>
        <a:xfrm>
          <a:off x="1079500" y="613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80775</xdr:rowOff>
    </xdr:from>
    <xdr:ext cx="534377" cy="259045"/>
    <xdr:sp macro="" textlink="">
      <xdr:nvSpPr>
        <xdr:cNvPr id="91" name="テキスト ボックス 90"/>
        <xdr:cNvSpPr txBox="1"/>
      </xdr:nvSpPr>
      <xdr:spPr>
        <a:xfrm>
          <a:off x="863111" y="591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79616</xdr:rowOff>
    </xdr:from>
    <xdr:to>
      <xdr:col>6</xdr:col>
      <xdr:colOff>511175</xdr:colOff>
      <xdr:row>58</xdr:row>
      <xdr:rowOff>85306</xdr:rowOff>
    </xdr:to>
    <xdr:cxnSp macro="">
      <xdr:nvCxnSpPr>
        <xdr:cNvPr id="120" name="直線コネクタ 119"/>
        <xdr:cNvCxnSpPr/>
      </xdr:nvCxnSpPr>
      <xdr:spPr>
        <a:xfrm flipV="1">
          <a:off x="3797300" y="10023716"/>
          <a:ext cx="838200" cy="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12523</xdr:rowOff>
    </xdr:from>
    <xdr:ext cx="534377" cy="259045"/>
    <xdr:sp macro="" textlink="">
      <xdr:nvSpPr>
        <xdr:cNvPr id="121" name="物件費平均値テキスト"/>
        <xdr:cNvSpPr txBox="1"/>
      </xdr:nvSpPr>
      <xdr:spPr>
        <a:xfrm>
          <a:off x="4686300" y="978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85306</xdr:rowOff>
    </xdr:from>
    <xdr:to>
      <xdr:col>5</xdr:col>
      <xdr:colOff>358775</xdr:colOff>
      <xdr:row>58</xdr:row>
      <xdr:rowOff>108523</xdr:rowOff>
    </xdr:to>
    <xdr:cxnSp macro="">
      <xdr:nvCxnSpPr>
        <xdr:cNvPr id="123" name="直線コネクタ 122"/>
        <xdr:cNvCxnSpPr/>
      </xdr:nvCxnSpPr>
      <xdr:spPr>
        <a:xfrm flipV="1">
          <a:off x="2908300" y="10029406"/>
          <a:ext cx="889000" cy="2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148174</xdr:rowOff>
    </xdr:from>
    <xdr:to>
      <xdr:col>5</xdr:col>
      <xdr:colOff>409575</xdr:colOff>
      <xdr:row>58</xdr:row>
      <xdr:rowOff>78324</xdr:rowOff>
    </xdr:to>
    <xdr:sp macro="" textlink="">
      <xdr:nvSpPr>
        <xdr:cNvPr id="124" name="フローチャート : 判断 123"/>
        <xdr:cNvSpPr/>
      </xdr:nvSpPr>
      <xdr:spPr>
        <a:xfrm>
          <a:off x="3746500" y="992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94851</xdr:rowOff>
    </xdr:from>
    <xdr:ext cx="534377" cy="259045"/>
    <xdr:sp macro="" textlink="">
      <xdr:nvSpPr>
        <xdr:cNvPr id="125" name="テキスト ボックス 124"/>
        <xdr:cNvSpPr txBox="1"/>
      </xdr:nvSpPr>
      <xdr:spPr>
        <a:xfrm>
          <a:off x="3530111" y="969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108523</xdr:rowOff>
    </xdr:from>
    <xdr:to>
      <xdr:col>4</xdr:col>
      <xdr:colOff>155575</xdr:colOff>
      <xdr:row>58</xdr:row>
      <xdr:rowOff>109523</xdr:rowOff>
    </xdr:to>
    <xdr:cxnSp macro="">
      <xdr:nvCxnSpPr>
        <xdr:cNvPr id="126" name="直線コネクタ 125"/>
        <xdr:cNvCxnSpPr/>
      </xdr:nvCxnSpPr>
      <xdr:spPr>
        <a:xfrm flipV="1">
          <a:off x="2019300" y="10052623"/>
          <a:ext cx="889000" cy="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18545</xdr:rowOff>
    </xdr:from>
    <xdr:to>
      <xdr:col>4</xdr:col>
      <xdr:colOff>206375</xdr:colOff>
      <xdr:row>58</xdr:row>
      <xdr:rowOff>120145</xdr:rowOff>
    </xdr:to>
    <xdr:sp macro="" textlink="">
      <xdr:nvSpPr>
        <xdr:cNvPr id="127" name="フローチャート : 判断 126"/>
        <xdr:cNvSpPr/>
      </xdr:nvSpPr>
      <xdr:spPr>
        <a:xfrm>
          <a:off x="2857500" y="996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136672</xdr:rowOff>
    </xdr:from>
    <xdr:ext cx="534377" cy="259045"/>
    <xdr:sp macro="" textlink="">
      <xdr:nvSpPr>
        <xdr:cNvPr id="128" name="テキスト ボックス 127"/>
        <xdr:cNvSpPr txBox="1"/>
      </xdr:nvSpPr>
      <xdr:spPr>
        <a:xfrm>
          <a:off x="2641111" y="973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109523</xdr:rowOff>
    </xdr:from>
    <xdr:to>
      <xdr:col>2</xdr:col>
      <xdr:colOff>638175</xdr:colOff>
      <xdr:row>58</xdr:row>
      <xdr:rowOff>121003</xdr:rowOff>
    </xdr:to>
    <xdr:cxnSp macro="">
      <xdr:nvCxnSpPr>
        <xdr:cNvPr id="129" name="直線コネクタ 128"/>
        <xdr:cNvCxnSpPr/>
      </xdr:nvCxnSpPr>
      <xdr:spPr>
        <a:xfrm flipV="1">
          <a:off x="1130300" y="10053623"/>
          <a:ext cx="889000" cy="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30022</xdr:rowOff>
    </xdr:from>
    <xdr:to>
      <xdr:col>3</xdr:col>
      <xdr:colOff>3175</xdr:colOff>
      <xdr:row>58</xdr:row>
      <xdr:rowOff>131622</xdr:rowOff>
    </xdr:to>
    <xdr:sp macro="" textlink="">
      <xdr:nvSpPr>
        <xdr:cNvPr id="130" name="フローチャート : 判断 129"/>
        <xdr:cNvSpPr/>
      </xdr:nvSpPr>
      <xdr:spPr>
        <a:xfrm>
          <a:off x="1968500" y="997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148149</xdr:rowOff>
    </xdr:from>
    <xdr:ext cx="534377" cy="259045"/>
    <xdr:sp macro="" textlink="">
      <xdr:nvSpPr>
        <xdr:cNvPr id="131" name="テキスト ボックス 130"/>
        <xdr:cNvSpPr txBox="1"/>
      </xdr:nvSpPr>
      <xdr:spPr>
        <a:xfrm>
          <a:off x="1752111" y="974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153165</xdr:rowOff>
    </xdr:from>
    <xdr:to>
      <xdr:col>1</xdr:col>
      <xdr:colOff>485775</xdr:colOff>
      <xdr:row>58</xdr:row>
      <xdr:rowOff>83315</xdr:rowOff>
    </xdr:to>
    <xdr:sp macro="" textlink="">
      <xdr:nvSpPr>
        <xdr:cNvPr id="132" name="フローチャート : 判断 131"/>
        <xdr:cNvSpPr/>
      </xdr:nvSpPr>
      <xdr:spPr>
        <a:xfrm>
          <a:off x="1079500" y="992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99842</xdr:rowOff>
    </xdr:from>
    <xdr:ext cx="534377" cy="259045"/>
    <xdr:sp macro="" textlink="">
      <xdr:nvSpPr>
        <xdr:cNvPr id="133" name="テキスト ボックス 132"/>
        <xdr:cNvSpPr txBox="1"/>
      </xdr:nvSpPr>
      <xdr:spPr>
        <a:xfrm>
          <a:off x="863111" y="970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96,265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28816</xdr:rowOff>
    </xdr:from>
    <xdr:to>
      <xdr:col>6</xdr:col>
      <xdr:colOff>561975</xdr:colOff>
      <xdr:row>58</xdr:row>
      <xdr:rowOff>130416</xdr:rowOff>
    </xdr:to>
    <xdr:sp macro="" textlink="">
      <xdr:nvSpPr>
        <xdr:cNvPr id="139" name="円/楕円 138"/>
        <xdr:cNvSpPr/>
      </xdr:nvSpPr>
      <xdr:spPr>
        <a:xfrm>
          <a:off x="4584700" y="997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139522</xdr:rowOff>
    </xdr:from>
    <xdr:ext cx="534377" cy="259045"/>
    <xdr:sp macro="" textlink="">
      <xdr:nvSpPr>
        <xdr:cNvPr id="140" name="物件費該当値テキスト"/>
        <xdr:cNvSpPr txBox="1"/>
      </xdr:nvSpPr>
      <xdr:spPr>
        <a:xfrm>
          <a:off x="4686300" y="991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71,540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34506</xdr:rowOff>
    </xdr:from>
    <xdr:to>
      <xdr:col>5</xdr:col>
      <xdr:colOff>409575</xdr:colOff>
      <xdr:row>58</xdr:row>
      <xdr:rowOff>136106</xdr:rowOff>
    </xdr:to>
    <xdr:sp macro="" textlink="">
      <xdr:nvSpPr>
        <xdr:cNvPr id="141" name="円/楕円 140"/>
        <xdr:cNvSpPr/>
      </xdr:nvSpPr>
      <xdr:spPr>
        <a:xfrm>
          <a:off x="3746500" y="9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127233</xdr:rowOff>
    </xdr:from>
    <xdr:ext cx="534377" cy="259045"/>
    <xdr:sp macro="" textlink="">
      <xdr:nvSpPr>
        <xdr:cNvPr id="142" name="テキスト ボックス 141"/>
        <xdr:cNvSpPr txBox="1"/>
      </xdr:nvSpPr>
      <xdr:spPr>
        <a:xfrm>
          <a:off x="3530111" y="1007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68,553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57723</xdr:rowOff>
    </xdr:from>
    <xdr:to>
      <xdr:col>4</xdr:col>
      <xdr:colOff>206375</xdr:colOff>
      <xdr:row>58</xdr:row>
      <xdr:rowOff>159323</xdr:rowOff>
    </xdr:to>
    <xdr:sp macro="" textlink="">
      <xdr:nvSpPr>
        <xdr:cNvPr id="143" name="円/楕円 142"/>
        <xdr:cNvSpPr/>
      </xdr:nvSpPr>
      <xdr:spPr>
        <a:xfrm>
          <a:off x="2857500" y="1000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150450</xdr:rowOff>
    </xdr:from>
    <xdr:ext cx="534377" cy="259045"/>
    <xdr:sp macro="" textlink="">
      <xdr:nvSpPr>
        <xdr:cNvPr id="144" name="テキスト ボックス 143"/>
        <xdr:cNvSpPr txBox="1"/>
      </xdr:nvSpPr>
      <xdr:spPr>
        <a:xfrm>
          <a:off x="2641111" y="1009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56,366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58723</xdr:rowOff>
    </xdr:from>
    <xdr:to>
      <xdr:col>3</xdr:col>
      <xdr:colOff>3175</xdr:colOff>
      <xdr:row>58</xdr:row>
      <xdr:rowOff>160323</xdr:rowOff>
    </xdr:to>
    <xdr:sp macro="" textlink="">
      <xdr:nvSpPr>
        <xdr:cNvPr id="145" name="円/楕円 144"/>
        <xdr:cNvSpPr/>
      </xdr:nvSpPr>
      <xdr:spPr>
        <a:xfrm>
          <a:off x="1968500" y="1000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151450</xdr:rowOff>
    </xdr:from>
    <xdr:ext cx="534377" cy="259045"/>
    <xdr:sp macro="" textlink="">
      <xdr:nvSpPr>
        <xdr:cNvPr id="146" name="テキスト ボックス 145"/>
        <xdr:cNvSpPr txBox="1"/>
      </xdr:nvSpPr>
      <xdr:spPr>
        <a:xfrm>
          <a:off x="1752111" y="1009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55,841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70203</xdr:rowOff>
    </xdr:from>
    <xdr:to>
      <xdr:col>1</xdr:col>
      <xdr:colOff>485775</xdr:colOff>
      <xdr:row>59</xdr:row>
      <xdr:rowOff>353</xdr:rowOff>
    </xdr:to>
    <xdr:sp macro="" textlink="">
      <xdr:nvSpPr>
        <xdr:cNvPr id="147" name="円/楕円 146"/>
        <xdr:cNvSpPr/>
      </xdr:nvSpPr>
      <xdr:spPr>
        <a:xfrm>
          <a:off x="1079500" y="1001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162930</xdr:rowOff>
    </xdr:from>
    <xdr:ext cx="534377" cy="259045"/>
    <xdr:sp macro="" textlink="">
      <xdr:nvSpPr>
        <xdr:cNvPr id="148" name="テキスト ボックス 147"/>
        <xdr:cNvSpPr txBox="1"/>
      </xdr:nvSpPr>
      <xdr:spPr>
        <a:xfrm>
          <a:off x="863111" y="1010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52701</xdr:rowOff>
    </xdr:from>
    <xdr:to>
      <xdr:col>6</xdr:col>
      <xdr:colOff>511175</xdr:colOff>
      <xdr:row>79</xdr:row>
      <xdr:rowOff>67593</xdr:rowOff>
    </xdr:to>
    <xdr:cxnSp macro="">
      <xdr:nvCxnSpPr>
        <xdr:cNvPr id="179" name="直線コネクタ 178"/>
        <xdr:cNvCxnSpPr/>
      </xdr:nvCxnSpPr>
      <xdr:spPr>
        <a:xfrm>
          <a:off x="3797300" y="13597251"/>
          <a:ext cx="838200" cy="1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63413</xdr:rowOff>
    </xdr:from>
    <xdr:ext cx="469744" cy="259045"/>
    <xdr:sp macro="" textlink="">
      <xdr:nvSpPr>
        <xdr:cNvPr id="180" name="維持補修費平均値テキスト"/>
        <xdr:cNvSpPr txBox="1"/>
      </xdr:nvSpPr>
      <xdr:spPr>
        <a:xfrm>
          <a:off x="4686300" y="13265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52701</xdr:rowOff>
    </xdr:from>
    <xdr:to>
      <xdr:col>5</xdr:col>
      <xdr:colOff>358775</xdr:colOff>
      <xdr:row>79</xdr:row>
      <xdr:rowOff>64523</xdr:rowOff>
    </xdr:to>
    <xdr:cxnSp macro="">
      <xdr:nvCxnSpPr>
        <xdr:cNvPr id="182" name="直線コネクタ 181"/>
        <xdr:cNvCxnSpPr/>
      </xdr:nvCxnSpPr>
      <xdr:spPr>
        <a:xfrm flipV="1">
          <a:off x="2908300" y="13597251"/>
          <a:ext cx="889000" cy="1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79592</xdr:rowOff>
    </xdr:from>
    <xdr:to>
      <xdr:col>5</xdr:col>
      <xdr:colOff>409575</xdr:colOff>
      <xdr:row>79</xdr:row>
      <xdr:rowOff>9742</xdr:rowOff>
    </xdr:to>
    <xdr:sp macro="" textlink="">
      <xdr:nvSpPr>
        <xdr:cNvPr id="183" name="フローチャート : 判断 182"/>
        <xdr:cNvSpPr/>
      </xdr:nvSpPr>
      <xdr:spPr>
        <a:xfrm>
          <a:off x="3746500" y="1345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26269</xdr:rowOff>
    </xdr:from>
    <xdr:ext cx="469744" cy="259045"/>
    <xdr:sp macro="" textlink="">
      <xdr:nvSpPr>
        <xdr:cNvPr id="184" name="テキスト ボックス 183"/>
        <xdr:cNvSpPr txBox="1"/>
      </xdr:nvSpPr>
      <xdr:spPr>
        <a:xfrm>
          <a:off x="3562427" y="1322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64523</xdr:rowOff>
    </xdr:from>
    <xdr:to>
      <xdr:col>4</xdr:col>
      <xdr:colOff>155575</xdr:colOff>
      <xdr:row>79</xdr:row>
      <xdr:rowOff>72230</xdr:rowOff>
    </xdr:to>
    <xdr:cxnSp macro="">
      <xdr:nvCxnSpPr>
        <xdr:cNvPr id="185" name="直線コネクタ 184"/>
        <xdr:cNvCxnSpPr/>
      </xdr:nvCxnSpPr>
      <xdr:spPr>
        <a:xfrm flipV="1">
          <a:off x="2019300" y="13609073"/>
          <a:ext cx="8890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90239</xdr:rowOff>
    </xdr:from>
    <xdr:to>
      <xdr:col>4</xdr:col>
      <xdr:colOff>206375</xdr:colOff>
      <xdr:row>79</xdr:row>
      <xdr:rowOff>20389</xdr:rowOff>
    </xdr:to>
    <xdr:sp macro="" textlink="">
      <xdr:nvSpPr>
        <xdr:cNvPr id="186" name="フローチャート : 判断 185"/>
        <xdr:cNvSpPr/>
      </xdr:nvSpPr>
      <xdr:spPr>
        <a:xfrm>
          <a:off x="2857500" y="1346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36916</xdr:rowOff>
    </xdr:from>
    <xdr:ext cx="469744" cy="259045"/>
    <xdr:sp macro="" textlink="">
      <xdr:nvSpPr>
        <xdr:cNvPr id="187" name="テキスト ボックス 186"/>
        <xdr:cNvSpPr txBox="1"/>
      </xdr:nvSpPr>
      <xdr:spPr>
        <a:xfrm>
          <a:off x="2673427" y="1323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49141</xdr:rowOff>
    </xdr:from>
    <xdr:to>
      <xdr:col>2</xdr:col>
      <xdr:colOff>638175</xdr:colOff>
      <xdr:row>79</xdr:row>
      <xdr:rowOff>72230</xdr:rowOff>
    </xdr:to>
    <xdr:cxnSp macro="">
      <xdr:nvCxnSpPr>
        <xdr:cNvPr id="188" name="直線コネクタ 187"/>
        <xdr:cNvCxnSpPr/>
      </xdr:nvCxnSpPr>
      <xdr:spPr>
        <a:xfrm>
          <a:off x="1130300" y="13593691"/>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107449</xdr:rowOff>
    </xdr:from>
    <xdr:to>
      <xdr:col>3</xdr:col>
      <xdr:colOff>3175</xdr:colOff>
      <xdr:row>79</xdr:row>
      <xdr:rowOff>37599</xdr:rowOff>
    </xdr:to>
    <xdr:sp macro="" textlink="">
      <xdr:nvSpPr>
        <xdr:cNvPr id="189" name="フローチャート : 判断 188"/>
        <xdr:cNvSpPr/>
      </xdr:nvSpPr>
      <xdr:spPr>
        <a:xfrm>
          <a:off x="1968500" y="1348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54126</xdr:rowOff>
    </xdr:from>
    <xdr:ext cx="469744" cy="259045"/>
    <xdr:sp macro="" textlink="">
      <xdr:nvSpPr>
        <xdr:cNvPr id="190" name="テキスト ボックス 189"/>
        <xdr:cNvSpPr txBox="1"/>
      </xdr:nvSpPr>
      <xdr:spPr>
        <a:xfrm>
          <a:off x="1784427" y="1325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84981</xdr:rowOff>
    </xdr:from>
    <xdr:to>
      <xdr:col>1</xdr:col>
      <xdr:colOff>485775</xdr:colOff>
      <xdr:row>79</xdr:row>
      <xdr:rowOff>15131</xdr:rowOff>
    </xdr:to>
    <xdr:sp macro="" textlink="">
      <xdr:nvSpPr>
        <xdr:cNvPr id="191" name="フローチャート : 判断 190"/>
        <xdr:cNvSpPr/>
      </xdr:nvSpPr>
      <xdr:spPr>
        <a:xfrm>
          <a:off x="1079500" y="1345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31658</xdr:rowOff>
    </xdr:from>
    <xdr:ext cx="469744" cy="259045"/>
    <xdr:sp macro="" textlink="">
      <xdr:nvSpPr>
        <xdr:cNvPr id="192" name="テキスト ボックス 191"/>
        <xdr:cNvSpPr txBox="1"/>
      </xdr:nvSpPr>
      <xdr:spPr>
        <a:xfrm>
          <a:off x="895427" y="1323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79</xdr:row>
      <xdr:rowOff>16793</xdr:rowOff>
    </xdr:from>
    <xdr:to>
      <xdr:col>6</xdr:col>
      <xdr:colOff>561975</xdr:colOff>
      <xdr:row>79</xdr:row>
      <xdr:rowOff>118393</xdr:rowOff>
    </xdr:to>
    <xdr:sp macro="" textlink="">
      <xdr:nvSpPr>
        <xdr:cNvPr id="198" name="円/楕円 197"/>
        <xdr:cNvSpPr/>
      </xdr:nvSpPr>
      <xdr:spPr>
        <a:xfrm>
          <a:off x="4584700" y="1356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103170</xdr:rowOff>
    </xdr:from>
    <xdr:ext cx="378565" cy="259045"/>
    <xdr:sp macro="" textlink="">
      <xdr:nvSpPr>
        <xdr:cNvPr id="199" name="維持補修費該当値テキスト"/>
        <xdr:cNvSpPr txBox="1"/>
      </xdr:nvSpPr>
      <xdr:spPr>
        <a:xfrm>
          <a:off x="4686300" y="13476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1901</xdr:rowOff>
    </xdr:from>
    <xdr:to>
      <xdr:col>5</xdr:col>
      <xdr:colOff>409575</xdr:colOff>
      <xdr:row>79</xdr:row>
      <xdr:rowOff>103501</xdr:rowOff>
    </xdr:to>
    <xdr:sp macro="" textlink="">
      <xdr:nvSpPr>
        <xdr:cNvPr id="200" name="円/楕円 199"/>
        <xdr:cNvSpPr/>
      </xdr:nvSpPr>
      <xdr:spPr>
        <a:xfrm>
          <a:off x="3746500" y="1354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94628</xdr:rowOff>
    </xdr:from>
    <xdr:ext cx="469744" cy="259045"/>
    <xdr:sp macro="" textlink="">
      <xdr:nvSpPr>
        <xdr:cNvPr id="201" name="テキスト ボックス 200"/>
        <xdr:cNvSpPr txBox="1"/>
      </xdr:nvSpPr>
      <xdr:spPr>
        <a:xfrm>
          <a:off x="3562427" y="1363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13723</xdr:rowOff>
    </xdr:from>
    <xdr:to>
      <xdr:col>4</xdr:col>
      <xdr:colOff>206375</xdr:colOff>
      <xdr:row>79</xdr:row>
      <xdr:rowOff>115323</xdr:rowOff>
    </xdr:to>
    <xdr:sp macro="" textlink="">
      <xdr:nvSpPr>
        <xdr:cNvPr id="202" name="円/楕円 201"/>
        <xdr:cNvSpPr/>
      </xdr:nvSpPr>
      <xdr:spPr>
        <a:xfrm>
          <a:off x="2857500" y="1355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106450</xdr:rowOff>
    </xdr:from>
    <xdr:ext cx="469744" cy="259045"/>
    <xdr:sp macro="" textlink="">
      <xdr:nvSpPr>
        <xdr:cNvPr id="203" name="テキスト ボックス 202"/>
        <xdr:cNvSpPr txBox="1"/>
      </xdr:nvSpPr>
      <xdr:spPr>
        <a:xfrm>
          <a:off x="2673427" y="1365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21430</xdr:rowOff>
    </xdr:from>
    <xdr:to>
      <xdr:col>3</xdr:col>
      <xdr:colOff>3175</xdr:colOff>
      <xdr:row>79</xdr:row>
      <xdr:rowOff>123030</xdr:rowOff>
    </xdr:to>
    <xdr:sp macro="" textlink="">
      <xdr:nvSpPr>
        <xdr:cNvPr id="204" name="円/楕円 203"/>
        <xdr:cNvSpPr/>
      </xdr:nvSpPr>
      <xdr:spPr>
        <a:xfrm>
          <a:off x="1968500" y="1356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114157</xdr:rowOff>
    </xdr:from>
    <xdr:ext cx="378565" cy="259045"/>
    <xdr:sp macro="" textlink="">
      <xdr:nvSpPr>
        <xdr:cNvPr id="205" name="テキスト ボックス 204"/>
        <xdr:cNvSpPr txBox="1"/>
      </xdr:nvSpPr>
      <xdr:spPr>
        <a:xfrm>
          <a:off x="1830017" y="1365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169791</xdr:rowOff>
    </xdr:from>
    <xdr:to>
      <xdr:col>1</xdr:col>
      <xdr:colOff>485775</xdr:colOff>
      <xdr:row>79</xdr:row>
      <xdr:rowOff>99941</xdr:rowOff>
    </xdr:to>
    <xdr:sp macro="" textlink="">
      <xdr:nvSpPr>
        <xdr:cNvPr id="206" name="円/楕円 205"/>
        <xdr:cNvSpPr/>
      </xdr:nvSpPr>
      <xdr:spPr>
        <a:xfrm>
          <a:off x="1079500" y="1354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91068</xdr:rowOff>
    </xdr:from>
    <xdr:ext cx="469744" cy="259045"/>
    <xdr:sp macro="" textlink="">
      <xdr:nvSpPr>
        <xdr:cNvPr id="207" name="テキスト ボックス 206"/>
        <xdr:cNvSpPr txBox="1"/>
      </xdr:nvSpPr>
      <xdr:spPr>
        <a:xfrm>
          <a:off x="895427" y="13635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77,254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94290</xdr:rowOff>
    </xdr:from>
    <xdr:to>
      <xdr:col>6</xdr:col>
      <xdr:colOff>511175</xdr:colOff>
      <xdr:row>97</xdr:row>
      <xdr:rowOff>24028</xdr:rowOff>
    </xdr:to>
    <xdr:cxnSp macro="">
      <xdr:nvCxnSpPr>
        <xdr:cNvPr id="239" name="直線コネクタ 238"/>
        <xdr:cNvCxnSpPr/>
      </xdr:nvCxnSpPr>
      <xdr:spPr>
        <a:xfrm flipV="1">
          <a:off x="3797300" y="16553490"/>
          <a:ext cx="838200" cy="10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145251</xdr:rowOff>
    </xdr:from>
    <xdr:ext cx="534377" cy="259045"/>
    <xdr:sp macro="" textlink="">
      <xdr:nvSpPr>
        <xdr:cNvPr id="240" name="扶助費平均値テキスト"/>
        <xdr:cNvSpPr txBox="1"/>
      </xdr:nvSpPr>
      <xdr:spPr>
        <a:xfrm>
          <a:off x="4686300" y="16261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24028</xdr:rowOff>
    </xdr:from>
    <xdr:to>
      <xdr:col>5</xdr:col>
      <xdr:colOff>358775</xdr:colOff>
      <xdr:row>97</xdr:row>
      <xdr:rowOff>92771</xdr:rowOff>
    </xdr:to>
    <xdr:cxnSp macro="">
      <xdr:nvCxnSpPr>
        <xdr:cNvPr id="242" name="直線コネクタ 241"/>
        <xdr:cNvCxnSpPr/>
      </xdr:nvCxnSpPr>
      <xdr:spPr>
        <a:xfrm flipV="1">
          <a:off x="2908300" y="16654678"/>
          <a:ext cx="889000" cy="6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29643</xdr:rowOff>
    </xdr:from>
    <xdr:to>
      <xdr:col>5</xdr:col>
      <xdr:colOff>409575</xdr:colOff>
      <xdr:row>96</xdr:row>
      <xdr:rowOff>131243</xdr:rowOff>
    </xdr:to>
    <xdr:sp macro="" textlink="">
      <xdr:nvSpPr>
        <xdr:cNvPr id="243" name="フローチャート : 判断 242"/>
        <xdr:cNvSpPr/>
      </xdr:nvSpPr>
      <xdr:spPr>
        <a:xfrm>
          <a:off x="3746500" y="1648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147770</xdr:rowOff>
    </xdr:from>
    <xdr:ext cx="534377" cy="259045"/>
    <xdr:sp macro="" textlink="">
      <xdr:nvSpPr>
        <xdr:cNvPr id="244" name="テキスト ボックス 243"/>
        <xdr:cNvSpPr txBox="1"/>
      </xdr:nvSpPr>
      <xdr:spPr>
        <a:xfrm>
          <a:off x="3530111" y="1626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91269</xdr:rowOff>
    </xdr:from>
    <xdr:to>
      <xdr:col>4</xdr:col>
      <xdr:colOff>155575</xdr:colOff>
      <xdr:row>97</xdr:row>
      <xdr:rowOff>92771</xdr:rowOff>
    </xdr:to>
    <xdr:cxnSp macro="">
      <xdr:nvCxnSpPr>
        <xdr:cNvPr id="245" name="直線コネクタ 244"/>
        <xdr:cNvCxnSpPr/>
      </xdr:nvCxnSpPr>
      <xdr:spPr>
        <a:xfrm>
          <a:off x="2019300" y="16721919"/>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123369</xdr:rowOff>
    </xdr:from>
    <xdr:to>
      <xdr:col>4</xdr:col>
      <xdr:colOff>206375</xdr:colOff>
      <xdr:row>97</xdr:row>
      <xdr:rowOff>53519</xdr:rowOff>
    </xdr:to>
    <xdr:sp macro="" textlink="">
      <xdr:nvSpPr>
        <xdr:cNvPr id="246" name="フローチャート : 判断 245"/>
        <xdr:cNvSpPr/>
      </xdr:nvSpPr>
      <xdr:spPr>
        <a:xfrm>
          <a:off x="2857500" y="165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70046</xdr:rowOff>
    </xdr:from>
    <xdr:ext cx="534377" cy="259045"/>
    <xdr:sp macro="" textlink="">
      <xdr:nvSpPr>
        <xdr:cNvPr id="247" name="テキスト ボックス 246"/>
        <xdr:cNvSpPr txBox="1"/>
      </xdr:nvSpPr>
      <xdr:spPr>
        <a:xfrm>
          <a:off x="2641111" y="1635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91269</xdr:rowOff>
    </xdr:from>
    <xdr:to>
      <xdr:col>2</xdr:col>
      <xdr:colOff>638175</xdr:colOff>
      <xdr:row>97</xdr:row>
      <xdr:rowOff>111435</xdr:rowOff>
    </xdr:to>
    <xdr:cxnSp macro="">
      <xdr:nvCxnSpPr>
        <xdr:cNvPr id="248" name="直線コネクタ 247"/>
        <xdr:cNvCxnSpPr/>
      </xdr:nvCxnSpPr>
      <xdr:spPr>
        <a:xfrm flipV="1">
          <a:off x="1130300" y="16721919"/>
          <a:ext cx="889000" cy="2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132350</xdr:rowOff>
    </xdr:from>
    <xdr:to>
      <xdr:col>3</xdr:col>
      <xdr:colOff>3175</xdr:colOff>
      <xdr:row>97</xdr:row>
      <xdr:rowOff>62500</xdr:rowOff>
    </xdr:to>
    <xdr:sp macro="" textlink="">
      <xdr:nvSpPr>
        <xdr:cNvPr id="249" name="フローチャート : 判断 248"/>
        <xdr:cNvSpPr/>
      </xdr:nvSpPr>
      <xdr:spPr>
        <a:xfrm>
          <a:off x="1968500" y="1659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79027</xdr:rowOff>
    </xdr:from>
    <xdr:ext cx="534377" cy="259045"/>
    <xdr:sp macro="" textlink="">
      <xdr:nvSpPr>
        <xdr:cNvPr id="250" name="テキスト ボックス 249"/>
        <xdr:cNvSpPr txBox="1"/>
      </xdr:nvSpPr>
      <xdr:spPr>
        <a:xfrm>
          <a:off x="1752111" y="1636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6669</xdr:rowOff>
    </xdr:from>
    <xdr:to>
      <xdr:col>1</xdr:col>
      <xdr:colOff>485775</xdr:colOff>
      <xdr:row>96</xdr:row>
      <xdr:rowOff>108269</xdr:rowOff>
    </xdr:to>
    <xdr:sp macro="" textlink="">
      <xdr:nvSpPr>
        <xdr:cNvPr id="251" name="フローチャート : 判断 250"/>
        <xdr:cNvSpPr/>
      </xdr:nvSpPr>
      <xdr:spPr>
        <a:xfrm>
          <a:off x="1079500" y="164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124796</xdr:rowOff>
    </xdr:from>
    <xdr:ext cx="534377" cy="259045"/>
    <xdr:sp macro="" textlink="">
      <xdr:nvSpPr>
        <xdr:cNvPr id="252" name="テキスト ボックス 251"/>
        <xdr:cNvSpPr txBox="1"/>
      </xdr:nvSpPr>
      <xdr:spPr>
        <a:xfrm>
          <a:off x="863111" y="162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43490</xdr:rowOff>
    </xdr:from>
    <xdr:to>
      <xdr:col>6</xdr:col>
      <xdr:colOff>561975</xdr:colOff>
      <xdr:row>96</xdr:row>
      <xdr:rowOff>145090</xdr:rowOff>
    </xdr:to>
    <xdr:sp macro="" textlink="">
      <xdr:nvSpPr>
        <xdr:cNvPr id="258" name="円/楕円 257"/>
        <xdr:cNvSpPr/>
      </xdr:nvSpPr>
      <xdr:spPr>
        <a:xfrm>
          <a:off x="4584700" y="1650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21917</xdr:rowOff>
    </xdr:from>
    <xdr:ext cx="534377" cy="259045"/>
    <xdr:sp macro="" textlink="">
      <xdr:nvSpPr>
        <xdr:cNvPr id="259" name="扶助費該当値テキスト"/>
        <xdr:cNvSpPr txBox="1"/>
      </xdr:nvSpPr>
      <xdr:spPr>
        <a:xfrm>
          <a:off x="4686300" y="1648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51,781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144678</xdr:rowOff>
    </xdr:from>
    <xdr:to>
      <xdr:col>5</xdr:col>
      <xdr:colOff>409575</xdr:colOff>
      <xdr:row>97</xdr:row>
      <xdr:rowOff>74828</xdr:rowOff>
    </xdr:to>
    <xdr:sp macro="" textlink="">
      <xdr:nvSpPr>
        <xdr:cNvPr id="260" name="円/楕円 259"/>
        <xdr:cNvSpPr/>
      </xdr:nvSpPr>
      <xdr:spPr>
        <a:xfrm>
          <a:off x="3746500" y="1660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65955</xdr:rowOff>
    </xdr:from>
    <xdr:ext cx="534377" cy="259045"/>
    <xdr:sp macro="" textlink="">
      <xdr:nvSpPr>
        <xdr:cNvPr id="261" name="テキスト ボックス 260"/>
        <xdr:cNvSpPr txBox="1"/>
      </xdr:nvSpPr>
      <xdr:spPr>
        <a:xfrm>
          <a:off x="3530111" y="166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41971</xdr:rowOff>
    </xdr:from>
    <xdr:to>
      <xdr:col>4</xdr:col>
      <xdr:colOff>206375</xdr:colOff>
      <xdr:row>97</xdr:row>
      <xdr:rowOff>143571</xdr:rowOff>
    </xdr:to>
    <xdr:sp macro="" textlink="">
      <xdr:nvSpPr>
        <xdr:cNvPr id="262" name="円/楕円 261"/>
        <xdr:cNvSpPr/>
      </xdr:nvSpPr>
      <xdr:spPr>
        <a:xfrm>
          <a:off x="2857500" y="1667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134698</xdr:rowOff>
    </xdr:from>
    <xdr:ext cx="534377" cy="259045"/>
    <xdr:sp macro="" textlink="">
      <xdr:nvSpPr>
        <xdr:cNvPr id="263" name="テキスト ボックス 262"/>
        <xdr:cNvSpPr txBox="1"/>
      </xdr:nvSpPr>
      <xdr:spPr>
        <a:xfrm>
          <a:off x="2641111" y="167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41,374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40469</xdr:rowOff>
    </xdr:from>
    <xdr:to>
      <xdr:col>3</xdr:col>
      <xdr:colOff>3175</xdr:colOff>
      <xdr:row>97</xdr:row>
      <xdr:rowOff>142069</xdr:rowOff>
    </xdr:to>
    <xdr:sp macro="" textlink="">
      <xdr:nvSpPr>
        <xdr:cNvPr id="264" name="円/楕円 263"/>
        <xdr:cNvSpPr/>
      </xdr:nvSpPr>
      <xdr:spPr>
        <a:xfrm>
          <a:off x="1968500" y="1667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133196</xdr:rowOff>
    </xdr:from>
    <xdr:ext cx="534377" cy="259045"/>
    <xdr:sp macro="" textlink="">
      <xdr:nvSpPr>
        <xdr:cNvPr id="265" name="テキスト ボックス 264"/>
        <xdr:cNvSpPr txBox="1"/>
      </xdr:nvSpPr>
      <xdr:spPr>
        <a:xfrm>
          <a:off x="1752111" y="1676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60635</xdr:rowOff>
    </xdr:from>
    <xdr:to>
      <xdr:col>1</xdr:col>
      <xdr:colOff>485775</xdr:colOff>
      <xdr:row>97</xdr:row>
      <xdr:rowOff>162235</xdr:rowOff>
    </xdr:to>
    <xdr:sp macro="" textlink="">
      <xdr:nvSpPr>
        <xdr:cNvPr id="266" name="円/楕円 265"/>
        <xdr:cNvSpPr/>
      </xdr:nvSpPr>
      <xdr:spPr>
        <a:xfrm>
          <a:off x="1079500" y="1669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153362</xdr:rowOff>
    </xdr:from>
    <xdr:ext cx="534377" cy="259045"/>
    <xdr:sp macro="" textlink="">
      <xdr:nvSpPr>
        <xdr:cNvPr id="267" name="テキスト ボックス 266"/>
        <xdr:cNvSpPr txBox="1"/>
      </xdr:nvSpPr>
      <xdr:spPr>
        <a:xfrm>
          <a:off x="863111" y="1678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52512</xdr:rowOff>
    </xdr:from>
    <xdr:to>
      <xdr:col>15</xdr:col>
      <xdr:colOff>180975</xdr:colOff>
      <xdr:row>37</xdr:row>
      <xdr:rowOff>91214</xdr:rowOff>
    </xdr:to>
    <xdr:cxnSp macro="">
      <xdr:nvCxnSpPr>
        <xdr:cNvPr id="294" name="直線コネクタ 293"/>
        <xdr:cNvCxnSpPr/>
      </xdr:nvCxnSpPr>
      <xdr:spPr>
        <a:xfrm flipV="1">
          <a:off x="9639300" y="6396162"/>
          <a:ext cx="838200" cy="3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97055</xdr:rowOff>
    </xdr:from>
    <xdr:ext cx="534377" cy="259045"/>
    <xdr:sp macro="" textlink="">
      <xdr:nvSpPr>
        <xdr:cNvPr id="295" name="補助費等平均値テキスト"/>
        <xdr:cNvSpPr txBox="1"/>
      </xdr:nvSpPr>
      <xdr:spPr>
        <a:xfrm>
          <a:off x="10528300" y="6097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91214</xdr:rowOff>
    </xdr:from>
    <xdr:to>
      <xdr:col>14</xdr:col>
      <xdr:colOff>28575</xdr:colOff>
      <xdr:row>37</xdr:row>
      <xdr:rowOff>110787</xdr:rowOff>
    </xdr:to>
    <xdr:cxnSp macro="">
      <xdr:nvCxnSpPr>
        <xdr:cNvPr id="297" name="直線コネクタ 296"/>
        <xdr:cNvCxnSpPr/>
      </xdr:nvCxnSpPr>
      <xdr:spPr>
        <a:xfrm flipV="1">
          <a:off x="8750300" y="6434864"/>
          <a:ext cx="889000" cy="1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73478</xdr:rowOff>
    </xdr:from>
    <xdr:to>
      <xdr:col>14</xdr:col>
      <xdr:colOff>79375</xdr:colOff>
      <xdr:row>37</xdr:row>
      <xdr:rowOff>3628</xdr:rowOff>
    </xdr:to>
    <xdr:sp macro="" textlink="">
      <xdr:nvSpPr>
        <xdr:cNvPr id="298" name="フローチャート : 判断 297"/>
        <xdr:cNvSpPr/>
      </xdr:nvSpPr>
      <xdr:spPr>
        <a:xfrm>
          <a:off x="9588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20155</xdr:rowOff>
    </xdr:from>
    <xdr:ext cx="534377" cy="259045"/>
    <xdr:sp macro="" textlink="">
      <xdr:nvSpPr>
        <xdr:cNvPr id="299" name="テキスト ボックス 298"/>
        <xdr:cNvSpPr txBox="1"/>
      </xdr:nvSpPr>
      <xdr:spPr>
        <a:xfrm>
          <a:off x="9372111" y="602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110787</xdr:rowOff>
    </xdr:from>
    <xdr:to>
      <xdr:col>12</xdr:col>
      <xdr:colOff>511175</xdr:colOff>
      <xdr:row>37</xdr:row>
      <xdr:rowOff>118376</xdr:rowOff>
    </xdr:to>
    <xdr:cxnSp macro="">
      <xdr:nvCxnSpPr>
        <xdr:cNvPr id="300" name="直線コネクタ 299"/>
        <xdr:cNvCxnSpPr/>
      </xdr:nvCxnSpPr>
      <xdr:spPr>
        <a:xfrm flipV="1">
          <a:off x="7861300" y="6454437"/>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137148</xdr:rowOff>
    </xdr:from>
    <xdr:to>
      <xdr:col>12</xdr:col>
      <xdr:colOff>561975</xdr:colOff>
      <xdr:row>37</xdr:row>
      <xdr:rowOff>67298</xdr:rowOff>
    </xdr:to>
    <xdr:sp macro="" textlink="">
      <xdr:nvSpPr>
        <xdr:cNvPr id="301" name="フローチャート : 判断 300"/>
        <xdr:cNvSpPr/>
      </xdr:nvSpPr>
      <xdr:spPr>
        <a:xfrm>
          <a:off x="8699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83825</xdr:rowOff>
    </xdr:from>
    <xdr:ext cx="534377" cy="259045"/>
    <xdr:sp macro="" textlink="">
      <xdr:nvSpPr>
        <xdr:cNvPr id="302" name="テキスト ボックス 301"/>
        <xdr:cNvSpPr txBox="1"/>
      </xdr:nvSpPr>
      <xdr:spPr>
        <a:xfrm>
          <a:off x="8483111" y="60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105542</xdr:rowOff>
    </xdr:from>
    <xdr:to>
      <xdr:col>11</xdr:col>
      <xdr:colOff>307975</xdr:colOff>
      <xdr:row>37</xdr:row>
      <xdr:rowOff>118376</xdr:rowOff>
    </xdr:to>
    <xdr:cxnSp macro="">
      <xdr:nvCxnSpPr>
        <xdr:cNvPr id="303" name="直線コネクタ 302"/>
        <xdr:cNvCxnSpPr/>
      </xdr:nvCxnSpPr>
      <xdr:spPr>
        <a:xfrm>
          <a:off x="6972300" y="6449192"/>
          <a:ext cx="889000" cy="1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147806</xdr:rowOff>
    </xdr:from>
    <xdr:to>
      <xdr:col>11</xdr:col>
      <xdr:colOff>358775</xdr:colOff>
      <xdr:row>37</xdr:row>
      <xdr:rowOff>77956</xdr:rowOff>
    </xdr:to>
    <xdr:sp macro="" textlink="">
      <xdr:nvSpPr>
        <xdr:cNvPr id="304" name="フローチャート : 判断 303"/>
        <xdr:cNvSpPr/>
      </xdr:nvSpPr>
      <xdr:spPr>
        <a:xfrm>
          <a:off x="7810500" y="63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94483</xdr:rowOff>
    </xdr:from>
    <xdr:ext cx="534377" cy="259045"/>
    <xdr:sp macro="" textlink="">
      <xdr:nvSpPr>
        <xdr:cNvPr id="305" name="テキスト ボックス 304"/>
        <xdr:cNvSpPr txBox="1"/>
      </xdr:nvSpPr>
      <xdr:spPr>
        <a:xfrm>
          <a:off x="7594111" y="609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121352</xdr:rowOff>
    </xdr:from>
    <xdr:to>
      <xdr:col>10</xdr:col>
      <xdr:colOff>155575</xdr:colOff>
      <xdr:row>37</xdr:row>
      <xdr:rowOff>51502</xdr:rowOff>
    </xdr:to>
    <xdr:sp macro="" textlink="">
      <xdr:nvSpPr>
        <xdr:cNvPr id="306" name="フローチャート : 判断 305"/>
        <xdr:cNvSpPr/>
      </xdr:nvSpPr>
      <xdr:spPr>
        <a:xfrm>
          <a:off x="6921500" y="62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68029</xdr:rowOff>
    </xdr:from>
    <xdr:ext cx="534377" cy="259045"/>
    <xdr:sp macro="" textlink="">
      <xdr:nvSpPr>
        <xdr:cNvPr id="307" name="テキスト ボックス 306"/>
        <xdr:cNvSpPr txBox="1"/>
      </xdr:nvSpPr>
      <xdr:spPr>
        <a:xfrm>
          <a:off x="6705111" y="60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1712</xdr:rowOff>
    </xdr:from>
    <xdr:to>
      <xdr:col>15</xdr:col>
      <xdr:colOff>231775</xdr:colOff>
      <xdr:row>37</xdr:row>
      <xdr:rowOff>103312</xdr:rowOff>
    </xdr:to>
    <xdr:sp macro="" textlink="">
      <xdr:nvSpPr>
        <xdr:cNvPr id="313" name="円/楕円 312"/>
        <xdr:cNvSpPr/>
      </xdr:nvSpPr>
      <xdr:spPr>
        <a:xfrm>
          <a:off x="10426700" y="634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88089</xdr:rowOff>
    </xdr:from>
    <xdr:ext cx="534377" cy="259045"/>
    <xdr:sp macro="" textlink="">
      <xdr:nvSpPr>
        <xdr:cNvPr id="314" name="補助費等該当値テキスト"/>
        <xdr:cNvSpPr txBox="1"/>
      </xdr:nvSpPr>
      <xdr:spPr>
        <a:xfrm>
          <a:off x="10528300" y="626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56,570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40414</xdr:rowOff>
    </xdr:from>
    <xdr:to>
      <xdr:col>14</xdr:col>
      <xdr:colOff>79375</xdr:colOff>
      <xdr:row>37</xdr:row>
      <xdr:rowOff>142014</xdr:rowOff>
    </xdr:to>
    <xdr:sp macro="" textlink="">
      <xdr:nvSpPr>
        <xdr:cNvPr id="315" name="円/楕円 314"/>
        <xdr:cNvSpPr/>
      </xdr:nvSpPr>
      <xdr:spPr>
        <a:xfrm>
          <a:off x="9588500" y="638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133141</xdr:rowOff>
    </xdr:from>
    <xdr:ext cx="534377" cy="259045"/>
    <xdr:sp macro="" textlink="">
      <xdr:nvSpPr>
        <xdr:cNvPr id="316" name="テキスト ボックス 315"/>
        <xdr:cNvSpPr txBox="1"/>
      </xdr:nvSpPr>
      <xdr:spPr>
        <a:xfrm>
          <a:off x="9372111" y="647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48,105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59987</xdr:rowOff>
    </xdr:from>
    <xdr:to>
      <xdr:col>12</xdr:col>
      <xdr:colOff>561975</xdr:colOff>
      <xdr:row>37</xdr:row>
      <xdr:rowOff>161587</xdr:rowOff>
    </xdr:to>
    <xdr:sp macro="" textlink="">
      <xdr:nvSpPr>
        <xdr:cNvPr id="317" name="円/楕円 316"/>
        <xdr:cNvSpPr/>
      </xdr:nvSpPr>
      <xdr:spPr>
        <a:xfrm>
          <a:off x="8699500" y="640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152714</xdr:rowOff>
    </xdr:from>
    <xdr:ext cx="534377" cy="259045"/>
    <xdr:sp macro="" textlink="">
      <xdr:nvSpPr>
        <xdr:cNvPr id="318" name="テキスト ボックス 317"/>
        <xdr:cNvSpPr txBox="1"/>
      </xdr:nvSpPr>
      <xdr:spPr>
        <a:xfrm>
          <a:off x="8483111" y="649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67576</xdr:rowOff>
    </xdr:from>
    <xdr:to>
      <xdr:col>11</xdr:col>
      <xdr:colOff>358775</xdr:colOff>
      <xdr:row>37</xdr:row>
      <xdr:rowOff>169176</xdr:rowOff>
    </xdr:to>
    <xdr:sp macro="" textlink="">
      <xdr:nvSpPr>
        <xdr:cNvPr id="319" name="円/楕円 318"/>
        <xdr:cNvSpPr/>
      </xdr:nvSpPr>
      <xdr:spPr>
        <a:xfrm>
          <a:off x="7810500" y="641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160303</xdr:rowOff>
    </xdr:from>
    <xdr:ext cx="534377" cy="259045"/>
    <xdr:sp macro="" textlink="">
      <xdr:nvSpPr>
        <xdr:cNvPr id="320" name="テキスト ボックス 319"/>
        <xdr:cNvSpPr txBox="1"/>
      </xdr:nvSpPr>
      <xdr:spPr>
        <a:xfrm>
          <a:off x="7594111" y="650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42,164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54742</xdr:rowOff>
    </xdr:from>
    <xdr:to>
      <xdr:col>10</xdr:col>
      <xdr:colOff>155575</xdr:colOff>
      <xdr:row>37</xdr:row>
      <xdr:rowOff>156342</xdr:rowOff>
    </xdr:to>
    <xdr:sp macro="" textlink="">
      <xdr:nvSpPr>
        <xdr:cNvPr id="321" name="円/楕円 320"/>
        <xdr:cNvSpPr/>
      </xdr:nvSpPr>
      <xdr:spPr>
        <a:xfrm>
          <a:off x="6921500" y="639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147469</xdr:rowOff>
    </xdr:from>
    <xdr:ext cx="534377" cy="259045"/>
    <xdr:sp macro="" textlink="">
      <xdr:nvSpPr>
        <xdr:cNvPr id="322" name="テキスト ボックス 321"/>
        <xdr:cNvSpPr txBox="1"/>
      </xdr:nvSpPr>
      <xdr:spPr>
        <a:xfrm>
          <a:off x="6705111" y="649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59,182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98051</xdr:rowOff>
    </xdr:from>
    <xdr:to>
      <xdr:col>15</xdr:col>
      <xdr:colOff>180975</xdr:colOff>
      <xdr:row>58</xdr:row>
      <xdr:rowOff>101819</xdr:rowOff>
    </xdr:to>
    <xdr:cxnSp macro="">
      <xdr:nvCxnSpPr>
        <xdr:cNvPr id="349" name="直線コネクタ 348"/>
        <xdr:cNvCxnSpPr/>
      </xdr:nvCxnSpPr>
      <xdr:spPr>
        <a:xfrm flipV="1">
          <a:off x="9639300" y="10042151"/>
          <a:ext cx="838200" cy="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xdr:rowOff>
    </xdr:from>
    <xdr:ext cx="599010" cy="259045"/>
    <xdr:sp macro="" textlink="">
      <xdr:nvSpPr>
        <xdr:cNvPr id="350" name="普通建設事業費平均値テキスト"/>
        <xdr:cNvSpPr txBox="1"/>
      </xdr:nvSpPr>
      <xdr:spPr>
        <a:xfrm>
          <a:off x="10528300" y="9787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46703</xdr:rowOff>
    </xdr:from>
    <xdr:to>
      <xdr:col>14</xdr:col>
      <xdr:colOff>28575</xdr:colOff>
      <xdr:row>58</xdr:row>
      <xdr:rowOff>101819</xdr:rowOff>
    </xdr:to>
    <xdr:cxnSp macro="">
      <xdr:nvCxnSpPr>
        <xdr:cNvPr id="352" name="直線コネクタ 351"/>
        <xdr:cNvCxnSpPr/>
      </xdr:nvCxnSpPr>
      <xdr:spPr>
        <a:xfrm>
          <a:off x="8750300" y="9990803"/>
          <a:ext cx="889000" cy="5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115359</xdr:rowOff>
    </xdr:from>
    <xdr:to>
      <xdr:col>14</xdr:col>
      <xdr:colOff>79375</xdr:colOff>
      <xdr:row>58</xdr:row>
      <xdr:rowOff>45509</xdr:rowOff>
    </xdr:to>
    <xdr:sp macro="" textlink="">
      <xdr:nvSpPr>
        <xdr:cNvPr id="353" name="フローチャート : 判断 352"/>
        <xdr:cNvSpPr/>
      </xdr:nvSpPr>
      <xdr:spPr>
        <a:xfrm>
          <a:off x="9588500" y="988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62036</xdr:rowOff>
    </xdr:from>
    <xdr:ext cx="599010" cy="259045"/>
    <xdr:sp macro="" textlink="">
      <xdr:nvSpPr>
        <xdr:cNvPr id="354" name="テキスト ボックス 353"/>
        <xdr:cNvSpPr txBox="1"/>
      </xdr:nvSpPr>
      <xdr:spPr>
        <a:xfrm>
          <a:off x="9339794" y="966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46703</xdr:rowOff>
    </xdr:from>
    <xdr:to>
      <xdr:col>12</xdr:col>
      <xdr:colOff>511175</xdr:colOff>
      <xdr:row>58</xdr:row>
      <xdr:rowOff>107589</xdr:rowOff>
    </xdr:to>
    <xdr:cxnSp macro="">
      <xdr:nvCxnSpPr>
        <xdr:cNvPr id="355" name="直線コネクタ 354"/>
        <xdr:cNvCxnSpPr/>
      </xdr:nvCxnSpPr>
      <xdr:spPr>
        <a:xfrm flipV="1">
          <a:off x="7861300" y="9990803"/>
          <a:ext cx="889000" cy="6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163651</xdr:rowOff>
    </xdr:from>
    <xdr:to>
      <xdr:col>12</xdr:col>
      <xdr:colOff>561975</xdr:colOff>
      <xdr:row>58</xdr:row>
      <xdr:rowOff>93801</xdr:rowOff>
    </xdr:to>
    <xdr:sp macro="" textlink="">
      <xdr:nvSpPr>
        <xdr:cNvPr id="356" name="フローチャート : 判断 355"/>
        <xdr:cNvSpPr/>
      </xdr:nvSpPr>
      <xdr:spPr>
        <a:xfrm>
          <a:off x="8699500" y="993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110328</xdr:rowOff>
    </xdr:from>
    <xdr:ext cx="599010" cy="259045"/>
    <xdr:sp macro="" textlink="">
      <xdr:nvSpPr>
        <xdr:cNvPr id="357" name="テキスト ボックス 356"/>
        <xdr:cNvSpPr txBox="1"/>
      </xdr:nvSpPr>
      <xdr:spPr>
        <a:xfrm>
          <a:off x="8450794" y="97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74681</xdr:rowOff>
    </xdr:from>
    <xdr:to>
      <xdr:col>11</xdr:col>
      <xdr:colOff>307975</xdr:colOff>
      <xdr:row>58</xdr:row>
      <xdr:rowOff>107589</xdr:rowOff>
    </xdr:to>
    <xdr:cxnSp macro="">
      <xdr:nvCxnSpPr>
        <xdr:cNvPr id="358" name="直線コネクタ 357"/>
        <xdr:cNvCxnSpPr/>
      </xdr:nvCxnSpPr>
      <xdr:spPr>
        <a:xfrm>
          <a:off x="6972300" y="10018781"/>
          <a:ext cx="889000" cy="3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24602</xdr:rowOff>
    </xdr:from>
    <xdr:to>
      <xdr:col>11</xdr:col>
      <xdr:colOff>358775</xdr:colOff>
      <xdr:row>58</xdr:row>
      <xdr:rowOff>126202</xdr:rowOff>
    </xdr:to>
    <xdr:sp macro="" textlink="">
      <xdr:nvSpPr>
        <xdr:cNvPr id="359" name="フローチャート : 判断 358"/>
        <xdr:cNvSpPr/>
      </xdr:nvSpPr>
      <xdr:spPr>
        <a:xfrm>
          <a:off x="7810500" y="99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142729</xdr:rowOff>
    </xdr:from>
    <xdr:ext cx="534377" cy="259045"/>
    <xdr:sp macro="" textlink="">
      <xdr:nvSpPr>
        <xdr:cNvPr id="360" name="テキスト ボックス 359"/>
        <xdr:cNvSpPr txBox="1"/>
      </xdr:nvSpPr>
      <xdr:spPr>
        <a:xfrm>
          <a:off x="7594111" y="97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22396</xdr:rowOff>
    </xdr:from>
    <xdr:to>
      <xdr:col>10</xdr:col>
      <xdr:colOff>155575</xdr:colOff>
      <xdr:row>58</xdr:row>
      <xdr:rowOff>123996</xdr:rowOff>
    </xdr:to>
    <xdr:sp macro="" textlink="">
      <xdr:nvSpPr>
        <xdr:cNvPr id="361" name="フローチャート : 判断 360"/>
        <xdr:cNvSpPr/>
      </xdr:nvSpPr>
      <xdr:spPr>
        <a:xfrm>
          <a:off x="6921500" y="996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140523</xdr:rowOff>
    </xdr:from>
    <xdr:ext cx="534377" cy="259045"/>
    <xdr:sp macro="" textlink="">
      <xdr:nvSpPr>
        <xdr:cNvPr id="362" name="テキスト ボックス 361"/>
        <xdr:cNvSpPr txBox="1"/>
      </xdr:nvSpPr>
      <xdr:spPr>
        <a:xfrm>
          <a:off x="6705111" y="97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47251</xdr:rowOff>
    </xdr:from>
    <xdr:to>
      <xdr:col>15</xdr:col>
      <xdr:colOff>231775</xdr:colOff>
      <xdr:row>58</xdr:row>
      <xdr:rowOff>148851</xdr:rowOff>
    </xdr:to>
    <xdr:sp macro="" textlink="">
      <xdr:nvSpPr>
        <xdr:cNvPr id="368" name="円/楕円 367"/>
        <xdr:cNvSpPr/>
      </xdr:nvSpPr>
      <xdr:spPr>
        <a:xfrm>
          <a:off x="10426700" y="999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141767</xdr:rowOff>
    </xdr:from>
    <xdr:ext cx="534377" cy="259045"/>
    <xdr:sp macro="" textlink="">
      <xdr:nvSpPr>
        <xdr:cNvPr id="369" name="普通建設事業費該当値テキスト"/>
        <xdr:cNvSpPr txBox="1"/>
      </xdr:nvSpPr>
      <xdr:spPr>
        <a:xfrm>
          <a:off x="10528300" y="991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45,548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51019</xdr:rowOff>
    </xdr:from>
    <xdr:to>
      <xdr:col>14</xdr:col>
      <xdr:colOff>79375</xdr:colOff>
      <xdr:row>58</xdr:row>
      <xdr:rowOff>152619</xdr:rowOff>
    </xdr:to>
    <xdr:sp macro="" textlink="">
      <xdr:nvSpPr>
        <xdr:cNvPr id="370" name="円/楕円 369"/>
        <xdr:cNvSpPr/>
      </xdr:nvSpPr>
      <xdr:spPr>
        <a:xfrm>
          <a:off x="9588500" y="999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143746</xdr:rowOff>
    </xdr:from>
    <xdr:ext cx="534377" cy="259045"/>
    <xdr:sp macro="" textlink="">
      <xdr:nvSpPr>
        <xdr:cNvPr id="371" name="テキスト ボックス 370"/>
        <xdr:cNvSpPr txBox="1"/>
      </xdr:nvSpPr>
      <xdr:spPr>
        <a:xfrm>
          <a:off x="9372111" y="100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41,428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167353</xdr:rowOff>
    </xdr:from>
    <xdr:to>
      <xdr:col>12</xdr:col>
      <xdr:colOff>561975</xdr:colOff>
      <xdr:row>58</xdr:row>
      <xdr:rowOff>97503</xdr:rowOff>
    </xdr:to>
    <xdr:sp macro="" textlink="">
      <xdr:nvSpPr>
        <xdr:cNvPr id="372" name="円/楕円 371"/>
        <xdr:cNvSpPr/>
      </xdr:nvSpPr>
      <xdr:spPr>
        <a:xfrm>
          <a:off x="8699500" y="994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88630</xdr:rowOff>
    </xdr:from>
    <xdr:ext cx="599010" cy="259045"/>
    <xdr:sp macro="" textlink="">
      <xdr:nvSpPr>
        <xdr:cNvPr id="373" name="テキスト ボックス 372"/>
        <xdr:cNvSpPr txBox="1"/>
      </xdr:nvSpPr>
      <xdr:spPr>
        <a:xfrm>
          <a:off x="8450794" y="1003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101,702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56789</xdr:rowOff>
    </xdr:from>
    <xdr:to>
      <xdr:col>11</xdr:col>
      <xdr:colOff>358775</xdr:colOff>
      <xdr:row>58</xdr:row>
      <xdr:rowOff>158389</xdr:rowOff>
    </xdr:to>
    <xdr:sp macro="" textlink="">
      <xdr:nvSpPr>
        <xdr:cNvPr id="374" name="円/楕円 373"/>
        <xdr:cNvSpPr/>
      </xdr:nvSpPr>
      <xdr:spPr>
        <a:xfrm>
          <a:off x="7810500" y="1000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149516</xdr:rowOff>
    </xdr:from>
    <xdr:ext cx="534377" cy="259045"/>
    <xdr:sp macro="" textlink="">
      <xdr:nvSpPr>
        <xdr:cNvPr id="375" name="テキスト ボックス 374"/>
        <xdr:cNvSpPr txBox="1"/>
      </xdr:nvSpPr>
      <xdr:spPr>
        <a:xfrm>
          <a:off x="7594111" y="1009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35,117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23881</xdr:rowOff>
    </xdr:from>
    <xdr:to>
      <xdr:col>10</xdr:col>
      <xdr:colOff>155575</xdr:colOff>
      <xdr:row>58</xdr:row>
      <xdr:rowOff>125481</xdr:rowOff>
    </xdr:to>
    <xdr:sp macro="" textlink="">
      <xdr:nvSpPr>
        <xdr:cNvPr id="376" name="円/楕円 375"/>
        <xdr:cNvSpPr/>
      </xdr:nvSpPr>
      <xdr:spPr>
        <a:xfrm>
          <a:off x="6921500" y="996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116608</xdr:rowOff>
    </xdr:from>
    <xdr:ext cx="534377" cy="259045"/>
    <xdr:sp macro="" textlink="">
      <xdr:nvSpPr>
        <xdr:cNvPr id="377" name="テキスト ボックス 376"/>
        <xdr:cNvSpPr txBox="1"/>
      </xdr:nvSpPr>
      <xdr:spPr>
        <a:xfrm>
          <a:off x="6705111" y="1006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71633</xdr:rowOff>
    </xdr:from>
    <xdr:to>
      <xdr:col>15</xdr:col>
      <xdr:colOff>180975</xdr:colOff>
      <xdr:row>79</xdr:row>
      <xdr:rowOff>82655</xdr:rowOff>
    </xdr:to>
    <xdr:cxnSp macro="">
      <xdr:nvCxnSpPr>
        <xdr:cNvPr id="408" name="直線コネクタ 407"/>
        <xdr:cNvCxnSpPr/>
      </xdr:nvCxnSpPr>
      <xdr:spPr>
        <a:xfrm>
          <a:off x="9639300" y="13616183"/>
          <a:ext cx="838200" cy="1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4766</xdr:rowOff>
    </xdr:from>
    <xdr:ext cx="534377" cy="259045"/>
    <xdr:sp macro="" textlink="">
      <xdr:nvSpPr>
        <xdr:cNvPr id="409" name="普通建設事業費 （ うち新規整備　）平均値テキスト"/>
        <xdr:cNvSpPr txBox="1"/>
      </xdr:nvSpPr>
      <xdr:spPr>
        <a:xfrm>
          <a:off x="10528300" y="1337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99586</xdr:rowOff>
    </xdr:from>
    <xdr:to>
      <xdr:col>14</xdr:col>
      <xdr:colOff>79375</xdr:colOff>
      <xdr:row>79</xdr:row>
      <xdr:rowOff>29736</xdr:rowOff>
    </xdr:to>
    <xdr:sp macro="" textlink="">
      <xdr:nvSpPr>
        <xdr:cNvPr id="411" name="フローチャート : 判断 410"/>
        <xdr:cNvSpPr/>
      </xdr:nvSpPr>
      <xdr:spPr>
        <a:xfrm>
          <a:off x="9588500" y="1347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77</xdr:row>
      <xdr:rowOff>46263</xdr:rowOff>
    </xdr:from>
    <xdr:ext cx="599010" cy="259045"/>
    <xdr:sp macro="" textlink="">
      <xdr:nvSpPr>
        <xdr:cNvPr id="412" name="テキスト ボックス 411"/>
        <xdr:cNvSpPr txBox="1"/>
      </xdr:nvSpPr>
      <xdr:spPr>
        <a:xfrm>
          <a:off x="9339794" y="132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31855</xdr:rowOff>
    </xdr:from>
    <xdr:to>
      <xdr:col>15</xdr:col>
      <xdr:colOff>231775</xdr:colOff>
      <xdr:row>79</xdr:row>
      <xdr:rowOff>133455</xdr:rowOff>
    </xdr:to>
    <xdr:sp macro="" textlink="">
      <xdr:nvSpPr>
        <xdr:cNvPr id="418" name="円/楕円 417"/>
        <xdr:cNvSpPr/>
      </xdr:nvSpPr>
      <xdr:spPr>
        <a:xfrm>
          <a:off x="10426700" y="1357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131767</xdr:rowOff>
    </xdr:from>
    <xdr:ext cx="534377" cy="259045"/>
    <xdr:sp macro="" textlink="">
      <xdr:nvSpPr>
        <xdr:cNvPr id="419" name="普通建設事業費 （ うち新規整備　）該当値テキスト"/>
        <xdr:cNvSpPr txBox="1"/>
      </xdr:nvSpPr>
      <xdr:spPr>
        <a:xfrm>
          <a:off x="10528300" y="1350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14,903</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20833</xdr:rowOff>
    </xdr:from>
    <xdr:to>
      <xdr:col>14</xdr:col>
      <xdr:colOff>79375</xdr:colOff>
      <xdr:row>79</xdr:row>
      <xdr:rowOff>122433</xdr:rowOff>
    </xdr:to>
    <xdr:sp macro="" textlink="">
      <xdr:nvSpPr>
        <xdr:cNvPr id="420" name="円/楕円 419"/>
        <xdr:cNvSpPr/>
      </xdr:nvSpPr>
      <xdr:spPr>
        <a:xfrm>
          <a:off x="9588500" y="1356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113560</xdr:rowOff>
    </xdr:from>
    <xdr:ext cx="534377" cy="259045"/>
    <xdr:sp macro="" textlink="">
      <xdr:nvSpPr>
        <xdr:cNvPr id="421" name="テキスト ボックス 420"/>
        <xdr:cNvSpPr txBox="1"/>
      </xdr:nvSpPr>
      <xdr:spPr>
        <a:xfrm>
          <a:off x="9372111" y="1365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87548</xdr:rowOff>
    </xdr:from>
    <xdr:to>
      <xdr:col>15</xdr:col>
      <xdr:colOff>180975</xdr:colOff>
      <xdr:row>98</xdr:row>
      <xdr:rowOff>128620</xdr:rowOff>
    </xdr:to>
    <xdr:cxnSp macro="">
      <xdr:nvCxnSpPr>
        <xdr:cNvPr id="450" name="直線コネクタ 449"/>
        <xdr:cNvCxnSpPr/>
      </xdr:nvCxnSpPr>
      <xdr:spPr>
        <a:xfrm flipV="1">
          <a:off x="9639300" y="16889648"/>
          <a:ext cx="8382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112174</xdr:rowOff>
    </xdr:from>
    <xdr:ext cx="534377" cy="259045"/>
    <xdr:sp macro="" textlink="">
      <xdr:nvSpPr>
        <xdr:cNvPr id="451" name="普通建設事業費 （ うち更新整備　）平均値テキスト"/>
        <xdr:cNvSpPr txBox="1"/>
      </xdr:nvSpPr>
      <xdr:spPr>
        <a:xfrm>
          <a:off x="10528300" y="1657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125369</xdr:rowOff>
    </xdr:from>
    <xdr:to>
      <xdr:col>14</xdr:col>
      <xdr:colOff>79375</xdr:colOff>
      <xdr:row>98</xdr:row>
      <xdr:rowOff>55519</xdr:rowOff>
    </xdr:to>
    <xdr:sp macro="" textlink="">
      <xdr:nvSpPr>
        <xdr:cNvPr id="453" name="フローチャート : 判断 452"/>
        <xdr:cNvSpPr/>
      </xdr:nvSpPr>
      <xdr:spPr>
        <a:xfrm>
          <a:off x="9588500" y="1675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72046</xdr:rowOff>
    </xdr:from>
    <xdr:ext cx="534377" cy="259045"/>
    <xdr:sp macro="" textlink="">
      <xdr:nvSpPr>
        <xdr:cNvPr id="454" name="テキスト ボックス 453"/>
        <xdr:cNvSpPr txBox="1"/>
      </xdr:nvSpPr>
      <xdr:spPr>
        <a:xfrm>
          <a:off x="9372111" y="1653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36748</xdr:rowOff>
    </xdr:from>
    <xdr:to>
      <xdr:col>15</xdr:col>
      <xdr:colOff>231775</xdr:colOff>
      <xdr:row>98</xdr:row>
      <xdr:rowOff>138348</xdr:rowOff>
    </xdr:to>
    <xdr:sp macro="" textlink="">
      <xdr:nvSpPr>
        <xdr:cNvPr id="460" name="円/楕円 459"/>
        <xdr:cNvSpPr/>
      </xdr:nvSpPr>
      <xdr:spPr>
        <a:xfrm>
          <a:off x="10426700" y="168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15175</xdr:rowOff>
    </xdr:from>
    <xdr:ext cx="534377" cy="259045"/>
    <xdr:sp macro="" textlink="">
      <xdr:nvSpPr>
        <xdr:cNvPr id="461" name="普通建設事業費 （ うち更新整備　）該当値テキスト"/>
        <xdr:cNvSpPr txBox="1"/>
      </xdr:nvSpPr>
      <xdr:spPr>
        <a:xfrm>
          <a:off x="10528300" y="1681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16,844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77820</xdr:rowOff>
    </xdr:from>
    <xdr:to>
      <xdr:col>14</xdr:col>
      <xdr:colOff>79375</xdr:colOff>
      <xdr:row>99</xdr:row>
      <xdr:rowOff>7970</xdr:rowOff>
    </xdr:to>
    <xdr:sp macro="" textlink="">
      <xdr:nvSpPr>
        <xdr:cNvPr id="462" name="円/楕円 461"/>
        <xdr:cNvSpPr/>
      </xdr:nvSpPr>
      <xdr:spPr>
        <a:xfrm>
          <a:off x="9588500" y="168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170547</xdr:rowOff>
    </xdr:from>
    <xdr:ext cx="534377" cy="259045"/>
    <xdr:sp macro="" textlink="">
      <xdr:nvSpPr>
        <xdr:cNvPr id="463" name="テキスト ボックス 462"/>
        <xdr:cNvSpPr txBox="1"/>
      </xdr:nvSpPr>
      <xdr:spPr>
        <a:xfrm>
          <a:off x="9372111" y="1697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90560</xdr:rowOff>
    </xdr:from>
    <xdr:to>
      <xdr:col>23</xdr:col>
      <xdr:colOff>517525</xdr:colOff>
      <xdr:row>38</xdr:row>
      <xdr:rowOff>115720</xdr:rowOff>
    </xdr:to>
    <xdr:cxnSp macro="">
      <xdr:nvCxnSpPr>
        <xdr:cNvPr id="490" name="直線コネクタ 489"/>
        <xdr:cNvCxnSpPr/>
      </xdr:nvCxnSpPr>
      <xdr:spPr>
        <a:xfrm flipV="1">
          <a:off x="15481300" y="6605660"/>
          <a:ext cx="838200" cy="2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32959</xdr:rowOff>
    </xdr:from>
    <xdr:ext cx="469744" cy="259045"/>
    <xdr:sp macro="" textlink="">
      <xdr:nvSpPr>
        <xdr:cNvPr id="491" name="災害復旧事業費平均値テキスト"/>
        <xdr:cNvSpPr txBox="1"/>
      </xdr:nvSpPr>
      <xdr:spPr>
        <a:xfrm>
          <a:off x="16370300" y="6548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115720</xdr:rowOff>
    </xdr:from>
    <xdr:to>
      <xdr:col>22</xdr:col>
      <xdr:colOff>365125</xdr:colOff>
      <xdr:row>38</xdr:row>
      <xdr:rowOff>128846</xdr:rowOff>
    </xdr:to>
    <xdr:cxnSp macro="">
      <xdr:nvCxnSpPr>
        <xdr:cNvPr id="493" name="直線コネクタ 492"/>
        <xdr:cNvCxnSpPr/>
      </xdr:nvCxnSpPr>
      <xdr:spPr>
        <a:xfrm flipV="1">
          <a:off x="14592300" y="6630820"/>
          <a:ext cx="889000" cy="1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16155</xdr:rowOff>
    </xdr:from>
    <xdr:to>
      <xdr:col>22</xdr:col>
      <xdr:colOff>415925</xdr:colOff>
      <xdr:row>38</xdr:row>
      <xdr:rowOff>117755</xdr:rowOff>
    </xdr:to>
    <xdr:sp macro="" textlink="">
      <xdr:nvSpPr>
        <xdr:cNvPr id="494" name="フローチャート : 判断 493"/>
        <xdr:cNvSpPr/>
      </xdr:nvSpPr>
      <xdr:spPr>
        <a:xfrm>
          <a:off x="15430500" y="65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134282</xdr:rowOff>
    </xdr:from>
    <xdr:ext cx="534377" cy="259045"/>
    <xdr:sp macro="" textlink="">
      <xdr:nvSpPr>
        <xdr:cNvPr id="495" name="テキスト ボックス 494"/>
        <xdr:cNvSpPr txBox="1"/>
      </xdr:nvSpPr>
      <xdr:spPr>
        <a:xfrm>
          <a:off x="15214111" y="63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112661</xdr:rowOff>
    </xdr:from>
    <xdr:to>
      <xdr:col>21</xdr:col>
      <xdr:colOff>161925</xdr:colOff>
      <xdr:row>38</xdr:row>
      <xdr:rowOff>128846</xdr:rowOff>
    </xdr:to>
    <xdr:cxnSp macro="">
      <xdr:nvCxnSpPr>
        <xdr:cNvPr id="496" name="直線コネクタ 495"/>
        <xdr:cNvCxnSpPr/>
      </xdr:nvCxnSpPr>
      <xdr:spPr>
        <a:xfrm>
          <a:off x="13703300" y="6627761"/>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9256</xdr:rowOff>
    </xdr:from>
    <xdr:to>
      <xdr:col>21</xdr:col>
      <xdr:colOff>212725</xdr:colOff>
      <xdr:row>38</xdr:row>
      <xdr:rowOff>110856</xdr:rowOff>
    </xdr:to>
    <xdr:sp macro="" textlink="">
      <xdr:nvSpPr>
        <xdr:cNvPr id="497" name="フローチャート : 判断 496"/>
        <xdr:cNvSpPr/>
      </xdr:nvSpPr>
      <xdr:spPr>
        <a:xfrm>
          <a:off x="14541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127383</xdr:rowOff>
    </xdr:from>
    <xdr:ext cx="534377" cy="259045"/>
    <xdr:sp macro="" textlink="">
      <xdr:nvSpPr>
        <xdr:cNvPr id="498" name="テキスト ボックス 497"/>
        <xdr:cNvSpPr txBox="1"/>
      </xdr:nvSpPr>
      <xdr:spPr>
        <a:xfrm>
          <a:off x="14325111" y="629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112661</xdr:rowOff>
    </xdr:from>
    <xdr:to>
      <xdr:col>19</xdr:col>
      <xdr:colOff>644525</xdr:colOff>
      <xdr:row>38</xdr:row>
      <xdr:rowOff>122518</xdr:rowOff>
    </xdr:to>
    <xdr:cxnSp macro="">
      <xdr:nvCxnSpPr>
        <xdr:cNvPr id="499" name="直線コネクタ 498"/>
        <xdr:cNvCxnSpPr/>
      </xdr:nvCxnSpPr>
      <xdr:spPr>
        <a:xfrm flipV="1">
          <a:off x="12814300" y="6627761"/>
          <a:ext cx="889000" cy="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25719</xdr:rowOff>
    </xdr:from>
    <xdr:to>
      <xdr:col>20</xdr:col>
      <xdr:colOff>9525</xdr:colOff>
      <xdr:row>38</xdr:row>
      <xdr:rowOff>127319</xdr:rowOff>
    </xdr:to>
    <xdr:sp macro="" textlink="">
      <xdr:nvSpPr>
        <xdr:cNvPr id="500" name="フローチャート : 判断 499"/>
        <xdr:cNvSpPr/>
      </xdr:nvSpPr>
      <xdr:spPr>
        <a:xfrm>
          <a:off x="13652500" y="654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143846</xdr:rowOff>
    </xdr:from>
    <xdr:ext cx="534377" cy="259045"/>
    <xdr:sp macro="" textlink="">
      <xdr:nvSpPr>
        <xdr:cNvPr id="501" name="テキスト ボックス 500"/>
        <xdr:cNvSpPr txBox="1"/>
      </xdr:nvSpPr>
      <xdr:spPr>
        <a:xfrm>
          <a:off x="13436111" y="631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150288</xdr:rowOff>
    </xdr:from>
    <xdr:to>
      <xdr:col>18</xdr:col>
      <xdr:colOff>492125</xdr:colOff>
      <xdr:row>38</xdr:row>
      <xdr:rowOff>80439</xdr:rowOff>
    </xdr:to>
    <xdr:sp macro="" textlink="">
      <xdr:nvSpPr>
        <xdr:cNvPr id="502" name="フローチャート : 判断 501"/>
        <xdr:cNvSpPr/>
      </xdr:nvSpPr>
      <xdr:spPr>
        <a:xfrm>
          <a:off x="12763500" y="6493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96965</xdr:rowOff>
    </xdr:from>
    <xdr:ext cx="534377" cy="259045"/>
    <xdr:sp macro="" textlink="">
      <xdr:nvSpPr>
        <xdr:cNvPr id="503" name="テキスト ボックス 502"/>
        <xdr:cNvSpPr txBox="1"/>
      </xdr:nvSpPr>
      <xdr:spPr>
        <a:xfrm>
          <a:off x="12547111" y="626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39760</xdr:rowOff>
    </xdr:from>
    <xdr:to>
      <xdr:col>23</xdr:col>
      <xdr:colOff>568325</xdr:colOff>
      <xdr:row>38</xdr:row>
      <xdr:rowOff>141360</xdr:rowOff>
    </xdr:to>
    <xdr:sp macro="" textlink="">
      <xdr:nvSpPr>
        <xdr:cNvPr id="509" name="円/楕円 508"/>
        <xdr:cNvSpPr/>
      </xdr:nvSpPr>
      <xdr:spPr>
        <a:xfrm>
          <a:off x="16268700" y="655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170587</xdr:rowOff>
    </xdr:from>
    <xdr:ext cx="534377" cy="259045"/>
    <xdr:sp macro="" textlink="">
      <xdr:nvSpPr>
        <xdr:cNvPr id="510" name="災害復旧事業費該当値テキスト"/>
        <xdr:cNvSpPr txBox="1"/>
      </xdr:nvSpPr>
      <xdr:spPr>
        <a:xfrm>
          <a:off x="16370300" y="634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10,748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64920</xdr:rowOff>
    </xdr:from>
    <xdr:to>
      <xdr:col>22</xdr:col>
      <xdr:colOff>415925</xdr:colOff>
      <xdr:row>38</xdr:row>
      <xdr:rowOff>166520</xdr:rowOff>
    </xdr:to>
    <xdr:sp macro="" textlink="">
      <xdr:nvSpPr>
        <xdr:cNvPr id="511" name="円/楕円 510"/>
        <xdr:cNvSpPr/>
      </xdr:nvSpPr>
      <xdr:spPr>
        <a:xfrm>
          <a:off x="15430500" y="658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157647</xdr:rowOff>
    </xdr:from>
    <xdr:ext cx="469744" cy="259045"/>
    <xdr:sp macro="" textlink="">
      <xdr:nvSpPr>
        <xdr:cNvPr id="512" name="テキスト ボックス 511"/>
        <xdr:cNvSpPr txBox="1"/>
      </xdr:nvSpPr>
      <xdr:spPr>
        <a:xfrm>
          <a:off x="15246427" y="667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78046</xdr:rowOff>
    </xdr:from>
    <xdr:to>
      <xdr:col>21</xdr:col>
      <xdr:colOff>212725</xdr:colOff>
      <xdr:row>39</xdr:row>
      <xdr:rowOff>8196</xdr:rowOff>
    </xdr:to>
    <xdr:sp macro="" textlink="">
      <xdr:nvSpPr>
        <xdr:cNvPr id="513" name="円/楕円 512"/>
        <xdr:cNvSpPr/>
      </xdr:nvSpPr>
      <xdr:spPr>
        <a:xfrm>
          <a:off x="14541500" y="659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170773</xdr:rowOff>
    </xdr:from>
    <xdr:ext cx="469744" cy="259045"/>
    <xdr:sp macro="" textlink="">
      <xdr:nvSpPr>
        <xdr:cNvPr id="514" name="テキスト ボックス 513"/>
        <xdr:cNvSpPr txBox="1"/>
      </xdr:nvSpPr>
      <xdr:spPr>
        <a:xfrm>
          <a:off x="14357427" y="668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61861</xdr:rowOff>
    </xdr:from>
    <xdr:to>
      <xdr:col>20</xdr:col>
      <xdr:colOff>9525</xdr:colOff>
      <xdr:row>38</xdr:row>
      <xdr:rowOff>163461</xdr:rowOff>
    </xdr:to>
    <xdr:sp macro="" textlink="">
      <xdr:nvSpPr>
        <xdr:cNvPr id="515" name="円/楕円 514"/>
        <xdr:cNvSpPr/>
      </xdr:nvSpPr>
      <xdr:spPr>
        <a:xfrm>
          <a:off x="13652500" y="65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154588</xdr:rowOff>
    </xdr:from>
    <xdr:ext cx="469744" cy="259045"/>
    <xdr:sp macro="" textlink="">
      <xdr:nvSpPr>
        <xdr:cNvPr id="516" name="テキスト ボックス 515"/>
        <xdr:cNvSpPr txBox="1"/>
      </xdr:nvSpPr>
      <xdr:spPr>
        <a:xfrm>
          <a:off x="13468427" y="666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71718</xdr:rowOff>
    </xdr:from>
    <xdr:to>
      <xdr:col>18</xdr:col>
      <xdr:colOff>492125</xdr:colOff>
      <xdr:row>39</xdr:row>
      <xdr:rowOff>1868</xdr:rowOff>
    </xdr:to>
    <xdr:sp macro="" textlink="">
      <xdr:nvSpPr>
        <xdr:cNvPr id="517" name="円/楕円 516"/>
        <xdr:cNvSpPr/>
      </xdr:nvSpPr>
      <xdr:spPr>
        <a:xfrm>
          <a:off x="12763500" y="658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164445</xdr:rowOff>
    </xdr:from>
    <xdr:ext cx="469744" cy="259045"/>
    <xdr:sp macro="" textlink="">
      <xdr:nvSpPr>
        <xdr:cNvPr id="518" name="テキスト ボックス 517"/>
        <xdr:cNvSpPr txBox="1"/>
      </xdr:nvSpPr>
      <xdr:spPr>
        <a:xfrm>
          <a:off x="12579427" y="667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1" name="テキスト ボックス 58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3" name="テキスト ボックス 58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5" name="テキスト ボックス 58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89" name="直線コネクタ 588"/>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0"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1" name="直線コネクタ 590"/>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592"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593" name="直線コネクタ 592"/>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53911</xdr:rowOff>
    </xdr:from>
    <xdr:to>
      <xdr:col>23</xdr:col>
      <xdr:colOff>517525</xdr:colOff>
      <xdr:row>77</xdr:row>
      <xdr:rowOff>115185</xdr:rowOff>
    </xdr:to>
    <xdr:cxnSp macro="">
      <xdr:nvCxnSpPr>
        <xdr:cNvPr id="594" name="直線コネクタ 593"/>
        <xdr:cNvCxnSpPr/>
      </xdr:nvCxnSpPr>
      <xdr:spPr>
        <a:xfrm>
          <a:off x="15481300" y="13255561"/>
          <a:ext cx="838200" cy="6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24201</xdr:rowOff>
    </xdr:from>
    <xdr:ext cx="534377" cy="259045"/>
    <xdr:sp macro="" textlink="">
      <xdr:nvSpPr>
        <xdr:cNvPr id="595" name="公債費平均値テキスト"/>
        <xdr:cNvSpPr txBox="1"/>
      </xdr:nvSpPr>
      <xdr:spPr>
        <a:xfrm>
          <a:off x="16370300" y="13054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596" name="フローチャート : 判断 595"/>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53911</xdr:rowOff>
    </xdr:from>
    <xdr:to>
      <xdr:col>22</xdr:col>
      <xdr:colOff>365125</xdr:colOff>
      <xdr:row>77</xdr:row>
      <xdr:rowOff>95233</xdr:rowOff>
    </xdr:to>
    <xdr:cxnSp macro="">
      <xdr:nvCxnSpPr>
        <xdr:cNvPr id="597" name="直線コネクタ 596"/>
        <xdr:cNvCxnSpPr/>
      </xdr:nvCxnSpPr>
      <xdr:spPr>
        <a:xfrm flipV="1">
          <a:off x="14592300" y="13255561"/>
          <a:ext cx="889000" cy="4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57508</xdr:rowOff>
    </xdr:from>
    <xdr:to>
      <xdr:col>22</xdr:col>
      <xdr:colOff>415925</xdr:colOff>
      <xdr:row>77</xdr:row>
      <xdr:rowOff>159108</xdr:rowOff>
    </xdr:to>
    <xdr:sp macro="" textlink="">
      <xdr:nvSpPr>
        <xdr:cNvPr id="598" name="フローチャート : 判断 597"/>
        <xdr:cNvSpPr/>
      </xdr:nvSpPr>
      <xdr:spPr>
        <a:xfrm>
          <a:off x="15430500" y="1325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150235</xdr:rowOff>
    </xdr:from>
    <xdr:ext cx="534377" cy="259045"/>
    <xdr:sp macro="" textlink="">
      <xdr:nvSpPr>
        <xdr:cNvPr id="599" name="テキスト ボックス 598"/>
        <xdr:cNvSpPr txBox="1"/>
      </xdr:nvSpPr>
      <xdr:spPr>
        <a:xfrm>
          <a:off x="15214111" y="1335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90619</xdr:rowOff>
    </xdr:from>
    <xdr:to>
      <xdr:col>21</xdr:col>
      <xdr:colOff>161925</xdr:colOff>
      <xdr:row>77</xdr:row>
      <xdr:rowOff>95233</xdr:rowOff>
    </xdr:to>
    <xdr:cxnSp macro="">
      <xdr:nvCxnSpPr>
        <xdr:cNvPr id="600" name="直線コネクタ 599"/>
        <xdr:cNvCxnSpPr/>
      </xdr:nvCxnSpPr>
      <xdr:spPr>
        <a:xfrm>
          <a:off x="13703300" y="13292269"/>
          <a:ext cx="889000" cy="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46436</xdr:rowOff>
    </xdr:from>
    <xdr:to>
      <xdr:col>21</xdr:col>
      <xdr:colOff>212725</xdr:colOff>
      <xdr:row>77</xdr:row>
      <xdr:rowOff>148036</xdr:rowOff>
    </xdr:to>
    <xdr:sp macro="" textlink="">
      <xdr:nvSpPr>
        <xdr:cNvPr id="601" name="フローチャート : 判断 600"/>
        <xdr:cNvSpPr/>
      </xdr:nvSpPr>
      <xdr:spPr>
        <a:xfrm>
          <a:off x="14541500" y="13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139163</xdr:rowOff>
    </xdr:from>
    <xdr:ext cx="534377" cy="259045"/>
    <xdr:sp macro="" textlink="">
      <xdr:nvSpPr>
        <xdr:cNvPr id="602" name="テキスト ボックス 601"/>
        <xdr:cNvSpPr txBox="1"/>
      </xdr:nvSpPr>
      <xdr:spPr>
        <a:xfrm>
          <a:off x="14325111" y="1334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146306</xdr:rowOff>
    </xdr:from>
    <xdr:to>
      <xdr:col>19</xdr:col>
      <xdr:colOff>644525</xdr:colOff>
      <xdr:row>77</xdr:row>
      <xdr:rowOff>90619</xdr:rowOff>
    </xdr:to>
    <xdr:cxnSp macro="">
      <xdr:nvCxnSpPr>
        <xdr:cNvPr id="603" name="直線コネクタ 602"/>
        <xdr:cNvCxnSpPr/>
      </xdr:nvCxnSpPr>
      <xdr:spPr>
        <a:xfrm>
          <a:off x="12814300" y="13176506"/>
          <a:ext cx="889000" cy="11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41053</xdr:rowOff>
    </xdr:from>
    <xdr:to>
      <xdr:col>20</xdr:col>
      <xdr:colOff>9525</xdr:colOff>
      <xdr:row>77</xdr:row>
      <xdr:rowOff>142653</xdr:rowOff>
    </xdr:to>
    <xdr:sp macro="" textlink="">
      <xdr:nvSpPr>
        <xdr:cNvPr id="604" name="フローチャート : 判断 603"/>
        <xdr:cNvSpPr/>
      </xdr:nvSpPr>
      <xdr:spPr>
        <a:xfrm>
          <a:off x="13652500" y="1324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133780</xdr:rowOff>
    </xdr:from>
    <xdr:ext cx="534377" cy="259045"/>
    <xdr:sp macro="" textlink="">
      <xdr:nvSpPr>
        <xdr:cNvPr id="605" name="テキスト ボックス 604"/>
        <xdr:cNvSpPr txBox="1"/>
      </xdr:nvSpPr>
      <xdr:spPr>
        <a:xfrm>
          <a:off x="13436111" y="1333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53187</xdr:rowOff>
    </xdr:from>
    <xdr:to>
      <xdr:col>18</xdr:col>
      <xdr:colOff>492125</xdr:colOff>
      <xdr:row>77</xdr:row>
      <xdr:rowOff>154787</xdr:rowOff>
    </xdr:to>
    <xdr:sp macro="" textlink="">
      <xdr:nvSpPr>
        <xdr:cNvPr id="606" name="フローチャート : 判断 605"/>
        <xdr:cNvSpPr/>
      </xdr:nvSpPr>
      <xdr:spPr>
        <a:xfrm>
          <a:off x="12763500" y="13254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145914</xdr:rowOff>
    </xdr:from>
    <xdr:ext cx="534377" cy="259045"/>
    <xdr:sp macro="" textlink="">
      <xdr:nvSpPr>
        <xdr:cNvPr id="607" name="テキスト ボックス 606"/>
        <xdr:cNvSpPr txBox="1"/>
      </xdr:nvSpPr>
      <xdr:spPr>
        <a:xfrm>
          <a:off x="12547111" y="1334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64385</xdr:rowOff>
    </xdr:from>
    <xdr:to>
      <xdr:col>23</xdr:col>
      <xdr:colOff>568325</xdr:colOff>
      <xdr:row>77</xdr:row>
      <xdr:rowOff>165985</xdr:rowOff>
    </xdr:to>
    <xdr:sp macro="" textlink="">
      <xdr:nvSpPr>
        <xdr:cNvPr id="613" name="円/楕円 612"/>
        <xdr:cNvSpPr/>
      </xdr:nvSpPr>
      <xdr:spPr>
        <a:xfrm>
          <a:off x="16268700" y="1326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42812</xdr:rowOff>
    </xdr:from>
    <xdr:ext cx="534377" cy="259045"/>
    <xdr:sp macro="" textlink="">
      <xdr:nvSpPr>
        <xdr:cNvPr id="614" name="公債費該当値テキスト"/>
        <xdr:cNvSpPr txBox="1"/>
      </xdr:nvSpPr>
      <xdr:spPr>
        <a:xfrm>
          <a:off x="16370300" y="1324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42,862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3111</xdr:rowOff>
    </xdr:from>
    <xdr:to>
      <xdr:col>22</xdr:col>
      <xdr:colOff>415925</xdr:colOff>
      <xdr:row>77</xdr:row>
      <xdr:rowOff>104711</xdr:rowOff>
    </xdr:to>
    <xdr:sp macro="" textlink="">
      <xdr:nvSpPr>
        <xdr:cNvPr id="615" name="円/楕円 614"/>
        <xdr:cNvSpPr/>
      </xdr:nvSpPr>
      <xdr:spPr>
        <a:xfrm>
          <a:off x="15430500" y="1320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121238</xdr:rowOff>
    </xdr:from>
    <xdr:ext cx="534377" cy="259045"/>
    <xdr:sp macro="" textlink="">
      <xdr:nvSpPr>
        <xdr:cNvPr id="616" name="テキスト ボックス 615"/>
        <xdr:cNvSpPr txBox="1"/>
      </xdr:nvSpPr>
      <xdr:spPr>
        <a:xfrm>
          <a:off x="15214111" y="1297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56,264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44433</xdr:rowOff>
    </xdr:from>
    <xdr:to>
      <xdr:col>21</xdr:col>
      <xdr:colOff>212725</xdr:colOff>
      <xdr:row>77</xdr:row>
      <xdr:rowOff>146033</xdr:rowOff>
    </xdr:to>
    <xdr:sp macro="" textlink="">
      <xdr:nvSpPr>
        <xdr:cNvPr id="617" name="円/楕円 616"/>
        <xdr:cNvSpPr/>
      </xdr:nvSpPr>
      <xdr:spPr>
        <a:xfrm>
          <a:off x="14541500" y="1324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162560</xdr:rowOff>
    </xdr:from>
    <xdr:ext cx="534377" cy="259045"/>
    <xdr:sp macro="" textlink="">
      <xdr:nvSpPr>
        <xdr:cNvPr id="618" name="テキスト ボックス 617"/>
        <xdr:cNvSpPr txBox="1"/>
      </xdr:nvSpPr>
      <xdr:spPr>
        <a:xfrm>
          <a:off x="14325111" y="1302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47,226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39819</xdr:rowOff>
    </xdr:from>
    <xdr:to>
      <xdr:col>20</xdr:col>
      <xdr:colOff>9525</xdr:colOff>
      <xdr:row>77</xdr:row>
      <xdr:rowOff>141419</xdr:rowOff>
    </xdr:to>
    <xdr:sp macro="" textlink="">
      <xdr:nvSpPr>
        <xdr:cNvPr id="619" name="円/楕円 618"/>
        <xdr:cNvSpPr/>
      </xdr:nvSpPr>
      <xdr:spPr>
        <a:xfrm>
          <a:off x="13652500" y="1324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157946</xdr:rowOff>
    </xdr:from>
    <xdr:ext cx="534377" cy="259045"/>
    <xdr:sp macro="" textlink="">
      <xdr:nvSpPr>
        <xdr:cNvPr id="620" name="テキスト ボックス 619"/>
        <xdr:cNvSpPr txBox="1"/>
      </xdr:nvSpPr>
      <xdr:spPr>
        <a:xfrm>
          <a:off x="13436111" y="1301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48,235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95506</xdr:rowOff>
    </xdr:from>
    <xdr:to>
      <xdr:col>18</xdr:col>
      <xdr:colOff>492125</xdr:colOff>
      <xdr:row>77</xdr:row>
      <xdr:rowOff>25656</xdr:rowOff>
    </xdr:to>
    <xdr:sp macro="" textlink="">
      <xdr:nvSpPr>
        <xdr:cNvPr id="621" name="円/楕円 620"/>
        <xdr:cNvSpPr/>
      </xdr:nvSpPr>
      <xdr:spPr>
        <a:xfrm>
          <a:off x="12763500" y="1312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42184</xdr:rowOff>
    </xdr:from>
    <xdr:ext cx="534377" cy="259045"/>
    <xdr:sp macro="" textlink="">
      <xdr:nvSpPr>
        <xdr:cNvPr id="622" name="テキスト ボックス 621"/>
        <xdr:cNvSpPr txBox="1"/>
      </xdr:nvSpPr>
      <xdr:spPr>
        <a:xfrm>
          <a:off x="12547111" y="129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3" name="直線コネクタ 63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4" name="テキスト ボックス 63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36" name="テキスト ボックス 635"/>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7" name="直線コネクタ 63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38" name="テキスト ボックス 637"/>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0" name="テキスト ボックス 63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42" name="直線コネクタ 641"/>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43"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44" name="直線コネクタ 643"/>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45"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46" name="直線コネクタ 645"/>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15173</xdr:rowOff>
    </xdr:from>
    <xdr:to>
      <xdr:col>23</xdr:col>
      <xdr:colOff>517525</xdr:colOff>
      <xdr:row>98</xdr:row>
      <xdr:rowOff>17583</xdr:rowOff>
    </xdr:to>
    <xdr:cxnSp macro="">
      <xdr:nvCxnSpPr>
        <xdr:cNvPr id="647" name="直線コネクタ 646"/>
        <xdr:cNvCxnSpPr/>
      </xdr:nvCxnSpPr>
      <xdr:spPr>
        <a:xfrm flipV="1">
          <a:off x="15481300" y="16817273"/>
          <a:ext cx="838200" cy="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137383</xdr:rowOff>
    </xdr:from>
    <xdr:ext cx="534377" cy="259045"/>
    <xdr:sp macro="" textlink="">
      <xdr:nvSpPr>
        <xdr:cNvPr id="648" name="積立金平均値テキスト"/>
        <xdr:cNvSpPr txBox="1"/>
      </xdr:nvSpPr>
      <xdr:spPr>
        <a:xfrm>
          <a:off x="16370300" y="1659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49" name="フローチャート : 判断 648"/>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11123</xdr:rowOff>
    </xdr:from>
    <xdr:to>
      <xdr:col>22</xdr:col>
      <xdr:colOff>365125</xdr:colOff>
      <xdr:row>98</xdr:row>
      <xdr:rowOff>17583</xdr:rowOff>
    </xdr:to>
    <xdr:cxnSp macro="">
      <xdr:nvCxnSpPr>
        <xdr:cNvPr id="650" name="直線コネクタ 649"/>
        <xdr:cNvCxnSpPr/>
      </xdr:nvCxnSpPr>
      <xdr:spPr>
        <a:xfrm>
          <a:off x="14592300" y="16813223"/>
          <a:ext cx="889000" cy="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73949</xdr:rowOff>
    </xdr:from>
    <xdr:to>
      <xdr:col>22</xdr:col>
      <xdr:colOff>415925</xdr:colOff>
      <xdr:row>98</xdr:row>
      <xdr:rowOff>4099</xdr:rowOff>
    </xdr:to>
    <xdr:sp macro="" textlink="">
      <xdr:nvSpPr>
        <xdr:cNvPr id="651" name="フローチャート : 判断 650"/>
        <xdr:cNvSpPr/>
      </xdr:nvSpPr>
      <xdr:spPr>
        <a:xfrm>
          <a:off x="15430500" y="167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20626</xdr:rowOff>
    </xdr:from>
    <xdr:ext cx="599010" cy="259045"/>
    <xdr:sp macro="" textlink="">
      <xdr:nvSpPr>
        <xdr:cNvPr id="652" name="テキスト ボックス 651"/>
        <xdr:cNvSpPr txBox="1"/>
      </xdr:nvSpPr>
      <xdr:spPr>
        <a:xfrm>
          <a:off x="15181794" y="1647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11123</xdr:rowOff>
    </xdr:from>
    <xdr:to>
      <xdr:col>21</xdr:col>
      <xdr:colOff>161925</xdr:colOff>
      <xdr:row>98</xdr:row>
      <xdr:rowOff>25338</xdr:rowOff>
    </xdr:to>
    <xdr:cxnSp macro="">
      <xdr:nvCxnSpPr>
        <xdr:cNvPr id="653" name="直線コネクタ 652"/>
        <xdr:cNvCxnSpPr/>
      </xdr:nvCxnSpPr>
      <xdr:spPr>
        <a:xfrm flipV="1">
          <a:off x="13703300" y="16813223"/>
          <a:ext cx="889000" cy="1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132578</xdr:rowOff>
    </xdr:from>
    <xdr:to>
      <xdr:col>21</xdr:col>
      <xdr:colOff>212725</xdr:colOff>
      <xdr:row>98</xdr:row>
      <xdr:rowOff>62728</xdr:rowOff>
    </xdr:to>
    <xdr:sp macro="" textlink="">
      <xdr:nvSpPr>
        <xdr:cNvPr id="654" name="フローチャート : 判断 653"/>
        <xdr:cNvSpPr/>
      </xdr:nvSpPr>
      <xdr:spPr>
        <a:xfrm>
          <a:off x="14541500" y="167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53855</xdr:rowOff>
    </xdr:from>
    <xdr:ext cx="534377" cy="259045"/>
    <xdr:sp macro="" textlink="">
      <xdr:nvSpPr>
        <xdr:cNvPr id="655" name="テキスト ボックス 654"/>
        <xdr:cNvSpPr txBox="1"/>
      </xdr:nvSpPr>
      <xdr:spPr>
        <a:xfrm>
          <a:off x="14325111" y="1685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22183</xdr:rowOff>
    </xdr:from>
    <xdr:to>
      <xdr:col>19</xdr:col>
      <xdr:colOff>644525</xdr:colOff>
      <xdr:row>98</xdr:row>
      <xdr:rowOff>25338</xdr:rowOff>
    </xdr:to>
    <xdr:cxnSp macro="">
      <xdr:nvCxnSpPr>
        <xdr:cNvPr id="656" name="直線コネクタ 655"/>
        <xdr:cNvCxnSpPr/>
      </xdr:nvCxnSpPr>
      <xdr:spPr>
        <a:xfrm>
          <a:off x="12814300" y="16824283"/>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128547</xdr:rowOff>
    </xdr:from>
    <xdr:to>
      <xdr:col>20</xdr:col>
      <xdr:colOff>9525</xdr:colOff>
      <xdr:row>98</xdr:row>
      <xdr:rowOff>58697</xdr:rowOff>
    </xdr:to>
    <xdr:sp macro="" textlink="">
      <xdr:nvSpPr>
        <xdr:cNvPr id="657" name="フローチャート : 判断 656"/>
        <xdr:cNvSpPr/>
      </xdr:nvSpPr>
      <xdr:spPr>
        <a:xfrm>
          <a:off x="13652500" y="1675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75224</xdr:rowOff>
    </xdr:from>
    <xdr:ext cx="534377" cy="259045"/>
    <xdr:sp macro="" textlink="">
      <xdr:nvSpPr>
        <xdr:cNvPr id="658" name="テキスト ボックス 657"/>
        <xdr:cNvSpPr txBox="1"/>
      </xdr:nvSpPr>
      <xdr:spPr>
        <a:xfrm>
          <a:off x="13436111" y="1653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123163</xdr:rowOff>
    </xdr:from>
    <xdr:to>
      <xdr:col>18</xdr:col>
      <xdr:colOff>492125</xdr:colOff>
      <xdr:row>98</xdr:row>
      <xdr:rowOff>53313</xdr:rowOff>
    </xdr:to>
    <xdr:sp macro="" textlink="">
      <xdr:nvSpPr>
        <xdr:cNvPr id="659" name="フローチャート : 判断 658"/>
        <xdr:cNvSpPr/>
      </xdr:nvSpPr>
      <xdr:spPr>
        <a:xfrm>
          <a:off x="12763500" y="1675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69840</xdr:rowOff>
    </xdr:from>
    <xdr:ext cx="534377" cy="259045"/>
    <xdr:sp macro="" textlink="">
      <xdr:nvSpPr>
        <xdr:cNvPr id="660" name="テキスト ボックス 659"/>
        <xdr:cNvSpPr txBox="1"/>
      </xdr:nvSpPr>
      <xdr:spPr>
        <a:xfrm>
          <a:off x="12547111" y="1652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135823</xdr:rowOff>
    </xdr:from>
    <xdr:to>
      <xdr:col>23</xdr:col>
      <xdr:colOff>568325</xdr:colOff>
      <xdr:row>98</xdr:row>
      <xdr:rowOff>65973</xdr:rowOff>
    </xdr:to>
    <xdr:sp macro="" textlink="">
      <xdr:nvSpPr>
        <xdr:cNvPr id="666" name="円/楕円 665"/>
        <xdr:cNvSpPr/>
      </xdr:nvSpPr>
      <xdr:spPr>
        <a:xfrm>
          <a:off x="16268700" y="1676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92933</xdr:rowOff>
    </xdr:from>
    <xdr:ext cx="534377" cy="259045"/>
    <xdr:sp macro="" textlink="">
      <xdr:nvSpPr>
        <xdr:cNvPr id="667" name="積立金該当値テキスト"/>
        <xdr:cNvSpPr txBox="1"/>
      </xdr:nvSpPr>
      <xdr:spPr>
        <a:xfrm>
          <a:off x="16370300" y="1672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17,895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138233</xdr:rowOff>
    </xdr:from>
    <xdr:to>
      <xdr:col>22</xdr:col>
      <xdr:colOff>415925</xdr:colOff>
      <xdr:row>98</xdr:row>
      <xdr:rowOff>68383</xdr:rowOff>
    </xdr:to>
    <xdr:sp macro="" textlink="">
      <xdr:nvSpPr>
        <xdr:cNvPr id="668" name="円/楕円 667"/>
        <xdr:cNvSpPr/>
      </xdr:nvSpPr>
      <xdr:spPr>
        <a:xfrm>
          <a:off x="15430500" y="1676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59510</xdr:rowOff>
    </xdr:from>
    <xdr:ext cx="534377" cy="259045"/>
    <xdr:sp macro="" textlink="">
      <xdr:nvSpPr>
        <xdr:cNvPr id="669" name="テキスト ボックス 668"/>
        <xdr:cNvSpPr txBox="1"/>
      </xdr:nvSpPr>
      <xdr:spPr>
        <a:xfrm>
          <a:off x="15214111" y="1686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131773</xdr:rowOff>
    </xdr:from>
    <xdr:to>
      <xdr:col>21</xdr:col>
      <xdr:colOff>212725</xdr:colOff>
      <xdr:row>98</xdr:row>
      <xdr:rowOff>61923</xdr:rowOff>
    </xdr:to>
    <xdr:sp macro="" textlink="">
      <xdr:nvSpPr>
        <xdr:cNvPr id="670" name="円/楕円 669"/>
        <xdr:cNvSpPr/>
      </xdr:nvSpPr>
      <xdr:spPr>
        <a:xfrm>
          <a:off x="14541500" y="1676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78450</xdr:rowOff>
    </xdr:from>
    <xdr:ext cx="534377" cy="259045"/>
    <xdr:sp macro="" textlink="">
      <xdr:nvSpPr>
        <xdr:cNvPr id="671" name="テキスト ボックス 670"/>
        <xdr:cNvSpPr txBox="1"/>
      </xdr:nvSpPr>
      <xdr:spPr>
        <a:xfrm>
          <a:off x="14325111" y="1653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24,981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145988</xdr:rowOff>
    </xdr:from>
    <xdr:to>
      <xdr:col>20</xdr:col>
      <xdr:colOff>9525</xdr:colOff>
      <xdr:row>98</xdr:row>
      <xdr:rowOff>76138</xdr:rowOff>
    </xdr:to>
    <xdr:sp macro="" textlink="">
      <xdr:nvSpPr>
        <xdr:cNvPr id="672" name="円/楕円 671"/>
        <xdr:cNvSpPr/>
      </xdr:nvSpPr>
      <xdr:spPr>
        <a:xfrm>
          <a:off x="13652500" y="1677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98</xdr:row>
      <xdr:rowOff>67265</xdr:rowOff>
    </xdr:from>
    <xdr:ext cx="378565" cy="259045"/>
    <xdr:sp macro="" textlink="">
      <xdr:nvSpPr>
        <xdr:cNvPr id="673" name="テキスト ボックス 672"/>
        <xdr:cNvSpPr txBox="1"/>
      </xdr:nvSpPr>
      <xdr:spPr>
        <a:xfrm>
          <a:off x="13514017" y="16869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142833</xdr:rowOff>
    </xdr:from>
    <xdr:to>
      <xdr:col>18</xdr:col>
      <xdr:colOff>492125</xdr:colOff>
      <xdr:row>98</xdr:row>
      <xdr:rowOff>72983</xdr:rowOff>
    </xdr:to>
    <xdr:sp macro="" textlink="">
      <xdr:nvSpPr>
        <xdr:cNvPr id="674" name="円/楕円 673"/>
        <xdr:cNvSpPr/>
      </xdr:nvSpPr>
      <xdr:spPr>
        <a:xfrm>
          <a:off x="12763500" y="1677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64110</xdr:rowOff>
    </xdr:from>
    <xdr:ext cx="469744" cy="259045"/>
    <xdr:sp macro="" textlink="">
      <xdr:nvSpPr>
        <xdr:cNvPr id="675" name="テキスト ボックス 674"/>
        <xdr:cNvSpPr txBox="1"/>
      </xdr:nvSpPr>
      <xdr:spPr>
        <a:xfrm>
          <a:off x="12579427" y="1686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89" name="テキスト ボックス 68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1" name="テキスト ボックス 69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3" name="テキスト ボックス 69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5" name="テキスト ボックス 69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697" name="テキスト ボックス 69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699" name="テキスト ボックス 69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1" name="直線コネクタ 700"/>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02"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04"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05" name="直線コネクタ 704"/>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4956</xdr:rowOff>
    </xdr:from>
    <xdr:to>
      <xdr:col>32</xdr:col>
      <xdr:colOff>187325</xdr:colOff>
      <xdr:row>39</xdr:row>
      <xdr:rowOff>67103</xdr:rowOff>
    </xdr:to>
    <xdr:cxnSp macro="">
      <xdr:nvCxnSpPr>
        <xdr:cNvPr id="706" name="直線コネクタ 705"/>
        <xdr:cNvCxnSpPr/>
      </xdr:nvCxnSpPr>
      <xdr:spPr>
        <a:xfrm flipV="1">
          <a:off x="21323300" y="6691506"/>
          <a:ext cx="838200" cy="6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163747</xdr:rowOff>
    </xdr:from>
    <xdr:ext cx="469744" cy="259045"/>
    <xdr:sp macro="" textlink="">
      <xdr:nvSpPr>
        <xdr:cNvPr id="707" name="投資及び出資金平均値テキスト"/>
        <xdr:cNvSpPr txBox="1"/>
      </xdr:nvSpPr>
      <xdr:spPr>
        <a:xfrm>
          <a:off x="22212300" y="6678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08" name="フローチャート : 判断 707"/>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67103</xdr:rowOff>
    </xdr:from>
    <xdr:to>
      <xdr:col>31</xdr:col>
      <xdr:colOff>34925</xdr:colOff>
      <xdr:row>39</xdr:row>
      <xdr:rowOff>71675</xdr:rowOff>
    </xdr:to>
    <xdr:cxnSp macro="">
      <xdr:nvCxnSpPr>
        <xdr:cNvPr id="709" name="直線コネクタ 708"/>
        <xdr:cNvCxnSpPr/>
      </xdr:nvCxnSpPr>
      <xdr:spPr>
        <a:xfrm flipV="1">
          <a:off x="20434300" y="675365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167408</xdr:rowOff>
    </xdr:from>
    <xdr:to>
      <xdr:col>31</xdr:col>
      <xdr:colOff>85725</xdr:colOff>
      <xdr:row>39</xdr:row>
      <xdr:rowOff>97558</xdr:rowOff>
    </xdr:to>
    <xdr:sp macro="" textlink="">
      <xdr:nvSpPr>
        <xdr:cNvPr id="710" name="フローチャート : 判断 709"/>
        <xdr:cNvSpPr/>
      </xdr:nvSpPr>
      <xdr:spPr>
        <a:xfrm>
          <a:off x="21272500" y="66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114085</xdr:rowOff>
    </xdr:from>
    <xdr:ext cx="469744" cy="259045"/>
    <xdr:sp macro="" textlink="">
      <xdr:nvSpPr>
        <xdr:cNvPr id="711" name="テキスト ボックス 710"/>
        <xdr:cNvSpPr txBox="1"/>
      </xdr:nvSpPr>
      <xdr:spPr>
        <a:xfrm>
          <a:off x="21088427" y="64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63381</xdr:rowOff>
    </xdr:from>
    <xdr:to>
      <xdr:col>29</xdr:col>
      <xdr:colOff>517525</xdr:colOff>
      <xdr:row>39</xdr:row>
      <xdr:rowOff>71675</xdr:rowOff>
    </xdr:to>
    <xdr:cxnSp macro="">
      <xdr:nvCxnSpPr>
        <xdr:cNvPr id="712" name="直線コネクタ 711"/>
        <xdr:cNvCxnSpPr/>
      </xdr:nvCxnSpPr>
      <xdr:spPr>
        <a:xfrm>
          <a:off x="19545300" y="6749931"/>
          <a:ext cx="889000" cy="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163603</xdr:rowOff>
    </xdr:from>
    <xdr:to>
      <xdr:col>29</xdr:col>
      <xdr:colOff>568325</xdr:colOff>
      <xdr:row>39</xdr:row>
      <xdr:rowOff>93753</xdr:rowOff>
    </xdr:to>
    <xdr:sp macro="" textlink="">
      <xdr:nvSpPr>
        <xdr:cNvPr id="713" name="フローチャート : 判断 712"/>
        <xdr:cNvSpPr/>
      </xdr:nvSpPr>
      <xdr:spPr>
        <a:xfrm>
          <a:off x="20383500" y="667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110280</xdr:rowOff>
    </xdr:from>
    <xdr:ext cx="469744" cy="259045"/>
    <xdr:sp macro="" textlink="">
      <xdr:nvSpPr>
        <xdr:cNvPr id="714" name="テキスト ボックス 713"/>
        <xdr:cNvSpPr txBox="1"/>
      </xdr:nvSpPr>
      <xdr:spPr>
        <a:xfrm>
          <a:off x="20199427" y="645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32715</xdr:rowOff>
    </xdr:from>
    <xdr:to>
      <xdr:col>28</xdr:col>
      <xdr:colOff>314325</xdr:colOff>
      <xdr:row>39</xdr:row>
      <xdr:rowOff>63381</xdr:rowOff>
    </xdr:to>
    <xdr:cxnSp macro="">
      <xdr:nvCxnSpPr>
        <xdr:cNvPr id="715" name="直線コネクタ 714"/>
        <xdr:cNvCxnSpPr/>
      </xdr:nvCxnSpPr>
      <xdr:spPr>
        <a:xfrm>
          <a:off x="18656300" y="6719265"/>
          <a:ext cx="889000" cy="3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170738</xdr:rowOff>
    </xdr:from>
    <xdr:to>
      <xdr:col>28</xdr:col>
      <xdr:colOff>365125</xdr:colOff>
      <xdr:row>39</xdr:row>
      <xdr:rowOff>100888</xdr:rowOff>
    </xdr:to>
    <xdr:sp macro="" textlink="">
      <xdr:nvSpPr>
        <xdr:cNvPr id="716" name="フローチャート : 判断 715"/>
        <xdr:cNvSpPr/>
      </xdr:nvSpPr>
      <xdr:spPr>
        <a:xfrm>
          <a:off x="19494500" y="668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117416</xdr:rowOff>
    </xdr:from>
    <xdr:ext cx="469744" cy="259045"/>
    <xdr:sp macro="" textlink="">
      <xdr:nvSpPr>
        <xdr:cNvPr id="717" name="テキスト ボックス 716"/>
        <xdr:cNvSpPr txBox="1"/>
      </xdr:nvSpPr>
      <xdr:spPr>
        <a:xfrm>
          <a:off x="19310427" y="64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131860</xdr:rowOff>
    </xdr:from>
    <xdr:to>
      <xdr:col>27</xdr:col>
      <xdr:colOff>161925</xdr:colOff>
      <xdr:row>39</xdr:row>
      <xdr:rowOff>62010</xdr:rowOff>
    </xdr:to>
    <xdr:sp macro="" textlink="">
      <xdr:nvSpPr>
        <xdr:cNvPr id="718" name="フローチャート : 判断 717"/>
        <xdr:cNvSpPr/>
      </xdr:nvSpPr>
      <xdr:spPr>
        <a:xfrm>
          <a:off x="18605500" y="664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78538</xdr:rowOff>
    </xdr:from>
    <xdr:ext cx="469744" cy="259045"/>
    <xdr:sp macro="" textlink="">
      <xdr:nvSpPr>
        <xdr:cNvPr id="719" name="テキスト ボックス 718"/>
        <xdr:cNvSpPr txBox="1"/>
      </xdr:nvSpPr>
      <xdr:spPr>
        <a:xfrm>
          <a:off x="18421427" y="642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125606</xdr:rowOff>
    </xdr:from>
    <xdr:to>
      <xdr:col>32</xdr:col>
      <xdr:colOff>238125</xdr:colOff>
      <xdr:row>39</xdr:row>
      <xdr:rowOff>55756</xdr:rowOff>
    </xdr:to>
    <xdr:sp macro="" textlink="">
      <xdr:nvSpPr>
        <xdr:cNvPr id="725" name="円/楕円 724"/>
        <xdr:cNvSpPr/>
      </xdr:nvSpPr>
      <xdr:spPr>
        <a:xfrm>
          <a:off x="22110700" y="664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84984</xdr:rowOff>
    </xdr:from>
    <xdr:ext cx="469744" cy="259045"/>
    <xdr:sp macro="" textlink="">
      <xdr:nvSpPr>
        <xdr:cNvPr id="726" name="投資及び出資金該当値テキスト"/>
        <xdr:cNvSpPr txBox="1"/>
      </xdr:nvSpPr>
      <xdr:spPr>
        <a:xfrm>
          <a:off x="22212300" y="642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5,752</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16303</xdr:rowOff>
    </xdr:from>
    <xdr:to>
      <xdr:col>31</xdr:col>
      <xdr:colOff>85725</xdr:colOff>
      <xdr:row>39</xdr:row>
      <xdr:rowOff>117903</xdr:rowOff>
    </xdr:to>
    <xdr:sp macro="" textlink="">
      <xdr:nvSpPr>
        <xdr:cNvPr id="727" name="円/楕円 726"/>
        <xdr:cNvSpPr/>
      </xdr:nvSpPr>
      <xdr:spPr>
        <a:xfrm>
          <a:off x="21272500" y="670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109030</xdr:rowOff>
    </xdr:from>
    <xdr:ext cx="469744" cy="259045"/>
    <xdr:sp macro="" textlink="">
      <xdr:nvSpPr>
        <xdr:cNvPr id="728" name="テキスト ボックス 727"/>
        <xdr:cNvSpPr txBox="1"/>
      </xdr:nvSpPr>
      <xdr:spPr>
        <a:xfrm>
          <a:off x="21088427" y="679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20875</xdr:rowOff>
    </xdr:from>
    <xdr:to>
      <xdr:col>29</xdr:col>
      <xdr:colOff>568325</xdr:colOff>
      <xdr:row>39</xdr:row>
      <xdr:rowOff>122475</xdr:rowOff>
    </xdr:to>
    <xdr:sp macro="" textlink="">
      <xdr:nvSpPr>
        <xdr:cNvPr id="729" name="円/楕円 728"/>
        <xdr:cNvSpPr/>
      </xdr:nvSpPr>
      <xdr:spPr>
        <a:xfrm>
          <a:off x="20383500" y="670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113602</xdr:rowOff>
    </xdr:from>
    <xdr:ext cx="469744" cy="259045"/>
    <xdr:sp macro="" textlink="">
      <xdr:nvSpPr>
        <xdr:cNvPr id="730" name="テキスト ボックス 729"/>
        <xdr:cNvSpPr txBox="1"/>
      </xdr:nvSpPr>
      <xdr:spPr>
        <a:xfrm>
          <a:off x="20199427" y="680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12581</xdr:rowOff>
    </xdr:from>
    <xdr:to>
      <xdr:col>28</xdr:col>
      <xdr:colOff>365125</xdr:colOff>
      <xdr:row>39</xdr:row>
      <xdr:rowOff>114181</xdr:rowOff>
    </xdr:to>
    <xdr:sp macro="" textlink="">
      <xdr:nvSpPr>
        <xdr:cNvPr id="731" name="円/楕円 730"/>
        <xdr:cNvSpPr/>
      </xdr:nvSpPr>
      <xdr:spPr>
        <a:xfrm>
          <a:off x="19494500" y="669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105308</xdr:rowOff>
    </xdr:from>
    <xdr:ext cx="469744" cy="259045"/>
    <xdr:sp macro="" textlink="">
      <xdr:nvSpPr>
        <xdr:cNvPr id="732" name="テキスト ボックス 731"/>
        <xdr:cNvSpPr txBox="1"/>
      </xdr:nvSpPr>
      <xdr:spPr>
        <a:xfrm>
          <a:off x="19310427" y="679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153365</xdr:rowOff>
    </xdr:from>
    <xdr:to>
      <xdr:col>27</xdr:col>
      <xdr:colOff>161925</xdr:colOff>
      <xdr:row>39</xdr:row>
      <xdr:rowOff>83515</xdr:rowOff>
    </xdr:to>
    <xdr:sp macro="" textlink="">
      <xdr:nvSpPr>
        <xdr:cNvPr id="733" name="円/楕円 732"/>
        <xdr:cNvSpPr/>
      </xdr:nvSpPr>
      <xdr:spPr>
        <a:xfrm>
          <a:off x="18605500" y="666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74642</xdr:rowOff>
    </xdr:from>
    <xdr:ext cx="469744" cy="259045"/>
    <xdr:sp macro="" textlink="">
      <xdr:nvSpPr>
        <xdr:cNvPr id="734" name="テキスト ボックス 733"/>
        <xdr:cNvSpPr txBox="1"/>
      </xdr:nvSpPr>
      <xdr:spPr>
        <a:xfrm>
          <a:off x="18421427" y="676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6" name="テキスト ボックス 75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0" name="直線コネクタ 759"/>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2" name="直線コネクタ 76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63"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64" name="直線コネクタ 763"/>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55477</xdr:rowOff>
    </xdr:from>
    <xdr:to>
      <xdr:col>32</xdr:col>
      <xdr:colOff>187325</xdr:colOff>
      <xdr:row>58</xdr:row>
      <xdr:rowOff>68932</xdr:rowOff>
    </xdr:to>
    <xdr:cxnSp macro="">
      <xdr:nvCxnSpPr>
        <xdr:cNvPr id="765" name="直線コネクタ 764"/>
        <xdr:cNvCxnSpPr/>
      </xdr:nvCxnSpPr>
      <xdr:spPr>
        <a:xfrm flipV="1">
          <a:off x="21323300" y="9999577"/>
          <a:ext cx="8382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43651</xdr:rowOff>
    </xdr:from>
    <xdr:ext cx="469744" cy="259045"/>
    <xdr:sp macro="" textlink="">
      <xdr:nvSpPr>
        <xdr:cNvPr id="766" name="貸付金平均値テキスト"/>
        <xdr:cNvSpPr txBox="1"/>
      </xdr:nvSpPr>
      <xdr:spPr>
        <a:xfrm>
          <a:off x="22212300" y="9987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67" name="フローチャート : 判断 766"/>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68932</xdr:rowOff>
    </xdr:from>
    <xdr:to>
      <xdr:col>31</xdr:col>
      <xdr:colOff>34925</xdr:colOff>
      <xdr:row>58</xdr:row>
      <xdr:rowOff>69814</xdr:rowOff>
    </xdr:to>
    <xdr:cxnSp macro="">
      <xdr:nvCxnSpPr>
        <xdr:cNvPr id="768" name="直線コネクタ 767"/>
        <xdr:cNvCxnSpPr/>
      </xdr:nvCxnSpPr>
      <xdr:spPr>
        <a:xfrm flipV="1">
          <a:off x="20434300" y="10013032"/>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106111</xdr:rowOff>
    </xdr:from>
    <xdr:to>
      <xdr:col>31</xdr:col>
      <xdr:colOff>85725</xdr:colOff>
      <xdr:row>59</xdr:row>
      <xdr:rowOff>36261</xdr:rowOff>
    </xdr:to>
    <xdr:sp macro="" textlink="">
      <xdr:nvSpPr>
        <xdr:cNvPr id="769" name="フローチャート : 判断 768"/>
        <xdr:cNvSpPr/>
      </xdr:nvSpPr>
      <xdr:spPr>
        <a:xfrm>
          <a:off x="21272500" y="1005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27388</xdr:rowOff>
    </xdr:from>
    <xdr:ext cx="469744" cy="259045"/>
    <xdr:sp macro="" textlink="">
      <xdr:nvSpPr>
        <xdr:cNvPr id="770" name="テキスト ボックス 769"/>
        <xdr:cNvSpPr txBox="1"/>
      </xdr:nvSpPr>
      <xdr:spPr>
        <a:xfrm>
          <a:off x="21088427" y="1014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69814</xdr:rowOff>
    </xdr:from>
    <xdr:to>
      <xdr:col>29</xdr:col>
      <xdr:colOff>517525</xdr:colOff>
      <xdr:row>58</xdr:row>
      <xdr:rowOff>70532</xdr:rowOff>
    </xdr:to>
    <xdr:cxnSp macro="">
      <xdr:nvCxnSpPr>
        <xdr:cNvPr id="771" name="直線コネクタ 770"/>
        <xdr:cNvCxnSpPr/>
      </xdr:nvCxnSpPr>
      <xdr:spPr>
        <a:xfrm flipV="1">
          <a:off x="19545300" y="10013914"/>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165970</xdr:rowOff>
    </xdr:from>
    <xdr:to>
      <xdr:col>29</xdr:col>
      <xdr:colOff>568325</xdr:colOff>
      <xdr:row>59</xdr:row>
      <xdr:rowOff>96120</xdr:rowOff>
    </xdr:to>
    <xdr:sp macro="" textlink="">
      <xdr:nvSpPr>
        <xdr:cNvPr id="772" name="フローチャート : 判断 771"/>
        <xdr:cNvSpPr/>
      </xdr:nvSpPr>
      <xdr:spPr>
        <a:xfrm>
          <a:off x="20383500" y="101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87247</xdr:rowOff>
    </xdr:from>
    <xdr:ext cx="469744" cy="259045"/>
    <xdr:sp macro="" textlink="">
      <xdr:nvSpPr>
        <xdr:cNvPr id="773" name="テキスト ボックス 772"/>
        <xdr:cNvSpPr txBox="1"/>
      </xdr:nvSpPr>
      <xdr:spPr>
        <a:xfrm>
          <a:off x="20199427" y="102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70532</xdr:rowOff>
    </xdr:from>
    <xdr:to>
      <xdr:col>28</xdr:col>
      <xdr:colOff>314325</xdr:colOff>
      <xdr:row>58</xdr:row>
      <xdr:rowOff>70663</xdr:rowOff>
    </xdr:to>
    <xdr:cxnSp macro="">
      <xdr:nvCxnSpPr>
        <xdr:cNvPr id="774" name="直線コネクタ 773"/>
        <xdr:cNvCxnSpPr/>
      </xdr:nvCxnSpPr>
      <xdr:spPr>
        <a:xfrm flipV="1">
          <a:off x="18656300" y="10014632"/>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163456</xdr:rowOff>
    </xdr:from>
    <xdr:to>
      <xdr:col>28</xdr:col>
      <xdr:colOff>365125</xdr:colOff>
      <xdr:row>59</xdr:row>
      <xdr:rowOff>93606</xdr:rowOff>
    </xdr:to>
    <xdr:sp macro="" textlink="">
      <xdr:nvSpPr>
        <xdr:cNvPr id="775" name="フローチャート : 判断 774"/>
        <xdr:cNvSpPr/>
      </xdr:nvSpPr>
      <xdr:spPr>
        <a:xfrm>
          <a:off x="19494500" y="1010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84733</xdr:rowOff>
    </xdr:from>
    <xdr:ext cx="469744" cy="259045"/>
    <xdr:sp macro="" textlink="">
      <xdr:nvSpPr>
        <xdr:cNvPr id="776" name="テキスト ボックス 775"/>
        <xdr:cNvSpPr txBox="1"/>
      </xdr:nvSpPr>
      <xdr:spPr>
        <a:xfrm>
          <a:off x="19310427" y="1020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95529</xdr:rowOff>
    </xdr:from>
    <xdr:to>
      <xdr:col>27</xdr:col>
      <xdr:colOff>161925</xdr:colOff>
      <xdr:row>59</xdr:row>
      <xdr:rowOff>25679</xdr:rowOff>
    </xdr:to>
    <xdr:sp macro="" textlink="">
      <xdr:nvSpPr>
        <xdr:cNvPr id="777" name="フローチャート : 判断 776"/>
        <xdr:cNvSpPr/>
      </xdr:nvSpPr>
      <xdr:spPr>
        <a:xfrm>
          <a:off x="18605500" y="100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16806</xdr:rowOff>
    </xdr:from>
    <xdr:ext cx="469744" cy="259045"/>
    <xdr:sp macro="" textlink="">
      <xdr:nvSpPr>
        <xdr:cNvPr id="778" name="テキスト ボックス 777"/>
        <xdr:cNvSpPr txBox="1"/>
      </xdr:nvSpPr>
      <xdr:spPr>
        <a:xfrm>
          <a:off x="18421427" y="101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4677</xdr:rowOff>
    </xdr:from>
    <xdr:to>
      <xdr:col>32</xdr:col>
      <xdr:colOff>238125</xdr:colOff>
      <xdr:row>58</xdr:row>
      <xdr:rowOff>106277</xdr:rowOff>
    </xdr:to>
    <xdr:sp macro="" textlink="">
      <xdr:nvSpPr>
        <xdr:cNvPr id="784" name="円/楕円 783"/>
        <xdr:cNvSpPr/>
      </xdr:nvSpPr>
      <xdr:spPr>
        <a:xfrm>
          <a:off x="22110700" y="994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27554</xdr:rowOff>
    </xdr:from>
    <xdr:ext cx="469744" cy="259045"/>
    <xdr:sp macro="" textlink="">
      <xdr:nvSpPr>
        <xdr:cNvPr id="785" name="貸付金該当値テキスト"/>
        <xdr:cNvSpPr txBox="1"/>
      </xdr:nvSpPr>
      <xdr:spPr>
        <a:xfrm>
          <a:off x="22212300" y="980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18132</xdr:rowOff>
    </xdr:from>
    <xdr:to>
      <xdr:col>31</xdr:col>
      <xdr:colOff>85725</xdr:colOff>
      <xdr:row>58</xdr:row>
      <xdr:rowOff>119732</xdr:rowOff>
    </xdr:to>
    <xdr:sp macro="" textlink="">
      <xdr:nvSpPr>
        <xdr:cNvPr id="786" name="円/楕円 785"/>
        <xdr:cNvSpPr/>
      </xdr:nvSpPr>
      <xdr:spPr>
        <a:xfrm>
          <a:off x="21272500" y="996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136259</xdr:rowOff>
    </xdr:from>
    <xdr:ext cx="469744" cy="259045"/>
    <xdr:sp macro="" textlink="">
      <xdr:nvSpPr>
        <xdr:cNvPr id="787" name="テキスト ボックス 786"/>
        <xdr:cNvSpPr txBox="1"/>
      </xdr:nvSpPr>
      <xdr:spPr>
        <a:xfrm>
          <a:off x="21088427" y="973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19014</xdr:rowOff>
    </xdr:from>
    <xdr:to>
      <xdr:col>29</xdr:col>
      <xdr:colOff>568325</xdr:colOff>
      <xdr:row>58</xdr:row>
      <xdr:rowOff>120614</xdr:rowOff>
    </xdr:to>
    <xdr:sp macro="" textlink="">
      <xdr:nvSpPr>
        <xdr:cNvPr id="788" name="円/楕円 787"/>
        <xdr:cNvSpPr/>
      </xdr:nvSpPr>
      <xdr:spPr>
        <a:xfrm>
          <a:off x="20383500" y="996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137141</xdr:rowOff>
    </xdr:from>
    <xdr:ext cx="469744" cy="259045"/>
    <xdr:sp macro="" textlink="">
      <xdr:nvSpPr>
        <xdr:cNvPr id="789" name="テキスト ボックス 788"/>
        <xdr:cNvSpPr txBox="1"/>
      </xdr:nvSpPr>
      <xdr:spPr>
        <a:xfrm>
          <a:off x="20199427" y="973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19732</xdr:rowOff>
    </xdr:from>
    <xdr:to>
      <xdr:col>28</xdr:col>
      <xdr:colOff>365125</xdr:colOff>
      <xdr:row>58</xdr:row>
      <xdr:rowOff>121332</xdr:rowOff>
    </xdr:to>
    <xdr:sp macro="" textlink="">
      <xdr:nvSpPr>
        <xdr:cNvPr id="790" name="円/楕円 789"/>
        <xdr:cNvSpPr/>
      </xdr:nvSpPr>
      <xdr:spPr>
        <a:xfrm>
          <a:off x="19494500" y="996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137859</xdr:rowOff>
    </xdr:from>
    <xdr:ext cx="469744" cy="259045"/>
    <xdr:sp macro="" textlink="">
      <xdr:nvSpPr>
        <xdr:cNvPr id="791" name="テキスト ボックス 790"/>
        <xdr:cNvSpPr txBox="1"/>
      </xdr:nvSpPr>
      <xdr:spPr>
        <a:xfrm>
          <a:off x="19310427" y="973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19863</xdr:rowOff>
    </xdr:from>
    <xdr:to>
      <xdr:col>27</xdr:col>
      <xdr:colOff>161925</xdr:colOff>
      <xdr:row>58</xdr:row>
      <xdr:rowOff>121463</xdr:rowOff>
    </xdr:to>
    <xdr:sp macro="" textlink="">
      <xdr:nvSpPr>
        <xdr:cNvPr id="792" name="円/楕円 791"/>
        <xdr:cNvSpPr/>
      </xdr:nvSpPr>
      <xdr:spPr>
        <a:xfrm>
          <a:off x="18605500" y="996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137990</xdr:rowOff>
    </xdr:from>
    <xdr:ext cx="469744" cy="259045"/>
    <xdr:sp macro="" textlink="">
      <xdr:nvSpPr>
        <xdr:cNvPr id="793" name="テキスト ボックス 792"/>
        <xdr:cNvSpPr txBox="1"/>
      </xdr:nvSpPr>
      <xdr:spPr>
        <a:xfrm>
          <a:off x="18421427" y="973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17" name="直線コネクタ 816"/>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18"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19" name="直線コネクタ 818"/>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0"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1" name="直線コネクタ 820"/>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96495</xdr:rowOff>
    </xdr:from>
    <xdr:to>
      <xdr:col>32</xdr:col>
      <xdr:colOff>187325</xdr:colOff>
      <xdr:row>77</xdr:row>
      <xdr:rowOff>116345</xdr:rowOff>
    </xdr:to>
    <xdr:cxnSp macro="">
      <xdr:nvCxnSpPr>
        <xdr:cNvPr id="822" name="直線コネクタ 821"/>
        <xdr:cNvCxnSpPr/>
      </xdr:nvCxnSpPr>
      <xdr:spPr>
        <a:xfrm flipV="1">
          <a:off x="21323300" y="13298145"/>
          <a:ext cx="8382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27691</xdr:rowOff>
    </xdr:from>
    <xdr:ext cx="534377" cy="259045"/>
    <xdr:sp macro="" textlink="">
      <xdr:nvSpPr>
        <xdr:cNvPr id="823" name="繰出金平均値テキスト"/>
        <xdr:cNvSpPr txBox="1"/>
      </xdr:nvSpPr>
      <xdr:spPr>
        <a:xfrm>
          <a:off x="22212300" y="12886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24" name="フローチャート : 判断 823"/>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116345</xdr:rowOff>
    </xdr:from>
    <xdr:to>
      <xdr:col>31</xdr:col>
      <xdr:colOff>34925</xdr:colOff>
      <xdr:row>77</xdr:row>
      <xdr:rowOff>137954</xdr:rowOff>
    </xdr:to>
    <xdr:cxnSp macro="">
      <xdr:nvCxnSpPr>
        <xdr:cNvPr id="825" name="直線コネクタ 824"/>
        <xdr:cNvCxnSpPr/>
      </xdr:nvCxnSpPr>
      <xdr:spPr>
        <a:xfrm flipV="1">
          <a:off x="20434300" y="13317995"/>
          <a:ext cx="889000" cy="2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100299</xdr:rowOff>
    </xdr:from>
    <xdr:to>
      <xdr:col>31</xdr:col>
      <xdr:colOff>85725</xdr:colOff>
      <xdr:row>77</xdr:row>
      <xdr:rowOff>30449</xdr:rowOff>
    </xdr:to>
    <xdr:sp macro="" textlink="">
      <xdr:nvSpPr>
        <xdr:cNvPr id="826" name="フローチャート : 判断 825"/>
        <xdr:cNvSpPr/>
      </xdr:nvSpPr>
      <xdr:spPr>
        <a:xfrm>
          <a:off x="21272500" y="1313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46976</xdr:rowOff>
    </xdr:from>
    <xdr:ext cx="534377" cy="259045"/>
    <xdr:sp macro="" textlink="">
      <xdr:nvSpPr>
        <xdr:cNvPr id="827" name="テキスト ボックス 826"/>
        <xdr:cNvSpPr txBox="1"/>
      </xdr:nvSpPr>
      <xdr:spPr>
        <a:xfrm>
          <a:off x="21056111" y="1290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137954</xdr:rowOff>
    </xdr:from>
    <xdr:to>
      <xdr:col>29</xdr:col>
      <xdr:colOff>517525</xdr:colOff>
      <xdr:row>77</xdr:row>
      <xdr:rowOff>152670</xdr:rowOff>
    </xdr:to>
    <xdr:cxnSp macro="">
      <xdr:nvCxnSpPr>
        <xdr:cNvPr id="828" name="直線コネクタ 827"/>
        <xdr:cNvCxnSpPr/>
      </xdr:nvCxnSpPr>
      <xdr:spPr>
        <a:xfrm flipV="1">
          <a:off x="19545300" y="13339604"/>
          <a:ext cx="889000" cy="1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103805</xdr:rowOff>
    </xdr:from>
    <xdr:to>
      <xdr:col>29</xdr:col>
      <xdr:colOff>568325</xdr:colOff>
      <xdr:row>77</xdr:row>
      <xdr:rowOff>33955</xdr:rowOff>
    </xdr:to>
    <xdr:sp macro="" textlink="">
      <xdr:nvSpPr>
        <xdr:cNvPr id="829" name="フローチャート : 判断 828"/>
        <xdr:cNvSpPr/>
      </xdr:nvSpPr>
      <xdr:spPr>
        <a:xfrm>
          <a:off x="20383500" y="131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50482</xdr:rowOff>
    </xdr:from>
    <xdr:ext cx="534377" cy="259045"/>
    <xdr:sp macro="" textlink="">
      <xdr:nvSpPr>
        <xdr:cNvPr id="830" name="テキスト ボックス 829"/>
        <xdr:cNvSpPr txBox="1"/>
      </xdr:nvSpPr>
      <xdr:spPr>
        <a:xfrm>
          <a:off x="20167111" y="129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117267</xdr:rowOff>
    </xdr:from>
    <xdr:to>
      <xdr:col>28</xdr:col>
      <xdr:colOff>314325</xdr:colOff>
      <xdr:row>77</xdr:row>
      <xdr:rowOff>152670</xdr:rowOff>
    </xdr:to>
    <xdr:cxnSp macro="">
      <xdr:nvCxnSpPr>
        <xdr:cNvPr id="831" name="直線コネクタ 830"/>
        <xdr:cNvCxnSpPr/>
      </xdr:nvCxnSpPr>
      <xdr:spPr>
        <a:xfrm>
          <a:off x="18656300" y="13318917"/>
          <a:ext cx="889000" cy="3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114968</xdr:rowOff>
    </xdr:from>
    <xdr:to>
      <xdr:col>28</xdr:col>
      <xdr:colOff>365125</xdr:colOff>
      <xdr:row>77</xdr:row>
      <xdr:rowOff>45118</xdr:rowOff>
    </xdr:to>
    <xdr:sp macro="" textlink="">
      <xdr:nvSpPr>
        <xdr:cNvPr id="832" name="フローチャート : 判断 831"/>
        <xdr:cNvSpPr/>
      </xdr:nvSpPr>
      <xdr:spPr>
        <a:xfrm>
          <a:off x="19494500" y="1314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61645</xdr:rowOff>
    </xdr:from>
    <xdr:ext cx="534377" cy="259045"/>
    <xdr:sp macro="" textlink="">
      <xdr:nvSpPr>
        <xdr:cNvPr id="833" name="テキスト ボックス 832"/>
        <xdr:cNvSpPr txBox="1"/>
      </xdr:nvSpPr>
      <xdr:spPr>
        <a:xfrm>
          <a:off x="19278111" y="1292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66658</xdr:rowOff>
    </xdr:from>
    <xdr:to>
      <xdr:col>27</xdr:col>
      <xdr:colOff>161925</xdr:colOff>
      <xdr:row>76</xdr:row>
      <xdr:rowOff>168258</xdr:rowOff>
    </xdr:to>
    <xdr:sp macro="" textlink="">
      <xdr:nvSpPr>
        <xdr:cNvPr id="834" name="フローチャート : 判断 833"/>
        <xdr:cNvSpPr/>
      </xdr:nvSpPr>
      <xdr:spPr>
        <a:xfrm>
          <a:off x="18605500" y="1309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13334</xdr:rowOff>
    </xdr:from>
    <xdr:ext cx="534377" cy="259045"/>
    <xdr:sp macro="" textlink="">
      <xdr:nvSpPr>
        <xdr:cNvPr id="835" name="テキスト ボックス 834"/>
        <xdr:cNvSpPr txBox="1"/>
      </xdr:nvSpPr>
      <xdr:spPr>
        <a:xfrm>
          <a:off x="18389111" y="1287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57,919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45695</xdr:rowOff>
    </xdr:from>
    <xdr:to>
      <xdr:col>32</xdr:col>
      <xdr:colOff>238125</xdr:colOff>
      <xdr:row>77</xdr:row>
      <xdr:rowOff>147295</xdr:rowOff>
    </xdr:to>
    <xdr:sp macro="" textlink="">
      <xdr:nvSpPr>
        <xdr:cNvPr id="841" name="円/楕円 840"/>
        <xdr:cNvSpPr/>
      </xdr:nvSpPr>
      <xdr:spPr>
        <a:xfrm>
          <a:off x="22110700" y="1324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132072</xdr:rowOff>
    </xdr:from>
    <xdr:ext cx="534377" cy="259045"/>
    <xdr:sp macro="" textlink="">
      <xdr:nvSpPr>
        <xdr:cNvPr id="842" name="繰出金該当値テキスト"/>
        <xdr:cNvSpPr txBox="1"/>
      </xdr:nvSpPr>
      <xdr:spPr>
        <a:xfrm>
          <a:off x="22212300" y="1316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38,170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65545</xdr:rowOff>
    </xdr:from>
    <xdr:to>
      <xdr:col>31</xdr:col>
      <xdr:colOff>85725</xdr:colOff>
      <xdr:row>77</xdr:row>
      <xdr:rowOff>167145</xdr:rowOff>
    </xdr:to>
    <xdr:sp macro="" textlink="">
      <xdr:nvSpPr>
        <xdr:cNvPr id="843" name="円/楕円 842"/>
        <xdr:cNvSpPr/>
      </xdr:nvSpPr>
      <xdr:spPr>
        <a:xfrm>
          <a:off x="21272500" y="132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158272</xdr:rowOff>
    </xdr:from>
    <xdr:ext cx="534377" cy="259045"/>
    <xdr:sp macro="" textlink="">
      <xdr:nvSpPr>
        <xdr:cNvPr id="844" name="テキスト ボックス 843"/>
        <xdr:cNvSpPr txBox="1"/>
      </xdr:nvSpPr>
      <xdr:spPr>
        <a:xfrm>
          <a:off x="21056111" y="1335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87154</xdr:rowOff>
    </xdr:from>
    <xdr:to>
      <xdr:col>29</xdr:col>
      <xdr:colOff>568325</xdr:colOff>
      <xdr:row>78</xdr:row>
      <xdr:rowOff>17304</xdr:rowOff>
    </xdr:to>
    <xdr:sp macro="" textlink="">
      <xdr:nvSpPr>
        <xdr:cNvPr id="845" name="円/楕円 844"/>
        <xdr:cNvSpPr/>
      </xdr:nvSpPr>
      <xdr:spPr>
        <a:xfrm>
          <a:off x="20383500" y="1328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8431</xdr:rowOff>
    </xdr:from>
    <xdr:ext cx="534377" cy="259045"/>
    <xdr:sp macro="" textlink="">
      <xdr:nvSpPr>
        <xdr:cNvPr id="846" name="テキスト ボックス 845"/>
        <xdr:cNvSpPr txBox="1"/>
      </xdr:nvSpPr>
      <xdr:spPr>
        <a:xfrm>
          <a:off x="20167111" y="1338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32,729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101870</xdr:rowOff>
    </xdr:from>
    <xdr:to>
      <xdr:col>28</xdr:col>
      <xdr:colOff>365125</xdr:colOff>
      <xdr:row>78</xdr:row>
      <xdr:rowOff>32020</xdr:rowOff>
    </xdr:to>
    <xdr:sp macro="" textlink="">
      <xdr:nvSpPr>
        <xdr:cNvPr id="847" name="円/楕円 846"/>
        <xdr:cNvSpPr/>
      </xdr:nvSpPr>
      <xdr:spPr>
        <a:xfrm>
          <a:off x="19494500" y="1330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23147</xdr:rowOff>
    </xdr:from>
    <xdr:ext cx="534377" cy="259045"/>
    <xdr:sp macro="" textlink="">
      <xdr:nvSpPr>
        <xdr:cNvPr id="848" name="テキスト ボックス 847"/>
        <xdr:cNvSpPr txBox="1"/>
      </xdr:nvSpPr>
      <xdr:spPr>
        <a:xfrm>
          <a:off x="19278111" y="1339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66467</xdr:rowOff>
    </xdr:from>
    <xdr:to>
      <xdr:col>27</xdr:col>
      <xdr:colOff>161925</xdr:colOff>
      <xdr:row>77</xdr:row>
      <xdr:rowOff>168067</xdr:rowOff>
    </xdr:to>
    <xdr:sp macro="" textlink="">
      <xdr:nvSpPr>
        <xdr:cNvPr id="849" name="円/楕円 848"/>
        <xdr:cNvSpPr/>
      </xdr:nvSpPr>
      <xdr:spPr>
        <a:xfrm>
          <a:off x="18605500" y="1326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159194</xdr:rowOff>
    </xdr:from>
    <xdr:ext cx="534377" cy="259045"/>
    <xdr:sp macro="" textlink="">
      <xdr:nvSpPr>
        <xdr:cNvPr id="850" name="テキスト ボックス 849"/>
        <xdr:cNvSpPr txBox="1"/>
      </xdr:nvSpPr>
      <xdr:spPr>
        <a:xfrm>
          <a:off x="18389111" y="133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35,444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増加している経費は、物件費、扶助費、補助費である。いずれも類似団体平均は下回っているものの、年々増加しており、事業内容の精査等により、適正に事業を実施したい。</a:t>
          </a:r>
          <a:endParaRPr kumimoji="1" lang="en-US" altLang="ja-JP" sz="1100">
            <a:latin typeface="ＭＳ Ｐゴシック"/>
          </a:endParaRPr>
        </a:p>
        <a:p>
          <a:r>
            <a:rPr kumimoji="1" lang="ja-JP" altLang="en-US" sz="1100">
              <a:latin typeface="ＭＳ Ｐゴシック"/>
            </a:rPr>
            <a:t>一方、減少している経費は、人件費と公債費である。ともに類似団体平均は下回り、県平均は上回っているが、特に公債費は新規起債の制限などにより今後も減少していく見込みである。</a:t>
          </a:r>
          <a:endParaRPr kumimoji="1" lang="en-US" altLang="ja-JP" sz="1100">
            <a:latin typeface="ＭＳ Ｐゴシック"/>
          </a:endParaRPr>
        </a:p>
        <a:p>
          <a:r>
            <a:rPr kumimoji="1" lang="ja-JP" altLang="en-US" sz="1100">
              <a:latin typeface="ＭＳ Ｐゴシック"/>
            </a:rPr>
            <a:t>また、普通建設事業費は、類似団体平均・県平均を下回っている。現在、特に新規の建設事業は特別大きなものは行っていないが、今後、役場庁舎の建替や、公共施設の更新などで増加する可能性はある。</a:t>
          </a:r>
          <a:endParaRPr kumimoji="1" lang="en-US" altLang="ja-JP" sz="1100">
            <a:latin typeface="ＭＳ Ｐゴシック"/>
          </a:endParaRPr>
        </a:p>
        <a:p>
          <a:r>
            <a:rPr kumimoji="1" lang="ja-JP" altLang="en-US" sz="1100">
              <a:latin typeface="ＭＳ Ｐゴシック"/>
            </a:rPr>
            <a:t>なお、主に他会計への繰出金は、増加傾向にはあるものの類似団体平均・県平均は下回っている。同じく他会計（水道事業会計）への出資金は類似団体平均・県平均を上回っており、水道施設の更新に伴ってさらに増加する可能性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栃木県塩谷町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12,051
11,989
176.06
5,559,482
5,165,554
274,124
3,650,313
4,373,034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112431</xdr:rowOff>
    </xdr:from>
    <xdr:to>
      <xdr:col>6</xdr:col>
      <xdr:colOff>511175</xdr:colOff>
      <xdr:row>37</xdr:row>
      <xdr:rowOff>6622</xdr:rowOff>
    </xdr:to>
    <xdr:cxnSp macro="">
      <xdr:nvCxnSpPr>
        <xdr:cNvPr id="63" name="直線コネクタ 62"/>
        <xdr:cNvCxnSpPr/>
      </xdr:nvCxnSpPr>
      <xdr:spPr>
        <a:xfrm flipV="1">
          <a:off x="3797300" y="6284631"/>
          <a:ext cx="8382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81406</xdr:rowOff>
    </xdr:from>
    <xdr:ext cx="469744" cy="259045"/>
    <xdr:sp macro="" textlink="">
      <xdr:nvSpPr>
        <xdr:cNvPr id="64" name="議会費平均値テキスト"/>
        <xdr:cNvSpPr txBox="1"/>
      </xdr:nvSpPr>
      <xdr:spPr>
        <a:xfrm>
          <a:off x="4686300" y="6082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137414</xdr:rowOff>
    </xdr:from>
    <xdr:to>
      <xdr:col>5</xdr:col>
      <xdr:colOff>358775</xdr:colOff>
      <xdr:row>37</xdr:row>
      <xdr:rowOff>6622</xdr:rowOff>
    </xdr:to>
    <xdr:cxnSp macro="">
      <xdr:nvCxnSpPr>
        <xdr:cNvPr id="66" name="直線コネクタ 65"/>
        <xdr:cNvCxnSpPr/>
      </xdr:nvCxnSpPr>
      <xdr:spPr>
        <a:xfrm>
          <a:off x="2908300" y="6309614"/>
          <a:ext cx="889000" cy="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46936</xdr:rowOff>
    </xdr:from>
    <xdr:to>
      <xdr:col>5</xdr:col>
      <xdr:colOff>409575</xdr:colOff>
      <xdr:row>36</xdr:row>
      <xdr:rowOff>148536</xdr:rowOff>
    </xdr:to>
    <xdr:sp macro="" textlink="">
      <xdr:nvSpPr>
        <xdr:cNvPr id="67" name="フローチャート : 判断 66"/>
        <xdr:cNvSpPr/>
      </xdr:nvSpPr>
      <xdr:spPr>
        <a:xfrm>
          <a:off x="3746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165063</xdr:rowOff>
    </xdr:from>
    <xdr:ext cx="469744" cy="259045"/>
    <xdr:sp macro="" textlink="">
      <xdr:nvSpPr>
        <xdr:cNvPr id="68" name="テキスト ボックス 67"/>
        <xdr:cNvSpPr txBox="1"/>
      </xdr:nvSpPr>
      <xdr:spPr>
        <a:xfrm>
          <a:off x="3562427" y="5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114717</xdr:rowOff>
    </xdr:from>
    <xdr:to>
      <xdr:col>4</xdr:col>
      <xdr:colOff>155575</xdr:colOff>
      <xdr:row>36</xdr:row>
      <xdr:rowOff>137414</xdr:rowOff>
    </xdr:to>
    <xdr:cxnSp macro="">
      <xdr:nvCxnSpPr>
        <xdr:cNvPr id="69" name="直線コネクタ 68"/>
        <xdr:cNvCxnSpPr/>
      </xdr:nvCxnSpPr>
      <xdr:spPr>
        <a:xfrm>
          <a:off x="2019300" y="6286917"/>
          <a:ext cx="889000" cy="2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109474</xdr:rowOff>
    </xdr:from>
    <xdr:to>
      <xdr:col>4</xdr:col>
      <xdr:colOff>206375</xdr:colOff>
      <xdr:row>37</xdr:row>
      <xdr:rowOff>39624</xdr:rowOff>
    </xdr:to>
    <xdr:sp macro="" textlink="">
      <xdr:nvSpPr>
        <xdr:cNvPr id="70" name="フローチャート : 判断 69"/>
        <xdr:cNvSpPr/>
      </xdr:nvSpPr>
      <xdr:spPr>
        <a:xfrm>
          <a:off x="2857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30751</xdr:rowOff>
    </xdr:from>
    <xdr:ext cx="469744" cy="259045"/>
    <xdr:sp macro="" textlink="">
      <xdr:nvSpPr>
        <xdr:cNvPr id="71" name="テキスト ボックス 70"/>
        <xdr:cNvSpPr txBox="1"/>
      </xdr:nvSpPr>
      <xdr:spPr>
        <a:xfrm>
          <a:off x="2673427"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115044</xdr:rowOff>
    </xdr:from>
    <xdr:to>
      <xdr:col>2</xdr:col>
      <xdr:colOff>638175</xdr:colOff>
      <xdr:row>36</xdr:row>
      <xdr:rowOff>114717</xdr:rowOff>
    </xdr:to>
    <xdr:cxnSp macro="">
      <xdr:nvCxnSpPr>
        <xdr:cNvPr id="72" name="直線コネクタ 71"/>
        <xdr:cNvCxnSpPr/>
      </xdr:nvCxnSpPr>
      <xdr:spPr>
        <a:xfrm>
          <a:off x="1130300" y="6115794"/>
          <a:ext cx="889000" cy="17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72082</xdr:rowOff>
    </xdr:from>
    <xdr:to>
      <xdr:col>3</xdr:col>
      <xdr:colOff>3175</xdr:colOff>
      <xdr:row>37</xdr:row>
      <xdr:rowOff>2232</xdr:rowOff>
    </xdr:to>
    <xdr:sp macro="" textlink="">
      <xdr:nvSpPr>
        <xdr:cNvPr id="73" name="フローチャート : 判断 72"/>
        <xdr:cNvSpPr/>
      </xdr:nvSpPr>
      <xdr:spPr>
        <a:xfrm>
          <a:off x="1968500" y="62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164809</xdr:rowOff>
    </xdr:from>
    <xdr:ext cx="469744" cy="259045"/>
    <xdr:sp macro="" textlink="">
      <xdr:nvSpPr>
        <xdr:cNvPr id="74" name="テキスト ボックス 73"/>
        <xdr:cNvSpPr txBox="1"/>
      </xdr:nvSpPr>
      <xdr:spPr>
        <a:xfrm>
          <a:off x="1784427" y="633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62611</xdr:rowOff>
    </xdr:from>
    <xdr:to>
      <xdr:col>1</xdr:col>
      <xdr:colOff>485775</xdr:colOff>
      <xdr:row>35</xdr:row>
      <xdr:rowOff>164211</xdr:rowOff>
    </xdr:to>
    <xdr:sp macro="" textlink="">
      <xdr:nvSpPr>
        <xdr:cNvPr id="75" name="フローチャート : 判断 74"/>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9288</xdr:rowOff>
    </xdr:from>
    <xdr:ext cx="469744" cy="259045"/>
    <xdr:sp macro="" textlink="">
      <xdr:nvSpPr>
        <xdr:cNvPr id="76" name="テキスト ボックス 75"/>
        <xdr:cNvSpPr txBox="1"/>
      </xdr:nvSpPr>
      <xdr:spPr>
        <a:xfrm>
          <a:off x="895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61631</xdr:rowOff>
    </xdr:from>
    <xdr:to>
      <xdr:col>6</xdr:col>
      <xdr:colOff>561975</xdr:colOff>
      <xdr:row>36</xdr:row>
      <xdr:rowOff>163231</xdr:rowOff>
    </xdr:to>
    <xdr:sp macro="" textlink="">
      <xdr:nvSpPr>
        <xdr:cNvPr id="82" name="円/楕円 81"/>
        <xdr:cNvSpPr/>
      </xdr:nvSpPr>
      <xdr:spPr>
        <a:xfrm>
          <a:off x="4584700" y="623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40058</xdr:rowOff>
    </xdr:from>
    <xdr:ext cx="469744" cy="259045"/>
    <xdr:sp macro="" textlink="">
      <xdr:nvSpPr>
        <xdr:cNvPr id="83" name="議会費該当値テキスト"/>
        <xdr:cNvSpPr txBox="1"/>
      </xdr:nvSpPr>
      <xdr:spPr>
        <a:xfrm>
          <a:off x="4686300" y="621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127272</xdr:rowOff>
    </xdr:from>
    <xdr:to>
      <xdr:col>5</xdr:col>
      <xdr:colOff>409575</xdr:colOff>
      <xdr:row>37</xdr:row>
      <xdr:rowOff>57422</xdr:rowOff>
    </xdr:to>
    <xdr:sp macro="" textlink="">
      <xdr:nvSpPr>
        <xdr:cNvPr id="84" name="円/楕円 83"/>
        <xdr:cNvSpPr/>
      </xdr:nvSpPr>
      <xdr:spPr>
        <a:xfrm>
          <a:off x="3746500" y="629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48549</xdr:rowOff>
    </xdr:from>
    <xdr:ext cx="469744" cy="259045"/>
    <xdr:sp macro="" textlink="">
      <xdr:nvSpPr>
        <xdr:cNvPr id="85" name="テキスト ボックス 84"/>
        <xdr:cNvSpPr txBox="1"/>
      </xdr:nvSpPr>
      <xdr:spPr>
        <a:xfrm>
          <a:off x="3562427" y="63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86614</xdr:rowOff>
    </xdr:from>
    <xdr:to>
      <xdr:col>4</xdr:col>
      <xdr:colOff>206375</xdr:colOff>
      <xdr:row>37</xdr:row>
      <xdr:rowOff>16764</xdr:rowOff>
    </xdr:to>
    <xdr:sp macro="" textlink="">
      <xdr:nvSpPr>
        <xdr:cNvPr id="86" name="円/楕円 85"/>
        <xdr:cNvSpPr/>
      </xdr:nvSpPr>
      <xdr:spPr>
        <a:xfrm>
          <a:off x="28575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33291</xdr:rowOff>
    </xdr:from>
    <xdr:ext cx="469744" cy="259045"/>
    <xdr:sp macro="" textlink="">
      <xdr:nvSpPr>
        <xdr:cNvPr id="87" name="テキスト ボックス 86"/>
        <xdr:cNvSpPr txBox="1"/>
      </xdr:nvSpPr>
      <xdr:spPr>
        <a:xfrm>
          <a:off x="2673427" y="603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63917</xdr:rowOff>
    </xdr:from>
    <xdr:to>
      <xdr:col>3</xdr:col>
      <xdr:colOff>3175</xdr:colOff>
      <xdr:row>36</xdr:row>
      <xdr:rowOff>165517</xdr:rowOff>
    </xdr:to>
    <xdr:sp macro="" textlink="">
      <xdr:nvSpPr>
        <xdr:cNvPr id="88" name="円/楕円 87"/>
        <xdr:cNvSpPr/>
      </xdr:nvSpPr>
      <xdr:spPr>
        <a:xfrm>
          <a:off x="1968500" y="623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10594</xdr:rowOff>
    </xdr:from>
    <xdr:ext cx="469744" cy="259045"/>
    <xdr:sp macro="" textlink="">
      <xdr:nvSpPr>
        <xdr:cNvPr id="89" name="テキスト ボックス 88"/>
        <xdr:cNvSpPr txBox="1"/>
      </xdr:nvSpPr>
      <xdr:spPr>
        <a:xfrm>
          <a:off x="1784427" y="601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64244</xdr:rowOff>
    </xdr:from>
    <xdr:to>
      <xdr:col>1</xdr:col>
      <xdr:colOff>485775</xdr:colOff>
      <xdr:row>35</xdr:row>
      <xdr:rowOff>165844</xdr:rowOff>
    </xdr:to>
    <xdr:sp macro="" textlink="">
      <xdr:nvSpPr>
        <xdr:cNvPr id="90" name="円/楕円 89"/>
        <xdr:cNvSpPr/>
      </xdr:nvSpPr>
      <xdr:spPr>
        <a:xfrm>
          <a:off x="1079500" y="606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156971</xdr:rowOff>
    </xdr:from>
    <xdr:ext cx="469744" cy="259045"/>
    <xdr:sp macro="" textlink="">
      <xdr:nvSpPr>
        <xdr:cNvPr id="91" name="テキスト ボックス 90"/>
        <xdr:cNvSpPr txBox="1"/>
      </xdr:nvSpPr>
      <xdr:spPr>
        <a:xfrm>
          <a:off x="895427" y="615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153049</xdr:rowOff>
    </xdr:from>
    <xdr:to>
      <xdr:col>6</xdr:col>
      <xdr:colOff>511175</xdr:colOff>
      <xdr:row>57</xdr:row>
      <xdr:rowOff>155921</xdr:rowOff>
    </xdr:to>
    <xdr:cxnSp macro="">
      <xdr:nvCxnSpPr>
        <xdr:cNvPr id="116" name="直線コネクタ 115"/>
        <xdr:cNvCxnSpPr/>
      </xdr:nvCxnSpPr>
      <xdr:spPr>
        <a:xfrm flipV="1">
          <a:off x="3797300" y="9925699"/>
          <a:ext cx="838200" cy="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99053</xdr:rowOff>
    </xdr:from>
    <xdr:ext cx="599010" cy="259045"/>
    <xdr:sp macro="" textlink="">
      <xdr:nvSpPr>
        <xdr:cNvPr id="117" name="総務費平均値テキスト"/>
        <xdr:cNvSpPr txBox="1"/>
      </xdr:nvSpPr>
      <xdr:spPr>
        <a:xfrm>
          <a:off x="4686300" y="9700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155663</xdr:rowOff>
    </xdr:from>
    <xdr:to>
      <xdr:col>5</xdr:col>
      <xdr:colOff>358775</xdr:colOff>
      <xdr:row>57</xdr:row>
      <xdr:rowOff>155921</xdr:rowOff>
    </xdr:to>
    <xdr:cxnSp macro="">
      <xdr:nvCxnSpPr>
        <xdr:cNvPr id="119" name="直線コネクタ 118"/>
        <xdr:cNvCxnSpPr/>
      </xdr:nvCxnSpPr>
      <xdr:spPr>
        <a:xfrm>
          <a:off x="2908300" y="9928313"/>
          <a:ext cx="8890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38157</xdr:rowOff>
    </xdr:from>
    <xdr:to>
      <xdr:col>5</xdr:col>
      <xdr:colOff>409575</xdr:colOff>
      <xdr:row>57</xdr:row>
      <xdr:rowOff>139757</xdr:rowOff>
    </xdr:to>
    <xdr:sp macro="" textlink="">
      <xdr:nvSpPr>
        <xdr:cNvPr id="120" name="フローチャート : 判断 119"/>
        <xdr:cNvSpPr/>
      </xdr:nvSpPr>
      <xdr:spPr>
        <a:xfrm>
          <a:off x="3746500" y="98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156284</xdr:rowOff>
    </xdr:from>
    <xdr:ext cx="599010" cy="259045"/>
    <xdr:sp macro="" textlink="">
      <xdr:nvSpPr>
        <xdr:cNvPr id="121" name="テキスト ボックス 120"/>
        <xdr:cNvSpPr txBox="1"/>
      </xdr:nvSpPr>
      <xdr:spPr>
        <a:xfrm>
          <a:off x="3497794" y="958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155663</xdr:rowOff>
    </xdr:from>
    <xdr:to>
      <xdr:col>4</xdr:col>
      <xdr:colOff>155575</xdr:colOff>
      <xdr:row>57</xdr:row>
      <xdr:rowOff>167871</xdr:rowOff>
    </xdr:to>
    <xdr:cxnSp macro="">
      <xdr:nvCxnSpPr>
        <xdr:cNvPr id="122" name="直線コネクタ 121"/>
        <xdr:cNvCxnSpPr/>
      </xdr:nvCxnSpPr>
      <xdr:spPr>
        <a:xfrm flipV="1">
          <a:off x="2019300" y="9928313"/>
          <a:ext cx="889000" cy="1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99583</xdr:rowOff>
    </xdr:from>
    <xdr:to>
      <xdr:col>4</xdr:col>
      <xdr:colOff>206375</xdr:colOff>
      <xdr:row>58</xdr:row>
      <xdr:rowOff>29733</xdr:rowOff>
    </xdr:to>
    <xdr:sp macro="" textlink="">
      <xdr:nvSpPr>
        <xdr:cNvPr id="123" name="フローチャート : 判断 122"/>
        <xdr:cNvSpPr/>
      </xdr:nvSpPr>
      <xdr:spPr>
        <a:xfrm>
          <a:off x="2857500" y="987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46260</xdr:rowOff>
    </xdr:from>
    <xdr:ext cx="534377" cy="259045"/>
    <xdr:sp macro="" textlink="">
      <xdr:nvSpPr>
        <xdr:cNvPr id="124" name="テキスト ボックス 123"/>
        <xdr:cNvSpPr txBox="1"/>
      </xdr:nvSpPr>
      <xdr:spPr>
        <a:xfrm>
          <a:off x="2641111" y="964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165887</xdr:rowOff>
    </xdr:from>
    <xdr:to>
      <xdr:col>2</xdr:col>
      <xdr:colOff>638175</xdr:colOff>
      <xdr:row>57</xdr:row>
      <xdr:rowOff>167871</xdr:rowOff>
    </xdr:to>
    <xdr:cxnSp macro="">
      <xdr:nvCxnSpPr>
        <xdr:cNvPr id="125" name="直線コネクタ 124"/>
        <xdr:cNvCxnSpPr/>
      </xdr:nvCxnSpPr>
      <xdr:spPr>
        <a:xfrm>
          <a:off x="1130300" y="9938537"/>
          <a:ext cx="889000" cy="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99834</xdr:rowOff>
    </xdr:from>
    <xdr:to>
      <xdr:col>3</xdr:col>
      <xdr:colOff>3175</xdr:colOff>
      <xdr:row>58</xdr:row>
      <xdr:rowOff>29984</xdr:rowOff>
    </xdr:to>
    <xdr:sp macro="" textlink="">
      <xdr:nvSpPr>
        <xdr:cNvPr id="126" name="フローチャート : 判断 125"/>
        <xdr:cNvSpPr/>
      </xdr:nvSpPr>
      <xdr:spPr>
        <a:xfrm>
          <a:off x="1968500" y="98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46511</xdr:rowOff>
    </xdr:from>
    <xdr:ext cx="534377" cy="259045"/>
    <xdr:sp macro="" textlink="">
      <xdr:nvSpPr>
        <xdr:cNvPr id="127" name="テキスト ボックス 126"/>
        <xdr:cNvSpPr txBox="1"/>
      </xdr:nvSpPr>
      <xdr:spPr>
        <a:xfrm>
          <a:off x="1752111" y="964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94137</xdr:rowOff>
    </xdr:from>
    <xdr:to>
      <xdr:col>1</xdr:col>
      <xdr:colOff>485775</xdr:colOff>
      <xdr:row>58</xdr:row>
      <xdr:rowOff>24287</xdr:rowOff>
    </xdr:to>
    <xdr:sp macro="" textlink="">
      <xdr:nvSpPr>
        <xdr:cNvPr id="128" name="フローチャート : 判断 127"/>
        <xdr:cNvSpPr/>
      </xdr:nvSpPr>
      <xdr:spPr>
        <a:xfrm>
          <a:off x="1079500" y="9866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40814</xdr:rowOff>
    </xdr:from>
    <xdr:ext cx="534377" cy="259045"/>
    <xdr:sp macro="" textlink="">
      <xdr:nvSpPr>
        <xdr:cNvPr id="129" name="テキスト ボックス 128"/>
        <xdr:cNvSpPr txBox="1"/>
      </xdr:nvSpPr>
      <xdr:spPr>
        <a:xfrm>
          <a:off x="863111" y="964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102249</xdr:rowOff>
    </xdr:from>
    <xdr:to>
      <xdr:col>6</xdr:col>
      <xdr:colOff>561975</xdr:colOff>
      <xdr:row>58</xdr:row>
      <xdr:rowOff>32399</xdr:rowOff>
    </xdr:to>
    <xdr:sp macro="" textlink="">
      <xdr:nvSpPr>
        <xdr:cNvPr id="135" name="円/楕円 134"/>
        <xdr:cNvSpPr/>
      </xdr:nvSpPr>
      <xdr:spPr>
        <a:xfrm>
          <a:off x="4584700" y="987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54604</xdr:rowOff>
    </xdr:from>
    <xdr:ext cx="534377" cy="259045"/>
    <xdr:sp macro="" textlink="">
      <xdr:nvSpPr>
        <xdr:cNvPr id="136" name="総務費該当値テキスト"/>
        <xdr:cNvSpPr txBox="1"/>
      </xdr:nvSpPr>
      <xdr:spPr>
        <a:xfrm>
          <a:off x="4686300" y="982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76,643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105121</xdr:rowOff>
    </xdr:from>
    <xdr:to>
      <xdr:col>5</xdr:col>
      <xdr:colOff>409575</xdr:colOff>
      <xdr:row>58</xdr:row>
      <xdr:rowOff>35271</xdr:rowOff>
    </xdr:to>
    <xdr:sp macro="" textlink="">
      <xdr:nvSpPr>
        <xdr:cNvPr id="137" name="円/楕円 136"/>
        <xdr:cNvSpPr/>
      </xdr:nvSpPr>
      <xdr:spPr>
        <a:xfrm>
          <a:off x="3746500" y="987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26398</xdr:rowOff>
    </xdr:from>
    <xdr:ext cx="534377" cy="259045"/>
    <xdr:sp macro="" textlink="">
      <xdr:nvSpPr>
        <xdr:cNvPr id="138" name="テキスト ボックス 137"/>
        <xdr:cNvSpPr txBox="1"/>
      </xdr:nvSpPr>
      <xdr:spPr>
        <a:xfrm>
          <a:off x="3530111" y="99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71,616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104863</xdr:rowOff>
    </xdr:from>
    <xdr:to>
      <xdr:col>4</xdr:col>
      <xdr:colOff>206375</xdr:colOff>
      <xdr:row>58</xdr:row>
      <xdr:rowOff>35013</xdr:rowOff>
    </xdr:to>
    <xdr:sp macro="" textlink="">
      <xdr:nvSpPr>
        <xdr:cNvPr id="139" name="円/楕円 138"/>
        <xdr:cNvSpPr/>
      </xdr:nvSpPr>
      <xdr:spPr>
        <a:xfrm>
          <a:off x="2857500" y="987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26140</xdr:rowOff>
    </xdr:from>
    <xdr:ext cx="534377" cy="259045"/>
    <xdr:sp macro="" textlink="">
      <xdr:nvSpPr>
        <xdr:cNvPr id="140" name="テキスト ボックス 139"/>
        <xdr:cNvSpPr txBox="1"/>
      </xdr:nvSpPr>
      <xdr:spPr>
        <a:xfrm>
          <a:off x="2641111" y="997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72,068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117071</xdr:rowOff>
    </xdr:from>
    <xdr:to>
      <xdr:col>3</xdr:col>
      <xdr:colOff>3175</xdr:colOff>
      <xdr:row>58</xdr:row>
      <xdr:rowOff>47221</xdr:rowOff>
    </xdr:to>
    <xdr:sp macro="" textlink="">
      <xdr:nvSpPr>
        <xdr:cNvPr id="141" name="円/楕円 140"/>
        <xdr:cNvSpPr/>
      </xdr:nvSpPr>
      <xdr:spPr>
        <a:xfrm>
          <a:off x="1968500" y="988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38348</xdr:rowOff>
    </xdr:from>
    <xdr:ext cx="534377" cy="259045"/>
    <xdr:sp macro="" textlink="">
      <xdr:nvSpPr>
        <xdr:cNvPr id="142" name="テキスト ボックス 141"/>
        <xdr:cNvSpPr txBox="1"/>
      </xdr:nvSpPr>
      <xdr:spPr>
        <a:xfrm>
          <a:off x="1752111" y="998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50,707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115087</xdr:rowOff>
    </xdr:from>
    <xdr:to>
      <xdr:col>1</xdr:col>
      <xdr:colOff>485775</xdr:colOff>
      <xdr:row>58</xdr:row>
      <xdr:rowOff>45237</xdr:rowOff>
    </xdr:to>
    <xdr:sp macro="" textlink="">
      <xdr:nvSpPr>
        <xdr:cNvPr id="143" name="円/楕円 142"/>
        <xdr:cNvSpPr/>
      </xdr:nvSpPr>
      <xdr:spPr>
        <a:xfrm>
          <a:off x="1079500" y="988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36364</xdr:rowOff>
    </xdr:from>
    <xdr:ext cx="534377" cy="259045"/>
    <xdr:sp macro="" textlink="">
      <xdr:nvSpPr>
        <xdr:cNvPr id="144" name="テキスト ボックス 143"/>
        <xdr:cNvSpPr txBox="1"/>
      </xdr:nvSpPr>
      <xdr:spPr>
        <a:xfrm>
          <a:off x="863111" y="998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72487</xdr:rowOff>
    </xdr:from>
    <xdr:to>
      <xdr:col>6</xdr:col>
      <xdr:colOff>511175</xdr:colOff>
      <xdr:row>78</xdr:row>
      <xdr:rowOff>95076</xdr:rowOff>
    </xdr:to>
    <xdr:cxnSp macro="">
      <xdr:nvCxnSpPr>
        <xdr:cNvPr id="175" name="直線コネクタ 174"/>
        <xdr:cNvCxnSpPr/>
      </xdr:nvCxnSpPr>
      <xdr:spPr>
        <a:xfrm flipV="1">
          <a:off x="3797300" y="13445587"/>
          <a:ext cx="838200" cy="2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168194</xdr:rowOff>
    </xdr:from>
    <xdr:ext cx="599010" cy="259045"/>
    <xdr:sp macro="" textlink="">
      <xdr:nvSpPr>
        <xdr:cNvPr id="176" name="民生費平均値テキスト"/>
        <xdr:cNvSpPr txBox="1"/>
      </xdr:nvSpPr>
      <xdr:spPr>
        <a:xfrm>
          <a:off x="4686300" y="13198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95076</xdr:rowOff>
    </xdr:from>
    <xdr:to>
      <xdr:col>5</xdr:col>
      <xdr:colOff>358775</xdr:colOff>
      <xdr:row>78</xdr:row>
      <xdr:rowOff>101411</xdr:rowOff>
    </xdr:to>
    <xdr:cxnSp macro="">
      <xdr:nvCxnSpPr>
        <xdr:cNvPr id="178" name="直線コネクタ 177"/>
        <xdr:cNvCxnSpPr/>
      </xdr:nvCxnSpPr>
      <xdr:spPr>
        <a:xfrm flipV="1">
          <a:off x="2908300" y="13468176"/>
          <a:ext cx="889000" cy="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140233</xdr:rowOff>
    </xdr:from>
    <xdr:to>
      <xdr:col>5</xdr:col>
      <xdr:colOff>409575</xdr:colOff>
      <xdr:row>78</xdr:row>
      <xdr:rowOff>70383</xdr:rowOff>
    </xdr:to>
    <xdr:sp macro="" textlink="">
      <xdr:nvSpPr>
        <xdr:cNvPr id="179" name="フローチャート : 判断 178"/>
        <xdr:cNvSpPr/>
      </xdr:nvSpPr>
      <xdr:spPr>
        <a:xfrm>
          <a:off x="3746500" y="1334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86910</xdr:rowOff>
    </xdr:from>
    <xdr:ext cx="599010" cy="259045"/>
    <xdr:sp macro="" textlink="">
      <xdr:nvSpPr>
        <xdr:cNvPr id="180" name="テキスト ボックス 179"/>
        <xdr:cNvSpPr txBox="1"/>
      </xdr:nvSpPr>
      <xdr:spPr>
        <a:xfrm>
          <a:off x="3497794" y="13117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101411</xdr:rowOff>
    </xdr:from>
    <xdr:to>
      <xdr:col>4</xdr:col>
      <xdr:colOff>155575</xdr:colOff>
      <xdr:row>78</xdr:row>
      <xdr:rowOff>105153</xdr:rowOff>
    </xdr:to>
    <xdr:cxnSp macro="">
      <xdr:nvCxnSpPr>
        <xdr:cNvPr id="181" name="直線コネクタ 180"/>
        <xdr:cNvCxnSpPr/>
      </xdr:nvCxnSpPr>
      <xdr:spPr>
        <a:xfrm flipV="1">
          <a:off x="2019300" y="13474511"/>
          <a:ext cx="889000" cy="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163334</xdr:rowOff>
    </xdr:from>
    <xdr:to>
      <xdr:col>4</xdr:col>
      <xdr:colOff>206375</xdr:colOff>
      <xdr:row>78</xdr:row>
      <xdr:rowOff>93484</xdr:rowOff>
    </xdr:to>
    <xdr:sp macro="" textlink="">
      <xdr:nvSpPr>
        <xdr:cNvPr id="182" name="フローチャート : 判断 181"/>
        <xdr:cNvSpPr/>
      </xdr:nvSpPr>
      <xdr:spPr>
        <a:xfrm>
          <a:off x="2857500" y="1336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110011</xdr:rowOff>
    </xdr:from>
    <xdr:ext cx="599010" cy="259045"/>
    <xdr:sp macro="" textlink="">
      <xdr:nvSpPr>
        <xdr:cNvPr id="183" name="テキスト ボックス 182"/>
        <xdr:cNvSpPr txBox="1"/>
      </xdr:nvSpPr>
      <xdr:spPr>
        <a:xfrm>
          <a:off x="2608794" y="13140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105153</xdr:rowOff>
    </xdr:from>
    <xdr:to>
      <xdr:col>2</xdr:col>
      <xdr:colOff>638175</xdr:colOff>
      <xdr:row>78</xdr:row>
      <xdr:rowOff>115086</xdr:rowOff>
    </xdr:to>
    <xdr:cxnSp macro="">
      <xdr:nvCxnSpPr>
        <xdr:cNvPr id="184" name="直線コネクタ 183"/>
        <xdr:cNvCxnSpPr/>
      </xdr:nvCxnSpPr>
      <xdr:spPr>
        <a:xfrm flipV="1">
          <a:off x="1130300" y="13478253"/>
          <a:ext cx="889000" cy="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18748</xdr:rowOff>
    </xdr:from>
    <xdr:to>
      <xdr:col>3</xdr:col>
      <xdr:colOff>3175</xdr:colOff>
      <xdr:row>78</xdr:row>
      <xdr:rowOff>120348</xdr:rowOff>
    </xdr:to>
    <xdr:sp macro="" textlink="">
      <xdr:nvSpPr>
        <xdr:cNvPr id="185" name="フローチャート : 判断 184"/>
        <xdr:cNvSpPr/>
      </xdr:nvSpPr>
      <xdr:spPr>
        <a:xfrm>
          <a:off x="1968500" y="1339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136875</xdr:rowOff>
    </xdr:from>
    <xdr:ext cx="599010" cy="259045"/>
    <xdr:sp macro="" textlink="">
      <xdr:nvSpPr>
        <xdr:cNvPr id="186" name="テキスト ボックス 185"/>
        <xdr:cNvSpPr txBox="1"/>
      </xdr:nvSpPr>
      <xdr:spPr>
        <a:xfrm>
          <a:off x="1719794" y="1316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133209</xdr:rowOff>
    </xdr:from>
    <xdr:to>
      <xdr:col>1</xdr:col>
      <xdr:colOff>485775</xdr:colOff>
      <xdr:row>78</xdr:row>
      <xdr:rowOff>63359</xdr:rowOff>
    </xdr:to>
    <xdr:sp macro="" textlink="">
      <xdr:nvSpPr>
        <xdr:cNvPr id="187" name="フローチャート : 判断 186"/>
        <xdr:cNvSpPr/>
      </xdr:nvSpPr>
      <xdr:spPr>
        <a:xfrm>
          <a:off x="1079500" y="1333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79886</xdr:rowOff>
    </xdr:from>
    <xdr:ext cx="599010" cy="259045"/>
    <xdr:sp macro="" textlink="">
      <xdr:nvSpPr>
        <xdr:cNvPr id="188" name="テキスト ボックス 187"/>
        <xdr:cNvSpPr txBox="1"/>
      </xdr:nvSpPr>
      <xdr:spPr>
        <a:xfrm>
          <a:off x="830794" y="1311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21687</xdr:rowOff>
    </xdr:from>
    <xdr:to>
      <xdr:col>6</xdr:col>
      <xdr:colOff>561975</xdr:colOff>
      <xdr:row>78</xdr:row>
      <xdr:rowOff>123287</xdr:rowOff>
    </xdr:to>
    <xdr:sp macro="" textlink="">
      <xdr:nvSpPr>
        <xdr:cNvPr id="194" name="円/楕円 193"/>
        <xdr:cNvSpPr/>
      </xdr:nvSpPr>
      <xdr:spPr>
        <a:xfrm>
          <a:off x="4584700" y="1339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123744</xdr:rowOff>
    </xdr:from>
    <xdr:ext cx="599010" cy="259045"/>
    <xdr:sp macro="" textlink="">
      <xdr:nvSpPr>
        <xdr:cNvPr id="195" name="民生費該当値テキスト"/>
        <xdr:cNvSpPr txBox="1"/>
      </xdr:nvSpPr>
      <xdr:spPr>
        <a:xfrm>
          <a:off x="4686300" y="1332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121,163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44276</xdr:rowOff>
    </xdr:from>
    <xdr:to>
      <xdr:col>5</xdr:col>
      <xdr:colOff>409575</xdr:colOff>
      <xdr:row>78</xdr:row>
      <xdr:rowOff>145876</xdr:rowOff>
    </xdr:to>
    <xdr:sp macro="" textlink="">
      <xdr:nvSpPr>
        <xdr:cNvPr id="196" name="円/楕円 195"/>
        <xdr:cNvSpPr/>
      </xdr:nvSpPr>
      <xdr:spPr>
        <a:xfrm>
          <a:off x="3746500" y="1341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137003</xdr:rowOff>
    </xdr:from>
    <xdr:ext cx="599010" cy="259045"/>
    <xdr:sp macro="" textlink="">
      <xdr:nvSpPr>
        <xdr:cNvPr id="197" name="テキスト ボックス 196"/>
        <xdr:cNvSpPr txBox="1"/>
      </xdr:nvSpPr>
      <xdr:spPr>
        <a:xfrm>
          <a:off x="3497794" y="13510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107,329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50611</xdr:rowOff>
    </xdr:from>
    <xdr:to>
      <xdr:col>4</xdr:col>
      <xdr:colOff>206375</xdr:colOff>
      <xdr:row>78</xdr:row>
      <xdr:rowOff>152211</xdr:rowOff>
    </xdr:to>
    <xdr:sp macro="" textlink="">
      <xdr:nvSpPr>
        <xdr:cNvPr id="198" name="円/楕円 197"/>
        <xdr:cNvSpPr/>
      </xdr:nvSpPr>
      <xdr:spPr>
        <a:xfrm>
          <a:off x="2857500" y="1342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143338</xdr:rowOff>
    </xdr:from>
    <xdr:ext cx="599010" cy="259045"/>
    <xdr:sp macro="" textlink="">
      <xdr:nvSpPr>
        <xdr:cNvPr id="199" name="テキスト ボックス 198"/>
        <xdr:cNvSpPr txBox="1"/>
      </xdr:nvSpPr>
      <xdr:spPr>
        <a:xfrm>
          <a:off x="2608794" y="13516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103,449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54353</xdr:rowOff>
    </xdr:from>
    <xdr:to>
      <xdr:col>3</xdr:col>
      <xdr:colOff>3175</xdr:colOff>
      <xdr:row>78</xdr:row>
      <xdr:rowOff>155953</xdr:rowOff>
    </xdr:to>
    <xdr:sp macro="" textlink="">
      <xdr:nvSpPr>
        <xdr:cNvPr id="200" name="円/楕円 199"/>
        <xdr:cNvSpPr/>
      </xdr:nvSpPr>
      <xdr:spPr>
        <a:xfrm>
          <a:off x="1968500" y="1342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147080</xdr:rowOff>
    </xdr:from>
    <xdr:ext cx="599010" cy="259045"/>
    <xdr:sp macro="" textlink="">
      <xdr:nvSpPr>
        <xdr:cNvPr id="201" name="テキスト ボックス 200"/>
        <xdr:cNvSpPr txBox="1"/>
      </xdr:nvSpPr>
      <xdr:spPr>
        <a:xfrm>
          <a:off x="1719794" y="1352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101,157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64286</xdr:rowOff>
    </xdr:from>
    <xdr:to>
      <xdr:col>1</xdr:col>
      <xdr:colOff>485775</xdr:colOff>
      <xdr:row>78</xdr:row>
      <xdr:rowOff>165886</xdr:rowOff>
    </xdr:to>
    <xdr:sp macro="" textlink="">
      <xdr:nvSpPr>
        <xdr:cNvPr id="202" name="円/楕円 201"/>
        <xdr:cNvSpPr/>
      </xdr:nvSpPr>
      <xdr:spPr>
        <a:xfrm>
          <a:off x="1079500" y="1343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157013</xdr:rowOff>
    </xdr:from>
    <xdr:ext cx="534377" cy="259045"/>
    <xdr:sp macro="" textlink="">
      <xdr:nvSpPr>
        <xdr:cNvPr id="203" name="テキスト ボックス 202"/>
        <xdr:cNvSpPr txBox="1"/>
      </xdr:nvSpPr>
      <xdr:spPr>
        <a:xfrm>
          <a:off x="863111" y="135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153347</xdr:rowOff>
    </xdr:from>
    <xdr:to>
      <xdr:col>6</xdr:col>
      <xdr:colOff>511175</xdr:colOff>
      <xdr:row>97</xdr:row>
      <xdr:rowOff>10713</xdr:rowOff>
    </xdr:to>
    <xdr:cxnSp macro="">
      <xdr:nvCxnSpPr>
        <xdr:cNvPr id="228" name="直線コネクタ 227"/>
        <xdr:cNvCxnSpPr/>
      </xdr:nvCxnSpPr>
      <xdr:spPr>
        <a:xfrm flipV="1">
          <a:off x="3797300" y="16612547"/>
          <a:ext cx="838200" cy="2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79498</xdr:rowOff>
    </xdr:from>
    <xdr:ext cx="534377" cy="259045"/>
    <xdr:sp macro="" textlink="">
      <xdr:nvSpPr>
        <xdr:cNvPr id="229" name="衛生費平均値テキスト"/>
        <xdr:cNvSpPr txBox="1"/>
      </xdr:nvSpPr>
      <xdr:spPr>
        <a:xfrm>
          <a:off x="4686300" y="1636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10713</xdr:rowOff>
    </xdr:from>
    <xdr:to>
      <xdr:col>5</xdr:col>
      <xdr:colOff>358775</xdr:colOff>
      <xdr:row>97</xdr:row>
      <xdr:rowOff>20822</xdr:rowOff>
    </xdr:to>
    <xdr:cxnSp macro="">
      <xdr:nvCxnSpPr>
        <xdr:cNvPr id="231" name="直線コネクタ 230"/>
        <xdr:cNvCxnSpPr/>
      </xdr:nvCxnSpPr>
      <xdr:spPr>
        <a:xfrm flipV="1">
          <a:off x="2908300" y="16641363"/>
          <a:ext cx="889000" cy="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65971</xdr:rowOff>
    </xdr:from>
    <xdr:to>
      <xdr:col>5</xdr:col>
      <xdr:colOff>409575</xdr:colOff>
      <xdr:row>96</xdr:row>
      <xdr:rowOff>167571</xdr:rowOff>
    </xdr:to>
    <xdr:sp macro="" textlink="">
      <xdr:nvSpPr>
        <xdr:cNvPr id="232" name="フローチャート : 判断 231"/>
        <xdr:cNvSpPr/>
      </xdr:nvSpPr>
      <xdr:spPr>
        <a:xfrm>
          <a:off x="3746500" y="16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12648</xdr:rowOff>
    </xdr:from>
    <xdr:ext cx="534377" cy="259045"/>
    <xdr:sp macro="" textlink="">
      <xdr:nvSpPr>
        <xdr:cNvPr id="233" name="テキスト ボックス 232"/>
        <xdr:cNvSpPr txBox="1"/>
      </xdr:nvSpPr>
      <xdr:spPr>
        <a:xfrm>
          <a:off x="3530111" y="1630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19965</xdr:rowOff>
    </xdr:from>
    <xdr:to>
      <xdr:col>4</xdr:col>
      <xdr:colOff>155575</xdr:colOff>
      <xdr:row>97</xdr:row>
      <xdr:rowOff>20822</xdr:rowOff>
    </xdr:to>
    <xdr:cxnSp macro="">
      <xdr:nvCxnSpPr>
        <xdr:cNvPr id="234" name="直線コネクタ 233"/>
        <xdr:cNvCxnSpPr/>
      </xdr:nvCxnSpPr>
      <xdr:spPr>
        <a:xfrm>
          <a:off x="2019300" y="16650615"/>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84865</xdr:rowOff>
    </xdr:from>
    <xdr:to>
      <xdr:col>4</xdr:col>
      <xdr:colOff>206375</xdr:colOff>
      <xdr:row>97</xdr:row>
      <xdr:rowOff>15015</xdr:rowOff>
    </xdr:to>
    <xdr:sp macro="" textlink="">
      <xdr:nvSpPr>
        <xdr:cNvPr id="235" name="フローチャート : 判断 234"/>
        <xdr:cNvSpPr/>
      </xdr:nvSpPr>
      <xdr:spPr>
        <a:xfrm>
          <a:off x="2857500" y="1654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31542</xdr:rowOff>
    </xdr:from>
    <xdr:ext cx="534377" cy="259045"/>
    <xdr:sp macro="" textlink="">
      <xdr:nvSpPr>
        <xdr:cNvPr id="236" name="テキスト ボックス 235"/>
        <xdr:cNvSpPr txBox="1"/>
      </xdr:nvSpPr>
      <xdr:spPr>
        <a:xfrm>
          <a:off x="2641111" y="1631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168258</xdr:rowOff>
    </xdr:from>
    <xdr:to>
      <xdr:col>2</xdr:col>
      <xdr:colOff>638175</xdr:colOff>
      <xdr:row>97</xdr:row>
      <xdr:rowOff>19965</xdr:rowOff>
    </xdr:to>
    <xdr:cxnSp macro="">
      <xdr:nvCxnSpPr>
        <xdr:cNvPr id="237" name="直線コネクタ 236"/>
        <xdr:cNvCxnSpPr/>
      </xdr:nvCxnSpPr>
      <xdr:spPr>
        <a:xfrm>
          <a:off x="1130300" y="16627458"/>
          <a:ext cx="889000" cy="2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102445</xdr:rowOff>
    </xdr:from>
    <xdr:to>
      <xdr:col>3</xdr:col>
      <xdr:colOff>3175</xdr:colOff>
      <xdr:row>97</xdr:row>
      <xdr:rowOff>32595</xdr:rowOff>
    </xdr:to>
    <xdr:sp macro="" textlink="">
      <xdr:nvSpPr>
        <xdr:cNvPr id="238" name="フローチャート : 判断 237"/>
        <xdr:cNvSpPr/>
      </xdr:nvSpPr>
      <xdr:spPr>
        <a:xfrm>
          <a:off x="1968500" y="1656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49122</xdr:rowOff>
    </xdr:from>
    <xdr:ext cx="534377" cy="259045"/>
    <xdr:sp macro="" textlink="">
      <xdr:nvSpPr>
        <xdr:cNvPr id="239" name="テキスト ボックス 238"/>
        <xdr:cNvSpPr txBox="1"/>
      </xdr:nvSpPr>
      <xdr:spPr>
        <a:xfrm>
          <a:off x="1752111" y="1633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65914</xdr:rowOff>
    </xdr:from>
    <xdr:to>
      <xdr:col>1</xdr:col>
      <xdr:colOff>485775</xdr:colOff>
      <xdr:row>96</xdr:row>
      <xdr:rowOff>167514</xdr:rowOff>
    </xdr:to>
    <xdr:sp macro="" textlink="">
      <xdr:nvSpPr>
        <xdr:cNvPr id="240" name="フローチャート : 判断 239"/>
        <xdr:cNvSpPr/>
      </xdr:nvSpPr>
      <xdr:spPr>
        <a:xfrm>
          <a:off x="1079500" y="1652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12591</xdr:rowOff>
    </xdr:from>
    <xdr:ext cx="534377" cy="259045"/>
    <xdr:sp macro="" textlink="">
      <xdr:nvSpPr>
        <xdr:cNvPr id="241" name="テキスト ボックス 240"/>
        <xdr:cNvSpPr txBox="1"/>
      </xdr:nvSpPr>
      <xdr:spPr>
        <a:xfrm>
          <a:off x="863111" y="1630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102547</xdr:rowOff>
    </xdr:from>
    <xdr:to>
      <xdr:col>6</xdr:col>
      <xdr:colOff>561975</xdr:colOff>
      <xdr:row>97</xdr:row>
      <xdr:rowOff>32697</xdr:rowOff>
    </xdr:to>
    <xdr:sp macro="" textlink="">
      <xdr:nvSpPr>
        <xdr:cNvPr id="247" name="円/楕円 246"/>
        <xdr:cNvSpPr/>
      </xdr:nvSpPr>
      <xdr:spPr>
        <a:xfrm>
          <a:off x="4584700" y="1656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35048</xdr:rowOff>
    </xdr:from>
    <xdr:ext cx="534377" cy="259045"/>
    <xdr:sp macro="" textlink="">
      <xdr:nvSpPr>
        <xdr:cNvPr id="248" name="衛生費該当値テキスト"/>
        <xdr:cNvSpPr txBox="1"/>
      </xdr:nvSpPr>
      <xdr:spPr>
        <a:xfrm>
          <a:off x="4686300" y="1649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37,612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131363</xdr:rowOff>
    </xdr:from>
    <xdr:to>
      <xdr:col>5</xdr:col>
      <xdr:colOff>409575</xdr:colOff>
      <xdr:row>97</xdr:row>
      <xdr:rowOff>61513</xdr:rowOff>
    </xdr:to>
    <xdr:sp macro="" textlink="">
      <xdr:nvSpPr>
        <xdr:cNvPr id="249" name="円/楕円 248"/>
        <xdr:cNvSpPr/>
      </xdr:nvSpPr>
      <xdr:spPr>
        <a:xfrm>
          <a:off x="3746500" y="1659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52640</xdr:rowOff>
    </xdr:from>
    <xdr:ext cx="534377" cy="259045"/>
    <xdr:sp macro="" textlink="">
      <xdr:nvSpPr>
        <xdr:cNvPr id="250" name="テキスト ボックス 249"/>
        <xdr:cNvSpPr txBox="1"/>
      </xdr:nvSpPr>
      <xdr:spPr>
        <a:xfrm>
          <a:off x="3530111" y="1668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32,570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141472</xdr:rowOff>
    </xdr:from>
    <xdr:to>
      <xdr:col>4</xdr:col>
      <xdr:colOff>206375</xdr:colOff>
      <xdr:row>97</xdr:row>
      <xdr:rowOff>71622</xdr:rowOff>
    </xdr:to>
    <xdr:sp macro="" textlink="">
      <xdr:nvSpPr>
        <xdr:cNvPr id="251" name="円/楕円 250"/>
        <xdr:cNvSpPr/>
      </xdr:nvSpPr>
      <xdr:spPr>
        <a:xfrm>
          <a:off x="2857500" y="1660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62749</xdr:rowOff>
    </xdr:from>
    <xdr:ext cx="534377" cy="259045"/>
    <xdr:sp macro="" textlink="">
      <xdr:nvSpPr>
        <xdr:cNvPr id="252" name="テキスト ボックス 251"/>
        <xdr:cNvSpPr txBox="1"/>
      </xdr:nvSpPr>
      <xdr:spPr>
        <a:xfrm>
          <a:off x="2641111" y="1669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30,801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140615</xdr:rowOff>
    </xdr:from>
    <xdr:to>
      <xdr:col>3</xdr:col>
      <xdr:colOff>3175</xdr:colOff>
      <xdr:row>97</xdr:row>
      <xdr:rowOff>70765</xdr:rowOff>
    </xdr:to>
    <xdr:sp macro="" textlink="">
      <xdr:nvSpPr>
        <xdr:cNvPr id="253" name="円/楕円 252"/>
        <xdr:cNvSpPr/>
      </xdr:nvSpPr>
      <xdr:spPr>
        <a:xfrm>
          <a:off x="1968500" y="165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61892</xdr:rowOff>
    </xdr:from>
    <xdr:ext cx="534377" cy="259045"/>
    <xdr:sp macro="" textlink="">
      <xdr:nvSpPr>
        <xdr:cNvPr id="254" name="テキスト ボックス 253"/>
        <xdr:cNvSpPr txBox="1"/>
      </xdr:nvSpPr>
      <xdr:spPr>
        <a:xfrm>
          <a:off x="1752111" y="1669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30,951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117458</xdr:rowOff>
    </xdr:from>
    <xdr:to>
      <xdr:col>1</xdr:col>
      <xdr:colOff>485775</xdr:colOff>
      <xdr:row>97</xdr:row>
      <xdr:rowOff>47608</xdr:rowOff>
    </xdr:to>
    <xdr:sp macro="" textlink="">
      <xdr:nvSpPr>
        <xdr:cNvPr id="255" name="円/楕円 254"/>
        <xdr:cNvSpPr/>
      </xdr:nvSpPr>
      <xdr:spPr>
        <a:xfrm>
          <a:off x="1079500" y="165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38735</xdr:rowOff>
    </xdr:from>
    <xdr:ext cx="534377" cy="259045"/>
    <xdr:sp macro="" textlink="">
      <xdr:nvSpPr>
        <xdr:cNvPr id="256" name="テキスト ボックス 255"/>
        <xdr:cNvSpPr txBox="1"/>
      </xdr:nvSpPr>
      <xdr:spPr>
        <a:xfrm>
          <a:off x="863111" y="1666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534377" cy="259045"/>
    <xdr:sp macro="" textlink="">
      <xdr:nvSpPr>
        <xdr:cNvPr id="283" name="労働費最大値テキスト"/>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5" name="直線コネクタ 28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69359</xdr:rowOff>
    </xdr:from>
    <xdr:ext cx="378565" cy="259045"/>
    <xdr:sp macro="" textlink="">
      <xdr:nvSpPr>
        <xdr:cNvPr id="286" name="労働費平均値テキスト"/>
        <xdr:cNvSpPr txBox="1"/>
      </xdr:nvSpPr>
      <xdr:spPr>
        <a:xfrm>
          <a:off x="10528300" y="64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8" name="直線コネクタ 28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33528</xdr:rowOff>
    </xdr:from>
    <xdr:to>
      <xdr:col>14</xdr:col>
      <xdr:colOff>79375</xdr:colOff>
      <xdr:row>37</xdr:row>
      <xdr:rowOff>135128</xdr:rowOff>
    </xdr:to>
    <xdr:sp macro="" textlink="">
      <xdr:nvSpPr>
        <xdr:cNvPr id="289" name="フローチャート : 判断 288"/>
        <xdr:cNvSpPr/>
      </xdr:nvSpPr>
      <xdr:spPr>
        <a:xfrm>
          <a:off x="9588500" y="637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151655</xdr:rowOff>
    </xdr:from>
    <xdr:ext cx="469744" cy="259045"/>
    <xdr:sp macro="" textlink="">
      <xdr:nvSpPr>
        <xdr:cNvPr id="290" name="テキスト ボックス 289"/>
        <xdr:cNvSpPr txBox="1"/>
      </xdr:nvSpPr>
      <xdr:spPr>
        <a:xfrm>
          <a:off x="9404427" y="615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1" name="直線コネクタ 290"/>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162814</xdr:rowOff>
    </xdr:from>
    <xdr:to>
      <xdr:col>12</xdr:col>
      <xdr:colOff>561975</xdr:colOff>
      <xdr:row>38</xdr:row>
      <xdr:rowOff>92964</xdr:rowOff>
    </xdr:to>
    <xdr:sp macro="" textlink="">
      <xdr:nvSpPr>
        <xdr:cNvPr id="292" name="フローチャート : 判断 291"/>
        <xdr:cNvSpPr/>
      </xdr:nvSpPr>
      <xdr:spPr>
        <a:xfrm>
          <a:off x="8699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109491</xdr:rowOff>
    </xdr:from>
    <xdr:ext cx="469744" cy="259045"/>
    <xdr:sp macro="" textlink="">
      <xdr:nvSpPr>
        <xdr:cNvPr id="293" name="テキスト ボックス 292"/>
        <xdr:cNvSpPr txBox="1"/>
      </xdr:nvSpPr>
      <xdr:spPr>
        <a:xfrm>
          <a:off x="8515427"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4" name="直線コネクタ 293"/>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139700</xdr:rowOff>
    </xdr:from>
    <xdr:to>
      <xdr:col>11</xdr:col>
      <xdr:colOff>358775</xdr:colOff>
      <xdr:row>38</xdr:row>
      <xdr:rowOff>69850</xdr:rowOff>
    </xdr:to>
    <xdr:sp macro="" textlink="">
      <xdr:nvSpPr>
        <xdr:cNvPr id="295" name="フローチャート : 判断 294"/>
        <xdr:cNvSpPr/>
      </xdr:nvSpPr>
      <xdr:spPr>
        <a:xfrm>
          <a:off x="7810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86377</xdr:rowOff>
    </xdr:from>
    <xdr:ext cx="469744" cy="259045"/>
    <xdr:sp macro="" textlink="">
      <xdr:nvSpPr>
        <xdr:cNvPr id="296" name="テキスト ボックス 295"/>
        <xdr:cNvSpPr txBox="1"/>
      </xdr:nvSpPr>
      <xdr:spPr>
        <a:xfrm>
          <a:off x="7626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110617</xdr:rowOff>
    </xdr:from>
    <xdr:to>
      <xdr:col>10</xdr:col>
      <xdr:colOff>155575</xdr:colOff>
      <xdr:row>37</xdr:row>
      <xdr:rowOff>40767</xdr:rowOff>
    </xdr:to>
    <xdr:sp macro="" textlink="">
      <xdr:nvSpPr>
        <xdr:cNvPr id="297" name="フローチャート : 判断 296"/>
        <xdr:cNvSpPr/>
      </xdr:nvSpPr>
      <xdr:spPr>
        <a:xfrm>
          <a:off x="6921500" y="628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57294</xdr:rowOff>
    </xdr:from>
    <xdr:ext cx="469744" cy="259045"/>
    <xdr:sp macro="" textlink="">
      <xdr:nvSpPr>
        <xdr:cNvPr id="298" name="テキスト ボックス 297"/>
        <xdr:cNvSpPr txBox="1"/>
      </xdr:nvSpPr>
      <xdr:spPr>
        <a:xfrm>
          <a:off x="6737427" y="605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4" name="円/楕円 30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6" name="円/楕円 30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7" name="テキスト ボックス 306"/>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8" name="円/楕円 30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09" name="テキスト ボックス 308"/>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0" name="円/楕円 309"/>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1" name="テキスト ボックス 310"/>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2" name="円/楕円 311"/>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3" name="テキスト ボックス 312"/>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26040</xdr:rowOff>
    </xdr:from>
    <xdr:to>
      <xdr:col>15</xdr:col>
      <xdr:colOff>180975</xdr:colOff>
      <xdr:row>58</xdr:row>
      <xdr:rowOff>62255</xdr:rowOff>
    </xdr:to>
    <xdr:cxnSp macro="">
      <xdr:nvCxnSpPr>
        <xdr:cNvPr id="340" name="直線コネクタ 339"/>
        <xdr:cNvCxnSpPr/>
      </xdr:nvCxnSpPr>
      <xdr:spPr>
        <a:xfrm flipV="1">
          <a:off x="9639300" y="9970140"/>
          <a:ext cx="838200" cy="3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104019</xdr:rowOff>
    </xdr:from>
    <xdr:ext cx="534377" cy="259045"/>
    <xdr:sp macro="" textlink="">
      <xdr:nvSpPr>
        <xdr:cNvPr id="341" name="農林水産業費平均値テキスト"/>
        <xdr:cNvSpPr txBox="1"/>
      </xdr:nvSpPr>
      <xdr:spPr>
        <a:xfrm>
          <a:off x="10528300" y="9705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57637</xdr:rowOff>
    </xdr:from>
    <xdr:to>
      <xdr:col>14</xdr:col>
      <xdr:colOff>28575</xdr:colOff>
      <xdr:row>58</xdr:row>
      <xdr:rowOff>62255</xdr:rowOff>
    </xdr:to>
    <xdr:cxnSp macro="">
      <xdr:nvCxnSpPr>
        <xdr:cNvPr id="343" name="直線コネクタ 342"/>
        <xdr:cNvCxnSpPr/>
      </xdr:nvCxnSpPr>
      <xdr:spPr>
        <a:xfrm>
          <a:off x="8750300" y="10001737"/>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39787</xdr:rowOff>
    </xdr:from>
    <xdr:to>
      <xdr:col>14</xdr:col>
      <xdr:colOff>79375</xdr:colOff>
      <xdr:row>57</xdr:row>
      <xdr:rowOff>141387</xdr:rowOff>
    </xdr:to>
    <xdr:sp macro="" textlink="">
      <xdr:nvSpPr>
        <xdr:cNvPr id="344" name="フローチャート : 判断 343"/>
        <xdr:cNvSpPr/>
      </xdr:nvSpPr>
      <xdr:spPr>
        <a:xfrm>
          <a:off x="9588500" y="981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157914</xdr:rowOff>
    </xdr:from>
    <xdr:ext cx="534377" cy="259045"/>
    <xdr:sp macro="" textlink="">
      <xdr:nvSpPr>
        <xdr:cNvPr id="345" name="テキスト ボックス 344"/>
        <xdr:cNvSpPr txBox="1"/>
      </xdr:nvSpPr>
      <xdr:spPr>
        <a:xfrm>
          <a:off x="9372111" y="95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46106</xdr:rowOff>
    </xdr:from>
    <xdr:to>
      <xdr:col>12</xdr:col>
      <xdr:colOff>511175</xdr:colOff>
      <xdr:row>58</xdr:row>
      <xdr:rowOff>57637</xdr:rowOff>
    </xdr:to>
    <xdr:cxnSp macro="">
      <xdr:nvCxnSpPr>
        <xdr:cNvPr id="346" name="直線コネクタ 345"/>
        <xdr:cNvCxnSpPr/>
      </xdr:nvCxnSpPr>
      <xdr:spPr>
        <a:xfrm>
          <a:off x="7861300" y="9990206"/>
          <a:ext cx="889000" cy="1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114448</xdr:rowOff>
    </xdr:from>
    <xdr:to>
      <xdr:col>12</xdr:col>
      <xdr:colOff>561975</xdr:colOff>
      <xdr:row>58</xdr:row>
      <xdr:rowOff>44598</xdr:rowOff>
    </xdr:to>
    <xdr:sp macro="" textlink="">
      <xdr:nvSpPr>
        <xdr:cNvPr id="347" name="フローチャート : 判断 346"/>
        <xdr:cNvSpPr/>
      </xdr:nvSpPr>
      <xdr:spPr>
        <a:xfrm>
          <a:off x="8699500" y="988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61125</xdr:rowOff>
    </xdr:from>
    <xdr:ext cx="534377" cy="259045"/>
    <xdr:sp macro="" textlink="">
      <xdr:nvSpPr>
        <xdr:cNvPr id="348" name="テキスト ボックス 347"/>
        <xdr:cNvSpPr txBox="1"/>
      </xdr:nvSpPr>
      <xdr:spPr>
        <a:xfrm>
          <a:off x="8483111" y="96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23292</xdr:rowOff>
    </xdr:from>
    <xdr:to>
      <xdr:col>11</xdr:col>
      <xdr:colOff>307975</xdr:colOff>
      <xdr:row>58</xdr:row>
      <xdr:rowOff>46106</xdr:rowOff>
    </xdr:to>
    <xdr:cxnSp macro="">
      <xdr:nvCxnSpPr>
        <xdr:cNvPr id="349" name="直線コネクタ 348"/>
        <xdr:cNvCxnSpPr/>
      </xdr:nvCxnSpPr>
      <xdr:spPr>
        <a:xfrm>
          <a:off x="6972300" y="9967392"/>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145684</xdr:rowOff>
    </xdr:from>
    <xdr:to>
      <xdr:col>11</xdr:col>
      <xdr:colOff>358775</xdr:colOff>
      <xdr:row>58</xdr:row>
      <xdr:rowOff>75834</xdr:rowOff>
    </xdr:to>
    <xdr:sp macro="" textlink="">
      <xdr:nvSpPr>
        <xdr:cNvPr id="350" name="フローチャート : 判断 349"/>
        <xdr:cNvSpPr/>
      </xdr:nvSpPr>
      <xdr:spPr>
        <a:xfrm>
          <a:off x="7810500" y="991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92361</xdr:rowOff>
    </xdr:from>
    <xdr:ext cx="534377" cy="259045"/>
    <xdr:sp macro="" textlink="">
      <xdr:nvSpPr>
        <xdr:cNvPr id="351" name="テキスト ボックス 350"/>
        <xdr:cNvSpPr txBox="1"/>
      </xdr:nvSpPr>
      <xdr:spPr>
        <a:xfrm>
          <a:off x="7594111" y="969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137994</xdr:rowOff>
    </xdr:from>
    <xdr:to>
      <xdr:col>10</xdr:col>
      <xdr:colOff>155575</xdr:colOff>
      <xdr:row>58</xdr:row>
      <xdr:rowOff>68144</xdr:rowOff>
    </xdr:to>
    <xdr:sp macro="" textlink="">
      <xdr:nvSpPr>
        <xdr:cNvPr id="352" name="フローチャート : 判断 351"/>
        <xdr:cNvSpPr/>
      </xdr:nvSpPr>
      <xdr:spPr>
        <a:xfrm>
          <a:off x="6921500" y="991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84671</xdr:rowOff>
    </xdr:from>
    <xdr:ext cx="534377" cy="259045"/>
    <xdr:sp macro="" textlink="">
      <xdr:nvSpPr>
        <xdr:cNvPr id="353" name="テキスト ボックス 352"/>
        <xdr:cNvSpPr txBox="1"/>
      </xdr:nvSpPr>
      <xdr:spPr>
        <a:xfrm>
          <a:off x="6705111" y="968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146690</xdr:rowOff>
    </xdr:from>
    <xdr:to>
      <xdr:col>15</xdr:col>
      <xdr:colOff>231775</xdr:colOff>
      <xdr:row>58</xdr:row>
      <xdr:rowOff>76840</xdr:rowOff>
    </xdr:to>
    <xdr:sp macro="" textlink="">
      <xdr:nvSpPr>
        <xdr:cNvPr id="359" name="円/楕円 358"/>
        <xdr:cNvSpPr/>
      </xdr:nvSpPr>
      <xdr:spPr>
        <a:xfrm>
          <a:off x="10426700" y="991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61617</xdr:rowOff>
    </xdr:from>
    <xdr:ext cx="534377" cy="259045"/>
    <xdr:sp macro="" textlink="">
      <xdr:nvSpPr>
        <xdr:cNvPr id="360" name="農林水産業費該当値テキスト"/>
        <xdr:cNvSpPr txBox="1"/>
      </xdr:nvSpPr>
      <xdr:spPr>
        <a:xfrm>
          <a:off x="10528300" y="983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24,860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11455</xdr:rowOff>
    </xdr:from>
    <xdr:to>
      <xdr:col>14</xdr:col>
      <xdr:colOff>79375</xdr:colOff>
      <xdr:row>58</xdr:row>
      <xdr:rowOff>113055</xdr:rowOff>
    </xdr:to>
    <xdr:sp macro="" textlink="">
      <xdr:nvSpPr>
        <xdr:cNvPr id="361" name="円/楕円 360"/>
        <xdr:cNvSpPr/>
      </xdr:nvSpPr>
      <xdr:spPr>
        <a:xfrm>
          <a:off x="9588500" y="995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104182</xdr:rowOff>
    </xdr:from>
    <xdr:ext cx="534377" cy="259045"/>
    <xdr:sp macro="" textlink="">
      <xdr:nvSpPr>
        <xdr:cNvPr id="362" name="テキスト ボックス 361"/>
        <xdr:cNvSpPr txBox="1"/>
      </xdr:nvSpPr>
      <xdr:spPr>
        <a:xfrm>
          <a:off x="9372111" y="1004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6837</xdr:rowOff>
    </xdr:from>
    <xdr:to>
      <xdr:col>12</xdr:col>
      <xdr:colOff>561975</xdr:colOff>
      <xdr:row>58</xdr:row>
      <xdr:rowOff>108437</xdr:rowOff>
    </xdr:to>
    <xdr:sp macro="" textlink="">
      <xdr:nvSpPr>
        <xdr:cNvPr id="363" name="円/楕円 362"/>
        <xdr:cNvSpPr/>
      </xdr:nvSpPr>
      <xdr:spPr>
        <a:xfrm>
          <a:off x="8699500" y="995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99564</xdr:rowOff>
    </xdr:from>
    <xdr:ext cx="534377" cy="259045"/>
    <xdr:sp macro="" textlink="">
      <xdr:nvSpPr>
        <xdr:cNvPr id="364" name="テキスト ボックス 363"/>
        <xdr:cNvSpPr txBox="1"/>
      </xdr:nvSpPr>
      <xdr:spPr>
        <a:xfrm>
          <a:off x="8483111" y="1004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166756</xdr:rowOff>
    </xdr:from>
    <xdr:to>
      <xdr:col>11</xdr:col>
      <xdr:colOff>358775</xdr:colOff>
      <xdr:row>58</xdr:row>
      <xdr:rowOff>96906</xdr:rowOff>
    </xdr:to>
    <xdr:sp macro="" textlink="">
      <xdr:nvSpPr>
        <xdr:cNvPr id="365" name="円/楕円 364"/>
        <xdr:cNvSpPr/>
      </xdr:nvSpPr>
      <xdr:spPr>
        <a:xfrm>
          <a:off x="7810500" y="99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88033</xdr:rowOff>
    </xdr:from>
    <xdr:ext cx="534377" cy="259045"/>
    <xdr:sp macro="" textlink="">
      <xdr:nvSpPr>
        <xdr:cNvPr id="366" name="テキスト ボックス 365"/>
        <xdr:cNvSpPr txBox="1"/>
      </xdr:nvSpPr>
      <xdr:spPr>
        <a:xfrm>
          <a:off x="7594111" y="1003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143942</xdr:rowOff>
    </xdr:from>
    <xdr:to>
      <xdr:col>10</xdr:col>
      <xdr:colOff>155575</xdr:colOff>
      <xdr:row>58</xdr:row>
      <xdr:rowOff>74092</xdr:rowOff>
    </xdr:to>
    <xdr:sp macro="" textlink="">
      <xdr:nvSpPr>
        <xdr:cNvPr id="367" name="円/楕円 366"/>
        <xdr:cNvSpPr/>
      </xdr:nvSpPr>
      <xdr:spPr>
        <a:xfrm>
          <a:off x="6921500" y="991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65219</xdr:rowOff>
    </xdr:from>
    <xdr:ext cx="534377" cy="259045"/>
    <xdr:sp macro="" textlink="">
      <xdr:nvSpPr>
        <xdr:cNvPr id="368" name="テキスト ボックス 367"/>
        <xdr:cNvSpPr txBox="1"/>
      </xdr:nvSpPr>
      <xdr:spPr>
        <a:xfrm>
          <a:off x="6705111" y="1000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32085</xdr:rowOff>
    </xdr:from>
    <xdr:to>
      <xdr:col>15</xdr:col>
      <xdr:colOff>180975</xdr:colOff>
      <xdr:row>78</xdr:row>
      <xdr:rowOff>49394</xdr:rowOff>
    </xdr:to>
    <xdr:cxnSp macro="">
      <xdr:nvCxnSpPr>
        <xdr:cNvPr id="395" name="直線コネクタ 394"/>
        <xdr:cNvCxnSpPr/>
      </xdr:nvCxnSpPr>
      <xdr:spPr>
        <a:xfrm flipV="1">
          <a:off x="9639300" y="13405185"/>
          <a:ext cx="8382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102861</xdr:rowOff>
    </xdr:from>
    <xdr:ext cx="534377" cy="259045"/>
    <xdr:sp macro="" textlink="">
      <xdr:nvSpPr>
        <xdr:cNvPr id="396" name="商工費平均値テキスト"/>
        <xdr:cNvSpPr txBox="1"/>
      </xdr:nvSpPr>
      <xdr:spPr>
        <a:xfrm>
          <a:off x="10528300" y="131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49394</xdr:rowOff>
    </xdr:from>
    <xdr:to>
      <xdr:col>14</xdr:col>
      <xdr:colOff>28575</xdr:colOff>
      <xdr:row>78</xdr:row>
      <xdr:rowOff>49640</xdr:rowOff>
    </xdr:to>
    <xdr:cxnSp macro="">
      <xdr:nvCxnSpPr>
        <xdr:cNvPr id="398" name="直線コネクタ 397"/>
        <xdr:cNvCxnSpPr/>
      </xdr:nvCxnSpPr>
      <xdr:spPr>
        <a:xfrm flipV="1">
          <a:off x="8750300" y="13422494"/>
          <a:ext cx="8890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165353</xdr:rowOff>
    </xdr:from>
    <xdr:to>
      <xdr:col>14</xdr:col>
      <xdr:colOff>79375</xdr:colOff>
      <xdr:row>78</xdr:row>
      <xdr:rowOff>95503</xdr:rowOff>
    </xdr:to>
    <xdr:sp macro="" textlink="">
      <xdr:nvSpPr>
        <xdr:cNvPr id="399" name="フローチャート : 判断 398"/>
        <xdr:cNvSpPr/>
      </xdr:nvSpPr>
      <xdr:spPr>
        <a:xfrm>
          <a:off x="9588500" y="1336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112030</xdr:rowOff>
    </xdr:from>
    <xdr:ext cx="534377" cy="259045"/>
    <xdr:sp macro="" textlink="">
      <xdr:nvSpPr>
        <xdr:cNvPr id="400" name="テキスト ボックス 399"/>
        <xdr:cNvSpPr txBox="1"/>
      </xdr:nvSpPr>
      <xdr:spPr>
        <a:xfrm>
          <a:off x="9372111" y="1314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49640</xdr:rowOff>
    </xdr:from>
    <xdr:to>
      <xdr:col>12</xdr:col>
      <xdr:colOff>511175</xdr:colOff>
      <xdr:row>78</xdr:row>
      <xdr:rowOff>64207</xdr:rowOff>
    </xdr:to>
    <xdr:cxnSp macro="">
      <xdr:nvCxnSpPr>
        <xdr:cNvPr id="401" name="直線コネクタ 400"/>
        <xdr:cNvCxnSpPr/>
      </xdr:nvCxnSpPr>
      <xdr:spPr>
        <a:xfrm flipV="1">
          <a:off x="7861300" y="13422740"/>
          <a:ext cx="889000" cy="1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9164</xdr:rowOff>
    </xdr:from>
    <xdr:to>
      <xdr:col>12</xdr:col>
      <xdr:colOff>561975</xdr:colOff>
      <xdr:row>78</xdr:row>
      <xdr:rowOff>110764</xdr:rowOff>
    </xdr:to>
    <xdr:sp macro="" textlink="">
      <xdr:nvSpPr>
        <xdr:cNvPr id="402" name="フローチャート : 判断 401"/>
        <xdr:cNvSpPr/>
      </xdr:nvSpPr>
      <xdr:spPr>
        <a:xfrm>
          <a:off x="8699500" y="133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101891</xdr:rowOff>
    </xdr:from>
    <xdr:ext cx="469744" cy="259045"/>
    <xdr:sp macro="" textlink="">
      <xdr:nvSpPr>
        <xdr:cNvPr id="403" name="テキスト ボックス 402"/>
        <xdr:cNvSpPr txBox="1"/>
      </xdr:nvSpPr>
      <xdr:spPr>
        <a:xfrm>
          <a:off x="8515427" y="1347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48909</xdr:rowOff>
    </xdr:from>
    <xdr:to>
      <xdr:col>11</xdr:col>
      <xdr:colOff>307975</xdr:colOff>
      <xdr:row>78</xdr:row>
      <xdr:rowOff>64207</xdr:rowOff>
    </xdr:to>
    <xdr:cxnSp macro="">
      <xdr:nvCxnSpPr>
        <xdr:cNvPr id="404" name="直線コネクタ 403"/>
        <xdr:cNvCxnSpPr/>
      </xdr:nvCxnSpPr>
      <xdr:spPr>
        <a:xfrm>
          <a:off x="6972300" y="13422009"/>
          <a:ext cx="889000" cy="1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17221</xdr:rowOff>
    </xdr:from>
    <xdr:to>
      <xdr:col>11</xdr:col>
      <xdr:colOff>358775</xdr:colOff>
      <xdr:row>78</xdr:row>
      <xdr:rowOff>118821</xdr:rowOff>
    </xdr:to>
    <xdr:sp macro="" textlink="">
      <xdr:nvSpPr>
        <xdr:cNvPr id="405" name="フローチャート : 判断 404"/>
        <xdr:cNvSpPr/>
      </xdr:nvSpPr>
      <xdr:spPr>
        <a:xfrm>
          <a:off x="7810500" y="1339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109948</xdr:rowOff>
    </xdr:from>
    <xdr:ext cx="469744" cy="259045"/>
    <xdr:sp macro="" textlink="">
      <xdr:nvSpPr>
        <xdr:cNvPr id="406" name="テキスト ボックス 405"/>
        <xdr:cNvSpPr txBox="1"/>
      </xdr:nvSpPr>
      <xdr:spPr>
        <a:xfrm>
          <a:off x="7626427" y="1348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5690</xdr:rowOff>
    </xdr:from>
    <xdr:to>
      <xdr:col>10</xdr:col>
      <xdr:colOff>155575</xdr:colOff>
      <xdr:row>78</xdr:row>
      <xdr:rowOff>107290</xdr:rowOff>
    </xdr:to>
    <xdr:sp macro="" textlink="">
      <xdr:nvSpPr>
        <xdr:cNvPr id="407" name="フローチャート : 判断 406"/>
        <xdr:cNvSpPr/>
      </xdr:nvSpPr>
      <xdr:spPr>
        <a:xfrm>
          <a:off x="6921500" y="133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98417</xdr:rowOff>
    </xdr:from>
    <xdr:ext cx="469744" cy="259045"/>
    <xdr:sp macro="" textlink="">
      <xdr:nvSpPr>
        <xdr:cNvPr id="408" name="テキスト ボックス 407"/>
        <xdr:cNvSpPr txBox="1"/>
      </xdr:nvSpPr>
      <xdr:spPr>
        <a:xfrm>
          <a:off x="6737427" y="1347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152735</xdr:rowOff>
    </xdr:from>
    <xdr:to>
      <xdr:col>15</xdr:col>
      <xdr:colOff>231775</xdr:colOff>
      <xdr:row>78</xdr:row>
      <xdr:rowOff>82885</xdr:rowOff>
    </xdr:to>
    <xdr:sp macro="" textlink="">
      <xdr:nvSpPr>
        <xdr:cNvPr id="414" name="円/楕円 413"/>
        <xdr:cNvSpPr/>
      </xdr:nvSpPr>
      <xdr:spPr>
        <a:xfrm>
          <a:off x="10426700" y="133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67662</xdr:rowOff>
    </xdr:from>
    <xdr:ext cx="534377" cy="259045"/>
    <xdr:sp macro="" textlink="">
      <xdr:nvSpPr>
        <xdr:cNvPr id="415" name="商工費該当値テキスト"/>
        <xdr:cNvSpPr txBox="1"/>
      </xdr:nvSpPr>
      <xdr:spPr>
        <a:xfrm>
          <a:off x="10528300" y="1326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11,769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170044</xdr:rowOff>
    </xdr:from>
    <xdr:to>
      <xdr:col>14</xdr:col>
      <xdr:colOff>79375</xdr:colOff>
      <xdr:row>78</xdr:row>
      <xdr:rowOff>100194</xdr:rowOff>
    </xdr:to>
    <xdr:sp macro="" textlink="">
      <xdr:nvSpPr>
        <xdr:cNvPr id="416" name="円/楕円 415"/>
        <xdr:cNvSpPr/>
      </xdr:nvSpPr>
      <xdr:spPr>
        <a:xfrm>
          <a:off x="9588500" y="1337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91321</xdr:rowOff>
    </xdr:from>
    <xdr:ext cx="469744" cy="259045"/>
    <xdr:sp macro="" textlink="">
      <xdr:nvSpPr>
        <xdr:cNvPr id="417" name="テキスト ボックス 416"/>
        <xdr:cNvSpPr txBox="1"/>
      </xdr:nvSpPr>
      <xdr:spPr>
        <a:xfrm>
          <a:off x="9404427" y="1346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170290</xdr:rowOff>
    </xdr:from>
    <xdr:to>
      <xdr:col>12</xdr:col>
      <xdr:colOff>561975</xdr:colOff>
      <xdr:row>78</xdr:row>
      <xdr:rowOff>100440</xdr:rowOff>
    </xdr:to>
    <xdr:sp macro="" textlink="">
      <xdr:nvSpPr>
        <xdr:cNvPr id="418" name="円/楕円 417"/>
        <xdr:cNvSpPr/>
      </xdr:nvSpPr>
      <xdr:spPr>
        <a:xfrm>
          <a:off x="8699500" y="1337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116967</xdr:rowOff>
    </xdr:from>
    <xdr:ext cx="469744" cy="259045"/>
    <xdr:sp macro="" textlink="">
      <xdr:nvSpPr>
        <xdr:cNvPr id="419" name="テキスト ボックス 418"/>
        <xdr:cNvSpPr txBox="1"/>
      </xdr:nvSpPr>
      <xdr:spPr>
        <a:xfrm>
          <a:off x="8515427" y="1314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13407</xdr:rowOff>
    </xdr:from>
    <xdr:to>
      <xdr:col>11</xdr:col>
      <xdr:colOff>358775</xdr:colOff>
      <xdr:row>78</xdr:row>
      <xdr:rowOff>115007</xdr:rowOff>
    </xdr:to>
    <xdr:sp macro="" textlink="">
      <xdr:nvSpPr>
        <xdr:cNvPr id="420" name="円/楕円 419"/>
        <xdr:cNvSpPr/>
      </xdr:nvSpPr>
      <xdr:spPr>
        <a:xfrm>
          <a:off x="7810500" y="1338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131534</xdr:rowOff>
    </xdr:from>
    <xdr:ext cx="469744" cy="259045"/>
    <xdr:sp macro="" textlink="">
      <xdr:nvSpPr>
        <xdr:cNvPr id="421" name="テキスト ボックス 420"/>
        <xdr:cNvSpPr txBox="1"/>
      </xdr:nvSpPr>
      <xdr:spPr>
        <a:xfrm>
          <a:off x="7626427" y="1316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169559</xdr:rowOff>
    </xdr:from>
    <xdr:to>
      <xdr:col>10</xdr:col>
      <xdr:colOff>155575</xdr:colOff>
      <xdr:row>78</xdr:row>
      <xdr:rowOff>99709</xdr:rowOff>
    </xdr:to>
    <xdr:sp macro="" textlink="">
      <xdr:nvSpPr>
        <xdr:cNvPr id="422" name="円/楕円 421"/>
        <xdr:cNvSpPr/>
      </xdr:nvSpPr>
      <xdr:spPr>
        <a:xfrm>
          <a:off x="6921500" y="1337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116236</xdr:rowOff>
    </xdr:from>
    <xdr:ext cx="469744" cy="259045"/>
    <xdr:sp macro="" textlink="">
      <xdr:nvSpPr>
        <xdr:cNvPr id="423" name="テキスト ボックス 422"/>
        <xdr:cNvSpPr txBox="1"/>
      </xdr:nvSpPr>
      <xdr:spPr>
        <a:xfrm>
          <a:off x="6737427" y="1314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41,986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17352</xdr:rowOff>
    </xdr:from>
    <xdr:to>
      <xdr:col>15</xdr:col>
      <xdr:colOff>180975</xdr:colOff>
      <xdr:row>99</xdr:row>
      <xdr:rowOff>18106</xdr:rowOff>
    </xdr:to>
    <xdr:cxnSp macro="">
      <xdr:nvCxnSpPr>
        <xdr:cNvPr id="452" name="直線コネクタ 451"/>
        <xdr:cNvCxnSpPr/>
      </xdr:nvCxnSpPr>
      <xdr:spPr>
        <a:xfrm flipV="1">
          <a:off x="9639300" y="16990902"/>
          <a:ext cx="8382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90343</xdr:rowOff>
    </xdr:from>
    <xdr:ext cx="534377" cy="259045"/>
    <xdr:sp macro="" textlink="">
      <xdr:nvSpPr>
        <xdr:cNvPr id="453" name="土木費平均値テキスト"/>
        <xdr:cNvSpPr txBox="1"/>
      </xdr:nvSpPr>
      <xdr:spPr>
        <a:xfrm>
          <a:off x="10528300" y="1672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142337</xdr:rowOff>
    </xdr:from>
    <xdr:to>
      <xdr:col>14</xdr:col>
      <xdr:colOff>28575</xdr:colOff>
      <xdr:row>99</xdr:row>
      <xdr:rowOff>18106</xdr:rowOff>
    </xdr:to>
    <xdr:cxnSp macro="">
      <xdr:nvCxnSpPr>
        <xdr:cNvPr id="455" name="直線コネクタ 454"/>
        <xdr:cNvCxnSpPr/>
      </xdr:nvCxnSpPr>
      <xdr:spPr>
        <a:xfrm>
          <a:off x="8750300" y="16944437"/>
          <a:ext cx="889000" cy="4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30762</xdr:rowOff>
    </xdr:from>
    <xdr:to>
      <xdr:col>14</xdr:col>
      <xdr:colOff>79375</xdr:colOff>
      <xdr:row>98</xdr:row>
      <xdr:rowOff>132362</xdr:rowOff>
    </xdr:to>
    <xdr:sp macro="" textlink="">
      <xdr:nvSpPr>
        <xdr:cNvPr id="456" name="フローチャート : 判断 455"/>
        <xdr:cNvSpPr/>
      </xdr:nvSpPr>
      <xdr:spPr>
        <a:xfrm>
          <a:off x="9588500" y="1683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148889</xdr:rowOff>
    </xdr:from>
    <xdr:ext cx="599010" cy="259045"/>
    <xdr:sp macro="" textlink="">
      <xdr:nvSpPr>
        <xdr:cNvPr id="457" name="テキスト ボックス 456"/>
        <xdr:cNvSpPr txBox="1"/>
      </xdr:nvSpPr>
      <xdr:spPr>
        <a:xfrm>
          <a:off x="9339794" y="1660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142337</xdr:rowOff>
    </xdr:from>
    <xdr:to>
      <xdr:col>12</xdr:col>
      <xdr:colOff>511175</xdr:colOff>
      <xdr:row>99</xdr:row>
      <xdr:rowOff>15036</xdr:rowOff>
    </xdr:to>
    <xdr:cxnSp macro="">
      <xdr:nvCxnSpPr>
        <xdr:cNvPr id="458" name="直線コネクタ 457"/>
        <xdr:cNvCxnSpPr/>
      </xdr:nvCxnSpPr>
      <xdr:spPr>
        <a:xfrm flipV="1">
          <a:off x="7861300" y="16944437"/>
          <a:ext cx="889000" cy="4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89255</xdr:rowOff>
    </xdr:from>
    <xdr:to>
      <xdr:col>12</xdr:col>
      <xdr:colOff>561975</xdr:colOff>
      <xdr:row>99</xdr:row>
      <xdr:rowOff>19405</xdr:rowOff>
    </xdr:to>
    <xdr:sp macro="" textlink="">
      <xdr:nvSpPr>
        <xdr:cNvPr id="459" name="フローチャート : 判断 458"/>
        <xdr:cNvSpPr/>
      </xdr:nvSpPr>
      <xdr:spPr>
        <a:xfrm>
          <a:off x="8699500" y="1689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35932</xdr:rowOff>
    </xdr:from>
    <xdr:ext cx="534377" cy="259045"/>
    <xdr:sp macro="" textlink="">
      <xdr:nvSpPr>
        <xdr:cNvPr id="460" name="テキスト ボックス 459"/>
        <xdr:cNvSpPr txBox="1"/>
      </xdr:nvSpPr>
      <xdr:spPr>
        <a:xfrm>
          <a:off x="8483111" y="1666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146982</xdr:rowOff>
    </xdr:from>
    <xdr:to>
      <xdr:col>11</xdr:col>
      <xdr:colOff>307975</xdr:colOff>
      <xdr:row>99</xdr:row>
      <xdr:rowOff>15036</xdr:rowOff>
    </xdr:to>
    <xdr:cxnSp macro="">
      <xdr:nvCxnSpPr>
        <xdr:cNvPr id="461" name="直線コネクタ 460"/>
        <xdr:cNvCxnSpPr/>
      </xdr:nvCxnSpPr>
      <xdr:spPr>
        <a:xfrm>
          <a:off x="6972300" y="16949082"/>
          <a:ext cx="889000" cy="3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109865</xdr:rowOff>
    </xdr:from>
    <xdr:to>
      <xdr:col>11</xdr:col>
      <xdr:colOff>358775</xdr:colOff>
      <xdr:row>99</xdr:row>
      <xdr:rowOff>40015</xdr:rowOff>
    </xdr:to>
    <xdr:sp macro="" textlink="">
      <xdr:nvSpPr>
        <xdr:cNvPr id="462" name="フローチャート : 判断 461"/>
        <xdr:cNvSpPr/>
      </xdr:nvSpPr>
      <xdr:spPr>
        <a:xfrm>
          <a:off x="7810500" y="1691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56542</xdr:rowOff>
    </xdr:from>
    <xdr:ext cx="534377" cy="259045"/>
    <xdr:sp macro="" textlink="">
      <xdr:nvSpPr>
        <xdr:cNvPr id="463" name="テキスト ボックス 462"/>
        <xdr:cNvSpPr txBox="1"/>
      </xdr:nvSpPr>
      <xdr:spPr>
        <a:xfrm>
          <a:off x="7594111" y="1668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94625</xdr:rowOff>
    </xdr:from>
    <xdr:to>
      <xdr:col>10</xdr:col>
      <xdr:colOff>155575</xdr:colOff>
      <xdr:row>99</xdr:row>
      <xdr:rowOff>24775</xdr:rowOff>
    </xdr:to>
    <xdr:sp macro="" textlink="">
      <xdr:nvSpPr>
        <xdr:cNvPr id="464" name="フローチャート : 判断 463"/>
        <xdr:cNvSpPr/>
      </xdr:nvSpPr>
      <xdr:spPr>
        <a:xfrm>
          <a:off x="6921500" y="168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41302</xdr:rowOff>
    </xdr:from>
    <xdr:ext cx="534377" cy="259045"/>
    <xdr:sp macro="" textlink="">
      <xdr:nvSpPr>
        <xdr:cNvPr id="465" name="テキスト ボックス 464"/>
        <xdr:cNvSpPr txBox="1"/>
      </xdr:nvSpPr>
      <xdr:spPr>
        <a:xfrm>
          <a:off x="6705111" y="1667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55,492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138002</xdr:rowOff>
    </xdr:from>
    <xdr:to>
      <xdr:col>15</xdr:col>
      <xdr:colOff>231775</xdr:colOff>
      <xdr:row>99</xdr:row>
      <xdr:rowOff>68152</xdr:rowOff>
    </xdr:to>
    <xdr:sp macro="" textlink="">
      <xdr:nvSpPr>
        <xdr:cNvPr id="471" name="円/楕円 470"/>
        <xdr:cNvSpPr/>
      </xdr:nvSpPr>
      <xdr:spPr>
        <a:xfrm>
          <a:off x="10426700" y="1694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52929</xdr:rowOff>
    </xdr:from>
    <xdr:ext cx="534377" cy="259045"/>
    <xdr:sp macro="" textlink="">
      <xdr:nvSpPr>
        <xdr:cNvPr id="472" name="土木費該当値テキスト"/>
        <xdr:cNvSpPr txBox="1"/>
      </xdr:nvSpPr>
      <xdr:spPr>
        <a:xfrm>
          <a:off x="10528300" y="1685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21,337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138756</xdr:rowOff>
    </xdr:from>
    <xdr:to>
      <xdr:col>14</xdr:col>
      <xdr:colOff>79375</xdr:colOff>
      <xdr:row>99</xdr:row>
      <xdr:rowOff>68906</xdr:rowOff>
    </xdr:to>
    <xdr:sp macro="" textlink="">
      <xdr:nvSpPr>
        <xdr:cNvPr id="473" name="円/楕円 472"/>
        <xdr:cNvSpPr/>
      </xdr:nvSpPr>
      <xdr:spPr>
        <a:xfrm>
          <a:off x="9588500" y="169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60033</xdr:rowOff>
    </xdr:from>
    <xdr:ext cx="534377" cy="259045"/>
    <xdr:sp macro="" textlink="">
      <xdr:nvSpPr>
        <xdr:cNvPr id="474" name="テキスト ボックス 473"/>
        <xdr:cNvSpPr txBox="1"/>
      </xdr:nvSpPr>
      <xdr:spPr>
        <a:xfrm>
          <a:off x="9372111" y="1703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91537</xdr:rowOff>
    </xdr:from>
    <xdr:to>
      <xdr:col>12</xdr:col>
      <xdr:colOff>561975</xdr:colOff>
      <xdr:row>99</xdr:row>
      <xdr:rowOff>21687</xdr:rowOff>
    </xdr:to>
    <xdr:sp macro="" textlink="">
      <xdr:nvSpPr>
        <xdr:cNvPr id="475" name="円/楕円 474"/>
        <xdr:cNvSpPr/>
      </xdr:nvSpPr>
      <xdr:spPr>
        <a:xfrm>
          <a:off x="8699500" y="1689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12814</xdr:rowOff>
    </xdr:from>
    <xdr:ext cx="534377" cy="259045"/>
    <xdr:sp macro="" textlink="">
      <xdr:nvSpPr>
        <xdr:cNvPr id="476" name="テキスト ボックス 475"/>
        <xdr:cNvSpPr txBox="1"/>
      </xdr:nvSpPr>
      <xdr:spPr>
        <a:xfrm>
          <a:off x="8483111" y="1698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57,924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135686</xdr:rowOff>
    </xdr:from>
    <xdr:to>
      <xdr:col>11</xdr:col>
      <xdr:colOff>358775</xdr:colOff>
      <xdr:row>99</xdr:row>
      <xdr:rowOff>65836</xdr:rowOff>
    </xdr:to>
    <xdr:sp macro="" textlink="">
      <xdr:nvSpPr>
        <xdr:cNvPr id="477" name="円/楕円 476"/>
        <xdr:cNvSpPr/>
      </xdr:nvSpPr>
      <xdr:spPr>
        <a:xfrm>
          <a:off x="7810500" y="1693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56963</xdr:rowOff>
    </xdr:from>
    <xdr:ext cx="534377" cy="259045"/>
    <xdr:sp macro="" textlink="">
      <xdr:nvSpPr>
        <xdr:cNvPr id="478" name="テキスト ボックス 477"/>
        <xdr:cNvSpPr txBox="1"/>
      </xdr:nvSpPr>
      <xdr:spPr>
        <a:xfrm>
          <a:off x="7594111" y="1703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23,160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96182</xdr:rowOff>
    </xdr:from>
    <xdr:to>
      <xdr:col>10</xdr:col>
      <xdr:colOff>155575</xdr:colOff>
      <xdr:row>99</xdr:row>
      <xdr:rowOff>26332</xdr:rowOff>
    </xdr:to>
    <xdr:sp macro="" textlink="">
      <xdr:nvSpPr>
        <xdr:cNvPr id="479" name="円/楕円 478"/>
        <xdr:cNvSpPr/>
      </xdr:nvSpPr>
      <xdr:spPr>
        <a:xfrm>
          <a:off x="6921500" y="1689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17459</xdr:rowOff>
    </xdr:from>
    <xdr:ext cx="534377" cy="259045"/>
    <xdr:sp macro="" textlink="">
      <xdr:nvSpPr>
        <xdr:cNvPr id="480" name="テキスト ボックス 479"/>
        <xdr:cNvSpPr txBox="1"/>
      </xdr:nvSpPr>
      <xdr:spPr>
        <a:xfrm>
          <a:off x="6705111" y="1699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144247</xdr:rowOff>
    </xdr:from>
    <xdr:to>
      <xdr:col>23</xdr:col>
      <xdr:colOff>517525</xdr:colOff>
      <xdr:row>37</xdr:row>
      <xdr:rowOff>142265</xdr:rowOff>
    </xdr:to>
    <xdr:cxnSp macro="">
      <xdr:nvCxnSpPr>
        <xdr:cNvPr id="509" name="直線コネクタ 508"/>
        <xdr:cNvCxnSpPr/>
      </xdr:nvCxnSpPr>
      <xdr:spPr>
        <a:xfrm>
          <a:off x="15481300" y="6316447"/>
          <a:ext cx="838200" cy="16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49598</xdr:rowOff>
    </xdr:from>
    <xdr:ext cx="534377" cy="259045"/>
    <xdr:sp macro="" textlink="">
      <xdr:nvSpPr>
        <xdr:cNvPr id="510" name="消防費平均値テキスト"/>
        <xdr:cNvSpPr txBox="1"/>
      </xdr:nvSpPr>
      <xdr:spPr>
        <a:xfrm>
          <a:off x="16370300" y="6221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144247</xdr:rowOff>
    </xdr:from>
    <xdr:to>
      <xdr:col>22</xdr:col>
      <xdr:colOff>365125</xdr:colOff>
      <xdr:row>36</xdr:row>
      <xdr:rowOff>162763</xdr:rowOff>
    </xdr:to>
    <xdr:cxnSp macro="">
      <xdr:nvCxnSpPr>
        <xdr:cNvPr id="512" name="直線コネクタ 511"/>
        <xdr:cNvCxnSpPr/>
      </xdr:nvCxnSpPr>
      <xdr:spPr>
        <a:xfrm flipV="1">
          <a:off x="14592300" y="6316447"/>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2337</xdr:rowOff>
    </xdr:from>
    <xdr:to>
      <xdr:col>22</xdr:col>
      <xdr:colOff>415925</xdr:colOff>
      <xdr:row>37</xdr:row>
      <xdr:rowOff>103937</xdr:rowOff>
    </xdr:to>
    <xdr:sp macro="" textlink="">
      <xdr:nvSpPr>
        <xdr:cNvPr id="513" name="フローチャート : 判断 512"/>
        <xdr:cNvSpPr/>
      </xdr:nvSpPr>
      <xdr:spPr>
        <a:xfrm>
          <a:off x="15430500" y="634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95064</xdr:rowOff>
    </xdr:from>
    <xdr:ext cx="534377" cy="259045"/>
    <xdr:sp macro="" textlink="">
      <xdr:nvSpPr>
        <xdr:cNvPr id="514" name="テキスト ボックス 513"/>
        <xdr:cNvSpPr txBox="1"/>
      </xdr:nvSpPr>
      <xdr:spPr>
        <a:xfrm>
          <a:off x="15214111" y="643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162763</xdr:rowOff>
    </xdr:from>
    <xdr:to>
      <xdr:col>21</xdr:col>
      <xdr:colOff>161925</xdr:colOff>
      <xdr:row>38</xdr:row>
      <xdr:rowOff>26771</xdr:rowOff>
    </xdr:to>
    <xdr:cxnSp macro="">
      <xdr:nvCxnSpPr>
        <xdr:cNvPr id="515" name="直線コネクタ 514"/>
        <xdr:cNvCxnSpPr/>
      </xdr:nvCxnSpPr>
      <xdr:spPr>
        <a:xfrm flipV="1">
          <a:off x="13703300" y="6334963"/>
          <a:ext cx="889000" cy="20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25578</xdr:rowOff>
    </xdr:from>
    <xdr:to>
      <xdr:col>21</xdr:col>
      <xdr:colOff>212725</xdr:colOff>
      <xdr:row>37</xdr:row>
      <xdr:rowOff>127178</xdr:rowOff>
    </xdr:to>
    <xdr:sp macro="" textlink="">
      <xdr:nvSpPr>
        <xdr:cNvPr id="516" name="フローチャート : 判断 515"/>
        <xdr:cNvSpPr/>
      </xdr:nvSpPr>
      <xdr:spPr>
        <a:xfrm>
          <a:off x="14541500" y="636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118305</xdr:rowOff>
    </xdr:from>
    <xdr:ext cx="534377" cy="259045"/>
    <xdr:sp macro="" textlink="">
      <xdr:nvSpPr>
        <xdr:cNvPr id="517" name="テキスト ボックス 516"/>
        <xdr:cNvSpPr txBox="1"/>
      </xdr:nvSpPr>
      <xdr:spPr>
        <a:xfrm>
          <a:off x="14325111" y="646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17259</xdr:rowOff>
    </xdr:from>
    <xdr:to>
      <xdr:col>19</xdr:col>
      <xdr:colOff>644525</xdr:colOff>
      <xdr:row>38</xdr:row>
      <xdr:rowOff>26771</xdr:rowOff>
    </xdr:to>
    <xdr:cxnSp macro="">
      <xdr:nvCxnSpPr>
        <xdr:cNvPr id="518" name="直線コネクタ 517"/>
        <xdr:cNvCxnSpPr/>
      </xdr:nvCxnSpPr>
      <xdr:spPr>
        <a:xfrm>
          <a:off x="12814300" y="6532359"/>
          <a:ext cx="889000" cy="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68885</xdr:rowOff>
    </xdr:from>
    <xdr:to>
      <xdr:col>20</xdr:col>
      <xdr:colOff>9525</xdr:colOff>
      <xdr:row>37</xdr:row>
      <xdr:rowOff>170485</xdr:rowOff>
    </xdr:to>
    <xdr:sp macro="" textlink="">
      <xdr:nvSpPr>
        <xdr:cNvPr id="519" name="フローチャート : 判断 518"/>
        <xdr:cNvSpPr/>
      </xdr:nvSpPr>
      <xdr:spPr>
        <a:xfrm>
          <a:off x="13652500" y="64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15562</xdr:rowOff>
    </xdr:from>
    <xdr:ext cx="534377" cy="259045"/>
    <xdr:sp macro="" textlink="">
      <xdr:nvSpPr>
        <xdr:cNvPr id="520" name="テキスト ボックス 519"/>
        <xdr:cNvSpPr txBox="1"/>
      </xdr:nvSpPr>
      <xdr:spPr>
        <a:xfrm>
          <a:off x="13436111" y="618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47574</xdr:rowOff>
    </xdr:from>
    <xdr:to>
      <xdr:col>18</xdr:col>
      <xdr:colOff>492125</xdr:colOff>
      <xdr:row>37</xdr:row>
      <xdr:rowOff>149174</xdr:rowOff>
    </xdr:to>
    <xdr:sp macro="" textlink="">
      <xdr:nvSpPr>
        <xdr:cNvPr id="521" name="フローチャート : 判断 520"/>
        <xdr:cNvSpPr/>
      </xdr:nvSpPr>
      <xdr:spPr>
        <a:xfrm>
          <a:off x="12763500" y="639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165701</xdr:rowOff>
    </xdr:from>
    <xdr:ext cx="534377" cy="259045"/>
    <xdr:sp macro="" textlink="">
      <xdr:nvSpPr>
        <xdr:cNvPr id="522" name="テキスト ボックス 521"/>
        <xdr:cNvSpPr txBox="1"/>
      </xdr:nvSpPr>
      <xdr:spPr>
        <a:xfrm>
          <a:off x="12547111" y="616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91465</xdr:rowOff>
    </xdr:from>
    <xdr:to>
      <xdr:col>23</xdr:col>
      <xdr:colOff>568325</xdr:colOff>
      <xdr:row>38</xdr:row>
      <xdr:rowOff>21616</xdr:rowOff>
    </xdr:to>
    <xdr:sp macro="" textlink="">
      <xdr:nvSpPr>
        <xdr:cNvPr id="528" name="円/楕円 527"/>
        <xdr:cNvSpPr/>
      </xdr:nvSpPr>
      <xdr:spPr>
        <a:xfrm>
          <a:off x="16268700" y="64351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6392</xdr:rowOff>
    </xdr:from>
    <xdr:ext cx="534377" cy="259045"/>
    <xdr:sp macro="" textlink="">
      <xdr:nvSpPr>
        <xdr:cNvPr id="529" name="消防費該当値テキスト"/>
        <xdr:cNvSpPr txBox="1"/>
      </xdr:nvSpPr>
      <xdr:spPr>
        <a:xfrm>
          <a:off x="16370300" y="63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19,298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93447</xdr:rowOff>
    </xdr:from>
    <xdr:to>
      <xdr:col>22</xdr:col>
      <xdr:colOff>415925</xdr:colOff>
      <xdr:row>37</xdr:row>
      <xdr:rowOff>23597</xdr:rowOff>
    </xdr:to>
    <xdr:sp macro="" textlink="">
      <xdr:nvSpPr>
        <xdr:cNvPr id="530" name="円/楕円 529"/>
        <xdr:cNvSpPr/>
      </xdr:nvSpPr>
      <xdr:spPr>
        <a:xfrm>
          <a:off x="15430500" y="626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40124</xdr:rowOff>
    </xdr:from>
    <xdr:ext cx="534377" cy="259045"/>
    <xdr:sp macro="" textlink="">
      <xdr:nvSpPr>
        <xdr:cNvPr id="531" name="テキスト ボックス 530"/>
        <xdr:cNvSpPr txBox="1"/>
      </xdr:nvSpPr>
      <xdr:spPr>
        <a:xfrm>
          <a:off x="15214111" y="604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32,642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111963</xdr:rowOff>
    </xdr:from>
    <xdr:to>
      <xdr:col>21</xdr:col>
      <xdr:colOff>212725</xdr:colOff>
      <xdr:row>37</xdr:row>
      <xdr:rowOff>42113</xdr:rowOff>
    </xdr:to>
    <xdr:sp macro="" textlink="">
      <xdr:nvSpPr>
        <xdr:cNvPr id="532" name="円/楕円 531"/>
        <xdr:cNvSpPr/>
      </xdr:nvSpPr>
      <xdr:spPr>
        <a:xfrm>
          <a:off x="14541500" y="62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58640</xdr:rowOff>
    </xdr:from>
    <xdr:ext cx="534377" cy="259045"/>
    <xdr:sp macro="" textlink="">
      <xdr:nvSpPr>
        <xdr:cNvPr id="533" name="テキスト ボックス 532"/>
        <xdr:cNvSpPr txBox="1"/>
      </xdr:nvSpPr>
      <xdr:spPr>
        <a:xfrm>
          <a:off x="14325111" y="605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31,184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147422</xdr:rowOff>
    </xdr:from>
    <xdr:to>
      <xdr:col>20</xdr:col>
      <xdr:colOff>9525</xdr:colOff>
      <xdr:row>38</xdr:row>
      <xdr:rowOff>77572</xdr:rowOff>
    </xdr:to>
    <xdr:sp macro="" textlink="">
      <xdr:nvSpPr>
        <xdr:cNvPr id="534" name="円/楕円 533"/>
        <xdr:cNvSpPr/>
      </xdr:nvSpPr>
      <xdr:spPr>
        <a:xfrm>
          <a:off x="13652500" y="64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68698</xdr:rowOff>
    </xdr:from>
    <xdr:ext cx="534377" cy="259045"/>
    <xdr:sp macro="" textlink="">
      <xdr:nvSpPr>
        <xdr:cNvPr id="535" name="テキスト ボックス 534"/>
        <xdr:cNvSpPr txBox="1"/>
      </xdr:nvSpPr>
      <xdr:spPr>
        <a:xfrm>
          <a:off x="13436111" y="65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137909</xdr:rowOff>
    </xdr:from>
    <xdr:to>
      <xdr:col>18</xdr:col>
      <xdr:colOff>492125</xdr:colOff>
      <xdr:row>38</xdr:row>
      <xdr:rowOff>68059</xdr:rowOff>
    </xdr:to>
    <xdr:sp macro="" textlink="">
      <xdr:nvSpPr>
        <xdr:cNvPr id="536" name="円/楕円 535"/>
        <xdr:cNvSpPr/>
      </xdr:nvSpPr>
      <xdr:spPr>
        <a:xfrm>
          <a:off x="12763500" y="648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59186</xdr:rowOff>
    </xdr:from>
    <xdr:ext cx="534377" cy="259045"/>
    <xdr:sp macro="" textlink="">
      <xdr:nvSpPr>
        <xdr:cNvPr id="537" name="テキスト ボックス 536"/>
        <xdr:cNvSpPr txBox="1"/>
      </xdr:nvSpPr>
      <xdr:spPr>
        <a:xfrm>
          <a:off x="12547111" y="657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45,833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58396</xdr:rowOff>
    </xdr:from>
    <xdr:to>
      <xdr:col>23</xdr:col>
      <xdr:colOff>517525</xdr:colOff>
      <xdr:row>57</xdr:row>
      <xdr:rowOff>102319</xdr:rowOff>
    </xdr:to>
    <xdr:cxnSp macro="">
      <xdr:nvCxnSpPr>
        <xdr:cNvPr id="564" name="直線コネクタ 563"/>
        <xdr:cNvCxnSpPr/>
      </xdr:nvCxnSpPr>
      <xdr:spPr>
        <a:xfrm flipV="1">
          <a:off x="15481300" y="9831046"/>
          <a:ext cx="838200" cy="4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159271</xdr:rowOff>
    </xdr:from>
    <xdr:ext cx="534377" cy="259045"/>
    <xdr:sp macro="" textlink="">
      <xdr:nvSpPr>
        <xdr:cNvPr id="565" name="教育費平均値テキスト"/>
        <xdr:cNvSpPr txBox="1"/>
      </xdr:nvSpPr>
      <xdr:spPr>
        <a:xfrm>
          <a:off x="16370300" y="958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25812</xdr:rowOff>
    </xdr:from>
    <xdr:to>
      <xdr:col>22</xdr:col>
      <xdr:colOff>365125</xdr:colOff>
      <xdr:row>57</xdr:row>
      <xdr:rowOff>102319</xdr:rowOff>
    </xdr:to>
    <xdr:cxnSp macro="">
      <xdr:nvCxnSpPr>
        <xdr:cNvPr id="567" name="直線コネクタ 566"/>
        <xdr:cNvCxnSpPr/>
      </xdr:nvCxnSpPr>
      <xdr:spPr>
        <a:xfrm>
          <a:off x="14592300" y="9798462"/>
          <a:ext cx="889000" cy="7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74937</xdr:rowOff>
    </xdr:from>
    <xdr:to>
      <xdr:col>22</xdr:col>
      <xdr:colOff>415925</xdr:colOff>
      <xdr:row>57</xdr:row>
      <xdr:rowOff>5087</xdr:rowOff>
    </xdr:to>
    <xdr:sp macro="" textlink="">
      <xdr:nvSpPr>
        <xdr:cNvPr id="568" name="フローチャート : 判断 567"/>
        <xdr:cNvSpPr/>
      </xdr:nvSpPr>
      <xdr:spPr>
        <a:xfrm>
          <a:off x="15430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21614</xdr:rowOff>
    </xdr:from>
    <xdr:ext cx="534377" cy="259045"/>
    <xdr:sp macro="" textlink="">
      <xdr:nvSpPr>
        <xdr:cNvPr id="569" name="テキスト ボックス 568"/>
        <xdr:cNvSpPr txBox="1"/>
      </xdr:nvSpPr>
      <xdr:spPr>
        <a:xfrm>
          <a:off x="15214111" y="945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25812</xdr:rowOff>
    </xdr:from>
    <xdr:to>
      <xdr:col>21</xdr:col>
      <xdr:colOff>161925</xdr:colOff>
      <xdr:row>57</xdr:row>
      <xdr:rowOff>114293</xdr:rowOff>
    </xdr:to>
    <xdr:cxnSp macro="">
      <xdr:nvCxnSpPr>
        <xdr:cNvPr id="570" name="直線コネクタ 569"/>
        <xdr:cNvCxnSpPr/>
      </xdr:nvCxnSpPr>
      <xdr:spPr>
        <a:xfrm flipV="1">
          <a:off x="13703300" y="9798462"/>
          <a:ext cx="889000" cy="8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133532</xdr:rowOff>
    </xdr:from>
    <xdr:to>
      <xdr:col>21</xdr:col>
      <xdr:colOff>212725</xdr:colOff>
      <xdr:row>57</xdr:row>
      <xdr:rowOff>63682</xdr:rowOff>
    </xdr:to>
    <xdr:sp macro="" textlink="">
      <xdr:nvSpPr>
        <xdr:cNvPr id="571" name="フローチャート : 判断 570"/>
        <xdr:cNvSpPr/>
      </xdr:nvSpPr>
      <xdr:spPr>
        <a:xfrm>
          <a:off x="14541500" y="973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80209</xdr:rowOff>
    </xdr:from>
    <xdr:ext cx="534377" cy="259045"/>
    <xdr:sp macro="" textlink="">
      <xdr:nvSpPr>
        <xdr:cNvPr id="572" name="テキスト ボックス 571"/>
        <xdr:cNvSpPr txBox="1"/>
      </xdr:nvSpPr>
      <xdr:spPr>
        <a:xfrm>
          <a:off x="14325111" y="950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99333</xdr:rowOff>
    </xdr:from>
    <xdr:to>
      <xdr:col>19</xdr:col>
      <xdr:colOff>644525</xdr:colOff>
      <xdr:row>57</xdr:row>
      <xdr:rowOff>114293</xdr:rowOff>
    </xdr:to>
    <xdr:cxnSp macro="">
      <xdr:nvCxnSpPr>
        <xdr:cNvPr id="573" name="直線コネクタ 572"/>
        <xdr:cNvCxnSpPr/>
      </xdr:nvCxnSpPr>
      <xdr:spPr>
        <a:xfrm>
          <a:off x="12814300" y="9871983"/>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110279</xdr:rowOff>
    </xdr:from>
    <xdr:to>
      <xdr:col>20</xdr:col>
      <xdr:colOff>9525</xdr:colOff>
      <xdr:row>57</xdr:row>
      <xdr:rowOff>40429</xdr:rowOff>
    </xdr:to>
    <xdr:sp macro="" textlink="">
      <xdr:nvSpPr>
        <xdr:cNvPr id="574" name="フローチャート : 判断 573"/>
        <xdr:cNvSpPr/>
      </xdr:nvSpPr>
      <xdr:spPr>
        <a:xfrm>
          <a:off x="13652500" y="971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56956</xdr:rowOff>
    </xdr:from>
    <xdr:ext cx="534377" cy="259045"/>
    <xdr:sp macro="" textlink="">
      <xdr:nvSpPr>
        <xdr:cNvPr id="575" name="テキスト ボックス 574"/>
        <xdr:cNvSpPr txBox="1"/>
      </xdr:nvSpPr>
      <xdr:spPr>
        <a:xfrm>
          <a:off x="13436111" y="94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123492</xdr:rowOff>
    </xdr:from>
    <xdr:to>
      <xdr:col>18</xdr:col>
      <xdr:colOff>492125</xdr:colOff>
      <xdr:row>57</xdr:row>
      <xdr:rowOff>53642</xdr:rowOff>
    </xdr:to>
    <xdr:sp macro="" textlink="">
      <xdr:nvSpPr>
        <xdr:cNvPr id="576" name="フローチャート : 判断 575"/>
        <xdr:cNvSpPr/>
      </xdr:nvSpPr>
      <xdr:spPr>
        <a:xfrm>
          <a:off x="12763500" y="972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70169</xdr:rowOff>
    </xdr:from>
    <xdr:ext cx="534377" cy="259045"/>
    <xdr:sp macro="" textlink="">
      <xdr:nvSpPr>
        <xdr:cNvPr id="577" name="テキスト ボックス 576"/>
        <xdr:cNvSpPr txBox="1"/>
      </xdr:nvSpPr>
      <xdr:spPr>
        <a:xfrm>
          <a:off x="12547111" y="949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7596</xdr:rowOff>
    </xdr:from>
    <xdr:to>
      <xdr:col>23</xdr:col>
      <xdr:colOff>568325</xdr:colOff>
      <xdr:row>57</xdr:row>
      <xdr:rowOff>109196</xdr:rowOff>
    </xdr:to>
    <xdr:sp macro="" textlink="">
      <xdr:nvSpPr>
        <xdr:cNvPr id="583" name="円/楕円 582"/>
        <xdr:cNvSpPr/>
      </xdr:nvSpPr>
      <xdr:spPr>
        <a:xfrm>
          <a:off x="16268700" y="978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114821</xdr:rowOff>
    </xdr:from>
    <xdr:ext cx="534377" cy="259045"/>
    <xdr:sp macro="" textlink="">
      <xdr:nvSpPr>
        <xdr:cNvPr id="584" name="教育費該当値テキスト"/>
        <xdr:cNvSpPr txBox="1"/>
      </xdr:nvSpPr>
      <xdr:spPr>
        <a:xfrm>
          <a:off x="16370300" y="971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55,283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51519</xdr:rowOff>
    </xdr:from>
    <xdr:to>
      <xdr:col>22</xdr:col>
      <xdr:colOff>415925</xdr:colOff>
      <xdr:row>57</xdr:row>
      <xdr:rowOff>153119</xdr:rowOff>
    </xdr:to>
    <xdr:sp macro="" textlink="">
      <xdr:nvSpPr>
        <xdr:cNvPr id="585" name="円/楕円 584"/>
        <xdr:cNvSpPr/>
      </xdr:nvSpPr>
      <xdr:spPr>
        <a:xfrm>
          <a:off x="15430500" y="982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144246</xdr:rowOff>
    </xdr:from>
    <xdr:ext cx="534377" cy="259045"/>
    <xdr:sp macro="" textlink="">
      <xdr:nvSpPr>
        <xdr:cNvPr id="586" name="テキスト ボックス 585"/>
        <xdr:cNvSpPr txBox="1"/>
      </xdr:nvSpPr>
      <xdr:spPr>
        <a:xfrm>
          <a:off x="15214111" y="991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45,676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146462</xdr:rowOff>
    </xdr:from>
    <xdr:to>
      <xdr:col>21</xdr:col>
      <xdr:colOff>212725</xdr:colOff>
      <xdr:row>57</xdr:row>
      <xdr:rowOff>76612</xdr:rowOff>
    </xdr:to>
    <xdr:sp macro="" textlink="">
      <xdr:nvSpPr>
        <xdr:cNvPr id="587" name="円/楕円 586"/>
        <xdr:cNvSpPr/>
      </xdr:nvSpPr>
      <xdr:spPr>
        <a:xfrm>
          <a:off x="14541500" y="97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67739</xdr:rowOff>
    </xdr:from>
    <xdr:ext cx="534377" cy="259045"/>
    <xdr:sp macro="" textlink="">
      <xdr:nvSpPr>
        <xdr:cNvPr id="588" name="テキスト ボックス 587"/>
        <xdr:cNvSpPr txBox="1"/>
      </xdr:nvSpPr>
      <xdr:spPr>
        <a:xfrm>
          <a:off x="14325111" y="984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62,410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63493</xdr:rowOff>
    </xdr:from>
    <xdr:to>
      <xdr:col>20</xdr:col>
      <xdr:colOff>9525</xdr:colOff>
      <xdr:row>57</xdr:row>
      <xdr:rowOff>165093</xdr:rowOff>
    </xdr:to>
    <xdr:sp macro="" textlink="">
      <xdr:nvSpPr>
        <xdr:cNvPr id="589" name="円/楕円 588"/>
        <xdr:cNvSpPr/>
      </xdr:nvSpPr>
      <xdr:spPr>
        <a:xfrm>
          <a:off x="13652500" y="983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156220</xdr:rowOff>
    </xdr:from>
    <xdr:ext cx="534377" cy="259045"/>
    <xdr:sp macro="" textlink="">
      <xdr:nvSpPr>
        <xdr:cNvPr id="590" name="テキスト ボックス 589"/>
        <xdr:cNvSpPr txBox="1"/>
      </xdr:nvSpPr>
      <xdr:spPr>
        <a:xfrm>
          <a:off x="13436111" y="992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43,057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48533</xdr:rowOff>
    </xdr:from>
    <xdr:to>
      <xdr:col>18</xdr:col>
      <xdr:colOff>492125</xdr:colOff>
      <xdr:row>57</xdr:row>
      <xdr:rowOff>150133</xdr:rowOff>
    </xdr:to>
    <xdr:sp macro="" textlink="">
      <xdr:nvSpPr>
        <xdr:cNvPr id="591" name="円/楕円 590"/>
        <xdr:cNvSpPr/>
      </xdr:nvSpPr>
      <xdr:spPr>
        <a:xfrm>
          <a:off x="12763500" y="982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141260</xdr:rowOff>
    </xdr:from>
    <xdr:ext cx="534377" cy="259045"/>
    <xdr:sp macro="" textlink="">
      <xdr:nvSpPr>
        <xdr:cNvPr id="592" name="テキスト ボックス 591"/>
        <xdr:cNvSpPr txBox="1"/>
      </xdr:nvSpPr>
      <xdr:spPr>
        <a:xfrm>
          <a:off x="12547111" y="99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46,329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90560</xdr:rowOff>
    </xdr:from>
    <xdr:to>
      <xdr:col>23</xdr:col>
      <xdr:colOff>517525</xdr:colOff>
      <xdr:row>78</xdr:row>
      <xdr:rowOff>115720</xdr:rowOff>
    </xdr:to>
    <xdr:cxnSp macro="">
      <xdr:nvCxnSpPr>
        <xdr:cNvPr id="619" name="直線コネクタ 618"/>
        <xdr:cNvCxnSpPr/>
      </xdr:nvCxnSpPr>
      <xdr:spPr>
        <a:xfrm flipV="1">
          <a:off x="15481300" y="13463660"/>
          <a:ext cx="838200" cy="2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32959</xdr:rowOff>
    </xdr:from>
    <xdr:ext cx="469744" cy="259045"/>
    <xdr:sp macro="" textlink="">
      <xdr:nvSpPr>
        <xdr:cNvPr id="620" name="災害復旧費平均値テキスト"/>
        <xdr:cNvSpPr txBox="1"/>
      </xdr:nvSpPr>
      <xdr:spPr>
        <a:xfrm>
          <a:off x="16370300" y="13406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115720</xdr:rowOff>
    </xdr:from>
    <xdr:to>
      <xdr:col>22</xdr:col>
      <xdr:colOff>365125</xdr:colOff>
      <xdr:row>78</xdr:row>
      <xdr:rowOff>128846</xdr:rowOff>
    </xdr:to>
    <xdr:cxnSp macro="">
      <xdr:nvCxnSpPr>
        <xdr:cNvPr id="622" name="直線コネクタ 621"/>
        <xdr:cNvCxnSpPr/>
      </xdr:nvCxnSpPr>
      <xdr:spPr>
        <a:xfrm flipV="1">
          <a:off x="14592300" y="13488820"/>
          <a:ext cx="889000" cy="1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16156</xdr:rowOff>
    </xdr:from>
    <xdr:to>
      <xdr:col>22</xdr:col>
      <xdr:colOff>415925</xdr:colOff>
      <xdr:row>78</xdr:row>
      <xdr:rowOff>117756</xdr:rowOff>
    </xdr:to>
    <xdr:sp macro="" textlink="">
      <xdr:nvSpPr>
        <xdr:cNvPr id="623" name="フローチャート : 判断 622"/>
        <xdr:cNvSpPr/>
      </xdr:nvSpPr>
      <xdr:spPr>
        <a:xfrm>
          <a:off x="15430500" y="133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134283</xdr:rowOff>
    </xdr:from>
    <xdr:ext cx="534377" cy="259045"/>
    <xdr:sp macro="" textlink="">
      <xdr:nvSpPr>
        <xdr:cNvPr id="624" name="テキスト ボックス 623"/>
        <xdr:cNvSpPr txBox="1"/>
      </xdr:nvSpPr>
      <xdr:spPr>
        <a:xfrm>
          <a:off x="15214111" y="1316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112661</xdr:rowOff>
    </xdr:from>
    <xdr:to>
      <xdr:col>21</xdr:col>
      <xdr:colOff>161925</xdr:colOff>
      <xdr:row>78</xdr:row>
      <xdr:rowOff>128846</xdr:rowOff>
    </xdr:to>
    <xdr:cxnSp macro="">
      <xdr:nvCxnSpPr>
        <xdr:cNvPr id="625" name="直線コネクタ 624"/>
        <xdr:cNvCxnSpPr/>
      </xdr:nvCxnSpPr>
      <xdr:spPr>
        <a:xfrm>
          <a:off x="13703300" y="13485761"/>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9241</xdr:rowOff>
    </xdr:from>
    <xdr:to>
      <xdr:col>21</xdr:col>
      <xdr:colOff>212725</xdr:colOff>
      <xdr:row>78</xdr:row>
      <xdr:rowOff>110841</xdr:rowOff>
    </xdr:to>
    <xdr:sp macro="" textlink="">
      <xdr:nvSpPr>
        <xdr:cNvPr id="626" name="フローチャート : 判断 625"/>
        <xdr:cNvSpPr/>
      </xdr:nvSpPr>
      <xdr:spPr>
        <a:xfrm>
          <a:off x="14541500" y="1338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127368</xdr:rowOff>
    </xdr:from>
    <xdr:ext cx="534377" cy="259045"/>
    <xdr:sp macro="" textlink="">
      <xdr:nvSpPr>
        <xdr:cNvPr id="627" name="テキスト ボックス 626"/>
        <xdr:cNvSpPr txBox="1"/>
      </xdr:nvSpPr>
      <xdr:spPr>
        <a:xfrm>
          <a:off x="14325111" y="1315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112661</xdr:rowOff>
    </xdr:from>
    <xdr:to>
      <xdr:col>19</xdr:col>
      <xdr:colOff>644525</xdr:colOff>
      <xdr:row>78</xdr:row>
      <xdr:rowOff>122518</xdr:rowOff>
    </xdr:to>
    <xdr:cxnSp macro="">
      <xdr:nvCxnSpPr>
        <xdr:cNvPr id="628" name="直線コネクタ 627"/>
        <xdr:cNvCxnSpPr/>
      </xdr:nvCxnSpPr>
      <xdr:spPr>
        <a:xfrm flipV="1">
          <a:off x="12814300" y="13485761"/>
          <a:ext cx="889000" cy="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25705</xdr:rowOff>
    </xdr:from>
    <xdr:to>
      <xdr:col>20</xdr:col>
      <xdr:colOff>9525</xdr:colOff>
      <xdr:row>78</xdr:row>
      <xdr:rowOff>127305</xdr:rowOff>
    </xdr:to>
    <xdr:sp macro="" textlink="">
      <xdr:nvSpPr>
        <xdr:cNvPr id="629" name="フローチャート : 判断 628"/>
        <xdr:cNvSpPr/>
      </xdr:nvSpPr>
      <xdr:spPr>
        <a:xfrm>
          <a:off x="13652500" y="1339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143832</xdr:rowOff>
    </xdr:from>
    <xdr:ext cx="534377" cy="259045"/>
    <xdr:sp macro="" textlink="">
      <xdr:nvSpPr>
        <xdr:cNvPr id="630" name="テキスト ボックス 629"/>
        <xdr:cNvSpPr txBox="1"/>
      </xdr:nvSpPr>
      <xdr:spPr>
        <a:xfrm>
          <a:off x="13436111" y="1317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150289</xdr:rowOff>
    </xdr:from>
    <xdr:to>
      <xdr:col>18</xdr:col>
      <xdr:colOff>492125</xdr:colOff>
      <xdr:row>78</xdr:row>
      <xdr:rowOff>80439</xdr:rowOff>
    </xdr:to>
    <xdr:sp macro="" textlink="">
      <xdr:nvSpPr>
        <xdr:cNvPr id="631" name="フローチャート : 判断 630"/>
        <xdr:cNvSpPr/>
      </xdr:nvSpPr>
      <xdr:spPr>
        <a:xfrm>
          <a:off x="12763500" y="133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96966</xdr:rowOff>
    </xdr:from>
    <xdr:ext cx="534377" cy="259045"/>
    <xdr:sp macro="" textlink="">
      <xdr:nvSpPr>
        <xdr:cNvPr id="632" name="テキスト ボックス 631"/>
        <xdr:cNvSpPr txBox="1"/>
      </xdr:nvSpPr>
      <xdr:spPr>
        <a:xfrm>
          <a:off x="12547111" y="131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39760</xdr:rowOff>
    </xdr:from>
    <xdr:to>
      <xdr:col>23</xdr:col>
      <xdr:colOff>568325</xdr:colOff>
      <xdr:row>78</xdr:row>
      <xdr:rowOff>141360</xdr:rowOff>
    </xdr:to>
    <xdr:sp macro="" textlink="">
      <xdr:nvSpPr>
        <xdr:cNvPr id="638" name="円/楕円 637"/>
        <xdr:cNvSpPr/>
      </xdr:nvSpPr>
      <xdr:spPr>
        <a:xfrm>
          <a:off x="16268700" y="1341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170587</xdr:rowOff>
    </xdr:from>
    <xdr:ext cx="534377" cy="259045"/>
    <xdr:sp macro="" textlink="">
      <xdr:nvSpPr>
        <xdr:cNvPr id="639" name="災害復旧費該当値テキスト"/>
        <xdr:cNvSpPr txBox="1"/>
      </xdr:nvSpPr>
      <xdr:spPr>
        <a:xfrm>
          <a:off x="16370300" y="1320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10,748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64920</xdr:rowOff>
    </xdr:from>
    <xdr:to>
      <xdr:col>22</xdr:col>
      <xdr:colOff>415925</xdr:colOff>
      <xdr:row>78</xdr:row>
      <xdr:rowOff>166520</xdr:rowOff>
    </xdr:to>
    <xdr:sp macro="" textlink="">
      <xdr:nvSpPr>
        <xdr:cNvPr id="640" name="円/楕円 639"/>
        <xdr:cNvSpPr/>
      </xdr:nvSpPr>
      <xdr:spPr>
        <a:xfrm>
          <a:off x="15430500" y="134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157647</xdr:rowOff>
    </xdr:from>
    <xdr:ext cx="469744" cy="259045"/>
    <xdr:sp macro="" textlink="">
      <xdr:nvSpPr>
        <xdr:cNvPr id="641" name="テキスト ボックス 640"/>
        <xdr:cNvSpPr txBox="1"/>
      </xdr:nvSpPr>
      <xdr:spPr>
        <a:xfrm>
          <a:off x="15246427" y="1353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78046</xdr:rowOff>
    </xdr:from>
    <xdr:to>
      <xdr:col>21</xdr:col>
      <xdr:colOff>212725</xdr:colOff>
      <xdr:row>79</xdr:row>
      <xdr:rowOff>8196</xdr:rowOff>
    </xdr:to>
    <xdr:sp macro="" textlink="">
      <xdr:nvSpPr>
        <xdr:cNvPr id="642" name="円/楕円 641"/>
        <xdr:cNvSpPr/>
      </xdr:nvSpPr>
      <xdr:spPr>
        <a:xfrm>
          <a:off x="14541500" y="1345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170773</xdr:rowOff>
    </xdr:from>
    <xdr:ext cx="469744" cy="259045"/>
    <xdr:sp macro="" textlink="">
      <xdr:nvSpPr>
        <xdr:cNvPr id="643" name="テキスト ボックス 642"/>
        <xdr:cNvSpPr txBox="1"/>
      </xdr:nvSpPr>
      <xdr:spPr>
        <a:xfrm>
          <a:off x="14357427" y="1354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61861</xdr:rowOff>
    </xdr:from>
    <xdr:to>
      <xdr:col>20</xdr:col>
      <xdr:colOff>9525</xdr:colOff>
      <xdr:row>78</xdr:row>
      <xdr:rowOff>163461</xdr:rowOff>
    </xdr:to>
    <xdr:sp macro="" textlink="">
      <xdr:nvSpPr>
        <xdr:cNvPr id="644" name="円/楕円 643"/>
        <xdr:cNvSpPr/>
      </xdr:nvSpPr>
      <xdr:spPr>
        <a:xfrm>
          <a:off x="13652500" y="1343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154588</xdr:rowOff>
    </xdr:from>
    <xdr:ext cx="469744" cy="259045"/>
    <xdr:sp macro="" textlink="">
      <xdr:nvSpPr>
        <xdr:cNvPr id="645" name="テキスト ボックス 644"/>
        <xdr:cNvSpPr txBox="1"/>
      </xdr:nvSpPr>
      <xdr:spPr>
        <a:xfrm>
          <a:off x="13468427" y="1352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71718</xdr:rowOff>
    </xdr:from>
    <xdr:to>
      <xdr:col>18</xdr:col>
      <xdr:colOff>492125</xdr:colOff>
      <xdr:row>79</xdr:row>
      <xdr:rowOff>1868</xdr:rowOff>
    </xdr:to>
    <xdr:sp macro="" textlink="">
      <xdr:nvSpPr>
        <xdr:cNvPr id="646" name="円/楕円 645"/>
        <xdr:cNvSpPr/>
      </xdr:nvSpPr>
      <xdr:spPr>
        <a:xfrm>
          <a:off x="12763500" y="134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164445</xdr:rowOff>
    </xdr:from>
    <xdr:ext cx="469744" cy="259045"/>
    <xdr:sp macro="" textlink="">
      <xdr:nvSpPr>
        <xdr:cNvPr id="647" name="テキスト ボックス 646"/>
        <xdr:cNvSpPr txBox="1"/>
      </xdr:nvSpPr>
      <xdr:spPr>
        <a:xfrm>
          <a:off x="12579427" y="1353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53911</xdr:rowOff>
    </xdr:from>
    <xdr:to>
      <xdr:col>23</xdr:col>
      <xdr:colOff>517525</xdr:colOff>
      <xdr:row>97</xdr:row>
      <xdr:rowOff>115185</xdr:rowOff>
    </xdr:to>
    <xdr:cxnSp macro="">
      <xdr:nvCxnSpPr>
        <xdr:cNvPr id="674" name="直線コネクタ 673"/>
        <xdr:cNvCxnSpPr/>
      </xdr:nvCxnSpPr>
      <xdr:spPr>
        <a:xfrm>
          <a:off x="15481300" y="16684561"/>
          <a:ext cx="838200" cy="6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24004</xdr:rowOff>
    </xdr:from>
    <xdr:ext cx="534377" cy="259045"/>
    <xdr:sp macro="" textlink="">
      <xdr:nvSpPr>
        <xdr:cNvPr id="675" name="公債費平均値テキスト"/>
        <xdr:cNvSpPr txBox="1"/>
      </xdr:nvSpPr>
      <xdr:spPr>
        <a:xfrm>
          <a:off x="16370300" y="1648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53911</xdr:rowOff>
    </xdr:from>
    <xdr:to>
      <xdr:col>22</xdr:col>
      <xdr:colOff>365125</xdr:colOff>
      <xdr:row>97</xdr:row>
      <xdr:rowOff>95233</xdr:rowOff>
    </xdr:to>
    <xdr:cxnSp macro="">
      <xdr:nvCxnSpPr>
        <xdr:cNvPr id="677" name="直線コネクタ 676"/>
        <xdr:cNvCxnSpPr/>
      </xdr:nvCxnSpPr>
      <xdr:spPr>
        <a:xfrm flipV="1">
          <a:off x="14592300" y="16684561"/>
          <a:ext cx="889000" cy="4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57494</xdr:rowOff>
    </xdr:from>
    <xdr:to>
      <xdr:col>22</xdr:col>
      <xdr:colOff>415925</xdr:colOff>
      <xdr:row>97</xdr:row>
      <xdr:rowOff>159094</xdr:rowOff>
    </xdr:to>
    <xdr:sp macro="" textlink="">
      <xdr:nvSpPr>
        <xdr:cNvPr id="678" name="フローチャート : 判断 677"/>
        <xdr:cNvSpPr/>
      </xdr:nvSpPr>
      <xdr:spPr>
        <a:xfrm>
          <a:off x="15430500" y="166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150221</xdr:rowOff>
    </xdr:from>
    <xdr:ext cx="534377" cy="259045"/>
    <xdr:sp macro="" textlink="">
      <xdr:nvSpPr>
        <xdr:cNvPr id="679" name="テキスト ボックス 678"/>
        <xdr:cNvSpPr txBox="1"/>
      </xdr:nvSpPr>
      <xdr:spPr>
        <a:xfrm>
          <a:off x="15214111" y="1678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90619</xdr:rowOff>
    </xdr:from>
    <xdr:to>
      <xdr:col>21</xdr:col>
      <xdr:colOff>161925</xdr:colOff>
      <xdr:row>97</xdr:row>
      <xdr:rowOff>95233</xdr:rowOff>
    </xdr:to>
    <xdr:cxnSp macro="">
      <xdr:nvCxnSpPr>
        <xdr:cNvPr id="680" name="直線コネクタ 679"/>
        <xdr:cNvCxnSpPr/>
      </xdr:nvCxnSpPr>
      <xdr:spPr>
        <a:xfrm>
          <a:off x="13703300" y="16721269"/>
          <a:ext cx="889000" cy="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46436</xdr:rowOff>
    </xdr:from>
    <xdr:to>
      <xdr:col>21</xdr:col>
      <xdr:colOff>212725</xdr:colOff>
      <xdr:row>97</xdr:row>
      <xdr:rowOff>148036</xdr:rowOff>
    </xdr:to>
    <xdr:sp macro="" textlink="">
      <xdr:nvSpPr>
        <xdr:cNvPr id="681" name="フローチャート : 判断 680"/>
        <xdr:cNvSpPr/>
      </xdr:nvSpPr>
      <xdr:spPr>
        <a:xfrm>
          <a:off x="14541500" y="1667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139163</xdr:rowOff>
    </xdr:from>
    <xdr:ext cx="534377" cy="259045"/>
    <xdr:sp macro="" textlink="">
      <xdr:nvSpPr>
        <xdr:cNvPr id="682" name="テキスト ボックス 681"/>
        <xdr:cNvSpPr txBox="1"/>
      </xdr:nvSpPr>
      <xdr:spPr>
        <a:xfrm>
          <a:off x="14325111" y="1676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146306</xdr:rowOff>
    </xdr:from>
    <xdr:to>
      <xdr:col>19</xdr:col>
      <xdr:colOff>644525</xdr:colOff>
      <xdr:row>97</xdr:row>
      <xdr:rowOff>90619</xdr:rowOff>
    </xdr:to>
    <xdr:cxnSp macro="">
      <xdr:nvCxnSpPr>
        <xdr:cNvPr id="683" name="直線コネクタ 682"/>
        <xdr:cNvCxnSpPr/>
      </xdr:nvCxnSpPr>
      <xdr:spPr>
        <a:xfrm>
          <a:off x="12814300" y="16605506"/>
          <a:ext cx="889000" cy="11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41053</xdr:rowOff>
    </xdr:from>
    <xdr:to>
      <xdr:col>20</xdr:col>
      <xdr:colOff>9525</xdr:colOff>
      <xdr:row>97</xdr:row>
      <xdr:rowOff>142653</xdr:rowOff>
    </xdr:to>
    <xdr:sp macro="" textlink="">
      <xdr:nvSpPr>
        <xdr:cNvPr id="684" name="フローチャート : 判断 683"/>
        <xdr:cNvSpPr/>
      </xdr:nvSpPr>
      <xdr:spPr>
        <a:xfrm>
          <a:off x="13652500" y="166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133780</xdr:rowOff>
    </xdr:from>
    <xdr:ext cx="534377" cy="259045"/>
    <xdr:sp macro="" textlink="">
      <xdr:nvSpPr>
        <xdr:cNvPr id="685" name="テキスト ボックス 684"/>
        <xdr:cNvSpPr txBox="1"/>
      </xdr:nvSpPr>
      <xdr:spPr>
        <a:xfrm>
          <a:off x="13436111" y="1676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53187</xdr:rowOff>
    </xdr:from>
    <xdr:to>
      <xdr:col>18</xdr:col>
      <xdr:colOff>492125</xdr:colOff>
      <xdr:row>97</xdr:row>
      <xdr:rowOff>154787</xdr:rowOff>
    </xdr:to>
    <xdr:sp macro="" textlink="">
      <xdr:nvSpPr>
        <xdr:cNvPr id="686" name="フローチャート : 判断 685"/>
        <xdr:cNvSpPr/>
      </xdr:nvSpPr>
      <xdr:spPr>
        <a:xfrm>
          <a:off x="12763500" y="1668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145914</xdr:rowOff>
    </xdr:from>
    <xdr:ext cx="534377" cy="259045"/>
    <xdr:sp macro="" textlink="">
      <xdr:nvSpPr>
        <xdr:cNvPr id="687" name="テキスト ボックス 686"/>
        <xdr:cNvSpPr txBox="1"/>
      </xdr:nvSpPr>
      <xdr:spPr>
        <a:xfrm>
          <a:off x="12547111" y="1677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64385</xdr:rowOff>
    </xdr:from>
    <xdr:to>
      <xdr:col>23</xdr:col>
      <xdr:colOff>568325</xdr:colOff>
      <xdr:row>97</xdr:row>
      <xdr:rowOff>165985</xdr:rowOff>
    </xdr:to>
    <xdr:sp macro="" textlink="">
      <xdr:nvSpPr>
        <xdr:cNvPr id="693" name="円/楕円 692"/>
        <xdr:cNvSpPr/>
      </xdr:nvSpPr>
      <xdr:spPr>
        <a:xfrm>
          <a:off x="16268700" y="1669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42812</xdr:rowOff>
    </xdr:from>
    <xdr:ext cx="534377" cy="259045"/>
    <xdr:sp macro="" textlink="">
      <xdr:nvSpPr>
        <xdr:cNvPr id="694" name="公債費該当値テキスト"/>
        <xdr:cNvSpPr txBox="1"/>
      </xdr:nvSpPr>
      <xdr:spPr>
        <a:xfrm>
          <a:off x="16370300" y="1667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42,862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3111</xdr:rowOff>
    </xdr:from>
    <xdr:to>
      <xdr:col>22</xdr:col>
      <xdr:colOff>415925</xdr:colOff>
      <xdr:row>97</xdr:row>
      <xdr:rowOff>104711</xdr:rowOff>
    </xdr:to>
    <xdr:sp macro="" textlink="">
      <xdr:nvSpPr>
        <xdr:cNvPr id="695" name="円/楕円 694"/>
        <xdr:cNvSpPr/>
      </xdr:nvSpPr>
      <xdr:spPr>
        <a:xfrm>
          <a:off x="15430500" y="1663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121238</xdr:rowOff>
    </xdr:from>
    <xdr:ext cx="534377" cy="259045"/>
    <xdr:sp macro="" textlink="">
      <xdr:nvSpPr>
        <xdr:cNvPr id="696" name="テキスト ボックス 695"/>
        <xdr:cNvSpPr txBox="1"/>
      </xdr:nvSpPr>
      <xdr:spPr>
        <a:xfrm>
          <a:off x="15214111" y="1640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56,264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44433</xdr:rowOff>
    </xdr:from>
    <xdr:to>
      <xdr:col>21</xdr:col>
      <xdr:colOff>212725</xdr:colOff>
      <xdr:row>97</xdr:row>
      <xdr:rowOff>146033</xdr:rowOff>
    </xdr:to>
    <xdr:sp macro="" textlink="">
      <xdr:nvSpPr>
        <xdr:cNvPr id="697" name="円/楕円 696"/>
        <xdr:cNvSpPr/>
      </xdr:nvSpPr>
      <xdr:spPr>
        <a:xfrm>
          <a:off x="14541500" y="1667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162560</xdr:rowOff>
    </xdr:from>
    <xdr:ext cx="534377" cy="259045"/>
    <xdr:sp macro="" textlink="">
      <xdr:nvSpPr>
        <xdr:cNvPr id="698" name="テキスト ボックス 697"/>
        <xdr:cNvSpPr txBox="1"/>
      </xdr:nvSpPr>
      <xdr:spPr>
        <a:xfrm>
          <a:off x="14325111" y="1645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47,226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39819</xdr:rowOff>
    </xdr:from>
    <xdr:to>
      <xdr:col>20</xdr:col>
      <xdr:colOff>9525</xdr:colOff>
      <xdr:row>97</xdr:row>
      <xdr:rowOff>141419</xdr:rowOff>
    </xdr:to>
    <xdr:sp macro="" textlink="">
      <xdr:nvSpPr>
        <xdr:cNvPr id="699" name="円/楕円 698"/>
        <xdr:cNvSpPr/>
      </xdr:nvSpPr>
      <xdr:spPr>
        <a:xfrm>
          <a:off x="13652500" y="1667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157946</xdr:rowOff>
    </xdr:from>
    <xdr:ext cx="534377" cy="259045"/>
    <xdr:sp macro="" textlink="">
      <xdr:nvSpPr>
        <xdr:cNvPr id="700" name="テキスト ボックス 699"/>
        <xdr:cNvSpPr txBox="1"/>
      </xdr:nvSpPr>
      <xdr:spPr>
        <a:xfrm>
          <a:off x="13436111" y="1644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48,235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95506</xdr:rowOff>
    </xdr:from>
    <xdr:to>
      <xdr:col>18</xdr:col>
      <xdr:colOff>492125</xdr:colOff>
      <xdr:row>97</xdr:row>
      <xdr:rowOff>25656</xdr:rowOff>
    </xdr:to>
    <xdr:sp macro="" textlink="">
      <xdr:nvSpPr>
        <xdr:cNvPr id="701" name="円/楕円 700"/>
        <xdr:cNvSpPr/>
      </xdr:nvSpPr>
      <xdr:spPr>
        <a:xfrm>
          <a:off x="12763500" y="165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42183</xdr:rowOff>
    </xdr:from>
    <xdr:ext cx="534377" cy="259045"/>
    <xdr:sp macro="" textlink="">
      <xdr:nvSpPr>
        <xdr:cNvPr id="702" name="テキスト ボックス 701"/>
        <xdr:cNvSpPr txBox="1"/>
      </xdr:nvSpPr>
      <xdr:spPr>
        <a:xfrm>
          <a:off x="12547111" y="1632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24" name="直線コネクタ 723"/>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249299" cy="259045"/>
    <xdr:sp macro="" textlink="">
      <xdr:nvSpPr>
        <xdr:cNvPr id="725" name="諸支出金最小値テキスト"/>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69744" cy="259045"/>
    <xdr:sp macro="" textlink="">
      <xdr:nvSpPr>
        <xdr:cNvPr id="727" name="諸支出金最大値テキスト"/>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28" name="直線コネクタ 727"/>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88460</xdr:rowOff>
    </xdr:from>
    <xdr:ext cx="378565" cy="259045"/>
    <xdr:sp macro="" textlink="">
      <xdr:nvSpPr>
        <xdr:cNvPr id="730" name="諸支出金平均値テキスト"/>
        <xdr:cNvSpPr txBox="1"/>
      </xdr:nvSpPr>
      <xdr:spPr>
        <a:xfrm>
          <a:off x="22212300" y="6432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1" name="フローチャート : 判断 730"/>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122275</xdr:rowOff>
    </xdr:from>
    <xdr:to>
      <xdr:col>31</xdr:col>
      <xdr:colOff>85725</xdr:colOff>
      <xdr:row>38</xdr:row>
      <xdr:rowOff>52425</xdr:rowOff>
    </xdr:to>
    <xdr:sp macro="" textlink="">
      <xdr:nvSpPr>
        <xdr:cNvPr id="733" name="フローチャート : 判断 732"/>
        <xdr:cNvSpPr/>
      </xdr:nvSpPr>
      <xdr:spPr>
        <a:xfrm>
          <a:off x="21272500" y="64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68952</xdr:rowOff>
    </xdr:from>
    <xdr:ext cx="378565" cy="259045"/>
    <xdr:sp macro="" textlink="">
      <xdr:nvSpPr>
        <xdr:cNvPr id="734" name="テキスト ボックス 733"/>
        <xdr:cNvSpPr txBox="1"/>
      </xdr:nvSpPr>
      <xdr:spPr>
        <a:xfrm>
          <a:off x="21134017" y="6241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11405</xdr:rowOff>
    </xdr:from>
    <xdr:to>
      <xdr:col>29</xdr:col>
      <xdr:colOff>568325</xdr:colOff>
      <xdr:row>38</xdr:row>
      <xdr:rowOff>113005</xdr:rowOff>
    </xdr:to>
    <xdr:sp macro="" textlink="">
      <xdr:nvSpPr>
        <xdr:cNvPr id="736" name="フローチャート : 判断 735"/>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129532</xdr:rowOff>
    </xdr:from>
    <xdr:ext cx="378565" cy="259045"/>
    <xdr:sp macro="" textlink="">
      <xdr:nvSpPr>
        <xdr:cNvPr id="737" name="テキスト ボックス 736"/>
        <xdr:cNvSpPr txBox="1"/>
      </xdr:nvSpPr>
      <xdr:spPr>
        <a:xfrm>
          <a:off x="20245017" y="6301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34</xdr:row>
      <xdr:rowOff>51410</xdr:rowOff>
    </xdr:from>
    <xdr:to>
      <xdr:col>28</xdr:col>
      <xdr:colOff>365125</xdr:colOff>
      <xdr:row>34</xdr:row>
      <xdr:rowOff>153010</xdr:rowOff>
    </xdr:to>
    <xdr:sp macro="" textlink="">
      <xdr:nvSpPr>
        <xdr:cNvPr id="739" name="フローチャート : 判断 738"/>
        <xdr:cNvSpPr/>
      </xdr:nvSpPr>
      <xdr:spPr>
        <a:xfrm>
          <a:off x="19494500" y="588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169537</xdr:rowOff>
    </xdr:from>
    <xdr:ext cx="469744" cy="259045"/>
    <xdr:sp macro="" textlink="">
      <xdr:nvSpPr>
        <xdr:cNvPr id="740" name="テキスト ボックス 739"/>
        <xdr:cNvSpPr txBox="1"/>
      </xdr:nvSpPr>
      <xdr:spPr>
        <a:xfrm>
          <a:off x="19310427" y="56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102844</xdr:rowOff>
    </xdr:from>
    <xdr:to>
      <xdr:col>27</xdr:col>
      <xdr:colOff>161925</xdr:colOff>
      <xdr:row>37</xdr:row>
      <xdr:rowOff>32994</xdr:rowOff>
    </xdr:to>
    <xdr:sp macro="" textlink="">
      <xdr:nvSpPr>
        <xdr:cNvPr id="741" name="フローチャート : 判断 740"/>
        <xdr:cNvSpPr/>
      </xdr:nvSpPr>
      <xdr:spPr>
        <a:xfrm>
          <a:off x="18605500" y="62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49521</xdr:rowOff>
    </xdr:from>
    <xdr:ext cx="469744" cy="259045"/>
    <xdr:sp macro="" textlink="">
      <xdr:nvSpPr>
        <xdr:cNvPr id="742" name="テキスト ボックス 741"/>
        <xdr:cNvSpPr txBox="1"/>
      </xdr:nvSpPr>
      <xdr:spPr>
        <a:xfrm>
          <a:off x="18421427" y="605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8" name="円/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44010</xdr:rowOff>
    </xdr:from>
    <xdr:ext cx="249299" cy="259045"/>
    <xdr:sp macro="" textlink="">
      <xdr:nvSpPr>
        <xdr:cNvPr id="749" name="諸支出金該当値テキスト"/>
        <xdr:cNvSpPr txBox="1"/>
      </xdr:nvSpPr>
      <xdr:spPr>
        <a:xfrm>
          <a:off x="22212300" y="6559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0" name="円/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1" name="テキスト ボックス 75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2" name="円/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3" name="テキスト ボックス 75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4" name="円/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5" name="テキスト ボックス 75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6" name="円/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7" name="テキスト ボックス 75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0" name="フローチャート :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2" name="フローチャート :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3" name="テキスト ボックス 78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5" name="フローチャート :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6" name="テキスト ボックス 78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8" name="フローチャート :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9" name="テキスト ボックス 78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0" name="フローチャート :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1" name="テキスト ボックス 79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円/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9" name="円/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0" name="テキスト ボックス 79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1" name="円/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2" name="テキスト ボックス 80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3" name="円/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4" name="テキスト ボックス 80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円/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6" name="テキスト ボックス 80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人口減少が著しく、住民一人当たりのコストは多くの科目で県平均を上回っている。一方で類似団体平均は下回っている。</a:t>
          </a:r>
          <a:endParaRPr kumimoji="1" lang="en-US" altLang="ja-JP" sz="1100">
            <a:latin typeface="ＭＳ Ｐゴシック"/>
          </a:endParaRPr>
        </a:p>
        <a:p>
          <a:r>
            <a:rPr kumimoji="1" lang="ja-JP" altLang="en-US" sz="1100">
              <a:latin typeface="ＭＳ Ｐゴシック"/>
            </a:rPr>
            <a:t>平成２７年度では、総務費が増加しており、県平均も上回っているが、基金積立金の増が要因となっている。教育費も同様だが、こちらは小学校空調設備設置事業が要因である。</a:t>
          </a:r>
          <a:endParaRPr kumimoji="1" lang="en-US" altLang="ja-JP" sz="1100">
            <a:latin typeface="ＭＳ Ｐゴシック"/>
          </a:endParaRPr>
        </a:p>
        <a:p>
          <a:r>
            <a:rPr kumimoji="1" lang="ja-JP" altLang="en-US" sz="1100">
              <a:latin typeface="ＭＳ Ｐゴシック"/>
            </a:rPr>
            <a:t>その他増加傾向にあるのは、衛生費と民生費である。衛生費は水道事業会計への繰出金、民生費は扶助費の増が要因となっており、今後も同様の傾向が続く可能性がある。</a:t>
          </a:r>
          <a:endParaRPr kumimoji="1" lang="en-US" altLang="ja-JP" sz="1100">
            <a:latin typeface="ＭＳ Ｐゴシック"/>
          </a:endParaRPr>
        </a:p>
        <a:p>
          <a:r>
            <a:rPr kumimoji="1" lang="ja-JP" altLang="en-US" sz="1100">
              <a:latin typeface="ＭＳ Ｐゴシック"/>
            </a:rPr>
            <a:t>土木費は類似団体平均・県平均とも大きく下回っているが、今後数年は、町営住宅の建替や道路改良工事の増などにより増加することが見込まれている。</a:t>
          </a:r>
          <a:endParaRPr kumimoji="1" lang="en-US" altLang="ja-JP" sz="1100">
            <a:latin typeface="ＭＳ Ｐゴシック"/>
          </a:endParaRPr>
        </a:p>
        <a:p>
          <a:r>
            <a:rPr kumimoji="1" lang="ja-JP" altLang="en-US" sz="1100">
              <a:latin typeface="ＭＳ Ｐゴシック"/>
            </a:rPr>
            <a:t>公債費は今後も減少する見込みである。</a:t>
          </a:r>
          <a:endParaRPr kumimoji="1" lang="en-US" altLang="ja-JP" sz="1100">
            <a:latin typeface="ＭＳ Ｐゴシック"/>
          </a:endParaRPr>
        </a:p>
        <a:p>
          <a:endParaRPr kumimoji="1" lang="ja-JP" altLang="en-US" sz="11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栃木県塩谷町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財政調整基金残高は、ここ数年間で着実に増加させ、将来の財政需要に備え計画的な積立てを実施している。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　実質収支比率は、ここ</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数年は</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５％前後を推移している状況にあ</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ったが</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平成２７年度は７．５％とやや高めであったことから、</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今後とも</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適正な歳入・歳出管理により、健全な財政運営に努めたい。</a:t>
          </a:r>
          <a:endParaRPr kumimoji="0" lang="ja-JP"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　実質単年度収支は、平成２３年度は赤字、平成２４年度</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以降</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は黒字</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という状況であり</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、この傾向が続くことが望ましい。財政的には健全な状況といえる。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栃木県塩谷町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全ての会計を合計した場合の赤字を表す指標である連結実質赤字比率は、平成１９年度の指標算定開始以降すべて黒字であり、比率算定には至っていない。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　黒字の比率においても</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、平成２７年度の一般会計の実質収支額は若干高めではあったが、総合的には</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健全な状況にあると判断できる</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5559482</v>
      </c>
      <c r="BO4" s="409"/>
      <c r="BP4" s="409"/>
      <c r="BQ4" s="409"/>
      <c r="BR4" s="409"/>
      <c r="BS4" s="409"/>
      <c r="BT4" s="409"/>
      <c r="BU4" s="410"/>
      <c r="BV4" s="408">
        <v>5221930</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7.5</v>
      </c>
      <c r="CU4" s="586"/>
      <c r="CV4" s="586"/>
      <c r="CW4" s="586"/>
      <c r="CX4" s="586"/>
      <c r="CY4" s="586"/>
      <c r="CZ4" s="586"/>
      <c r="DA4" s="587"/>
      <c r="DB4" s="585">
        <v>5.4</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5165554</v>
      </c>
      <c r="BO5" s="414"/>
      <c r="BP5" s="414"/>
      <c r="BQ5" s="414"/>
      <c r="BR5" s="414"/>
      <c r="BS5" s="414"/>
      <c r="BT5" s="414"/>
      <c r="BU5" s="415"/>
      <c r="BV5" s="413">
        <v>4969396</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78.900000000000006</v>
      </c>
      <c r="CU5" s="384"/>
      <c r="CV5" s="384"/>
      <c r="CW5" s="384"/>
      <c r="CX5" s="384"/>
      <c r="CY5" s="384"/>
      <c r="CZ5" s="384"/>
      <c r="DA5" s="385"/>
      <c r="DB5" s="383">
        <v>80.8</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393928</v>
      </c>
      <c r="BO6" s="414"/>
      <c r="BP6" s="414"/>
      <c r="BQ6" s="414"/>
      <c r="BR6" s="414"/>
      <c r="BS6" s="414"/>
      <c r="BT6" s="414"/>
      <c r="BU6" s="415"/>
      <c r="BV6" s="413">
        <v>252534</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84</v>
      </c>
      <c r="CU6" s="560"/>
      <c r="CV6" s="560"/>
      <c r="CW6" s="560"/>
      <c r="CX6" s="560"/>
      <c r="CY6" s="560"/>
      <c r="CZ6" s="560"/>
      <c r="DA6" s="561"/>
      <c r="DB6" s="559">
        <v>85.5</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119804</v>
      </c>
      <c r="BO7" s="414"/>
      <c r="BP7" s="414"/>
      <c r="BQ7" s="414"/>
      <c r="BR7" s="414"/>
      <c r="BS7" s="414"/>
      <c r="BT7" s="414"/>
      <c r="BU7" s="415"/>
      <c r="BV7" s="413">
        <v>54652</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3650313</v>
      </c>
      <c r="CU7" s="414"/>
      <c r="CV7" s="414"/>
      <c r="CW7" s="414"/>
      <c r="CX7" s="414"/>
      <c r="CY7" s="414"/>
      <c r="CZ7" s="414"/>
      <c r="DA7" s="415"/>
      <c r="DB7" s="413">
        <v>3663434</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274124</v>
      </c>
      <c r="BO8" s="414"/>
      <c r="BP8" s="414"/>
      <c r="BQ8" s="414"/>
      <c r="BR8" s="414"/>
      <c r="BS8" s="414"/>
      <c r="BT8" s="414"/>
      <c r="BU8" s="415"/>
      <c r="BV8" s="413">
        <v>197882</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0.45</v>
      </c>
      <c r="CU8" s="523"/>
      <c r="CV8" s="523"/>
      <c r="CW8" s="523"/>
      <c r="CX8" s="523"/>
      <c r="CY8" s="523"/>
      <c r="CZ8" s="523"/>
      <c r="DA8" s="524"/>
      <c r="DB8" s="522">
        <v>0.45</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11495</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76242</v>
      </c>
      <c r="BO9" s="414"/>
      <c r="BP9" s="414"/>
      <c r="BQ9" s="414"/>
      <c r="BR9" s="414"/>
      <c r="BS9" s="414"/>
      <c r="BT9" s="414"/>
      <c r="BU9" s="415"/>
      <c r="BV9" s="413">
        <v>14236</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11.9</v>
      </c>
      <c r="CU9" s="384"/>
      <c r="CV9" s="384"/>
      <c r="CW9" s="384"/>
      <c r="CX9" s="384"/>
      <c r="CY9" s="384"/>
      <c r="CZ9" s="384"/>
      <c r="DA9" s="385"/>
      <c r="DB9" s="383">
        <v>16.5</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12560</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110623</v>
      </c>
      <c r="BO10" s="414"/>
      <c r="BP10" s="414"/>
      <c r="BQ10" s="414"/>
      <c r="BR10" s="414"/>
      <c r="BS10" s="414"/>
      <c r="BT10" s="414"/>
      <c r="BU10" s="415"/>
      <c r="BV10" s="413">
        <v>63727</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106</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12051</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11989</v>
      </c>
      <c r="S13" s="515"/>
      <c r="T13" s="515"/>
      <c r="U13" s="515"/>
      <c r="V13" s="516"/>
      <c r="W13" s="502" t="s">
        <v>120</v>
      </c>
      <c r="X13" s="426"/>
      <c r="Y13" s="426"/>
      <c r="Z13" s="426"/>
      <c r="AA13" s="426"/>
      <c r="AB13" s="427"/>
      <c r="AC13" s="389">
        <v>915</v>
      </c>
      <c r="AD13" s="390"/>
      <c r="AE13" s="390"/>
      <c r="AF13" s="390"/>
      <c r="AG13" s="391"/>
      <c r="AH13" s="389">
        <v>1070</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186865</v>
      </c>
      <c r="BO13" s="414"/>
      <c r="BP13" s="414"/>
      <c r="BQ13" s="414"/>
      <c r="BR13" s="414"/>
      <c r="BS13" s="414"/>
      <c r="BT13" s="414"/>
      <c r="BU13" s="415"/>
      <c r="BV13" s="413">
        <v>77963</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6.2</v>
      </c>
      <c r="CU13" s="384"/>
      <c r="CV13" s="384"/>
      <c r="CW13" s="384"/>
      <c r="CX13" s="384"/>
      <c r="CY13" s="384"/>
      <c r="CZ13" s="384"/>
      <c r="DA13" s="385"/>
      <c r="DB13" s="383">
        <v>7.4</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12253</v>
      </c>
      <c r="S14" s="515"/>
      <c r="T14" s="515"/>
      <c r="U14" s="515"/>
      <c r="V14" s="516"/>
      <c r="W14" s="517"/>
      <c r="X14" s="429"/>
      <c r="Y14" s="429"/>
      <c r="Z14" s="429"/>
      <c r="AA14" s="429"/>
      <c r="AB14" s="430"/>
      <c r="AC14" s="507">
        <v>14.3</v>
      </c>
      <c r="AD14" s="508"/>
      <c r="AE14" s="508"/>
      <c r="AF14" s="508"/>
      <c r="AG14" s="509"/>
      <c r="AH14" s="507">
        <v>15.1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12177</v>
      </c>
      <c r="S15" s="515"/>
      <c r="T15" s="515"/>
      <c r="U15" s="515"/>
      <c r="V15" s="516"/>
      <c r="W15" s="502" t="s">
        <v>127</v>
      </c>
      <c r="X15" s="426"/>
      <c r="Y15" s="426"/>
      <c r="Z15" s="426"/>
      <c r="AA15" s="426"/>
      <c r="AB15" s="427"/>
      <c r="AC15" s="389">
        <v>2186</v>
      </c>
      <c r="AD15" s="390"/>
      <c r="AE15" s="390"/>
      <c r="AF15" s="390"/>
      <c r="AG15" s="391"/>
      <c r="AH15" s="389">
        <v>2486</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1359036</v>
      </c>
      <c r="BO15" s="409"/>
      <c r="BP15" s="409"/>
      <c r="BQ15" s="409"/>
      <c r="BR15" s="409"/>
      <c r="BS15" s="409"/>
      <c r="BT15" s="409"/>
      <c r="BU15" s="410"/>
      <c r="BV15" s="408">
        <v>1355617</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34.200000000000003</v>
      </c>
      <c r="AD16" s="508"/>
      <c r="AE16" s="508"/>
      <c r="AF16" s="508"/>
      <c r="AG16" s="509"/>
      <c r="AH16" s="507">
        <v>35</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3068966</v>
      </c>
      <c r="BO16" s="414"/>
      <c r="BP16" s="414"/>
      <c r="BQ16" s="414"/>
      <c r="BR16" s="414"/>
      <c r="BS16" s="414"/>
      <c r="BT16" s="414"/>
      <c r="BU16" s="415"/>
      <c r="BV16" s="413">
        <v>2968774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3288</v>
      </c>
      <c r="AD17" s="390"/>
      <c r="AE17" s="390"/>
      <c r="AF17" s="390"/>
      <c r="AG17" s="391"/>
      <c r="AH17" s="389">
        <v>3518</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1709820</v>
      </c>
      <c r="BO17" s="414"/>
      <c r="BP17" s="414"/>
      <c r="BQ17" s="414"/>
      <c r="BR17" s="414"/>
      <c r="BS17" s="414"/>
      <c r="BT17" s="414"/>
      <c r="BU17" s="415"/>
      <c r="BV17" s="413">
        <v>1732792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176.06</v>
      </c>
      <c r="M18" s="478"/>
      <c r="N18" s="478"/>
      <c r="O18" s="478"/>
      <c r="P18" s="478"/>
      <c r="Q18" s="478"/>
      <c r="R18" s="479"/>
      <c r="S18" s="479"/>
      <c r="T18" s="479"/>
      <c r="U18" s="479"/>
      <c r="V18" s="480"/>
      <c r="W18" s="494"/>
      <c r="X18" s="495"/>
      <c r="Y18" s="495"/>
      <c r="Z18" s="495"/>
      <c r="AA18" s="495"/>
      <c r="AB18" s="503"/>
      <c r="AC18" s="377">
        <v>51.5</v>
      </c>
      <c r="AD18" s="378"/>
      <c r="AE18" s="378"/>
      <c r="AF18" s="378"/>
      <c r="AG18" s="481"/>
      <c r="AH18" s="377">
        <v>49.5</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2977863</v>
      </c>
      <c r="BO18" s="414"/>
      <c r="BP18" s="414"/>
      <c r="BQ18" s="414"/>
      <c r="BR18" s="414"/>
      <c r="BS18" s="414"/>
      <c r="BT18" s="414"/>
      <c r="BU18" s="415"/>
      <c r="BV18" s="413">
        <v>2940830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65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4232247</v>
      </c>
      <c r="BO19" s="414"/>
      <c r="BP19" s="414"/>
      <c r="BQ19" s="414"/>
      <c r="BR19" s="414"/>
      <c r="BS19" s="414"/>
      <c r="BT19" s="414"/>
      <c r="BU19" s="415"/>
      <c r="BV19" s="413">
        <v>4128170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3696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4373034</v>
      </c>
      <c r="BO23" s="414"/>
      <c r="BP23" s="414"/>
      <c r="BQ23" s="414"/>
      <c r="BR23" s="414"/>
      <c r="BS23" s="414"/>
      <c r="BT23" s="414"/>
      <c r="BU23" s="415"/>
      <c r="BV23" s="413">
        <v>4601173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t="s">
        <v>117</v>
      </c>
      <c r="R24" s="390"/>
      <c r="S24" s="390"/>
      <c r="T24" s="390"/>
      <c r="U24" s="390"/>
      <c r="V24" s="391"/>
      <c r="W24" s="455"/>
      <c r="X24" s="446"/>
      <c r="Y24" s="447"/>
      <c r="Z24" s="386" t="s">
        <v>151</v>
      </c>
      <c r="AA24" s="387"/>
      <c r="AB24" s="387"/>
      <c r="AC24" s="387"/>
      <c r="AD24" s="387"/>
      <c r="AE24" s="387"/>
      <c r="AF24" s="387"/>
      <c r="AG24" s="388"/>
      <c r="AH24" s="389">
        <v>116</v>
      </c>
      <c r="AI24" s="390"/>
      <c r="AJ24" s="390"/>
      <c r="AK24" s="390"/>
      <c r="AL24" s="391"/>
      <c r="AM24" s="389">
        <v>336632</v>
      </c>
      <c r="AN24" s="390"/>
      <c r="AO24" s="390"/>
      <c r="AP24" s="390"/>
      <c r="AQ24" s="390"/>
      <c r="AR24" s="391"/>
      <c r="AS24" s="389">
        <v>2902</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4033493</v>
      </c>
      <c r="BO24" s="414"/>
      <c r="BP24" s="414"/>
      <c r="BQ24" s="414"/>
      <c r="BR24" s="414"/>
      <c r="BS24" s="414"/>
      <c r="BT24" s="414"/>
      <c r="BU24" s="415"/>
      <c r="BV24" s="413">
        <v>4201471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t="s">
        <v>117</v>
      </c>
      <c r="M25" s="390"/>
      <c r="N25" s="390"/>
      <c r="O25" s="390"/>
      <c r="P25" s="391"/>
      <c r="Q25" s="389" t="s">
        <v>117</v>
      </c>
      <c r="R25" s="390"/>
      <c r="S25" s="390"/>
      <c r="T25" s="390"/>
      <c r="U25" s="390"/>
      <c r="V25" s="391"/>
      <c r="W25" s="455"/>
      <c r="X25" s="446"/>
      <c r="Y25" s="447"/>
      <c r="Z25" s="386" t="s">
        <v>154</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122827</v>
      </c>
      <c r="BO25" s="409"/>
      <c r="BP25" s="409"/>
      <c r="BQ25" s="409"/>
      <c r="BR25" s="409"/>
      <c r="BS25" s="409"/>
      <c r="BT25" s="409"/>
      <c r="BU25" s="410"/>
      <c r="BV25" s="408">
        <v>141967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5150</v>
      </c>
      <c r="R26" s="390"/>
      <c r="S26" s="390"/>
      <c r="T26" s="390"/>
      <c r="U26" s="390"/>
      <c r="V26" s="391"/>
      <c r="W26" s="455"/>
      <c r="X26" s="446"/>
      <c r="Y26" s="447"/>
      <c r="Z26" s="386" t="s">
        <v>157</v>
      </c>
      <c r="AA26" s="468"/>
      <c r="AB26" s="468"/>
      <c r="AC26" s="468"/>
      <c r="AD26" s="468"/>
      <c r="AE26" s="468"/>
      <c r="AF26" s="468"/>
      <c r="AG26" s="469"/>
      <c r="AH26" s="389">
        <v>9</v>
      </c>
      <c r="AI26" s="390"/>
      <c r="AJ26" s="390"/>
      <c r="AK26" s="390"/>
      <c r="AL26" s="391"/>
      <c r="AM26" s="389">
        <v>28107</v>
      </c>
      <c r="AN26" s="390"/>
      <c r="AO26" s="390"/>
      <c r="AP26" s="390"/>
      <c r="AQ26" s="390"/>
      <c r="AR26" s="391"/>
      <c r="AS26" s="389">
        <v>3123</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3400</v>
      </c>
      <c r="R27" s="390"/>
      <c r="S27" s="390"/>
      <c r="T27" s="390"/>
      <c r="U27" s="390"/>
      <c r="V27" s="391"/>
      <c r="W27" s="455"/>
      <c r="X27" s="446"/>
      <c r="Y27" s="447"/>
      <c r="Z27" s="386" t="s">
        <v>160</v>
      </c>
      <c r="AA27" s="387"/>
      <c r="AB27" s="387"/>
      <c r="AC27" s="387"/>
      <c r="AD27" s="387"/>
      <c r="AE27" s="387"/>
      <c r="AF27" s="387"/>
      <c r="AG27" s="388"/>
      <c r="AH27" s="389">
        <v>2</v>
      </c>
      <c r="AI27" s="390"/>
      <c r="AJ27" s="390"/>
      <c r="AK27" s="390"/>
      <c r="AL27" s="391"/>
      <c r="AM27" s="389" t="s">
        <v>161</v>
      </c>
      <c r="AN27" s="390"/>
      <c r="AO27" s="390"/>
      <c r="AP27" s="390"/>
      <c r="AQ27" s="390"/>
      <c r="AR27" s="391"/>
      <c r="AS27" s="389" t="s">
        <v>161</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160389</v>
      </c>
      <c r="BO27" s="417"/>
      <c r="BP27" s="417"/>
      <c r="BQ27" s="417"/>
      <c r="BR27" s="417"/>
      <c r="BS27" s="417"/>
      <c r="BT27" s="417"/>
      <c r="BU27" s="418"/>
      <c r="BV27" s="416">
        <v>160365</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2600</v>
      </c>
      <c r="R28" s="390"/>
      <c r="S28" s="390"/>
      <c r="T28" s="390"/>
      <c r="U28" s="390"/>
      <c r="V28" s="391"/>
      <c r="W28" s="455"/>
      <c r="X28" s="446"/>
      <c r="Y28" s="447"/>
      <c r="Z28" s="386" t="s">
        <v>164</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1597823</v>
      </c>
      <c r="BO28" s="409"/>
      <c r="BP28" s="409"/>
      <c r="BQ28" s="409"/>
      <c r="BR28" s="409"/>
      <c r="BS28" s="409"/>
      <c r="BT28" s="409"/>
      <c r="BU28" s="410"/>
      <c r="BV28" s="408">
        <v>1387200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10</v>
      </c>
      <c r="M29" s="390"/>
      <c r="N29" s="390"/>
      <c r="O29" s="390"/>
      <c r="P29" s="391"/>
      <c r="Q29" s="389">
        <v>2330</v>
      </c>
      <c r="R29" s="390"/>
      <c r="S29" s="390"/>
      <c r="T29" s="390"/>
      <c r="U29" s="390"/>
      <c r="V29" s="391"/>
      <c r="W29" s="456"/>
      <c r="X29" s="457"/>
      <c r="Y29" s="458"/>
      <c r="Z29" s="386" t="s">
        <v>168</v>
      </c>
      <c r="AA29" s="387"/>
      <c r="AB29" s="387"/>
      <c r="AC29" s="387"/>
      <c r="AD29" s="387"/>
      <c r="AE29" s="387"/>
      <c r="AF29" s="387"/>
      <c r="AG29" s="388"/>
      <c r="AH29" s="389">
        <v>118</v>
      </c>
      <c r="AI29" s="390"/>
      <c r="AJ29" s="390"/>
      <c r="AK29" s="390"/>
      <c r="AL29" s="391"/>
      <c r="AM29" s="389">
        <v>344398</v>
      </c>
      <c r="AN29" s="390"/>
      <c r="AO29" s="390"/>
      <c r="AP29" s="390"/>
      <c r="AQ29" s="390"/>
      <c r="AR29" s="391"/>
      <c r="AS29" s="389">
        <v>2919</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378030</v>
      </c>
      <c r="BO29" s="414"/>
      <c r="BP29" s="414"/>
      <c r="BQ29" s="414"/>
      <c r="BR29" s="414"/>
      <c r="BS29" s="414"/>
      <c r="BT29" s="414"/>
      <c r="BU29" s="415"/>
      <c r="BV29" s="413">
        <v>377875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96.7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1243465</v>
      </c>
      <c r="BO30" s="417"/>
      <c r="BP30" s="417"/>
      <c r="BQ30" s="417"/>
      <c r="BR30" s="417"/>
      <c r="BS30" s="417"/>
      <c r="BT30" s="417"/>
      <c r="BU30" s="418"/>
      <c r="BV30" s="416">
        <v>1229675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塩谷広域行政組合一般会計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栃木県市町村総合事務組合一般会計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栃木県市町村総合事務組合特別会計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介護サービス事業特別会計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栃木県後期高齢者医療広域連合一般会計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栃木県後期高齢者医療広域連合特別会計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1" t="s">
        <v>523</v>
      </c>
      <c r="D34" s="1181"/>
      <c r="E34" s="1182"/>
      <c r="F34" s="32">
        <v>5.09</v>
      </c>
      <c r="G34" s="33">
        <v>5.35</v>
      </c>
      <c r="H34" s="33">
        <v>5.01</v>
      </c>
      <c r="I34" s="33">
        <v>5.4</v>
      </c>
      <c r="J34" s="34">
        <v>7.5</v>
      </c>
      <c r="K34" s="22"/>
      <c r="L34" s="22"/>
      <c r="M34" s="22"/>
      <c r="N34" s="22"/>
      <c r="O34" s="22"/>
      <c r="P34" s="22"/>
    </row>
    <row r="35" spans="1:16" ht="39" customHeight="1">
      <c r="A35" s="22"/>
      <c r="B35" s="35"/>
      <c r="C35" s="1175" t="s">
        <v>524</v>
      </c>
      <c r="D35" s="1176"/>
      <c r="E35" s="1177"/>
      <c r="F35" s="36">
        <v>5.47</v>
      </c>
      <c r="G35" s="37">
        <v>5.7</v>
      </c>
      <c r="H35" s="37">
        <v>5.43</v>
      </c>
      <c r="I35" s="37">
        <v>5.42</v>
      </c>
      <c r="J35" s="38">
        <v>4.8600000000000003</v>
      </c>
      <c r="K35" s="22"/>
      <c r="L35" s="22"/>
      <c r="M35" s="22"/>
      <c r="N35" s="22"/>
      <c r="O35" s="22"/>
      <c r="P35" s="22"/>
    </row>
    <row r="36" spans="1:16" ht="39" customHeight="1">
      <c r="A36" s="22"/>
      <c r="B36" s="35"/>
      <c r="C36" s="1175" t="s">
        <v>525</v>
      </c>
      <c r="D36" s="1176"/>
      <c r="E36" s="1177"/>
      <c r="F36" s="36">
        <v>2.0699999999999998</v>
      </c>
      <c r="G36" s="37">
        <v>3.03</v>
      </c>
      <c r="H36" s="37">
        <v>2.39</v>
      </c>
      <c r="I36" s="37">
        <v>1.2</v>
      </c>
      <c r="J36" s="38">
        <v>1.79</v>
      </c>
      <c r="K36" s="22"/>
      <c r="L36" s="22"/>
      <c r="M36" s="22"/>
      <c r="N36" s="22"/>
      <c r="O36" s="22"/>
      <c r="P36" s="22"/>
    </row>
    <row r="37" spans="1:16" ht="39" customHeight="1">
      <c r="A37" s="22"/>
      <c r="B37" s="35"/>
      <c r="C37" s="1175" t="s">
        <v>526</v>
      </c>
      <c r="D37" s="1176"/>
      <c r="E37" s="1177"/>
      <c r="F37" s="36">
        <v>1.01</v>
      </c>
      <c r="G37" s="37">
        <v>0.88</v>
      </c>
      <c r="H37" s="37">
        <v>1.1499999999999999</v>
      </c>
      <c r="I37" s="37">
        <v>0.26</v>
      </c>
      <c r="J37" s="38">
        <v>1.69</v>
      </c>
      <c r="K37" s="22"/>
      <c r="L37" s="22"/>
      <c r="M37" s="22"/>
      <c r="N37" s="22"/>
      <c r="O37" s="22"/>
      <c r="P37" s="22"/>
    </row>
    <row r="38" spans="1:16" ht="39" customHeight="1">
      <c r="A38" s="22"/>
      <c r="B38" s="35"/>
      <c r="C38" s="1175" t="s">
        <v>527</v>
      </c>
      <c r="D38" s="1176"/>
      <c r="E38" s="1177"/>
      <c r="F38" s="36">
        <v>0.01</v>
      </c>
      <c r="G38" s="37">
        <v>0.04</v>
      </c>
      <c r="H38" s="37">
        <v>0.04</v>
      </c>
      <c r="I38" s="37">
        <v>0.05</v>
      </c>
      <c r="J38" s="38">
        <v>0.03</v>
      </c>
      <c r="K38" s="22"/>
      <c r="L38" s="22"/>
      <c r="M38" s="22"/>
      <c r="N38" s="22"/>
      <c r="O38" s="22"/>
      <c r="P38" s="22"/>
    </row>
    <row r="39" spans="1:16" ht="39" customHeight="1">
      <c r="A39" s="22"/>
      <c r="B39" s="35"/>
      <c r="C39" s="1175" t="s">
        <v>528</v>
      </c>
      <c r="D39" s="1176"/>
      <c r="E39" s="1177"/>
      <c r="F39" s="36">
        <v>0</v>
      </c>
      <c r="G39" s="37">
        <v>0</v>
      </c>
      <c r="H39" s="37">
        <v>0</v>
      </c>
      <c r="I39" s="37">
        <v>0</v>
      </c>
      <c r="J39" s="38">
        <v>0</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529</v>
      </c>
      <c r="D42" s="1176"/>
      <c r="E42" s="1177"/>
      <c r="F42" s="36" t="s">
        <v>478</v>
      </c>
      <c r="G42" s="37" t="s">
        <v>478</v>
      </c>
      <c r="H42" s="37" t="s">
        <v>478</v>
      </c>
      <c r="I42" s="37" t="s">
        <v>478</v>
      </c>
      <c r="J42" s="38" t="s">
        <v>478</v>
      </c>
      <c r="K42" s="22"/>
      <c r="L42" s="22"/>
      <c r="M42" s="22"/>
      <c r="N42" s="22"/>
      <c r="O42" s="22"/>
      <c r="P42" s="22"/>
    </row>
    <row r="43" spans="1:16" ht="39" customHeight="1" thickBot="1">
      <c r="A43" s="22"/>
      <c r="B43" s="40"/>
      <c r="C43" s="1178" t="s">
        <v>530</v>
      </c>
      <c r="D43" s="1179"/>
      <c r="E43" s="1180"/>
      <c r="F43" s="41">
        <v>0</v>
      </c>
      <c r="G43" s="42" t="s">
        <v>478</v>
      </c>
      <c r="H43" s="42" t="s">
        <v>478</v>
      </c>
      <c r="I43" s="42" t="s">
        <v>478</v>
      </c>
      <c r="J43" s="43" t="s">
        <v>478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1" t="s">
        <v>10</v>
      </c>
      <c r="C45" s="1192"/>
      <c r="D45" s="58"/>
      <c r="E45" s="1197" t="s">
        <v>11</v>
      </c>
      <c r="F45" s="1197"/>
      <c r="G45" s="1197"/>
      <c r="H45" s="1197"/>
      <c r="I45" s="1197"/>
      <c r="J45" s="1198"/>
      <c r="K45" s="59">
        <v>629</v>
      </c>
      <c r="L45" s="60">
        <v>608</v>
      </c>
      <c r="M45" s="60">
        <v>586</v>
      </c>
      <c r="N45" s="60">
        <v>554</v>
      </c>
      <c r="O45" s="61">
        <v>517</v>
      </c>
      <c r="P45" s="48"/>
      <c r="Q45" s="48"/>
      <c r="R45" s="48"/>
      <c r="S45" s="48"/>
      <c r="T45" s="48"/>
      <c r="U45" s="48"/>
    </row>
    <row r="46" spans="1:21" ht="30.75" customHeight="1">
      <c r="A46" s="48"/>
      <c r="B46" s="1193"/>
      <c r="C46" s="1194"/>
      <c r="D46" s="62"/>
      <c r="E46" s="1185" t="s">
        <v>12</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c r="A47" s="48"/>
      <c r="B47" s="1193"/>
      <c r="C47" s="1194"/>
      <c r="D47" s="62"/>
      <c r="E47" s="1185" t="s">
        <v>13</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c r="A48" s="48"/>
      <c r="B48" s="1193"/>
      <c r="C48" s="1194"/>
      <c r="D48" s="62"/>
      <c r="E48" s="1185" t="s">
        <v>14</v>
      </c>
      <c r="F48" s="1185"/>
      <c r="G48" s="1185"/>
      <c r="H48" s="1185"/>
      <c r="I48" s="1185"/>
      <c r="J48" s="1186"/>
      <c r="K48" s="63">
        <v>85</v>
      </c>
      <c r="L48" s="64">
        <v>73</v>
      </c>
      <c r="M48" s="64">
        <v>80</v>
      </c>
      <c r="N48" s="64">
        <v>78</v>
      </c>
      <c r="O48" s="65">
        <v>78</v>
      </c>
      <c r="P48" s="48"/>
      <c r="Q48" s="48"/>
      <c r="R48" s="48"/>
      <c r="S48" s="48"/>
      <c r="T48" s="48"/>
      <c r="U48" s="48"/>
    </row>
    <row r="49" spans="1:21" ht="30.75" customHeight="1">
      <c r="A49" s="48"/>
      <c r="B49" s="1193"/>
      <c r="C49" s="1194"/>
      <c r="D49" s="62"/>
      <c r="E49" s="1185" t="s">
        <v>15</v>
      </c>
      <c r="F49" s="1185"/>
      <c r="G49" s="1185"/>
      <c r="H49" s="1185"/>
      <c r="I49" s="1185"/>
      <c r="J49" s="1186"/>
      <c r="K49" s="63">
        <v>22</v>
      </c>
      <c r="L49" s="64">
        <v>19</v>
      </c>
      <c r="M49" s="64">
        <v>8</v>
      </c>
      <c r="N49" s="64">
        <v>11</v>
      </c>
      <c r="O49" s="65">
        <v>11</v>
      </c>
      <c r="P49" s="48"/>
      <c r="Q49" s="48"/>
      <c r="R49" s="48"/>
      <c r="S49" s="48"/>
      <c r="T49" s="48"/>
      <c r="U49" s="48"/>
    </row>
    <row r="50" spans="1:21" ht="30.75" customHeight="1">
      <c r="A50" s="48"/>
      <c r="B50" s="1193"/>
      <c r="C50" s="1194"/>
      <c r="D50" s="62"/>
      <c r="E50" s="1185" t="s">
        <v>16</v>
      </c>
      <c r="F50" s="1185"/>
      <c r="G50" s="1185"/>
      <c r="H50" s="1185"/>
      <c r="I50" s="1185"/>
      <c r="J50" s="1186"/>
      <c r="K50" s="63">
        <v>2</v>
      </c>
      <c r="L50" s="64" t="s">
        <v>478</v>
      </c>
      <c r="M50" s="64" t="s">
        <v>478</v>
      </c>
      <c r="N50" s="64" t="s">
        <v>478</v>
      </c>
      <c r="O50" s="65" t="s">
        <v>478</v>
      </c>
      <c r="P50" s="48"/>
      <c r="Q50" s="48"/>
      <c r="R50" s="48"/>
      <c r="S50" s="48"/>
      <c r="T50" s="48"/>
      <c r="U50" s="48"/>
    </row>
    <row r="51" spans="1:21" ht="30.75" customHeight="1">
      <c r="A51" s="48"/>
      <c r="B51" s="1195"/>
      <c r="C51" s="1196"/>
      <c r="D51" s="66"/>
      <c r="E51" s="1185" t="s">
        <v>17</v>
      </c>
      <c r="F51" s="1185"/>
      <c r="G51" s="1185"/>
      <c r="H51" s="1185"/>
      <c r="I51" s="1185"/>
      <c r="J51" s="1186"/>
      <c r="K51" s="63" t="s">
        <v>478</v>
      </c>
      <c r="L51" s="64" t="s">
        <v>478</v>
      </c>
      <c r="M51" s="64" t="s">
        <v>478</v>
      </c>
      <c r="N51" s="64" t="s">
        <v>478</v>
      </c>
      <c r="O51" s="65" t="s">
        <v>478</v>
      </c>
      <c r="P51" s="48"/>
      <c r="Q51" s="48"/>
      <c r="R51" s="48"/>
      <c r="S51" s="48"/>
      <c r="T51" s="48"/>
      <c r="U51" s="48"/>
    </row>
    <row r="52" spans="1:21" ht="30.75" customHeight="1">
      <c r="A52" s="48"/>
      <c r="B52" s="1183" t="s">
        <v>18</v>
      </c>
      <c r="C52" s="1184"/>
      <c r="D52" s="66"/>
      <c r="E52" s="1185" t="s">
        <v>19</v>
      </c>
      <c r="F52" s="1185"/>
      <c r="G52" s="1185"/>
      <c r="H52" s="1185"/>
      <c r="I52" s="1185"/>
      <c r="J52" s="1186"/>
      <c r="K52" s="63">
        <v>425</v>
      </c>
      <c r="L52" s="64">
        <v>413</v>
      </c>
      <c r="M52" s="64">
        <v>432</v>
      </c>
      <c r="N52" s="64">
        <v>454</v>
      </c>
      <c r="O52" s="65">
        <v>432</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313</v>
      </c>
      <c r="L53" s="69">
        <v>287</v>
      </c>
      <c r="M53" s="69">
        <v>242</v>
      </c>
      <c r="N53" s="69">
        <v>189</v>
      </c>
      <c r="O53" s="70">
        <v>174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211" t="s">
        <v>23</v>
      </c>
      <c r="C41" s="1212"/>
      <c r="D41" s="81"/>
      <c r="E41" s="1213" t="s">
        <v>24</v>
      </c>
      <c r="F41" s="1213"/>
      <c r="G41" s="1213"/>
      <c r="H41" s="1214"/>
      <c r="I41" s="82">
        <v>5389</v>
      </c>
      <c r="J41" s="83">
        <v>5046</v>
      </c>
      <c r="K41" s="83">
        <v>4838</v>
      </c>
      <c r="L41" s="83">
        <v>4601</v>
      </c>
      <c r="M41" s="84">
        <v>4373</v>
      </c>
    </row>
    <row r="42" spans="2:13" ht="27.75" customHeight="1">
      <c r="B42" s="1201"/>
      <c r="C42" s="1202"/>
      <c r="D42" s="85"/>
      <c r="E42" s="1205" t="s">
        <v>25</v>
      </c>
      <c r="F42" s="1205"/>
      <c r="G42" s="1205"/>
      <c r="H42" s="1206"/>
      <c r="I42" s="86" t="s">
        <v>478</v>
      </c>
      <c r="J42" s="87" t="s">
        <v>478</v>
      </c>
      <c r="K42" s="87" t="s">
        <v>478</v>
      </c>
      <c r="L42" s="87" t="s">
        <v>478</v>
      </c>
      <c r="M42" s="88" t="s">
        <v>478</v>
      </c>
    </row>
    <row r="43" spans="2:13" ht="27.75" customHeight="1">
      <c r="B43" s="1201"/>
      <c r="C43" s="1202"/>
      <c r="D43" s="85"/>
      <c r="E43" s="1205" t="s">
        <v>26</v>
      </c>
      <c r="F43" s="1205"/>
      <c r="G43" s="1205"/>
      <c r="H43" s="1206"/>
      <c r="I43" s="86">
        <v>856</v>
      </c>
      <c r="J43" s="87">
        <v>812</v>
      </c>
      <c r="K43" s="87">
        <v>782</v>
      </c>
      <c r="L43" s="87">
        <v>714</v>
      </c>
      <c r="M43" s="88">
        <v>688</v>
      </c>
    </row>
    <row r="44" spans="2:13" ht="27.75" customHeight="1">
      <c r="B44" s="1201"/>
      <c r="C44" s="1202"/>
      <c r="D44" s="85"/>
      <c r="E44" s="1205" t="s">
        <v>27</v>
      </c>
      <c r="F44" s="1205"/>
      <c r="G44" s="1205"/>
      <c r="H44" s="1206"/>
      <c r="I44" s="86">
        <v>150</v>
      </c>
      <c r="J44" s="87">
        <v>118</v>
      </c>
      <c r="K44" s="87">
        <v>108</v>
      </c>
      <c r="L44" s="87">
        <v>109</v>
      </c>
      <c r="M44" s="88">
        <v>97</v>
      </c>
    </row>
    <row r="45" spans="2:13" ht="27.75" customHeight="1">
      <c r="B45" s="1201"/>
      <c r="C45" s="1202"/>
      <c r="D45" s="85"/>
      <c r="E45" s="1205" t="s">
        <v>28</v>
      </c>
      <c r="F45" s="1205"/>
      <c r="G45" s="1205"/>
      <c r="H45" s="1206"/>
      <c r="I45" s="86">
        <v>1506</v>
      </c>
      <c r="J45" s="87">
        <v>1479</v>
      </c>
      <c r="K45" s="87">
        <v>1411</v>
      </c>
      <c r="L45" s="87">
        <v>1352</v>
      </c>
      <c r="M45" s="88">
        <v>1304</v>
      </c>
    </row>
    <row r="46" spans="2:13" ht="27.75" customHeight="1">
      <c r="B46" s="1201"/>
      <c r="C46" s="1202"/>
      <c r="D46" s="85"/>
      <c r="E46" s="1205" t="s">
        <v>29</v>
      </c>
      <c r="F46" s="1205"/>
      <c r="G46" s="1205"/>
      <c r="H46" s="1206"/>
      <c r="I46" s="86" t="s">
        <v>478</v>
      </c>
      <c r="J46" s="87" t="s">
        <v>478</v>
      </c>
      <c r="K46" s="87" t="s">
        <v>478</v>
      </c>
      <c r="L46" s="87" t="s">
        <v>478</v>
      </c>
      <c r="M46" s="88" t="s">
        <v>478</v>
      </c>
    </row>
    <row r="47" spans="2:13" ht="27.75" customHeight="1">
      <c r="B47" s="1201"/>
      <c r="C47" s="1202"/>
      <c r="D47" s="85"/>
      <c r="E47" s="1205" t="s">
        <v>30</v>
      </c>
      <c r="F47" s="1205"/>
      <c r="G47" s="1205"/>
      <c r="H47" s="1206"/>
      <c r="I47" s="86" t="s">
        <v>478</v>
      </c>
      <c r="J47" s="87" t="s">
        <v>478</v>
      </c>
      <c r="K47" s="87" t="s">
        <v>478</v>
      </c>
      <c r="L47" s="87" t="s">
        <v>478</v>
      </c>
      <c r="M47" s="88" t="s">
        <v>478</v>
      </c>
    </row>
    <row r="48" spans="2:13" ht="27.75" customHeight="1">
      <c r="B48" s="1203"/>
      <c r="C48" s="1204"/>
      <c r="D48" s="85"/>
      <c r="E48" s="1205" t="s">
        <v>31</v>
      </c>
      <c r="F48" s="1205"/>
      <c r="G48" s="1205"/>
      <c r="H48" s="1206"/>
      <c r="I48" s="86" t="s">
        <v>478</v>
      </c>
      <c r="J48" s="87" t="s">
        <v>478</v>
      </c>
      <c r="K48" s="87" t="s">
        <v>478</v>
      </c>
      <c r="L48" s="87" t="s">
        <v>478</v>
      </c>
      <c r="M48" s="88" t="s">
        <v>478</v>
      </c>
    </row>
    <row r="49" spans="2:13" ht="27.75" customHeight="1">
      <c r="B49" s="1199" t="s">
        <v>32</v>
      </c>
      <c r="C49" s="1200"/>
      <c r="D49" s="89"/>
      <c r="E49" s="1205" t="s">
        <v>33</v>
      </c>
      <c r="F49" s="1205"/>
      <c r="G49" s="1205"/>
      <c r="H49" s="1206"/>
      <c r="I49" s="86">
        <v>2793</v>
      </c>
      <c r="J49" s="87">
        <v>2800</v>
      </c>
      <c r="K49" s="87">
        <v>3238</v>
      </c>
      <c r="L49" s="87">
        <v>3522</v>
      </c>
      <c r="M49" s="88">
        <v>3706</v>
      </c>
    </row>
    <row r="50" spans="2:13" ht="27.75" customHeight="1">
      <c r="B50" s="1201"/>
      <c r="C50" s="1202"/>
      <c r="D50" s="85"/>
      <c r="E50" s="1205" t="s">
        <v>34</v>
      </c>
      <c r="F50" s="1205"/>
      <c r="G50" s="1205"/>
      <c r="H50" s="1206"/>
      <c r="I50" s="86">
        <v>102</v>
      </c>
      <c r="J50" s="87">
        <v>98</v>
      </c>
      <c r="K50" s="87">
        <v>92</v>
      </c>
      <c r="L50" s="87">
        <v>90</v>
      </c>
      <c r="M50" s="88">
        <v>88</v>
      </c>
    </row>
    <row r="51" spans="2:13" ht="27.75" customHeight="1">
      <c r="B51" s="1203"/>
      <c r="C51" s="1204"/>
      <c r="D51" s="85"/>
      <c r="E51" s="1205" t="s">
        <v>35</v>
      </c>
      <c r="F51" s="1205"/>
      <c r="G51" s="1205"/>
      <c r="H51" s="1206"/>
      <c r="I51" s="86">
        <v>4150</v>
      </c>
      <c r="J51" s="87">
        <v>4073</v>
      </c>
      <c r="K51" s="87">
        <v>3970</v>
      </c>
      <c r="L51" s="87">
        <v>4086</v>
      </c>
      <c r="M51" s="88">
        <v>3817</v>
      </c>
    </row>
    <row r="52" spans="2:13" ht="27.75" customHeight="1" thickBot="1">
      <c r="B52" s="1207" t="s">
        <v>36</v>
      </c>
      <c r="C52" s="1208"/>
      <c r="D52" s="90"/>
      <c r="E52" s="1209" t="s">
        <v>37</v>
      </c>
      <c r="F52" s="1209"/>
      <c r="G52" s="1209"/>
      <c r="H52" s="1210"/>
      <c r="I52" s="91">
        <v>855</v>
      </c>
      <c r="J52" s="92">
        <v>484</v>
      </c>
      <c r="K52" s="92">
        <v>-162</v>
      </c>
      <c r="L52" s="92">
        <v>-922</v>
      </c>
      <c r="M52" s="93">
        <v>-1149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537</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537</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538</v>
      </c>
      <c r="C41" s="246"/>
      <c r="D41" s="246"/>
      <c r="E41" s="246"/>
      <c r="F41" s="246"/>
      <c r="G41" s="246"/>
      <c r="H41" s="246"/>
      <c r="I41" s="246"/>
      <c r="J41" s="246"/>
      <c r="K41" s="246"/>
      <c r="L41" s="246"/>
      <c r="M41" s="246"/>
      <c r="N41" s="246"/>
      <c r="O41" s="246"/>
      <c r="P41" s="247"/>
    </row>
    <row r="42" spans="2:17">
      <c r="B42" s="248"/>
      <c r="C42" s="244"/>
      <c r="D42" s="244"/>
      <c r="E42" s="244"/>
      <c r="F42" s="244"/>
      <c r="G42" s="351" t="s">
        <v>539</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540</v>
      </c>
    </row>
    <row r="50" spans="1:17">
      <c r="B50" s="248"/>
      <c r="C50" s="244"/>
      <c r="D50" s="244"/>
      <c r="E50" s="244"/>
      <c r="F50" s="244"/>
      <c r="G50" s="1236"/>
      <c r="H50" s="1237"/>
      <c r="I50" s="1237"/>
      <c r="J50" s="1238"/>
      <c r="K50" s="354" t="s">
        <v>517</v>
      </c>
      <c r="L50" s="354" t="s">
        <v>518</v>
      </c>
      <c r="M50" s="354" t="s">
        <v>519</v>
      </c>
      <c r="N50" s="354" t="s">
        <v>520</v>
      </c>
      <c r="O50" s="354" t="s">
        <v>521</v>
      </c>
    </row>
    <row r="51" spans="1:17">
      <c r="B51" s="248"/>
      <c r="C51" s="244"/>
      <c r="D51" s="244"/>
      <c r="E51" s="244"/>
      <c r="F51" s="244"/>
      <c r="G51" s="1239" t="s">
        <v>541</v>
      </c>
      <c r="H51" s="1240"/>
      <c r="I51" s="1245" t="s">
        <v>542</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547</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543</v>
      </c>
      <c r="H55" s="1220"/>
      <c r="I55" s="1225" t="s">
        <v>542</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547</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544</v>
      </c>
      <c r="C63" s="244"/>
      <c r="D63" s="244"/>
      <c r="E63" s="244"/>
      <c r="F63" s="244"/>
      <c r="G63" s="244"/>
      <c r="H63" s="244"/>
      <c r="I63" s="244"/>
      <c r="J63" s="244"/>
      <c r="K63" s="244"/>
      <c r="L63" s="244"/>
      <c r="M63" s="244"/>
      <c r="N63" s="244"/>
      <c r="O63" s="244"/>
    </row>
    <row r="64" spans="1:17">
      <c r="B64" s="248"/>
      <c r="C64" s="244"/>
      <c r="D64" s="244"/>
      <c r="E64" s="244"/>
      <c r="F64" s="244"/>
      <c r="G64" s="351" t="s">
        <v>539</v>
      </c>
      <c r="I64" s="352"/>
      <c r="J64" s="352"/>
      <c r="K64" s="352"/>
      <c r="L64" s="244"/>
      <c r="M64" s="244"/>
      <c r="N64" s="244"/>
      <c r="O64" s="244"/>
    </row>
    <row r="65" spans="2:30">
      <c r="B65" s="248"/>
      <c r="C65" s="244"/>
      <c r="D65" s="244"/>
      <c r="E65" s="244"/>
      <c r="F65" s="244"/>
      <c r="G65" s="1227" t="s">
        <v>548</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545</v>
      </c>
      <c r="I71" s="368"/>
      <c r="J71" s="364"/>
      <c r="K71" s="364"/>
      <c r="L71" s="365"/>
      <c r="M71" s="364"/>
      <c r="N71" s="365"/>
      <c r="O71" s="366"/>
    </row>
    <row r="72" spans="2:30">
      <c r="B72" s="248"/>
      <c r="C72" s="244"/>
      <c r="D72" s="244"/>
      <c r="E72" s="244"/>
      <c r="F72" s="244"/>
      <c r="G72" s="1236"/>
      <c r="H72" s="1237"/>
      <c r="I72" s="1237"/>
      <c r="J72" s="1238"/>
      <c r="K72" s="354" t="s">
        <v>517</v>
      </c>
      <c r="L72" s="354" t="s">
        <v>518</v>
      </c>
      <c r="M72" s="354" t="s">
        <v>519</v>
      </c>
      <c r="N72" s="354" t="s">
        <v>520</v>
      </c>
      <c r="O72" s="354" t="s">
        <v>521</v>
      </c>
    </row>
    <row r="73" spans="2:30">
      <c r="B73" s="248"/>
      <c r="C73" s="244"/>
      <c r="D73" s="244"/>
      <c r="E73" s="244"/>
      <c r="F73" s="244"/>
      <c r="G73" s="1239" t="s">
        <v>541</v>
      </c>
      <c r="H73" s="1240"/>
      <c r="I73" s="1245" t="s">
        <v>542</v>
      </c>
      <c r="J73" s="1245"/>
      <c r="K73" s="1226">
        <v>26.2</v>
      </c>
      <c r="L73" s="1226">
        <v>15</v>
      </c>
      <c r="M73" s="1215"/>
      <c r="N73" s="1215"/>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546</v>
      </c>
      <c r="J75" s="1225"/>
      <c r="K75" s="1247">
        <v>10.5</v>
      </c>
      <c r="L75" s="1247">
        <v>9.6999999999999993</v>
      </c>
      <c r="M75" s="1247">
        <v>8.6</v>
      </c>
      <c r="N75" s="1247">
        <v>7.4</v>
      </c>
      <c r="O75" s="1247">
        <v>6.2</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543</v>
      </c>
      <c r="H77" s="1220"/>
      <c r="I77" s="1225" t="s">
        <v>542</v>
      </c>
      <c r="J77" s="1225"/>
      <c r="K77" s="1226">
        <v>28.6</v>
      </c>
      <c r="L77" s="1226">
        <v>34.299999999999997</v>
      </c>
      <c r="M77" s="1215">
        <v>24.3</v>
      </c>
      <c r="N77" s="1215">
        <v>0</v>
      </c>
      <c r="O77" s="1215">
        <v>20.2</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546</v>
      </c>
      <c r="J79" s="1217"/>
      <c r="K79" s="1218">
        <v>10.9</v>
      </c>
      <c r="L79" s="1218">
        <v>10.4</v>
      </c>
      <c r="M79" s="1218">
        <v>9.8000000000000007</v>
      </c>
      <c r="N79" s="1218">
        <v>8.5</v>
      </c>
      <c r="O79" s="1218">
        <v>9.3000000000000007</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516</v>
      </c>
      <c r="G2" s="111"/>
      <c r="H2" s="112"/>
    </row>
    <row r="3" spans="1:8">
      <c r="A3" s="108" t="s">
        <v>509</v>
      </c>
      <c r="B3" s="113"/>
      <c r="C3" s="114"/>
      <c r="D3" s="115">
        <v>71106</v>
      </c>
      <c r="E3" s="116"/>
      <c r="F3" s="117">
        <v>72729</v>
      </c>
      <c r="G3" s="118"/>
      <c r="H3" s="119"/>
    </row>
    <row r="4" spans="1:8">
      <c r="A4" s="120"/>
      <c r="B4" s="121"/>
      <c r="C4" s="122"/>
      <c r="D4" s="123">
        <v>29701</v>
      </c>
      <c r="E4" s="124"/>
      <c r="F4" s="125">
        <v>36291</v>
      </c>
      <c r="G4" s="126"/>
      <c r="H4" s="127"/>
    </row>
    <row r="5" spans="1:8">
      <c r="A5" s="108" t="s">
        <v>511</v>
      </c>
      <c r="B5" s="113"/>
      <c r="C5" s="114"/>
      <c r="D5" s="115">
        <v>35117</v>
      </c>
      <c r="E5" s="116"/>
      <c r="F5" s="117">
        <v>70317</v>
      </c>
      <c r="G5" s="118"/>
      <c r="H5" s="119"/>
    </row>
    <row r="6" spans="1:8">
      <c r="A6" s="120"/>
      <c r="B6" s="121"/>
      <c r="C6" s="122"/>
      <c r="D6" s="123">
        <v>17381</v>
      </c>
      <c r="E6" s="124"/>
      <c r="F6" s="125">
        <v>35725</v>
      </c>
      <c r="G6" s="126"/>
      <c r="H6" s="127"/>
    </row>
    <row r="7" spans="1:8">
      <c r="A7" s="108" t="s">
        <v>512</v>
      </c>
      <c r="B7" s="113"/>
      <c r="C7" s="114"/>
      <c r="D7" s="115">
        <v>101702</v>
      </c>
      <c r="E7" s="116"/>
      <c r="F7" s="117">
        <v>105751</v>
      </c>
      <c r="G7" s="118"/>
      <c r="H7" s="119"/>
    </row>
    <row r="8" spans="1:8">
      <c r="A8" s="120"/>
      <c r="B8" s="121"/>
      <c r="C8" s="122"/>
      <c r="D8" s="123">
        <v>45548</v>
      </c>
      <c r="E8" s="124"/>
      <c r="F8" s="125">
        <v>49969</v>
      </c>
      <c r="G8" s="126"/>
      <c r="H8" s="127"/>
    </row>
    <row r="9" spans="1:8">
      <c r="A9" s="108" t="s">
        <v>513</v>
      </c>
      <c r="B9" s="113"/>
      <c r="C9" s="114"/>
      <c r="D9" s="115">
        <v>41428</v>
      </c>
      <c r="E9" s="116"/>
      <c r="F9" s="117">
        <v>158564</v>
      </c>
      <c r="G9" s="118"/>
      <c r="H9" s="119"/>
    </row>
    <row r="10" spans="1:8">
      <c r="A10" s="120"/>
      <c r="B10" s="121"/>
      <c r="C10" s="122"/>
      <c r="D10" s="123">
        <v>33301</v>
      </c>
      <c r="E10" s="124"/>
      <c r="F10" s="125">
        <v>48412</v>
      </c>
      <c r="G10" s="126"/>
      <c r="H10" s="127"/>
    </row>
    <row r="11" spans="1:8">
      <c r="A11" s="108" t="s">
        <v>514</v>
      </c>
      <c r="B11" s="113"/>
      <c r="C11" s="114"/>
      <c r="D11" s="115">
        <v>45548</v>
      </c>
      <c r="E11" s="116"/>
      <c r="F11" s="117">
        <v>106092</v>
      </c>
      <c r="G11" s="118"/>
      <c r="H11" s="119"/>
    </row>
    <row r="12" spans="1:8">
      <c r="A12" s="120"/>
      <c r="B12" s="121"/>
      <c r="C12" s="128"/>
      <c r="D12" s="123">
        <v>26337</v>
      </c>
      <c r="E12" s="124"/>
      <c r="F12" s="125">
        <v>44299</v>
      </c>
      <c r="G12" s="126"/>
      <c r="H12" s="127"/>
    </row>
    <row r="13" spans="1:8">
      <c r="A13" s="108"/>
      <c r="B13" s="113"/>
      <c r="C13" s="129"/>
      <c r="D13" s="130">
        <v>58980</v>
      </c>
      <c r="E13" s="131"/>
      <c r="F13" s="132">
        <v>102691</v>
      </c>
      <c r="G13" s="133"/>
      <c r="H13" s="119"/>
    </row>
    <row r="14" spans="1:8">
      <c r="A14" s="120"/>
      <c r="B14" s="121"/>
      <c r="C14" s="122"/>
      <c r="D14" s="123">
        <v>30454</v>
      </c>
      <c r="E14" s="124"/>
      <c r="F14" s="125">
        <v>42939</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5.0999999999999996</v>
      </c>
      <c r="C19" s="134">
        <f>ROUND(VALUE(SUBSTITUTE(実質収支比率等に係る経年分析!G$48,"▲","-")),2)</f>
        <v>5.36</v>
      </c>
      <c r="D19" s="134">
        <f>ROUND(VALUE(SUBSTITUTE(実質収支比率等に係る経年分析!H$48,"▲","-")),2)</f>
        <v>5.0199999999999996</v>
      </c>
      <c r="E19" s="134">
        <f>ROUND(VALUE(SUBSTITUTE(実質収支比率等に係る経年分析!I$48,"▲","-")),2)</f>
        <v>5.4</v>
      </c>
      <c r="F19" s="134">
        <f>ROUND(VALUE(SUBSTITUTE(実質収支比率等に係る経年分析!J$48,"▲","-")),2)</f>
        <v>7.51</v>
      </c>
    </row>
    <row r="20" spans="1:11">
      <c r="A20" s="134" t="s">
        <v>42</v>
      </c>
      <c r="B20" s="134">
        <f>ROUND(VALUE(SUBSTITUTE(実質収支比率等に係る経年分析!F$47,"▲","-")),2)</f>
        <v>27.8</v>
      </c>
      <c r="C20" s="134">
        <f>ROUND(VALUE(SUBSTITUTE(実質収支比率等に係る経年分析!G$47,"▲","-")),2)</f>
        <v>28.24</v>
      </c>
      <c r="D20" s="134">
        <f>ROUND(VALUE(SUBSTITUTE(実質収支比率等に係る経年分析!H$47,"▲","-")),2)</f>
        <v>33.409999999999997</v>
      </c>
      <c r="E20" s="134">
        <f>ROUND(VALUE(SUBSTITUTE(実質収支比率等に係る経年分析!I$47,"▲","-")),2)</f>
        <v>37.869999999999997</v>
      </c>
      <c r="F20" s="134">
        <f>ROUND(VALUE(SUBSTITUTE(実質収支比率等に係る経年分析!J$47,"▲","-")),2)</f>
        <v>43.77</v>
      </c>
    </row>
    <row r="21" spans="1:11">
      <c r="A21" s="134" t="s">
        <v>43</v>
      </c>
      <c r="B21" s="134">
        <f>IF(ISNUMBER(VALUE(SUBSTITUTE(実質収支比率等に係る経年分析!F$49,"▲","-"))),ROUND(VALUE(SUBSTITUTE(実質収支比率等に係る経年分析!F$49,"▲","-")),2),NA())</f>
        <v>-1.23</v>
      </c>
      <c r="C21" s="134">
        <f>IF(ISNUMBER(VALUE(SUBSTITUTE(実質収支比率等に係る経年分析!G$49,"▲","-"))),ROUND(VALUE(SUBSTITUTE(実質収支比率等に係る経年分析!G$49,"▲","-")),2),NA())</f>
        <v>0.2</v>
      </c>
      <c r="D21" s="134">
        <f>IF(ISNUMBER(VALUE(SUBSTITUTE(実質収支比率等に係る経年分析!H$49,"▲","-"))),ROUND(VALUE(SUBSTITUTE(実質収支比率等に係る経年分析!H$49,"▲","-")),2),NA())</f>
        <v>2.5299999999999998</v>
      </c>
      <c r="E21" s="134">
        <f>IF(ISNUMBER(VALUE(SUBSTITUTE(実質収支比率等に係る経年分析!I$49,"▲","-"))),ROUND(VALUE(SUBSTITUTE(実質収支比率等に係る経年分析!I$49,"▲","-")),2),NA())</f>
        <v>2.13</v>
      </c>
      <c r="F21" s="134">
        <f>IF(ISNUMBER(VALUE(SUBSTITUTE(実質収支比率等に係る経年分析!J$49,"▲","-"))),ROUND(VALUE(SUBSTITUTE(実質収支比率等に係る経年分析!J$49,"▲","-")),2),NA())</f>
        <v>5.12</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介護サービス事業特別会計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1.1499999999999999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1.69</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2.0699999999999998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2.39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5.47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5.43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5.42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4.8600000000000003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5.09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5.35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7.5</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425</v>
      </c>
      <c r="E42" s="136"/>
      <c r="F42" s="136"/>
      <c r="G42" s="136">
        <f>'実質公債費比率（分子）の構造'!L$52</f>
        <v>413</v>
      </c>
      <c r="H42" s="136"/>
      <c r="I42" s="136"/>
      <c r="J42" s="136">
        <f>'実質公債費比率（分子）の構造'!M$52</f>
        <v>432</v>
      </c>
      <c r="K42" s="136"/>
      <c r="L42" s="136"/>
      <c r="M42" s="136">
        <f>'実質公債費比率（分子）の構造'!N$52</f>
        <v>454</v>
      </c>
      <c r="N42" s="136"/>
      <c r="O42" s="136"/>
      <c r="P42" s="136">
        <f>'実質公債費比率（分子）の構造'!O$52</f>
        <v>432</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22</v>
      </c>
      <c r="C45" s="136"/>
      <c r="D45" s="136"/>
      <c r="E45" s="136">
        <f>'実質公債費比率（分子）の構造'!L$49</f>
        <v>19</v>
      </c>
      <c r="F45" s="136"/>
      <c r="G45" s="136"/>
      <c r="H45" s="136">
        <f>'実質公債費比率（分子）の構造'!M$49</f>
        <v>8</v>
      </c>
      <c r="I45" s="136"/>
      <c r="J45" s="136"/>
      <c r="K45" s="136">
        <f>'実質公債費比率（分子）の構造'!N$49</f>
        <v>11</v>
      </c>
      <c r="L45" s="136"/>
      <c r="M45" s="136"/>
      <c r="N45" s="136">
        <f>'実質公債費比率（分子）の構造'!O$49</f>
        <v>11</v>
      </c>
      <c r="O45" s="136"/>
      <c r="P45" s="136"/>
    </row>
    <row r="46" spans="1:16">
      <c r="A46" s="136" t="s">
        <v>54</v>
      </c>
      <c r="B46" s="136">
        <f>'実質公債費比率（分子）の構造'!K$48</f>
        <v>85</v>
      </c>
      <c r="C46" s="136"/>
      <c r="D46" s="136"/>
      <c r="E46" s="136">
        <f>'実質公債費比率（分子）の構造'!L$48</f>
        <v>73</v>
      </c>
      <c r="F46" s="136"/>
      <c r="G46" s="136"/>
      <c r="H46" s="136">
        <f>'実質公債費比率（分子）の構造'!M$48</f>
        <v>80</v>
      </c>
      <c r="I46" s="136"/>
      <c r="J46" s="136"/>
      <c r="K46" s="136">
        <f>'実質公債費比率（分子）の構造'!N$48</f>
        <v>78</v>
      </c>
      <c r="L46" s="136"/>
      <c r="M46" s="136"/>
      <c r="N46" s="136">
        <f>'実質公債費比率（分子）の構造'!O$48</f>
        <v>78</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629</v>
      </c>
      <c r="C49" s="136"/>
      <c r="D49" s="136"/>
      <c r="E49" s="136">
        <f>'実質公債費比率（分子）の構造'!L$45</f>
        <v>608</v>
      </c>
      <c r="F49" s="136"/>
      <c r="G49" s="136"/>
      <c r="H49" s="136">
        <f>'実質公債費比率（分子）の構造'!M$45</f>
        <v>586</v>
      </c>
      <c r="I49" s="136"/>
      <c r="J49" s="136"/>
      <c r="K49" s="136">
        <f>'実質公債費比率（分子）の構造'!N$45</f>
        <v>554</v>
      </c>
      <c r="L49" s="136"/>
      <c r="M49" s="136"/>
      <c r="N49" s="136">
        <f>'実質公債費比率（分子）の構造'!O$45</f>
        <v>517</v>
      </c>
      <c r="O49" s="136"/>
      <c r="P49" s="136"/>
    </row>
    <row r="50" spans="1:16">
      <c r="A50" s="136" t="s">
        <v>58</v>
      </c>
      <c r="B50" s="136" t="e">
        <f>NA()</f>
        <v>#N/A</v>
      </c>
      <c r="C50" s="136">
        <f>IF(ISNUMBER('実質公債費比率（分子）の構造'!K$53),'実質公債費比率（分子）の構造'!K$53,NA())</f>
        <v>313</v>
      </c>
      <c r="D50" s="136" t="e">
        <f>NA()</f>
        <v>#N/A</v>
      </c>
      <c r="E50" s="136" t="e">
        <f>NA()</f>
        <v>#N/A</v>
      </c>
      <c r="F50" s="136">
        <f>IF(ISNUMBER('実質公債費比率（分子）の構造'!L$53),'実質公債費比率（分子）の構造'!L$53,NA())</f>
        <v>287</v>
      </c>
      <c r="G50" s="136" t="e">
        <f>NA()</f>
        <v>#N/A</v>
      </c>
      <c r="H50" s="136" t="e">
        <f>NA()</f>
        <v>#N/A</v>
      </c>
      <c r="I50" s="136">
        <f>IF(ISNUMBER('実質公債費比率（分子）の構造'!M$53),'実質公債費比率（分子）の構造'!M$53,NA())</f>
        <v>242</v>
      </c>
      <c r="J50" s="136" t="e">
        <f>NA()</f>
        <v>#N/A</v>
      </c>
      <c r="K50" s="136" t="e">
        <f>NA()</f>
        <v>#N/A</v>
      </c>
      <c r="L50" s="136">
        <f>IF(ISNUMBER('実質公債費比率（分子）の構造'!N$53),'実質公債費比率（分子）の構造'!N$53,NA())</f>
        <v>189</v>
      </c>
      <c r="M50" s="136" t="e">
        <f>NA()</f>
        <v>#N/A</v>
      </c>
      <c r="N50" s="136" t="e">
        <f>NA()</f>
        <v>#N/A</v>
      </c>
      <c r="O50" s="136">
        <f>IF(ISNUMBER('実質公債費比率（分子）の構造'!O$53),'実質公債費比率（分子）の構造'!O$53,NA())</f>
        <v>174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4150</v>
      </c>
      <c r="E56" s="135"/>
      <c r="F56" s="135"/>
      <c r="G56" s="135">
        <f>'将来負担比率（分子）の構造'!J$51</f>
        <v>4073</v>
      </c>
      <c r="H56" s="135"/>
      <c r="I56" s="135"/>
      <c r="J56" s="135">
        <f>'将来負担比率（分子）の構造'!K$51</f>
        <v>3970</v>
      </c>
      <c r="K56" s="135"/>
      <c r="L56" s="135"/>
      <c r="M56" s="135">
        <f>'将来負担比率（分子）の構造'!L$51</f>
        <v>4086</v>
      </c>
      <c r="N56" s="135"/>
      <c r="O56" s="135"/>
      <c r="P56" s="135">
        <f>'将来負担比率（分子）の構造'!M$51</f>
        <v>3817</v>
      </c>
    </row>
    <row r="57" spans="1:16">
      <c r="A57" s="135" t="s">
        <v>34</v>
      </c>
      <c r="B57" s="135"/>
      <c r="C57" s="135"/>
      <c r="D57" s="135">
        <f>'将来負担比率（分子）の構造'!I$50</f>
        <v>102</v>
      </c>
      <c r="E57" s="135"/>
      <c r="F57" s="135"/>
      <c r="G57" s="135">
        <f>'将来負担比率（分子）の構造'!J$50</f>
        <v>98</v>
      </c>
      <c r="H57" s="135"/>
      <c r="I57" s="135"/>
      <c r="J57" s="135">
        <f>'将来負担比率（分子）の構造'!K$50</f>
        <v>92</v>
      </c>
      <c r="K57" s="135"/>
      <c r="L57" s="135"/>
      <c r="M57" s="135">
        <f>'将来負担比率（分子）の構造'!L$50</f>
        <v>90</v>
      </c>
      <c r="N57" s="135"/>
      <c r="O57" s="135"/>
      <c r="P57" s="135">
        <f>'将来負担比率（分子）の構造'!M$50</f>
        <v>88</v>
      </c>
    </row>
    <row r="58" spans="1:16">
      <c r="A58" s="135" t="s">
        <v>33</v>
      </c>
      <c r="B58" s="135"/>
      <c r="C58" s="135"/>
      <c r="D58" s="135">
        <f>'将来負担比率（分子）の構造'!I$49</f>
        <v>2793</v>
      </c>
      <c r="E58" s="135"/>
      <c r="F58" s="135"/>
      <c r="G58" s="135">
        <f>'将来負担比率（分子）の構造'!J$49</f>
        <v>2800</v>
      </c>
      <c r="H58" s="135"/>
      <c r="I58" s="135"/>
      <c r="J58" s="135">
        <f>'将来負担比率（分子）の構造'!K$49</f>
        <v>3238</v>
      </c>
      <c r="K58" s="135"/>
      <c r="L58" s="135"/>
      <c r="M58" s="135">
        <f>'将来負担比率（分子）の構造'!L$49</f>
        <v>3522</v>
      </c>
      <c r="N58" s="135"/>
      <c r="O58" s="135"/>
      <c r="P58" s="135">
        <f>'将来負担比率（分子）の構造'!M$49</f>
        <v>3706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1506</v>
      </c>
      <c r="C62" s="135"/>
      <c r="D62" s="135"/>
      <c r="E62" s="135">
        <f>'将来負担比率（分子）の構造'!J$45</f>
        <v>1479</v>
      </c>
      <c r="F62" s="135"/>
      <c r="G62" s="135"/>
      <c r="H62" s="135">
        <f>'将来負担比率（分子）の構造'!K$45</f>
        <v>1411</v>
      </c>
      <c r="I62" s="135"/>
      <c r="J62" s="135"/>
      <c r="K62" s="135">
        <f>'将来負担比率（分子）の構造'!L$45</f>
        <v>1352</v>
      </c>
      <c r="L62" s="135"/>
      <c r="M62" s="135"/>
      <c r="N62" s="135">
        <f>'将来負担比率（分子）の構造'!M$45</f>
        <v>1304</v>
      </c>
      <c r="O62" s="135"/>
      <c r="P62" s="135"/>
    </row>
    <row r="63" spans="1:16">
      <c r="A63" s="135" t="s">
        <v>27</v>
      </c>
      <c r="B63" s="135">
        <f>'将来負担比率（分子）の構造'!I$44</f>
        <v>150</v>
      </c>
      <c r="C63" s="135"/>
      <c r="D63" s="135"/>
      <c r="E63" s="135">
        <f>'将来負担比率（分子）の構造'!J$44</f>
        <v>118</v>
      </c>
      <c r="F63" s="135"/>
      <c r="G63" s="135"/>
      <c r="H63" s="135">
        <f>'将来負担比率（分子）の構造'!K$44</f>
        <v>108</v>
      </c>
      <c r="I63" s="135"/>
      <c r="J63" s="135"/>
      <c r="K63" s="135">
        <f>'将来負担比率（分子）の構造'!L$44</f>
        <v>109</v>
      </c>
      <c r="L63" s="135"/>
      <c r="M63" s="135"/>
      <c r="N63" s="135">
        <f>'将来負担比率（分子）の構造'!M$44</f>
        <v>97</v>
      </c>
      <c r="O63" s="135"/>
      <c r="P63" s="135"/>
    </row>
    <row r="64" spans="1:16">
      <c r="A64" s="135" t="s">
        <v>26</v>
      </c>
      <c r="B64" s="135">
        <f>'将来負担比率（分子）の構造'!I$43</f>
        <v>856</v>
      </c>
      <c r="C64" s="135"/>
      <c r="D64" s="135"/>
      <c r="E64" s="135">
        <f>'将来負担比率（分子）の構造'!J$43</f>
        <v>812</v>
      </c>
      <c r="F64" s="135"/>
      <c r="G64" s="135"/>
      <c r="H64" s="135">
        <f>'将来負担比率（分子）の構造'!K$43</f>
        <v>782</v>
      </c>
      <c r="I64" s="135"/>
      <c r="J64" s="135"/>
      <c r="K64" s="135">
        <f>'将来負担比率（分子）の構造'!L$43</f>
        <v>714</v>
      </c>
      <c r="L64" s="135"/>
      <c r="M64" s="135"/>
      <c r="N64" s="135">
        <f>'将来負担比率（分子）の構造'!M$43</f>
        <v>688</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5389</v>
      </c>
      <c r="C66" s="135"/>
      <c r="D66" s="135"/>
      <c r="E66" s="135">
        <f>'将来負担比率（分子）の構造'!J$41</f>
        <v>5046</v>
      </c>
      <c r="F66" s="135"/>
      <c r="G66" s="135"/>
      <c r="H66" s="135">
        <f>'将来負担比率（分子）の構造'!K$41</f>
        <v>4838</v>
      </c>
      <c r="I66" s="135"/>
      <c r="J66" s="135"/>
      <c r="K66" s="135">
        <f>'将来負担比率（分子）の構造'!L$41</f>
        <v>4601</v>
      </c>
      <c r="L66" s="135"/>
      <c r="M66" s="135"/>
      <c r="N66" s="135">
        <f>'将来負担比率（分子）の構造'!M$41</f>
        <v>4373</v>
      </c>
      <c r="O66" s="135"/>
      <c r="P66" s="135"/>
    </row>
    <row r="67" spans="1:16">
      <c r="A67" s="135" t="s">
        <v>62</v>
      </c>
      <c r="B67" s="135" t="e">
        <f>NA()</f>
        <v>#N/A</v>
      </c>
      <c r="C67" s="135">
        <f>IF(ISNUMBER('将来負担比率（分子）の構造'!I$52), IF('将来負担比率（分子）の構造'!I$52 &lt; 0, 0, '将来負担比率（分子）の構造'!I$52), NA())</f>
        <v>855</v>
      </c>
      <c r="D67" s="135" t="e">
        <f>NA()</f>
        <v>#N/A</v>
      </c>
      <c r="E67" s="135" t="e">
        <f>NA()</f>
        <v>#N/A</v>
      </c>
      <c r="F67" s="135">
        <f>IF(ISNUMBER('将来負担比率（分子）の構造'!J$52), IF('将来負担比率（分子）の構造'!J$52 &lt; 0, 0, '将来負担比率（分子）の構造'!J$52), NA())</f>
        <v>484</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1420593</v>
      </c>
      <c r="S5" s="669"/>
      <c r="T5" s="669"/>
      <c r="U5" s="669"/>
      <c r="V5" s="669"/>
      <c r="W5" s="669"/>
      <c r="X5" s="669"/>
      <c r="Y5" s="716"/>
      <c r="Z5" s="729">
        <v>25.6</v>
      </c>
      <c r="AA5" s="729"/>
      <c r="AB5" s="729"/>
      <c r="AC5" s="729"/>
      <c r="AD5" s="730">
        <v>1420593</v>
      </c>
      <c r="AE5" s="730"/>
      <c r="AF5" s="730"/>
      <c r="AG5" s="730"/>
      <c r="AH5" s="730"/>
      <c r="AI5" s="730"/>
      <c r="AJ5" s="730"/>
      <c r="AK5" s="730"/>
      <c r="AL5" s="717">
        <v>40.1</v>
      </c>
      <c r="AM5" s="686"/>
      <c r="AN5" s="686"/>
      <c r="AO5" s="718"/>
      <c r="AP5" s="705" t="s">
        <v>207</v>
      </c>
      <c r="AQ5" s="706"/>
      <c r="AR5" s="706"/>
      <c r="AS5" s="706"/>
      <c r="AT5" s="706"/>
      <c r="AU5" s="706"/>
      <c r="AV5" s="706"/>
      <c r="AW5" s="706"/>
      <c r="AX5" s="706"/>
      <c r="AY5" s="706"/>
      <c r="AZ5" s="706"/>
      <c r="BA5" s="706"/>
      <c r="BB5" s="706"/>
      <c r="BC5" s="706"/>
      <c r="BD5" s="706"/>
      <c r="BE5" s="706"/>
      <c r="BF5" s="707"/>
      <c r="BG5" s="618">
        <v>1420593</v>
      </c>
      <c r="BH5" s="619"/>
      <c r="BI5" s="619"/>
      <c r="BJ5" s="619"/>
      <c r="BK5" s="619"/>
      <c r="BL5" s="619"/>
      <c r="BM5" s="619"/>
      <c r="BN5" s="620"/>
      <c r="BO5" s="671">
        <v>100</v>
      </c>
      <c r="BP5" s="671"/>
      <c r="BQ5" s="671"/>
      <c r="BR5" s="671"/>
      <c r="BS5" s="672">
        <v>16386</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74295</v>
      </c>
      <c r="S6" s="619"/>
      <c r="T6" s="619"/>
      <c r="U6" s="619"/>
      <c r="V6" s="619"/>
      <c r="W6" s="619"/>
      <c r="X6" s="619"/>
      <c r="Y6" s="620"/>
      <c r="Z6" s="671">
        <v>1.3</v>
      </c>
      <c r="AA6" s="671"/>
      <c r="AB6" s="671"/>
      <c r="AC6" s="671"/>
      <c r="AD6" s="672">
        <v>74295</v>
      </c>
      <c r="AE6" s="672"/>
      <c r="AF6" s="672"/>
      <c r="AG6" s="672"/>
      <c r="AH6" s="672"/>
      <c r="AI6" s="672"/>
      <c r="AJ6" s="672"/>
      <c r="AK6" s="672"/>
      <c r="AL6" s="641">
        <v>2.1</v>
      </c>
      <c r="AM6" s="673"/>
      <c r="AN6" s="673"/>
      <c r="AO6" s="674"/>
      <c r="AP6" s="615" t="s">
        <v>212</v>
      </c>
      <c r="AQ6" s="616"/>
      <c r="AR6" s="616"/>
      <c r="AS6" s="616"/>
      <c r="AT6" s="616"/>
      <c r="AU6" s="616"/>
      <c r="AV6" s="616"/>
      <c r="AW6" s="616"/>
      <c r="AX6" s="616"/>
      <c r="AY6" s="616"/>
      <c r="AZ6" s="616"/>
      <c r="BA6" s="616"/>
      <c r="BB6" s="616"/>
      <c r="BC6" s="616"/>
      <c r="BD6" s="616"/>
      <c r="BE6" s="616"/>
      <c r="BF6" s="617"/>
      <c r="BG6" s="618">
        <v>1420593</v>
      </c>
      <c r="BH6" s="619"/>
      <c r="BI6" s="619"/>
      <c r="BJ6" s="619"/>
      <c r="BK6" s="619"/>
      <c r="BL6" s="619"/>
      <c r="BM6" s="619"/>
      <c r="BN6" s="620"/>
      <c r="BO6" s="671">
        <v>100</v>
      </c>
      <c r="BP6" s="671"/>
      <c r="BQ6" s="671"/>
      <c r="BR6" s="671"/>
      <c r="BS6" s="672">
        <v>16386</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85169</v>
      </c>
      <c r="CS6" s="619"/>
      <c r="CT6" s="619"/>
      <c r="CU6" s="619"/>
      <c r="CV6" s="619"/>
      <c r="CW6" s="619"/>
      <c r="CX6" s="619"/>
      <c r="CY6" s="620"/>
      <c r="CZ6" s="671">
        <v>1.6</v>
      </c>
      <c r="DA6" s="671"/>
      <c r="DB6" s="671"/>
      <c r="DC6" s="671"/>
      <c r="DD6" s="624" t="s">
        <v>214</v>
      </c>
      <c r="DE6" s="619"/>
      <c r="DF6" s="619"/>
      <c r="DG6" s="619"/>
      <c r="DH6" s="619"/>
      <c r="DI6" s="619"/>
      <c r="DJ6" s="619"/>
      <c r="DK6" s="619"/>
      <c r="DL6" s="619"/>
      <c r="DM6" s="619"/>
      <c r="DN6" s="619"/>
      <c r="DO6" s="619"/>
      <c r="DP6" s="620"/>
      <c r="DQ6" s="624">
        <v>85169</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1745</v>
      </c>
      <c r="S7" s="619"/>
      <c r="T7" s="619"/>
      <c r="U7" s="619"/>
      <c r="V7" s="619"/>
      <c r="W7" s="619"/>
      <c r="X7" s="619"/>
      <c r="Y7" s="620"/>
      <c r="Z7" s="671">
        <v>0</v>
      </c>
      <c r="AA7" s="671"/>
      <c r="AB7" s="671"/>
      <c r="AC7" s="671"/>
      <c r="AD7" s="672">
        <v>1745</v>
      </c>
      <c r="AE7" s="672"/>
      <c r="AF7" s="672"/>
      <c r="AG7" s="672"/>
      <c r="AH7" s="672"/>
      <c r="AI7" s="672"/>
      <c r="AJ7" s="672"/>
      <c r="AK7" s="672"/>
      <c r="AL7" s="641">
        <v>0</v>
      </c>
      <c r="AM7" s="673"/>
      <c r="AN7" s="673"/>
      <c r="AO7" s="674"/>
      <c r="AP7" s="615" t="s">
        <v>216</v>
      </c>
      <c r="AQ7" s="616"/>
      <c r="AR7" s="616"/>
      <c r="AS7" s="616"/>
      <c r="AT7" s="616"/>
      <c r="AU7" s="616"/>
      <c r="AV7" s="616"/>
      <c r="AW7" s="616"/>
      <c r="AX7" s="616"/>
      <c r="AY7" s="616"/>
      <c r="AZ7" s="616"/>
      <c r="BA7" s="616"/>
      <c r="BB7" s="616"/>
      <c r="BC7" s="616"/>
      <c r="BD7" s="616"/>
      <c r="BE7" s="616"/>
      <c r="BF7" s="617"/>
      <c r="BG7" s="618">
        <v>543477</v>
      </c>
      <c r="BH7" s="619"/>
      <c r="BI7" s="619"/>
      <c r="BJ7" s="619"/>
      <c r="BK7" s="619"/>
      <c r="BL7" s="619"/>
      <c r="BM7" s="619"/>
      <c r="BN7" s="620"/>
      <c r="BO7" s="671">
        <v>38.299999999999997</v>
      </c>
      <c r="BP7" s="671"/>
      <c r="BQ7" s="671"/>
      <c r="BR7" s="671"/>
      <c r="BS7" s="672">
        <v>16386</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923623</v>
      </c>
      <c r="CS7" s="619"/>
      <c r="CT7" s="619"/>
      <c r="CU7" s="619"/>
      <c r="CV7" s="619"/>
      <c r="CW7" s="619"/>
      <c r="CX7" s="619"/>
      <c r="CY7" s="620"/>
      <c r="CZ7" s="671">
        <v>17.899999999999999</v>
      </c>
      <c r="DA7" s="671"/>
      <c r="DB7" s="671"/>
      <c r="DC7" s="671"/>
      <c r="DD7" s="624">
        <v>10695</v>
      </c>
      <c r="DE7" s="619"/>
      <c r="DF7" s="619"/>
      <c r="DG7" s="619"/>
      <c r="DH7" s="619"/>
      <c r="DI7" s="619"/>
      <c r="DJ7" s="619"/>
      <c r="DK7" s="619"/>
      <c r="DL7" s="619"/>
      <c r="DM7" s="619"/>
      <c r="DN7" s="619"/>
      <c r="DO7" s="619"/>
      <c r="DP7" s="620"/>
      <c r="DQ7" s="624">
        <v>831552</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6736</v>
      </c>
      <c r="S8" s="619"/>
      <c r="T8" s="619"/>
      <c r="U8" s="619"/>
      <c r="V8" s="619"/>
      <c r="W8" s="619"/>
      <c r="X8" s="619"/>
      <c r="Y8" s="620"/>
      <c r="Z8" s="671">
        <v>0.1</v>
      </c>
      <c r="AA8" s="671"/>
      <c r="AB8" s="671"/>
      <c r="AC8" s="671"/>
      <c r="AD8" s="672">
        <v>6736</v>
      </c>
      <c r="AE8" s="672"/>
      <c r="AF8" s="672"/>
      <c r="AG8" s="672"/>
      <c r="AH8" s="672"/>
      <c r="AI8" s="672"/>
      <c r="AJ8" s="672"/>
      <c r="AK8" s="672"/>
      <c r="AL8" s="641">
        <v>0.2</v>
      </c>
      <c r="AM8" s="673"/>
      <c r="AN8" s="673"/>
      <c r="AO8" s="674"/>
      <c r="AP8" s="615" t="s">
        <v>219</v>
      </c>
      <c r="AQ8" s="616"/>
      <c r="AR8" s="616"/>
      <c r="AS8" s="616"/>
      <c r="AT8" s="616"/>
      <c r="AU8" s="616"/>
      <c r="AV8" s="616"/>
      <c r="AW8" s="616"/>
      <c r="AX8" s="616"/>
      <c r="AY8" s="616"/>
      <c r="AZ8" s="616"/>
      <c r="BA8" s="616"/>
      <c r="BB8" s="616"/>
      <c r="BC8" s="616"/>
      <c r="BD8" s="616"/>
      <c r="BE8" s="616"/>
      <c r="BF8" s="617"/>
      <c r="BG8" s="618">
        <v>19641</v>
      </c>
      <c r="BH8" s="619"/>
      <c r="BI8" s="619"/>
      <c r="BJ8" s="619"/>
      <c r="BK8" s="619"/>
      <c r="BL8" s="619"/>
      <c r="BM8" s="619"/>
      <c r="BN8" s="620"/>
      <c r="BO8" s="671">
        <v>1.4</v>
      </c>
      <c r="BP8" s="671"/>
      <c r="BQ8" s="671"/>
      <c r="BR8" s="671"/>
      <c r="BS8" s="624" t="s">
        <v>108</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1460133</v>
      </c>
      <c r="CS8" s="619"/>
      <c r="CT8" s="619"/>
      <c r="CU8" s="619"/>
      <c r="CV8" s="619"/>
      <c r="CW8" s="619"/>
      <c r="CX8" s="619"/>
      <c r="CY8" s="620"/>
      <c r="CZ8" s="671">
        <v>28.3</v>
      </c>
      <c r="DA8" s="671"/>
      <c r="DB8" s="671"/>
      <c r="DC8" s="671"/>
      <c r="DD8" s="624">
        <v>119683</v>
      </c>
      <c r="DE8" s="619"/>
      <c r="DF8" s="619"/>
      <c r="DG8" s="619"/>
      <c r="DH8" s="619"/>
      <c r="DI8" s="619"/>
      <c r="DJ8" s="619"/>
      <c r="DK8" s="619"/>
      <c r="DL8" s="619"/>
      <c r="DM8" s="619"/>
      <c r="DN8" s="619"/>
      <c r="DO8" s="619"/>
      <c r="DP8" s="620"/>
      <c r="DQ8" s="624">
        <v>816114</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5763</v>
      </c>
      <c r="S9" s="619"/>
      <c r="T9" s="619"/>
      <c r="U9" s="619"/>
      <c r="V9" s="619"/>
      <c r="W9" s="619"/>
      <c r="X9" s="619"/>
      <c r="Y9" s="620"/>
      <c r="Z9" s="671">
        <v>0.1</v>
      </c>
      <c r="AA9" s="671"/>
      <c r="AB9" s="671"/>
      <c r="AC9" s="671"/>
      <c r="AD9" s="672">
        <v>5763</v>
      </c>
      <c r="AE9" s="672"/>
      <c r="AF9" s="672"/>
      <c r="AG9" s="672"/>
      <c r="AH9" s="672"/>
      <c r="AI9" s="672"/>
      <c r="AJ9" s="672"/>
      <c r="AK9" s="672"/>
      <c r="AL9" s="641">
        <v>0.2</v>
      </c>
      <c r="AM9" s="673"/>
      <c r="AN9" s="673"/>
      <c r="AO9" s="674"/>
      <c r="AP9" s="615" t="s">
        <v>222</v>
      </c>
      <c r="AQ9" s="616"/>
      <c r="AR9" s="616"/>
      <c r="AS9" s="616"/>
      <c r="AT9" s="616"/>
      <c r="AU9" s="616"/>
      <c r="AV9" s="616"/>
      <c r="AW9" s="616"/>
      <c r="AX9" s="616"/>
      <c r="AY9" s="616"/>
      <c r="AZ9" s="616"/>
      <c r="BA9" s="616"/>
      <c r="BB9" s="616"/>
      <c r="BC9" s="616"/>
      <c r="BD9" s="616"/>
      <c r="BE9" s="616"/>
      <c r="BF9" s="617"/>
      <c r="BG9" s="618">
        <v>430143</v>
      </c>
      <c r="BH9" s="619"/>
      <c r="BI9" s="619"/>
      <c r="BJ9" s="619"/>
      <c r="BK9" s="619"/>
      <c r="BL9" s="619"/>
      <c r="BM9" s="619"/>
      <c r="BN9" s="620"/>
      <c r="BO9" s="671">
        <v>30.3</v>
      </c>
      <c r="BP9" s="671"/>
      <c r="BQ9" s="671"/>
      <c r="BR9" s="671"/>
      <c r="BS9" s="624" t="s">
        <v>108</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453262</v>
      </c>
      <c r="CS9" s="619"/>
      <c r="CT9" s="619"/>
      <c r="CU9" s="619"/>
      <c r="CV9" s="619"/>
      <c r="CW9" s="619"/>
      <c r="CX9" s="619"/>
      <c r="CY9" s="620"/>
      <c r="CZ9" s="671">
        <v>8.8000000000000007</v>
      </c>
      <c r="DA9" s="671"/>
      <c r="DB9" s="671"/>
      <c r="DC9" s="671"/>
      <c r="DD9" s="624">
        <v>24332</v>
      </c>
      <c r="DE9" s="619"/>
      <c r="DF9" s="619"/>
      <c r="DG9" s="619"/>
      <c r="DH9" s="619"/>
      <c r="DI9" s="619"/>
      <c r="DJ9" s="619"/>
      <c r="DK9" s="619"/>
      <c r="DL9" s="619"/>
      <c r="DM9" s="619"/>
      <c r="DN9" s="619"/>
      <c r="DO9" s="619"/>
      <c r="DP9" s="620"/>
      <c r="DQ9" s="624">
        <v>428573</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219937</v>
      </c>
      <c r="S10" s="619"/>
      <c r="T10" s="619"/>
      <c r="U10" s="619"/>
      <c r="V10" s="619"/>
      <c r="W10" s="619"/>
      <c r="X10" s="619"/>
      <c r="Y10" s="620"/>
      <c r="Z10" s="671">
        <v>4</v>
      </c>
      <c r="AA10" s="671"/>
      <c r="AB10" s="671"/>
      <c r="AC10" s="671"/>
      <c r="AD10" s="672">
        <v>219937</v>
      </c>
      <c r="AE10" s="672"/>
      <c r="AF10" s="672"/>
      <c r="AG10" s="672"/>
      <c r="AH10" s="672"/>
      <c r="AI10" s="672"/>
      <c r="AJ10" s="672"/>
      <c r="AK10" s="672"/>
      <c r="AL10" s="641">
        <v>6.2</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23317</v>
      </c>
      <c r="BH10" s="619"/>
      <c r="BI10" s="619"/>
      <c r="BJ10" s="619"/>
      <c r="BK10" s="619"/>
      <c r="BL10" s="619"/>
      <c r="BM10" s="619"/>
      <c r="BN10" s="620"/>
      <c r="BO10" s="671">
        <v>1.6</v>
      </c>
      <c r="BP10" s="671"/>
      <c r="BQ10" s="671"/>
      <c r="BR10" s="671"/>
      <c r="BS10" s="624">
        <v>3991</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v>31632</v>
      </c>
      <c r="S11" s="619"/>
      <c r="T11" s="619"/>
      <c r="U11" s="619"/>
      <c r="V11" s="619"/>
      <c r="W11" s="619"/>
      <c r="X11" s="619"/>
      <c r="Y11" s="620"/>
      <c r="Z11" s="671">
        <v>0.6</v>
      </c>
      <c r="AA11" s="671"/>
      <c r="AB11" s="671"/>
      <c r="AC11" s="671"/>
      <c r="AD11" s="672">
        <v>31632</v>
      </c>
      <c r="AE11" s="672"/>
      <c r="AF11" s="672"/>
      <c r="AG11" s="672"/>
      <c r="AH11" s="672"/>
      <c r="AI11" s="672"/>
      <c r="AJ11" s="672"/>
      <c r="AK11" s="672"/>
      <c r="AL11" s="641">
        <v>0.9</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70376</v>
      </c>
      <c r="BH11" s="619"/>
      <c r="BI11" s="619"/>
      <c r="BJ11" s="619"/>
      <c r="BK11" s="619"/>
      <c r="BL11" s="619"/>
      <c r="BM11" s="619"/>
      <c r="BN11" s="620"/>
      <c r="BO11" s="671">
        <v>5</v>
      </c>
      <c r="BP11" s="671"/>
      <c r="BQ11" s="671"/>
      <c r="BR11" s="671"/>
      <c r="BS11" s="624">
        <v>12395</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299588</v>
      </c>
      <c r="CS11" s="619"/>
      <c r="CT11" s="619"/>
      <c r="CU11" s="619"/>
      <c r="CV11" s="619"/>
      <c r="CW11" s="619"/>
      <c r="CX11" s="619"/>
      <c r="CY11" s="620"/>
      <c r="CZ11" s="671">
        <v>5.8</v>
      </c>
      <c r="DA11" s="671"/>
      <c r="DB11" s="671"/>
      <c r="DC11" s="671"/>
      <c r="DD11" s="624">
        <v>34379</v>
      </c>
      <c r="DE11" s="619"/>
      <c r="DF11" s="619"/>
      <c r="DG11" s="619"/>
      <c r="DH11" s="619"/>
      <c r="DI11" s="619"/>
      <c r="DJ11" s="619"/>
      <c r="DK11" s="619"/>
      <c r="DL11" s="619"/>
      <c r="DM11" s="619"/>
      <c r="DN11" s="619"/>
      <c r="DO11" s="619"/>
      <c r="DP11" s="620"/>
      <c r="DQ11" s="624">
        <v>146266</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766391</v>
      </c>
      <c r="BH12" s="619"/>
      <c r="BI12" s="619"/>
      <c r="BJ12" s="619"/>
      <c r="BK12" s="619"/>
      <c r="BL12" s="619"/>
      <c r="BM12" s="619"/>
      <c r="BN12" s="620"/>
      <c r="BO12" s="671">
        <v>53.9</v>
      </c>
      <c r="BP12" s="671"/>
      <c r="BQ12" s="671"/>
      <c r="BR12" s="671"/>
      <c r="BS12" s="624" t="s">
        <v>108</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141823</v>
      </c>
      <c r="CS12" s="619"/>
      <c r="CT12" s="619"/>
      <c r="CU12" s="619"/>
      <c r="CV12" s="619"/>
      <c r="CW12" s="619"/>
      <c r="CX12" s="619"/>
      <c r="CY12" s="620"/>
      <c r="CZ12" s="671">
        <v>2.7</v>
      </c>
      <c r="DA12" s="671"/>
      <c r="DB12" s="671"/>
      <c r="DC12" s="671"/>
      <c r="DD12" s="624">
        <v>1627</v>
      </c>
      <c r="DE12" s="619"/>
      <c r="DF12" s="619"/>
      <c r="DG12" s="619"/>
      <c r="DH12" s="619"/>
      <c r="DI12" s="619"/>
      <c r="DJ12" s="619"/>
      <c r="DK12" s="619"/>
      <c r="DL12" s="619"/>
      <c r="DM12" s="619"/>
      <c r="DN12" s="619"/>
      <c r="DO12" s="619"/>
      <c r="DP12" s="620"/>
      <c r="DQ12" s="624">
        <v>75662</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16879</v>
      </c>
      <c r="S13" s="619"/>
      <c r="T13" s="619"/>
      <c r="U13" s="619"/>
      <c r="V13" s="619"/>
      <c r="W13" s="619"/>
      <c r="X13" s="619"/>
      <c r="Y13" s="620"/>
      <c r="Z13" s="671">
        <v>0.3</v>
      </c>
      <c r="AA13" s="671"/>
      <c r="AB13" s="671"/>
      <c r="AC13" s="671"/>
      <c r="AD13" s="672">
        <v>16879</v>
      </c>
      <c r="AE13" s="672"/>
      <c r="AF13" s="672"/>
      <c r="AG13" s="672"/>
      <c r="AH13" s="672"/>
      <c r="AI13" s="672"/>
      <c r="AJ13" s="672"/>
      <c r="AK13" s="672"/>
      <c r="AL13" s="641">
        <v>0.5</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753604</v>
      </c>
      <c r="BH13" s="619"/>
      <c r="BI13" s="619"/>
      <c r="BJ13" s="619"/>
      <c r="BK13" s="619"/>
      <c r="BL13" s="619"/>
      <c r="BM13" s="619"/>
      <c r="BN13" s="620"/>
      <c r="BO13" s="671">
        <v>53</v>
      </c>
      <c r="BP13" s="671"/>
      <c r="BQ13" s="671"/>
      <c r="BR13" s="671"/>
      <c r="BS13" s="624" t="s">
        <v>108</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257130</v>
      </c>
      <c r="CS13" s="619"/>
      <c r="CT13" s="619"/>
      <c r="CU13" s="619"/>
      <c r="CV13" s="619"/>
      <c r="CW13" s="619"/>
      <c r="CX13" s="619"/>
      <c r="CY13" s="620"/>
      <c r="CZ13" s="671">
        <v>5</v>
      </c>
      <c r="DA13" s="671"/>
      <c r="DB13" s="671"/>
      <c r="DC13" s="671"/>
      <c r="DD13" s="624">
        <v>172576</v>
      </c>
      <c r="DE13" s="619"/>
      <c r="DF13" s="619"/>
      <c r="DG13" s="619"/>
      <c r="DH13" s="619"/>
      <c r="DI13" s="619"/>
      <c r="DJ13" s="619"/>
      <c r="DK13" s="619"/>
      <c r="DL13" s="619"/>
      <c r="DM13" s="619"/>
      <c r="DN13" s="619"/>
      <c r="DO13" s="619"/>
      <c r="DP13" s="620"/>
      <c r="DQ13" s="624">
        <v>148151</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31359</v>
      </c>
      <c r="BH14" s="619"/>
      <c r="BI14" s="619"/>
      <c r="BJ14" s="619"/>
      <c r="BK14" s="619"/>
      <c r="BL14" s="619"/>
      <c r="BM14" s="619"/>
      <c r="BN14" s="620"/>
      <c r="BO14" s="671">
        <v>2.2000000000000002</v>
      </c>
      <c r="BP14" s="671"/>
      <c r="BQ14" s="671"/>
      <c r="BR14" s="671"/>
      <c r="BS14" s="624" t="s">
        <v>108</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232556</v>
      </c>
      <c r="CS14" s="619"/>
      <c r="CT14" s="619"/>
      <c r="CU14" s="619"/>
      <c r="CV14" s="619"/>
      <c r="CW14" s="619"/>
      <c r="CX14" s="619"/>
      <c r="CY14" s="620"/>
      <c r="CZ14" s="671">
        <v>4.5</v>
      </c>
      <c r="DA14" s="671"/>
      <c r="DB14" s="671"/>
      <c r="DC14" s="671"/>
      <c r="DD14" s="624">
        <v>28904</v>
      </c>
      <c r="DE14" s="619"/>
      <c r="DF14" s="619"/>
      <c r="DG14" s="619"/>
      <c r="DH14" s="619"/>
      <c r="DI14" s="619"/>
      <c r="DJ14" s="619"/>
      <c r="DK14" s="619"/>
      <c r="DL14" s="619"/>
      <c r="DM14" s="619"/>
      <c r="DN14" s="619"/>
      <c r="DO14" s="619"/>
      <c r="DP14" s="620"/>
      <c r="DQ14" s="624">
        <v>230740</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3433</v>
      </c>
      <c r="S15" s="619"/>
      <c r="T15" s="619"/>
      <c r="U15" s="619"/>
      <c r="V15" s="619"/>
      <c r="W15" s="619"/>
      <c r="X15" s="619"/>
      <c r="Y15" s="620"/>
      <c r="Z15" s="671">
        <v>0.1</v>
      </c>
      <c r="AA15" s="671"/>
      <c r="AB15" s="671"/>
      <c r="AC15" s="671"/>
      <c r="AD15" s="672">
        <v>3433</v>
      </c>
      <c r="AE15" s="672"/>
      <c r="AF15" s="672"/>
      <c r="AG15" s="672"/>
      <c r="AH15" s="672"/>
      <c r="AI15" s="672"/>
      <c r="AJ15" s="672"/>
      <c r="AK15" s="672"/>
      <c r="AL15" s="641">
        <v>0.1</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79366</v>
      </c>
      <c r="BH15" s="619"/>
      <c r="BI15" s="619"/>
      <c r="BJ15" s="619"/>
      <c r="BK15" s="619"/>
      <c r="BL15" s="619"/>
      <c r="BM15" s="619"/>
      <c r="BN15" s="620"/>
      <c r="BO15" s="671">
        <v>5.6</v>
      </c>
      <c r="BP15" s="671"/>
      <c r="BQ15" s="671"/>
      <c r="BR15" s="671"/>
      <c r="BS15" s="624" t="s">
        <v>108</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666218</v>
      </c>
      <c r="CS15" s="619"/>
      <c r="CT15" s="619"/>
      <c r="CU15" s="619"/>
      <c r="CV15" s="619"/>
      <c r="CW15" s="619"/>
      <c r="CX15" s="619"/>
      <c r="CY15" s="620"/>
      <c r="CZ15" s="671">
        <v>12.9</v>
      </c>
      <c r="DA15" s="671"/>
      <c r="DB15" s="671"/>
      <c r="DC15" s="671"/>
      <c r="DD15" s="624">
        <v>156697</v>
      </c>
      <c r="DE15" s="619"/>
      <c r="DF15" s="619"/>
      <c r="DG15" s="619"/>
      <c r="DH15" s="619"/>
      <c r="DI15" s="619"/>
      <c r="DJ15" s="619"/>
      <c r="DK15" s="619"/>
      <c r="DL15" s="619"/>
      <c r="DM15" s="619"/>
      <c r="DN15" s="619"/>
      <c r="DO15" s="619"/>
      <c r="DP15" s="620"/>
      <c r="DQ15" s="624">
        <v>522734</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1968230</v>
      </c>
      <c r="S16" s="619"/>
      <c r="T16" s="619"/>
      <c r="U16" s="619"/>
      <c r="V16" s="619"/>
      <c r="W16" s="619"/>
      <c r="X16" s="619"/>
      <c r="Y16" s="620"/>
      <c r="Z16" s="671">
        <v>35.4</v>
      </c>
      <c r="AA16" s="671"/>
      <c r="AB16" s="671"/>
      <c r="AC16" s="671"/>
      <c r="AD16" s="672">
        <v>1709930</v>
      </c>
      <c r="AE16" s="672"/>
      <c r="AF16" s="672"/>
      <c r="AG16" s="672"/>
      <c r="AH16" s="672"/>
      <c r="AI16" s="672"/>
      <c r="AJ16" s="672"/>
      <c r="AK16" s="672"/>
      <c r="AL16" s="641">
        <v>48.2</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129526</v>
      </c>
      <c r="CS16" s="619"/>
      <c r="CT16" s="619"/>
      <c r="CU16" s="619"/>
      <c r="CV16" s="619"/>
      <c r="CW16" s="619"/>
      <c r="CX16" s="619"/>
      <c r="CY16" s="620"/>
      <c r="CZ16" s="671">
        <v>2.5</v>
      </c>
      <c r="DA16" s="671"/>
      <c r="DB16" s="671"/>
      <c r="DC16" s="671"/>
      <c r="DD16" s="624" t="s">
        <v>108</v>
      </c>
      <c r="DE16" s="619"/>
      <c r="DF16" s="619"/>
      <c r="DG16" s="619"/>
      <c r="DH16" s="619"/>
      <c r="DI16" s="619"/>
      <c r="DJ16" s="619"/>
      <c r="DK16" s="619"/>
      <c r="DL16" s="619"/>
      <c r="DM16" s="619"/>
      <c r="DN16" s="619"/>
      <c r="DO16" s="619"/>
      <c r="DP16" s="620"/>
      <c r="DQ16" s="624">
        <v>56581</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1709930</v>
      </c>
      <c r="S17" s="619"/>
      <c r="T17" s="619"/>
      <c r="U17" s="619"/>
      <c r="V17" s="619"/>
      <c r="W17" s="619"/>
      <c r="X17" s="619"/>
      <c r="Y17" s="620"/>
      <c r="Z17" s="671">
        <v>30.8</v>
      </c>
      <c r="AA17" s="671"/>
      <c r="AB17" s="671"/>
      <c r="AC17" s="671"/>
      <c r="AD17" s="672">
        <v>1709930</v>
      </c>
      <c r="AE17" s="672"/>
      <c r="AF17" s="672"/>
      <c r="AG17" s="672"/>
      <c r="AH17" s="672"/>
      <c r="AI17" s="672"/>
      <c r="AJ17" s="672"/>
      <c r="AK17" s="672"/>
      <c r="AL17" s="641">
        <v>48.2</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516526</v>
      </c>
      <c r="CS17" s="619"/>
      <c r="CT17" s="619"/>
      <c r="CU17" s="619"/>
      <c r="CV17" s="619"/>
      <c r="CW17" s="619"/>
      <c r="CX17" s="619"/>
      <c r="CY17" s="620"/>
      <c r="CZ17" s="671">
        <v>10</v>
      </c>
      <c r="DA17" s="671"/>
      <c r="DB17" s="671"/>
      <c r="DC17" s="671"/>
      <c r="DD17" s="624" t="s">
        <v>108</v>
      </c>
      <c r="DE17" s="619"/>
      <c r="DF17" s="619"/>
      <c r="DG17" s="619"/>
      <c r="DH17" s="619"/>
      <c r="DI17" s="619"/>
      <c r="DJ17" s="619"/>
      <c r="DK17" s="619"/>
      <c r="DL17" s="619"/>
      <c r="DM17" s="619"/>
      <c r="DN17" s="619"/>
      <c r="DO17" s="619"/>
      <c r="DP17" s="620"/>
      <c r="DQ17" s="624">
        <v>504778</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258300</v>
      </c>
      <c r="S18" s="619"/>
      <c r="T18" s="619"/>
      <c r="U18" s="619"/>
      <c r="V18" s="619"/>
      <c r="W18" s="619"/>
      <c r="X18" s="619"/>
      <c r="Y18" s="620"/>
      <c r="Z18" s="671">
        <v>4.5999999999999996</v>
      </c>
      <c r="AA18" s="671"/>
      <c r="AB18" s="671"/>
      <c r="AC18" s="671"/>
      <c r="AD18" s="672" t="s">
        <v>108</v>
      </c>
      <c r="AE18" s="672"/>
      <c r="AF18" s="672"/>
      <c r="AG18" s="672"/>
      <c r="AH18" s="672"/>
      <c r="AI18" s="672"/>
      <c r="AJ18" s="672"/>
      <c r="AK18" s="672"/>
      <c r="AL18" s="641" t="s">
        <v>108</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3749243</v>
      </c>
      <c r="S20" s="619"/>
      <c r="T20" s="619"/>
      <c r="U20" s="619"/>
      <c r="V20" s="619"/>
      <c r="W20" s="619"/>
      <c r="X20" s="619"/>
      <c r="Y20" s="620"/>
      <c r="Z20" s="671">
        <v>67.400000000000006</v>
      </c>
      <c r="AA20" s="671"/>
      <c r="AB20" s="671"/>
      <c r="AC20" s="671"/>
      <c r="AD20" s="672">
        <v>3490943</v>
      </c>
      <c r="AE20" s="672"/>
      <c r="AF20" s="672"/>
      <c r="AG20" s="672"/>
      <c r="AH20" s="672"/>
      <c r="AI20" s="672"/>
      <c r="AJ20" s="672"/>
      <c r="AK20" s="672"/>
      <c r="AL20" s="641">
        <v>98.5</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5165554</v>
      </c>
      <c r="CS20" s="619"/>
      <c r="CT20" s="619"/>
      <c r="CU20" s="619"/>
      <c r="CV20" s="619"/>
      <c r="CW20" s="619"/>
      <c r="CX20" s="619"/>
      <c r="CY20" s="620"/>
      <c r="CZ20" s="671">
        <v>100</v>
      </c>
      <c r="DA20" s="671"/>
      <c r="DB20" s="671"/>
      <c r="DC20" s="671"/>
      <c r="DD20" s="624">
        <v>548893</v>
      </c>
      <c r="DE20" s="619"/>
      <c r="DF20" s="619"/>
      <c r="DG20" s="619"/>
      <c r="DH20" s="619"/>
      <c r="DI20" s="619"/>
      <c r="DJ20" s="619"/>
      <c r="DK20" s="619"/>
      <c r="DL20" s="619"/>
      <c r="DM20" s="619"/>
      <c r="DN20" s="619"/>
      <c r="DO20" s="619"/>
      <c r="DP20" s="620"/>
      <c r="DQ20" s="624">
        <v>3846320</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1374</v>
      </c>
      <c r="S21" s="619"/>
      <c r="T21" s="619"/>
      <c r="U21" s="619"/>
      <c r="V21" s="619"/>
      <c r="W21" s="619"/>
      <c r="X21" s="619"/>
      <c r="Y21" s="620"/>
      <c r="Z21" s="671">
        <v>0</v>
      </c>
      <c r="AA21" s="671"/>
      <c r="AB21" s="671"/>
      <c r="AC21" s="671"/>
      <c r="AD21" s="672">
        <v>1374</v>
      </c>
      <c r="AE21" s="672"/>
      <c r="AF21" s="672"/>
      <c r="AG21" s="672"/>
      <c r="AH21" s="672"/>
      <c r="AI21" s="672"/>
      <c r="AJ21" s="672"/>
      <c r="AK21" s="672"/>
      <c r="AL21" s="641">
        <v>0</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56531</v>
      </c>
      <c r="S22" s="619"/>
      <c r="T22" s="619"/>
      <c r="U22" s="619"/>
      <c r="V22" s="619"/>
      <c r="W22" s="619"/>
      <c r="X22" s="619"/>
      <c r="Y22" s="620"/>
      <c r="Z22" s="671">
        <v>1</v>
      </c>
      <c r="AA22" s="671"/>
      <c r="AB22" s="671"/>
      <c r="AC22" s="671"/>
      <c r="AD22" s="672">
        <v>6270</v>
      </c>
      <c r="AE22" s="672"/>
      <c r="AF22" s="672"/>
      <c r="AG22" s="672"/>
      <c r="AH22" s="672"/>
      <c r="AI22" s="672"/>
      <c r="AJ22" s="672"/>
      <c r="AK22" s="672"/>
      <c r="AL22" s="641">
        <v>0.2</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62325</v>
      </c>
      <c r="S23" s="619"/>
      <c r="T23" s="619"/>
      <c r="U23" s="619"/>
      <c r="V23" s="619"/>
      <c r="W23" s="619"/>
      <c r="X23" s="619"/>
      <c r="Y23" s="620"/>
      <c r="Z23" s="671">
        <v>1.1000000000000001</v>
      </c>
      <c r="AA23" s="671"/>
      <c r="AB23" s="671"/>
      <c r="AC23" s="671"/>
      <c r="AD23" s="672">
        <v>3957</v>
      </c>
      <c r="AE23" s="672"/>
      <c r="AF23" s="672"/>
      <c r="AG23" s="672"/>
      <c r="AH23" s="672"/>
      <c r="AI23" s="672"/>
      <c r="AJ23" s="672"/>
      <c r="AK23" s="672"/>
      <c r="AL23" s="641">
        <v>0.1</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14933</v>
      </c>
      <c r="S24" s="619"/>
      <c r="T24" s="619"/>
      <c r="U24" s="619"/>
      <c r="V24" s="619"/>
      <c r="W24" s="619"/>
      <c r="X24" s="619"/>
      <c r="Y24" s="620"/>
      <c r="Z24" s="671">
        <v>0.3</v>
      </c>
      <c r="AA24" s="671"/>
      <c r="AB24" s="671"/>
      <c r="AC24" s="671"/>
      <c r="AD24" s="672" t="s">
        <v>108</v>
      </c>
      <c r="AE24" s="672"/>
      <c r="AF24" s="672"/>
      <c r="AG24" s="672"/>
      <c r="AH24" s="672"/>
      <c r="AI24" s="672"/>
      <c r="AJ24" s="672"/>
      <c r="AK24" s="672"/>
      <c r="AL24" s="641" t="s">
        <v>108</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2107501</v>
      </c>
      <c r="CS24" s="669"/>
      <c r="CT24" s="669"/>
      <c r="CU24" s="669"/>
      <c r="CV24" s="669"/>
      <c r="CW24" s="669"/>
      <c r="CX24" s="669"/>
      <c r="CY24" s="716"/>
      <c r="CZ24" s="720">
        <v>40.799999999999997</v>
      </c>
      <c r="DA24" s="721"/>
      <c r="DB24" s="721"/>
      <c r="DC24" s="722"/>
      <c r="DD24" s="715">
        <v>1632534</v>
      </c>
      <c r="DE24" s="669"/>
      <c r="DF24" s="669"/>
      <c r="DG24" s="669"/>
      <c r="DH24" s="669"/>
      <c r="DI24" s="669"/>
      <c r="DJ24" s="669"/>
      <c r="DK24" s="716"/>
      <c r="DL24" s="715">
        <v>1624168</v>
      </c>
      <c r="DM24" s="669"/>
      <c r="DN24" s="669"/>
      <c r="DO24" s="669"/>
      <c r="DP24" s="669"/>
      <c r="DQ24" s="669"/>
      <c r="DR24" s="669"/>
      <c r="DS24" s="669"/>
      <c r="DT24" s="669"/>
      <c r="DU24" s="669"/>
      <c r="DV24" s="716"/>
      <c r="DW24" s="717">
        <v>43</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493654</v>
      </c>
      <c r="S25" s="619"/>
      <c r="T25" s="619"/>
      <c r="U25" s="619"/>
      <c r="V25" s="619"/>
      <c r="W25" s="619"/>
      <c r="X25" s="619"/>
      <c r="Y25" s="620"/>
      <c r="Z25" s="671">
        <v>8.9</v>
      </c>
      <c r="AA25" s="671"/>
      <c r="AB25" s="671"/>
      <c r="AC25" s="671"/>
      <c r="AD25" s="672" t="s">
        <v>108</v>
      </c>
      <c r="AE25" s="672"/>
      <c r="AF25" s="672"/>
      <c r="AG25" s="672"/>
      <c r="AH25" s="672"/>
      <c r="AI25" s="672"/>
      <c r="AJ25" s="672"/>
      <c r="AK25" s="672"/>
      <c r="AL25" s="641" t="s">
        <v>108</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966958</v>
      </c>
      <c r="CS25" s="637"/>
      <c r="CT25" s="637"/>
      <c r="CU25" s="637"/>
      <c r="CV25" s="637"/>
      <c r="CW25" s="637"/>
      <c r="CX25" s="637"/>
      <c r="CY25" s="638"/>
      <c r="CZ25" s="621">
        <v>18.7</v>
      </c>
      <c r="DA25" s="639"/>
      <c r="DB25" s="639"/>
      <c r="DC25" s="640"/>
      <c r="DD25" s="624">
        <v>876744</v>
      </c>
      <c r="DE25" s="637"/>
      <c r="DF25" s="637"/>
      <c r="DG25" s="637"/>
      <c r="DH25" s="637"/>
      <c r="DI25" s="637"/>
      <c r="DJ25" s="637"/>
      <c r="DK25" s="638"/>
      <c r="DL25" s="624">
        <v>868740</v>
      </c>
      <c r="DM25" s="637"/>
      <c r="DN25" s="637"/>
      <c r="DO25" s="637"/>
      <c r="DP25" s="637"/>
      <c r="DQ25" s="637"/>
      <c r="DR25" s="637"/>
      <c r="DS25" s="637"/>
      <c r="DT25" s="637"/>
      <c r="DU25" s="637"/>
      <c r="DV25" s="638"/>
      <c r="DW25" s="641">
        <v>23</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607383</v>
      </c>
      <c r="CS26" s="619"/>
      <c r="CT26" s="619"/>
      <c r="CU26" s="619"/>
      <c r="CV26" s="619"/>
      <c r="CW26" s="619"/>
      <c r="CX26" s="619"/>
      <c r="CY26" s="620"/>
      <c r="CZ26" s="621">
        <v>11.8</v>
      </c>
      <c r="DA26" s="639"/>
      <c r="DB26" s="639"/>
      <c r="DC26" s="640"/>
      <c r="DD26" s="624">
        <v>518734</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473860</v>
      </c>
      <c r="S27" s="619"/>
      <c r="T27" s="619"/>
      <c r="U27" s="619"/>
      <c r="V27" s="619"/>
      <c r="W27" s="619"/>
      <c r="X27" s="619"/>
      <c r="Y27" s="620"/>
      <c r="Z27" s="671">
        <v>8.5</v>
      </c>
      <c r="AA27" s="671"/>
      <c r="AB27" s="671"/>
      <c r="AC27" s="671"/>
      <c r="AD27" s="672" t="s">
        <v>108</v>
      </c>
      <c r="AE27" s="672"/>
      <c r="AF27" s="672"/>
      <c r="AG27" s="672"/>
      <c r="AH27" s="672"/>
      <c r="AI27" s="672"/>
      <c r="AJ27" s="672"/>
      <c r="AK27" s="672"/>
      <c r="AL27" s="641" t="s">
        <v>108</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1420593</v>
      </c>
      <c r="BH27" s="619"/>
      <c r="BI27" s="619"/>
      <c r="BJ27" s="619"/>
      <c r="BK27" s="619"/>
      <c r="BL27" s="619"/>
      <c r="BM27" s="619"/>
      <c r="BN27" s="620"/>
      <c r="BO27" s="671">
        <v>100</v>
      </c>
      <c r="BP27" s="671"/>
      <c r="BQ27" s="671"/>
      <c r="BR27" s="671"/>
      <c r="BS27" s="624">
        <v>16386</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624017</v>
      </c>
      <c r="CS27" s="637"/>
      <c r="CT27" s="637"/>
      <c r="CU27" s="637"/>
      <c r="CV27" s="637"/>
      <c r="CW27" s="637"/>
      <c r="CX27" s="637"/>
      <c r="CY27" s="638"/>
      <c r="CZ27" s="621">
        <v>12.1</v>
      </c>
      <c r="DA27" s="639"/>
      <c r="DB27" s="639"/>
      <c r="DC27" s="640"/>
      <c r="DD27" s="624">
        <v>251012</v>
      </c>
      <c r="DE27" s="637"/>
      <c r="DF27" s="637"/>
      <c r="DG27" s="637"/>
      <c r="DH27" s="637"/>
      <c r="DI27" s="637"/>
      <c r="DJ27" s="637"/>
      <c r="DK27" s="638"/>
      <c r="DL27" s="624">
        <v>250650</v>
      </c>
      <c r="DM27" s="637"/>
      <c r="DN27" s="637"/>
      <c r="DO27" s="637"/>
      <c r="DP27" s="637"/>
      <c r="DQ27" s="637"/>
      <c r="DR27" s="637"/>
      <c r="DS27" s="637"/>
      <c r="DT27" s="637"/>
      <c r="DU27" s="637"/>
      <c r="DV27" s="638"/>
      <c r="DW27" s="641">
        <v>6.6</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53324</v>
      </c>
      <c r="S28" s="619"/>
      <c r="T28" s="619"/>
      <c r="U28" s="619"/>
      <c r="V28" s="619"/>
      <c r="W28" s="619"/>
      <c r="X28" s="619"/>
      <c r="Y28" s="620"/>
      <c r="Z28" s="671">
        <v>1</v>
      </c>
      <c r="AA28" s="671"/>
      <c r="AB28" s="671"/>
      <c r="AC28" s="671"/>
      <c r="AD28" s="672">
        <v>42466</v>
      </c>
      <c r="AE28" s="672"/>
      <c r="AF28" s="672"/>
      <c r="AG28" s="672"/>
      <c r="AH28" s="672"/>
      <c r="AI28" s="672"/>
      <c r="AJ28" s="672"/>
      <c r="AK28" s="672"/>
      <c r="AL28" s="641">
        <v>1.2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516526</v>
      </c>
      <c r="CS28" s="619"/>
      <c r="CT28" s="619"/>
      <c r="CU28" s="619"/>
      <c r="CV28" s="619"/>
      <c r="CW28" s="619"/>
      <c r="CX28" s="619"/>
      <c r="CY28" s="620"/>
      <c r="CZ28" s="621">
        <v>10</v>
      </c>
      <c r="DA28" s="639"/>
      <c r="DB28" s="639"/>
      <c r="DC28" s="640"/>
      <c r="DD28" s="624">
        <v>504778</v>
      </c>
      <c r="DE28" s="619"/>
      <c r="DF28" s="619"/>
      <c r="DG28" s="619"/>
      <c r="DH28" s="619"/>
      <c r="DI28" s="619"/>
      <c r="DJ28" s="619"/>
      <c r="DK28" s="620"/>
      <c r="DL28" s="624">
        <v>504778</v>
      </c>
      <c r="DM28" s="619"/>
      <c r="DN28" s="619"/>
      <c r="DO28" s="619"/>
      <c r="DP28" s="619"/>
      <c r="DQ28" s="619"/>
      <c r="DR28" s="619"/>
      <c r="DS28" s="619"/>
      <c r="DT28" s="619"/>
      <c r="DU28" s="619"/>
      <c r="DV28" s="620"/>
      <c r="DW28" s="641">
        <v>13.4</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1928</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516526</v>
      </c>
      <c r="CS29" s="637"/>
      <c r="CT29" s="637"/>
      <c r="CU29" s="637"/>
      <c r="CV29" s="637"/>
      <c r="CW29" s="637"/>
      <c r="CX29" s="637"/>
      <c r="CY29" s="638"/>
      <c r="CZ29" s="621">
        <v>10</v>
      </c>
      <c r="DA29" s="639"/>
      <c r="DB29" s="639"/>
      <c r="DC29" s="640"/>
      <c r="DD29" s="624">
        <v>504778</v>
      </c>
      <c r="DE29" s="637"/>
      <c r="DF29" s="637"/>
      <c r="DG29" s="637"/>
      <c r="DH29" s="637"/>
      <c r="DI29" s="637"/>
      <c r="DJ29" s="637"/>
      <c r="DK29" s="638"/>
      <c r="DL29" s="624">
        <v>504778</v>
      </c>
      <c r="DM29" s="637"/>
      <c r="DN29" s="637"/>
      <c r="DO29" s="637"/>
      <c r="DP29" s="637"/>
      <c r="DQ29" s="637"/>
      <c r="DR29" s="637"/>
      <c r="DS29" s="637"/>
      <c r="DT29" s="637"/>
      <c r="DU29" s="637"/>
      <c r="DV29" s="638"/>
      <c r="DW29" s="641">
        <v>13.4</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98646</v>
      </c>
      <c r="S30" s="619"/>
      <c r="T30" s="619"/>
      <c r="U30" s="619"/>
      <c r="V30" s="619"/>
      <c r="W30" s="619"/>
      <c r="X30" s="619"/>
      <c r="Y30" s="620"/>
      <c r="Z30" s="671">
        <v>1.8</v>
      </c>
      <c r="AA30" s="671"/>
      <c r="AB30" s="671"/>
      <c r="AC30" s="671"/>
      <c r="AD30" s="672" t="s">
        <v>108</v>
      </c>
      <c r="AE30" s="672"/>
      <c r="AF30" s="672"/>
      <c r="AG30" s="672"/>
      <c r="AH30" s="672"/>
      <c r="AI30" s="672"/>
      <c r="AJ30" s="672"/>
      <c r="AK30" s="672"/>
      <c r="AL30" s="641" t="s">
        <v>108</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98.7</v>
      </c>
      <c r="BH30" s="685"/>
      <c r="BI30" s="685"/>
      <c r="BJ30" s="685"/>
      <c r="BK30" s="685"/>
      <c r="BL30" s="685"/>
      <c r="BM30" s="686">
        <v>94.4</v>
      </c>
      <c r="BN30" s="685"/>
      <c r="BO30" s="685"/>
      <c r="BP30" s="685"/>
      <c r="BQ30" s="687"/>
      <c r="BR30" s="684">
        <v>98</v>
      </c>
      <c r="BS30" s="685"/>
      <c r="BT30" s="685"/>
      <c r="BU30" s="685"/>
      <c r="BV30" s="685"/>
      <c r="BW30" s="685"/>
      <c r="BX30" s="686">
        <v>93.9</v>
      </c>
      <c r="BY30" s="685"/>
      <c r="BZ30" s="685"/>
      <c r="CA30" s="685"/>
      <c r="CB30" s="687"/>
      <c r="CD30" s="690"/>
      <c r="CE30" s="691"/>
      <c r="CF30" s="655" t="s">
        <v>291</v>
      </c>
      <c r="CG30" s="652"/>
      <c r="CH30" s="652"/>
      <c r="CI30" s="652"/>
      <c r="CJ30" s="652"/>
      <c r="CK30" s="652"/>
      <c r="CL30" s="652"/>
      <c r="CM30" s="652"/>
      <c r="CN30" s="652"/>
      <c r="CO30" s="652"/>
      <c r="CP30" s="652"/>
      <c r="CQ30" s="653"/>
      <c r="CR30" s="618">
        <v>458139</v>
      </c>
      <c r="CS30" s="619"/>
      <c r="CT30" s="619"/>
      <c r="CU30" s="619"/>
      <c r="CV30" s="619"/>
      <c r="CW30" s="619"/>
      <c r="CX30" s="619"/>
      <c r="CY30" s="620"/>
      <c r="CZ30" s="621">
        <v>8.9</v>
      </c>
      <c r="DA30" s="639"/>
      <c r="DB30" s="639"/>
      <c r="DC30" s="640"/>
      <c r="DD30" s="624">
        <v>446391</v>
      </c>
      <c r="DE30" s="619"/>
      <c r="DF30" s="619"/>
      <c r="DG30" s="619"/>
      <c r="DH30" s="619"/>
      <c r="DI30" s="619"/>
      <c r="DJ30" s="619"/>
      <c r="DK30" s="620"/>
      <c r="DL30" s="624">
        <v>446391</v>
      </c>
      <c r="DM30" s="619"/>
      <c r="DN30" s="619"/>
      <c r="DO30" s="619"/>
      <c r="DP30" s="619"/>
      <c r="DQ30" s="619"/>
      <c r="DR30" s="619"/>
      <c r="DS30" s="619"/>
      <c r="DT30" s="619"/>
      <c r="DU30" s="619"/>
      <c r="DV30" s="620"/>
      <c r="DW30" s="641">
        <v>11.8</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152534</v>
      </c>
      <c r="S31" s="619"/>
      <c r="T31" s="619"/>
      <c r="U31" s="619"/>
      <c r="V31" s="619"/>
      <c r="W31" s="619"/>
      <c r="X31" s="619"/>
      <c r="Y31" s="620"/>
      <c r="Z31" s="671">
        <v>2.7</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98.8</v>
      </c>
      <c r="BH31" s="637"/>
      <c r="BI31" s="637"/>
      <c r="BJ31" s="637"/>
      <c r="BK31" s="637"/>
      <c r="BL31" s="637"/>
      <c r="BM31" s="673">
        <v>95.7</v>
      </c>
      <c r="BN31" s="683"/>
      <c r="BO31" s="683"/>
      <c r="BP31" s="683"/>
      <c r="BQ31" s="647"/>
      <c r="BR31" s="682">
        <v>98.3</v>
      </c>
      <c r="BS31" s="637"/>
      <c r="BT31" s="637"/>
      <c r="BU31" s="637"/>
      <c r="BV31" s="637"/>
      <c r="BW31" s="637"/>
      <c r="BX31" s="673">
        <v>95.3</v>
      </c>
      <c r="BY31" s="683"/>
      <c r="BZ31" s="683"/>
      <c r="CA31" s="683"/>
      <c r="CB31" s="647"/>
      <c r="CD31" s="690"/>
      <c r="CE31" s="691"/>
      <c r="CF31" s="655" t="s">
        <v>295</v>
      </c>
      <c r="CG31" s="652"/>
      <c r="CH31" s="652"/>
      <c r="CI31" s="652"/>
      <c r="CJ31" s="652"/>
      <c r="CK31" s="652"/>
      <c r="CL31" s="652"/>
      <c r="CM31" s="652"/>
      <c r="CN31" s="652"/>
      <c r="CO31" s="652"/>
      <c r="CP31" s="652"/>
      <c r="CQ31" s="653"/>
      <c r="CR31" s="618">
        <v>58387</v>
      </c>
      <c r="CS31" s="637"/>
      <c r="CT31" s="637"/>
      <c r="CU31" s="637"/>
      <c r="CV31" s="637"/>
      <c r="CW31" s="637"/>
      <c r="CX31" s="637"/>
      <c r="CY31" s="638"/>
      <c r="CZ31" s="621">
        <v>1.1000000000000001</v>
      </c>
      <c r="DA31" s="639"/>
      <c r="DB31" s="639"/>
      <c r="DC31" s="640"/>
      <c r="DD31" s="624">
        <v>58387</v>
      </c>
      <c r="DE31" s="637"/>
      <c r="DF31" s="637"/>
      <c r="DG31" s="637"/>
      <c r="DH31" s="637"/>
      <c r="DI31" s="637"/>
      <c r="DJ31" s="637"/>
      <c r="DK31" s="638"/>
      <c r="DL31" s="624">
        <v>58387</v>
      </c>
      <c r="DM31" s="637"/>
      <c r="DN31" s="637"/>
      <c r="DO31" s="637"/>
      <c r="DP31" s="637"/>
      <c r="DQ31" s="637"/>
      <c r="DR31" s="637"/>
      <c r="DS31" s="637"/>
      <c r="DT31" s="637"/>
      <c r="DU31" s="637"/>
      <c r="DV31" s="638"/>
      <c r="DW31" s="641">
        <v>1.5</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171130</v>
      </c>
      <c r="S32" s="619"/>
      <c r="T32" s="619"/>
      <c r="U32" s="619"/>
      <c r="V32" s="619"/>
      <c r="W32" s="619"/>
      <c r="X32" s="619"/>
      <c r="Y32" s="620"/>
      <c r="Z32" s="671">
        <v>3.1</v>
      </c>
      <c r="AA32" s="671"/>
      <c r="AB32" s="671"/>
      <c r="AC32" s="671"/>
      <c r="AD32" s="672">
        <v>201</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98.5</v>
      </c>
      <c r="BH32" s="603"/>
      <c r="BI32" s="603"/>
      <c r="BJ32" s="603"/>
      <c r="BK32" s="603"/>
      <c r="BL32" s="603"/>
      <c r="BM32" s="666">
        <v>93</v>
      </c>
      <c r="BN32" s="603"/>
      <c r="BO32" s="603"/>
      <c r="BP32" s="603"/>
      <c r="BQ32" s="660"/>
      <c r="BR32" s="681">
        <v>97.6</v>
      </c>
      <c r="BS32" s="603"/>
      <c r="BT32" s="603"/>
      <c r="BU32" s="603"/>
      <c r="BV32" s="603"/>
      <c r="BW32" s="603"/>
      <c r="BX32" s="666">
        <v>92.5</v>
      </c>
      <c r="BY32" s="603"/>
      <c r="BZ32" s="603"/>
      <c r="CA32" s="603"/>
      <c r="CB32" s="660"/>
      <c r="CD32" s="692"/>
      <c r="CE32" s="693"/>
      <c r="CF32" s="655" t="s">
        <v>298</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230000</v>
      </c>
      <c r="S33" s="619"/>
      <c r="T33" s="619"/>
      <c r="U33" s="619"/>
      <c r="V33" s="619"/>
      <c r="W33" s="619"/>
      <c r="X33" s="619"/>
      <c r="Y33" s="620"/>
      <c r="Z33" s="671">
        <v>4.0999999999999996</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2379634</v>
      </c>
      <c r="CS33" s="637"/>
      <c r="CT33" s="637"/>
      <c r="CU33" s="637"/>
      <c r="CV33" s="637"/>
      <c r="CW33" s="637"/>
      <c r="CX33" s="637"/>
      <c r="CY33" s="638"/>
      <c r="CZ33" s="621">
        <v>46.1</v>
      </c>
      <c r="DA33" s="639"/>
      <c r="DB33" s="639"/>
      <c r="DC33" s="640"/>
      <c r="DD33" s="624">
        <v>1915596</v>
      </c>
      <c r="DE33" s="637"/>
      <c r="DF33" s="637"/>
      <c r="DG33" s="637"/>
      <c r="DH33" s="637"/>
      <c r="DI33" s="637"/>
      <c r="DJ33" s="637"/>
      <c r="DK33" s="638"/>
      <c r="DL33" s="624">
        <v>1353695</v>
      </c>
      <c r="DM33" s="637"/>
      <c r="DN33" s="637"/>
      <c r="DO33" s="637"/>
      <c r="DP33" s="637"/>
      <c r="DQ33" s="637"/>
      <c r="DR33" s="637"/>
      <c r="DS33" s="637"/>
      <c r="DT33" s="637"/>
      <c r="DU33" s="637"/>
      <c r="DV33" s="638"/>
      <c r="DW33" s="641">
        <v>35.9</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862127</v>
      </c>
      <c r="CS34" s="619"/>
      <c r="CT34" s="619"/>
      <c r="CU34" s="619"/>
      <c r="CV34" s="619"/>
      <c r="CW34" s="619"/>
      <c r="CX34" s="619"/>
      <c r="CY34" s="620"/>
      <c r="CZ34" s="621">
        <v>16.7</v>
      </c>
      <c r="DA34" s="639"/>
      <c r="DB34" s="639"/>
      <c r="DC34" s="640"/>
      <c r="DD34" s="624">
        <v>694351</v>
      </c>
      <c r="DE34" s="619"/>
      <c r="DF34" s="619"/>
      <c r="DG34" s="619"/>
      <c r="DH34" s="619"/>
      <c r="DI34" s="619"/>
      <c r="DJ34" s="619"/>
      <c r="DK34" s="620"/>
      <c r="DL34" s="624">
        <v>501886</v>
      </c>
      <c r="DM34" s="619"/>
      <c r="DN34" s="619"/>
      <c r="DO34" s="619"/>
      <c r="DP34" s="619"/>
      <c r="DQ34" s="619"/>
      <c r="DR34" s="619"/>
      <c r="DS34" s="619"/>
      <c r="DT34" s="619"/>
      <c r="DU34" s="619"/>
      <c r="DV34" s="620"/>
      <c r="DW34" s="641">
        <v>13.3</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230000</v>
      </c>
      <c r="S35" s="619"/>
      <c r="T35" s="619"/>
      <c r="U35" s="619"/>
      <c r="V35" s="619"/>
      <c r="W35" s="619"/>
      <c r="X35" s="619"/>
      <c r="Y35" s="620"/>
      <c r="Z35" s="671">
        <v>4.0999999999999996</v>
      </c>
      <c r="AA35" s="671"/>
      <c r="AB35" s="671"/>
      <c r="AC35" s="671"/>
      <c r="AD35" s="672" t="s">
        <v>108</v>
      </c>
      <c r="AE35" s="672"/>
      <c r="AF35" s="672"/>
      <c r="AG35" s="672"/>
      <c r="AH35" s="672"/>
      <c r="AI35" s="672"/>
      <c r="AJ35" s="672"/>
      <c r="AK35" s="672"/>
      <c r="AL35" s="641" t="s">
        <v>108</v>
      </c>
      <c r="AM35" s="673"/>
      <c r="AN35" s="673"/>
      <c r="AO35" s="674"/>
      <c r="AP35" s="186"/>
      <c r="AQ35" s="675" t="s">
        <v>306</v>
      </c>
      <c r="AR35" s="676"/>
      <c r="AS35" s="676"/>
      <c r="AT35" s="676"/>
      <c r="AU35" s="676"/>
      <c r="AV35" s="676"/>
      <c r="AW35" s="676"/>
      <c r="AX35" s="676"/>
      <c r="AY35" s="677"/>
      <c r="AZ35" s="668">
        <v>636847</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65670</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11544</v>
      </c>
      <c r="CS35" s="637"/>
      <c r="CT35" s="637"/>
      <c r="CU35" s="637"/>
      <c r="CV35" s="637"/>
      <c r="CW35" s="637"/>
      <c r="CX35" s="637"/>
      <c r="CY35" s="638"/>
      <c r="CZ35" s="621">
        <v>0.2</v>
      </c>
      <c r="DA35" s="639"/>
      <c r="DB35" s="639"/>
      <c r="DC35" s="640"/>
      <c r="DD35" s="624">
        <v>10862</v>
      </c>
      <c r="DE35" s="637"/>
      <c r="DF35" s="637"/>
      <c r="DG35" s="637"/>
      <c r="DH35" s="637"/>
      <c r="DI35" s="637"/>
      <c r="DJ35" s="637"/>
      <c r="DK35" s="638"/>
      <c r="DL35" s="624">
        <v>10862</v>
      </c>
      <c r="DM35" s="637"/>
      <c r="DN35" s="637"/>
      <c r="DO35" s="637"/>
      <c r="DP35" s="637"/>
      <c r="DQ35" s="637"/>
      <c r="DR35" s="637"/>
      <c r="DS35" s="637"/>
      <c r="DT35" s="637"/>
      <c r="DU35" s="637"/>
      <c r="DV35" s="638"/>
      <c r="DW35" s="641">
        <v>0.3</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5559482</v>
      </c>
      <c r="S36" s="659"/>
      <c r="T36" s="659"/>
      <c r="U36" s="659"/>
      <c r="V36" s="659"/>
      <c r="W36" s="659"/>
      <c r="X36" s="659"/>
      <c r="Y36" s="662"/>
      <c r="Z36" s="663">
        <v>100</v>
      </c>
      <c r="AA36" s="663"/>
      <c r="AB36" s="663"/>
      <c r="AC36" s="663"/>
      <c r="AD36" s="664">
        <v>3545211</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176865</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57847</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681731</v>
      </c>
      <c r="CS36" s="619"/>
      <c r="CT36" s="619"/>
      <c r="CU36" s="619"/>
      <c r="CV36" s="619"/>
      <c r="CW36" s="619"/>
      <c r="CX36" s="619"/>
      <c r="CY36" s="620"/>
      <c r="CZ36" s="621">
        <v>13.2</v>
      </c>
      <c r="DA36" s="639"/>
      <c r="DB36" s="639"/>
      <c r="DC36" s="640"/>
      <c r="DD36" s="624">
        <v>554005</v>
      </c>
      <c r="DE36" s="619"/>
      <c r="DF36" s="619"/>
      <c r="DG36" s="619"/>
      <c r="DH36" s="619"/>
      <c r="DI36" s="619"/>
      <c r="DJ36" s="619"/>
      <c r="DK36" s="620"/>
      <c r="DL36" s="624">
        <v>454511</v>
      </c>
      <c r="DM36" s="619"/>
      <c r="DN36" s="619"/>
      <c r="DO36" s="619"/>
      <c r="DP36" s="619"/>
      <c r="DQ36" s="619"/>
      <c r="DR36" s="619"/>
      <c r="DS36" s="619"/>
      <c r="DT36" s="619"/>
      <c r="DU36" s="619"/>
      <c r="DV36" s="620"/>
      <c r="DW36" s="641">
        <v>12</v>
      </c>
      <c r="DX36" s="642"/>
      <c r="DY36" s="642"/>
      <c r="DZ36" s="642"/>
      <c r="EA36" s="642"/>
      <c r="EB36" s="642"/>
      <c r="EC36" s="643"/>
    </row>
    <row r="37" spans="2:133" ht="11.25" customHeight="1">
      <c r="AQ37" s="644" t="s">
        <v>313</v>
      </c>
      <c r="AR37" s="645"/>
      <c r="AS37" s="645"/>
      <c r="AT37" s="645"/>
      <c r="AU37" s="645"/>
      <c r="AV37" s="645"/>
      <c r="AW37" s="645"/>
      <c r="AX37" s="645"/>
      <c r="AY37" s="646"/>
      <c r="AZ37" s="618" t="s">
        <v>214</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1952</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310283</v>
      </c>
      <c r="CS37" s="637"/>
      <c r="CT37" s="637"/>
      <c r="CU37" s="637"/>
      <c r="CV37" s="637"/>
      <c r="CW37" s="637"/>
      <c r="CX37" s="637"/>
      <c r="CY37" s="638"/>
      <c r="CZ37" s="621">
        <v>6</v>
      </c>
      <c r="DA37" s="639"/>
      <c r="DB37" s="639"/>
      <c r="DC37" s="640"/>
      <c r="DD37" s="624">
        <v>310283</v>
      </c>
      <c r="DE37" s="637"/>
      <c r="DF37" s="637"/>
      <c r="DG37" s="637"/>
      <c r="DH37" s="637"/>
      <c r="DI37" s="637"/>
      <c r="DJ37" s="637"/>
      <c r="DK37" s="638"/>
      <c r="DL37" s="624">
        <v>310283</v>
      </c>
      <c r="DM37" s="637"/>
      <c r="DN37" s="637"/>
      <c r="DO37" s="637"/>
      <c r="DP37" s="637"/>
      <c r="DQ37" s="637"/>
      <c r="DR37" s="637"/>
      <c r="DS37" s="637"/>
      <c r="DT37" s="637"/>
      <c r="DU37" s="637"/>
      <c r="DV37" s="638"/>
      <c r="DW37" s="641">
        <v>8.1999999999999993</v>
      </c>
      <c r="DX37" s="642"/>
      <c r="DY37" s="642"/>
      <c r="DZ37" s="642"/>
      <c r="EA37" s="642"/>
      <c r="EB37" s="642"/>
      <c r="EC37" s="643"/>
    </row>
    <row r="38" spans="2:133" ht="11.25" customHeight="1">
      <c r="AQ38" s="644" t="s">
        <v>316</v>
      </c>
      <c r="AR38" s="645"/>
      <c r="AS38" s="645"/>
      <c r="AT38" s="645"/>
      <c r="AU38" s="645"/>
      <c r="AV38" s="645"/>
      <c r="AW38" s="645"/>
      <c r="AX38" s="645"/>
      <c r="AY38" s="646"/>
      <c r="AZ38" s="618" t="s">
        <v>108</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3489</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459982</v>
      </c>
      <c r="CS38" s="619"/>
      <c r="CT38" s="619"/>
      <c r="CU38" s="619"/>
      <c r="CV38" s="619"/>
      <c r="CW38" s="619"/>
      <c r="CX38" s="619"/>
      <c r="CY38" s="620"/>
      <c r="CZ38" s="621">
        <v>8.9</v>
      </c>
      <c r="DA38" s="639"/>
      <c r="DB38" s="639"/>
      <c r="DC38" s="640"/>
      <c r="DD38" s="624">
        <v>372733</v>
      </c>
      <c r="DE38" s="619"/>
      <c r="DF38" s="619"/>
      <c r="DG38" s="619"/>
      <c r="DH38" s="619"/>
      <c r="DI38" s="619"/>
      <c r="DJ38" s="619"/>
      <c r="DK38" s="620"/>
      <c r="DL38" s="624">
        <v>367704</v>
      </c>
      <c r="DM38" s="619"/>
      <c r="DN38" s="619"/>
      <c r="DO38" s="619"/>
      <c r="DP38" s="619"/>
      <c r="DQ38" s="619"/>
      <c r="DR38" s="619"/>
      <c r="DS38" s="619"/>
      <c r="DT38" s="619"/>
      <c r="DU38" s="619"/>
      <c r="DV38" s="620"/>
      <c r="DW38" s="641">
        <v>9.6999999999999993</v>
      </c>
      <c r="DX38" s="642"/>
      <c r="DY38" s="642"/>
      <c r="DZ38" s="642"/>
      <c r="EA38" s="642"/>
      <c r="EB38" s="642"/>
      <c r="EC38" s="643"/>
    </row>
    <row r="39" spans="2:133" ht="11.25" customHeight="1">
      <c r="AQ39" s="644" t="s">
        <v>319</v>
      </c>
      <c r="AR39" s="645"/>
      <c r="AS39" s="645"/>
      <c r="AT39" s="645"/>
      <c r="AU39" s="645"/>
      <c r="AV39" s="645"/>
      <c r="AW39" s="645"/>
      <c r="AX39" s="645"/>
      <c r="AY39" s="646"/>
      <c r="AZ39" s="618" t="s">
        <v>108</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101</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215649</v>
      </c>
      <c r="CS39" s="637"/>
      <c r="CT39" s="637"/>
      <c r="CU39" s="637"/>
      <c r="CV39" s="637"/>
      <c r="CW39" s="637"/>
      <c r="CX39" s="637"/>
      <c r="CY39" s="638"/>
      <c r="CZ39" s="621">
        <v>4.2</v>
      </c>
      <c r="DA39" s="639"/>
      <c r="DB39" s="639"/>
      <c r="DC39" s="640"/>
      <c r="DD39" s="624">
        <v>214324</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108240</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122</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148601</v>
      </c>
      <c r="CS40" s="619"/>
      <c r="CT40" s="619"/>
      <c r="CU40" s="619"/>
      <c r="CV40" s="619"/>
      <c r="CW40" s="619"/>
      <c r="CX40" s="619"/>
      <c r="CY40" s="620"/>
      <c r="CZ40" s="621">
        <v>2.9</v>
      </c>
      <c r="DA40" s="639"/>
      <c r="DB40" s="639"/>
      <c r="DC40" s="640"/>
      <c r="DD40" s="624">
        <v>69321</v>
      </c>
      <c r="DE40" s="619"/>
      <c r="DF40" s="619"/>
      <c r="DG40" s="619"/>
      <c r="DH40" s="619"/>
      <c r="DI40" s="619"/>
      <c r="DJ40" s="619"/>
      <c r="DK40" s="620"/>
      <c r="DL40" s="624">
        <v>18732</v>
      </c>
      <c r="DM40" s="619"/>
      <c r="DN40" s="619"/>
      <c r="DO40" s="619"/>
      <c r="DP40" s="619"/>
      <c r="DQ40" s="619"/>
      <c r="DR40" s="619"/>
      <c r="DS40" s="619"/>
      <c r="DT40" s="619"/>
      <c r="DU40" s="619"/>
      <c r="DV40" s="620"/>
      <c r="DW40" s="641">
        <v>0.5</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351742</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324</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678419</v>
      </c>
      <c r="CS42" s="619"/>
      <c r="CT42" s="619"/>
      <c r="CU42" s="619"/>
      <c r="CV42" s="619"/>
      <c r="CW42" s="619"/>
      <c r="CX42" s="619"/>
      <c r="CY42" s="620"/>
      <c r="CZ42" s="621">
        <v>13.1</v>
      </c>
      <c r="DA42" s="622"/>
      <c r="DB42" s="622"/>
      <c r="DC42" s="623"/>
      <c r="DD42" s="624">
        <v>298190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19762</v>
      </c>
      <c r="CS43" s="637"/>
      <c r="CT43" s="637"/>
      <c r="CU43" s="637"/>
      <c r="CV43" s="637"/>
      <c r="CW43" s="637"/>
      <c r="CX43" s="637"/>
      <c r="CY43" s="638"/>
      <c r="CZ43" s="621">
        <v>0.4</v>
      </c>
      <c r="DA43" s="639"/>
      <c r="DB43" s="639"/>
      <c r="DC43" s="640"/>
      <c r="DD43" s="624">
        <v>19762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548893</v>
      </c>
      <c r="CS44" s="619"/>
      <c r="CT44" s="619"/>
      <c r="CU44" s="619"/>
      <c r="CV44" s="619"/>
      <c r="CW44" s="619"/>
      <c r="CX44" s="619"/>
      <c r="CY44" s="620"/>
      <c r="CZ44" s="621">
        <v>10.6</v>
      </c>
      <c r="DA44" s="622"/>
      <c r="DB44" s="622"/>
      <c r="DC44" s="623"/>
      <c r="DD44" s="624">
        <v>241609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228961</v>
      </c>
      <c r="CS45" s="637"/>
      <c r="CT45" s="637"/>
      <c r="CU45" s="637"/>
      <c r="CV45" s="637"/>
      <c r="CW45" s="637"/>
      <c r="CX45" s="637"/>
      <c r="CY45" s="638"/>
      <c r="CZ45" s="621">
        <v>4.4000000000000004</v>
      </c>
      <c r="DA45" s="639"/>
      <c r="DB45" s="639"/>
      <c r="DC45" s="640"/>
      <c r="DD45" s="624">
        <v>17141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317386</v>
      </c>
      <c r="CS46" s="619"/>
      <c r="CT46" s="619"/>
      <c r="CU46" s="619"/>
      <c r="CV46" s="619"/>
      <c r="CW46" s="619"/>
      <c r="CX46" s="619"/>
      <c r="CY46" s="620"/>
      <c r="CZ46" s="621">
        <v>6.1</v>
      </c>
      <c r="DA46" s="622"/>
      <c r="DB46" s="622"/>
      <c r="DC46" s="623"/>
      <c r="DD46" s="624">
        <v>221922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v>129526</v>
      </c>
      <c r="CS47" s="637"/>
      <c r="CT47" s="637"/>
      <c r="CU47" s="637"/>
      <c r="CV47" s="637"/>
      <c r="CW47" s="637"/>
      <c r="CX47" s="637"/>
      <c r="CY47" s="638"/>
      <c r="CZ47" s="621">
        <v>2.5</v>
      </c>
      <c r="DA47" s="639"/>
      <c r="DB47" s="639"/>
      <c r="DC47" s="640"/>
      <c r="DD47" s="624">
        <v>56581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108</v>
      </c>
      <c r="CS48" s="619"/>
      <c r="CT48" s="619"/>
      <c r="CU48" s="619"/>
      <c r="CV48" s="619"/>
      <c r="CW48" s="619"/>
      <c r="CX48" s="619"/>
      <c r="CY48" s="620"/>
      <c r="CZ48" s="621" t="s">
        <v>108</v>
      </c>
      <c r="DA48" s="622"/>
      <c r="DB48" s="622"/>
      <c r="DC48" s="623"/>
      <c r="DD48" s="624" t="s">
        <v>108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5165554</v>
      </c>
      <c r="CS49" s="603"/>
      <c r="CT49" s="603"/>
      <c r="CU49" s="603"/>
      <c r="CV49" s="603"/>
      <c r="CW49" s="603"/>
      <c r="CX49" s="603"/>
      <c r="CY49" s="604"/>
      <c r="CZ49" s="605">
        <v>100</v>
      </c>
      <c r="DA49" s="606"/>
      <c r="DB49" s="606"/>
      <c r="DC49" s="607"/>
      <c r="DD49" s="608">
        <v>3846320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362</v>
      </c>
      <c r="C7" s="1077"/>
      <c r="D7" s="1077"/>
      <c r="E7" s="1077"/>
      <c r="F7" s="1077"/>
      <c r="G7" s="1077"/>
      <c r="H7" s="1077"/>
      <c r="I7" s="1077"/>
      <c r="J7" s="1077"/>
      <c r="K7" s="1077"/>
      <c r="L7" s="1077"/>
      <c r="M7" s="1077"/>
      <c r="N7" s="1077"/>
      <c r="O7" s="1077"/>
      <c r="P7" s="1078"/>
      <c r="Q7" s="1130">
        <v>5559</v>
      </c>
      <c r="R7" s="1131"/>
      <c r="S7" s="1131"/>
      <c r="T7" s="1131"/>
      <c r="U7" s="1131"/>
      <c r="V7" s="1131">
        <v>5166</v>
      </c>
      <c r="W7" s="1131"/>
      <c r="X7" s="1131"/>
      <c r="Y7" s="1131"/>
      <c r="Z7" s="1131"/>
      <c r="AA7" s="1131">
        <v>394</v>
      </c>
      <c r="AB7" s="1131"/>
      <c r="AC7" s="1131"/>
      <c r="AD7" s="1131"/>
      <c r="AE7" s="1132"/>
      <c r="AF7" s="1133">
        <v>274</v>
      </c>
      <c r="AG7" s="1134"/>
      <c r="AH7" s="1134"/>
      <c r="AI7" s="1134"/>
      <c r="AJ7" s="1135"/>
      <c r="AK7" s="1117">
        <v>99</v>
      </c>
      <c r="AL7" s="1118"/>
      <c r="AM7" s="1118"/>
      <c r="AN7" s="1118"/>
      <c r="AO7" s="1118"/>
      <c r="AP7" s="1118">
        <v>4373</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v>5559</v>
      </c>
      <c r="R23" s="1095"/>
      <c r="S23" s="1095"/>
      <c r="T23" s="1095"/>
      <c r="U23" s="1095"/>
      <c r="V23" s="1095">
        <v>5166</v>
      </c>
      <c r="W23" s="1095"/>
      <c r="X23" s="1095"/>
      <c r="Y23" s="1095"/>
      <c r="Z23" s="1095"/>
      <c r="AA23" s="1095">
        <v>394</v>
      </c>
      <c r="AB23" s="1095"/>
      <c r="AC23" s="1095"/>
      <c r="AD23" s="1095"/>
      <c r="AE23" s="1096"/>
      <c r="AF23" s="1097">
        <v>274</v>
      </c>
      <c r="AG23" s="1095"/>
      <c r="AH23" s="1095"/>
      <c r="AI23" s="1095"/>
      <c r="AJ23" s="1098"/>
      <c r="AK23" s="1099"/>
      <c r="AL23" s="1100"/>
      <c r="AM23" s="1100"/>
      <c r="AN23" s="1100"/>
      <c r="AO23" s="1100"/>
      <c r="AP23" s="1095">
        <v>4373</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376</v>
      </c>
      <c r="C28" s="1077"/>
      <c r="D28" s="1077"/>
      <c r="E28" s="1077"/>
      <c r="F28" s="1077"/>
      <c r="G28" s="1077"/>
      <c r="H28" s="1077"/>
      <c r="I28" s="1077"/>
      <c r="J28" s="1077"/>
      <c r="K28" s="1077"/>
      <c r="L28" s="1077"/>
      <c r="M28" s="1077"/>
      <c r="N28" s="1077"/>
      <c r="O28" s="1077"/>
      <c r="P28" s="1078"/>
      <c r="Q28" s="1079">
        <v>1877</v>
      </c>
      <c r="R28" s="1080"/>
      <c r="S28" s="1080"/>
      <c r="T28" s="1080"/>
      <c r="U28" s="1080"/>
      <c r="V28" s="1080">
        <v>1811</v>
      </c>
      <c r="W28" s="1080"/>
      <c r="X28" s="1080"/>
      <c r="Y28" s="1080"/>
      <c r="Z28" s="1080"/>
      <c r="AA28" s="1080">
        <v>66</v>
      </c>
      <c r="AB28" s="1080"/>
      <c r="AC28" s="1080"/>
      <c r="AD28" s="1080"/>
      <c r="AE28" s="1081"/>
      <c r="AF28" s="1082">
        <v>66</v>
      </c>
      <c r="AG28" s="1080"/>
      <c r="AH28" s="1080"/>
      <c r="AI28" s="1080"/>
      <c r="AJ28" s="1083"/>
      <c r="AK28" s="1084">
        <v>155</v>
      </c>
      <c r="AL28" s="1072"/>
      <c r="AM28" s="1072"/>
      <c r="AN28" s="1072"/>
      <c r="AO28" s="1072"/>
      <c r="AP28" s="1072">
        <v>0</v>
      </c>
      <c r="AQ28" s="1072"/>
      <c r="AR28" s="1072"/>
      <c r="AS28" s="1072"/>
      <c r="AT28" s="1072"/>
      <c r="AU28" s="1072" t="s">
        <v>531</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377</v>
      </c>
      <c r="C29" s="1064"/>
      <c r="D29" s="1064"/>
      <c r="E29" s="1064"/>
      <c r="F29" s="1064"/>
      <c r="G29" s="1064"/>
      <c r="H29" s="1064"/>
      <c r="I29" s="1064"/>
      <c r="J29" s="1064"/>
      <c r="K29" s="1064"/>
      <c r="L29" s="1064"/>
      <c r="M29" s="1064"/>
      <c r="N29" s="1064"/>
      <c r="O29" s="1064"/>
      <c r="P29" s="1065"/>
      <c r="Q29" s="1069">
        <v>1237</v>
      </c>
      <c r="R29" s="1070"/>
      <c r="S29" s="1070"/>
      <c r="T29" s="1070"/>
      <c r="U29" s="1070"/>
      <c r="V29" s="1070">
        <v>1176</v>
      </c>
      <c r="W29" s="1070"/>
      <c r="X29" s="1070"/>
      <c r="Y29" s="1070"/>
      <c r="Z29" s="1070"/>
      <c r="AA29" s="1070">
        <v>62</v>
      </c>
      <c r="AB29" s="1070"/>
      <c r="AC29" s="1070"/>
      <c r="AD29" s="1070"/>
      <c r="AE29" s="1071"/>
      <c r="AF29" s="1045">
        <v>62</v>
      </c>
      <c r="AG29" s="1046"/>
      <c r="AH29" s="1046"/>
      <c r="AI29" s="1046"/>
      <c r="AJ29" s="1047"/>
      <c r="AK29" s="1006">
        <v>156</v>
      </c>
      <c r="AL29" s="997"/>
      <c r="AM29" s="997"/>
      <c r="AN29" s="997"/>
      <c r="AO29" s="997"/>
      <c r="AP29" s="997">
        <v>0</v>
      </c>
      <c r="AQ29" s="997"/>
      <c r="AR29" s="997"/>
      <c r="AS29" s="997"/>
      <c r="AT29" s="997"/>
      <c r="AU29" s="997" t="s">
        <v>531</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378</v>
      </c>
      <c r="C30" s="1064"/>
      <c r="D30" s="1064"/>
      <c r="E30" s="1064"/>
      <c r="F30" s="1064"/>
      <c r="G30" s="1064"/>
      <c r="H30" s="1064"/>
      <c r="I30" s="1064"/>
      <c r="J30" s="1064"/>
      <c r="K30" s="1064"/>
      <c r="L30" s="1064"/>
      <c r="M30" s="1064"/>
      <c r="N30" s="1064"/>
      <c r="O30" s="1064"/>
      <c r="P30" s="1065"/>
      <c r="Q30" s="1069">
        <v>128</v>
      </c>
      <c r="R30" s="1070"/>
      <c r="S30" s="1070"/>
      <c r="T30" s="1070"/>
      <c r="U30" s="1070"/>
      <c r="V30" s="1070">
        <v>127</v>
      </c>
      <c r="W30" s="1070"/>
      <c r="X30" s="1070"/>
      <c r="Y30" s="1070"/>
      <c r="Z30" s="1070"/>
      <c r="AA30" s="1070">
        <v>1</v>
      </c>
      <c r="AB30" s="1070"/>
      <c r="AC30" s="1070"/>
      <c r="AD30" s="1070"/>
      <c r="AE30" s="1071"/>
      <c r="AF30" s="1045">
        <v>1</v>
      </c>
      <c r="AG30" s="1046"/>
      <c r="AH30" s="1046"/>
      <c r="AI30" s="1046"/>
      <c r="AJ30" s="1047"/>
      <c r="AK30" s="1006">
        <v>44</v>
      </c>
      <c r="AL30" s="997"/>
      <c r="AM30" s="997"/>
      <c r="AN30" s="997"/>
      <c r="AO30" s="997"/>
      <c r="AP30" s="997">
        <v>0</v>
      </c>
      <c r="AQ30" s="997"/>
      <c r="AR30" s="997"/>
      <c r="AS30" s="997"/>
      <c r="AT30" s="997"/>
      <c r="AU30" s="997" t="s">
        <v>531</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379</v>
      </c>
      <c r="C31" s="1064"/>
      <c r="D31" s="1064"/>
      <c r="E31" s="1064"/>
      <c r="F31" s="1064"/>
      <c r="G31" s="1064"/>
      <c r="H31" s="1064"/>
      <c r="I31" s="1064"/>
      <c r="J31" s="1064"/>
      <c r="K31" s="1064"/>
      <c r="L31" s="1064"/>
      <c r="M31" s="1064"/>
      <c r="N31" s="1064"/>
      <c r="O31" s="1064"/>
      <c r="P31" s="1065"/>
      <c r="Q31" s="1069">
        <v>4</v>
      </c>
      <c r="R31" s="1070"/>
      <c r="S31" s="1070"/>
      <c r="T31" s="1070"/>
      <c r="U31" s="1070"/>
      <c r="V31" s="1070">
        <v>4</v>
      </c>
      <c r="W31" s="1070"/>
      <c r="X31" s="1070"/>
      <c r="Y31" s="1070"/>
      <c r="Z31" s="1070"/>
      <c r="AA31" s="1070">
        <v>0</v>
      </c>
      <c r="AB31" s="1070"/>
      <c r="AC31" s="1070"/>
      <c r="AD31" s="1070"/>
      <c r="AE31" s="1071"/>
      <c r="AF31" s="1045">
        <v>0</v>
      </c>
      <c r="AG31" s="1046"/>
      <c r="AH31" s="1046"/>
      <c r="AI31" s="1046"/>
      <c r="AJ31" s="1047"/>
      <c r="AK31" s="1006">
        <v>0</v>
      </c>
      <c r="AL31" s="997"/>
      <c r="AM31" s="997"/>
      <c r="AN31" s="997"/>
      <c r="AO31" s="997"/>
      <c r="AP31" s="997">
        <v>0</v>
      </c>
      <c r="AQ31" s="997"/>
      <c r="AR31" s="997"/>
      <c r="AS31" s="997"/>
      <c r="AT31" s="997"/>
      <c r="AU31" s="997" t="s">
        <v>531</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380</v>
      </c>
      <c r="C32" s="1064"/>
      <c r="D32" s="1064"/>
      <c r="E32" s="1064"/>
      <c r="F32" s="1064"/>
      <c r="G32" s="1064"/>
      <c r="H32" s="1064"/>
      <c r="I32" s="1064"/>
      <c r="J32" s="1064"/>
      <c r="K32" s="1064"/>
      <c r="L32" s="1064"/>
      <c r="M32" s="1064"/>
      <c r="N32" s="1064"/>
      <c r="O32" s="1064"/>
      <c r="P32" s="1065"/>
      <c r="Q32" s="1069">
        <v>334</v>
      </c>
      <c r="R32" s="1070"/>
      <c r="S32" s="1070"/>
      <c r="T32" s="1070"/>
      <c r="U32" s="1070"/>
      <c r="V32" s="1070">
        <v>330</v>
      </c>
      <c r="W32" s="1070"/>
      <c r="X32" s="1070"/>
      <c r="Y32" s="1070"/>
      <c r="Z32" s="1070"/>
      <c r="AA32" s="1070">
        <v>4</v>
      </c>
      <c r="AB32" s="1070"/>
      <c r="AC32" s="1070"/>
      <c r="AD32" s="1070"/>
      <c r="AE32" s="1071"/>
      <c r="AF32" s="1045">
        <v>178</v>
      </c>
      <c r="AG32" s="1046"/>
      <c r="AH32" s="1046"/>
      <c r="AI32" s="1046"/>
      <c r="AJ32" s="1047"/>
      <c r="AK32" s="1006">
        <v>99</v>
      </c>
      <c r="AL32" s="997"/>
      <c r="AM32" s="997"/>
      <c r="AN32" s="997"/>
      <c r="AO32" s="997"/>
      <c r="AP32" s="997">
        <v>1922</v>
      </c>
      <c r="AQ32" s="997"/>
      <c r="AR32" s="997"/>
      <c r="AS32" s="997"/>
      <c r="AT32" s="997"/>
      <c r="AU32" s="997">
        <v>688</v>
      </c>
      <c r="AV32" s="997"/>
      <c r="AW32" s="997"/>
      <c r="AX32" s="997"/>
      <c r="AY32" s="997"/>
      <c r="AZ32" s="1068"/>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382</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306</v>
      </c>
      <c r="AG63" s="985"/>
      <c r="AH63" s="985"/>
      <c r="AI63" s="985"/>
      <c r="AJ63" s="1056"/>
      <c r="AK63" s="1057"/>
      <c r="AL63" s="989"/>
      <c r="AM63" s="989"/>
      <c r="AN63" s="989"/>
      <c r="AO63" s="989"/>
      <c r="AP63" s="985">
        <v>1922</v>
      </c>
      <c r="AQ63" s="985"/>
      <c r="AR63" s="985"/>
      <c r="AS63" s="985"/>
      <c r="AT63" s="985"/>
      <c r="AU63" s="985">
        <v>688</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385</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386</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532</v>
      </c>
      <c r="C68" s="1012"/>
      <c r="D68" s="1012"/>
      <c r="E68" s="1012"/>
      <c r="F68" s="1012"/>
      <c r="G68" s="1012"/>
      <c r="H68" s="1012"/>
      <c r="I68" s="1012"/>
      <c r="J68" s="1012"/>
      <c r="K68" s="1012"/>
      <c r="L68" s="1012"/>
      <c r="M68" s="1012"/>
      <c r="N68" s="1012"/>
      <c r="O68" s="1012"/>
      <c r="P68" s="1013"/>
      <c r="Q68" s="1014">
        <v>3012</v>
      </c>
      <c r="R68" s="1008"/>
      <c r="S68" s="1008"/>
      <c r="T68" s="1008"/>
      <c r="U68" s="1008"/>
      <c r="V68" s="1008">
        <v>2855</v>
      </c>
      <c r="W68" s="1008"/>
      <c r="X68" s="1008"/>
      <c r="Y68" s="1008"/>
      <c r="Z68" s="1008"/>
      <c r="AA68" s="1008">
        <v>157</v>
      </c>
      <c r="AB68" s="1008"/>
      <c r="AC68" s="1008"/>
      <c r="AD68" s="1008"/>
      <c r="AE68" s="1008"/>
      <c r="AF68" s="1008">
        <v>156</v>
      </c>
      <c r="AG68" s="1008"/>
      <c r="AH68" s="1008"/>
      <c r="AI68" s="1008"/>
      <c r="AJ68" s="1008"/>
      <c r="AK68" s="1008">
        <v>5</v>
      </c>
      <c r="AL68" s="1008"/>
      <c r="AM68" s="1008"/>
      <c r="AN68" s="1008"/>
      <c r="AO68" s="1008"/>
      <c r="AP68" s="1008">
        <v>909</v>
      </c>
      <c r="AQ68" s="1008"/>
      <c r="AR68" s="1008"/>
      <c r="AS68" s="1008"/>
      <c r="AT68" s="1008"/>
      <c r="AU68" s="1008">
        <v>97</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533</v>
      </c>
      <c r="C69" s="1001"/>
      <c r="D69" s="1001"/>
      <c r="E69" s="1001"/>
      <c r="F69" s="1001"/>
      <c r="G69" s="1001"/>
      <c r="H69" s="1001"/>
      <c r="I69" s="1001"/>
      <c r="J69" s="1001"/>
      <c r="K69" s="1001"/>
      <c r="L69" s="1001"/>
      <c r="M69" s="1001"/>
      <c r="N69" s="1001"/>
      <c r="O69" s="1001"/>
      <c r="P69" s="1002"/>
      <c r="Q69" s="1003">
        <v>11914</v>
      </c>
      <c r="R69" s="997"/>
      <c r="S69" s="997"/>
      <c r="T69" s="997"/>
      <c r="U69" s="997"/>
      <c r="V69" s="997">
        <v>11856</v>
      </c>
      <c r="W69" s="997"/>
      <c r="X69" s="997"/>
      <c r="Y69" s="997"/>
      <c r="Z69" s="997"/>
      <c r="AA69" s="997">
        <v>58</v>
      </c>
      <c r="AB69" s="997"/>
      <c r="AC69" s="997"/>
      <c r="AD69" s="997"/>
      <c r="AE69" s="997"/>
      <c r="AF69" s="997">
        <v>58</v>
      </c>
      <c r="AG69" s="997"/>
      <c r="AH69" s="997"/>
      <c r="AI69" s="997"/>
      <c r="AJ69" s="997"/>
      <c r="AK69" s="997">
        <v>5</v>
      </c>
      <c r="AL69" s="997"/>
      <c r="AM69" s="997"/>
      <c r="AN69" s="997"/>
      <c r="AO69" s="997"/>
      <c r="AP69" s="997">
        <v>0</v>
      </c>
      <c r="AQ69" s="997"/>
      <c r="AR69" s="997"/>
      <c r="AS69" s="997"/>
      <c r="AT69" s="997"/>
      <c r="AU69" s="997" t="s">
        <v>531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534</v>
      </c>
      <c r="C70" s="1001"/>
      <c r="D70" s="1001"/>
      <c r="E70" s="1001"/>
      <c r="F70" s="1001"/>
      <c r="G70" s="1001"/>
      <c r="H70" s="1001"/>
      <c r="I70" s="1001"/>
      <c r="J70" s="1001"/>
      <c r="K70" s="1001"/>
      <c r="L70" s="1001"/>
      <c r="M70" s="1001"/>
      <c r="N70" s="1001"/>
      <c r="O70" s="1001"/>
      <c r="P70" s="1002"/>
      <c r="Q70" s="1003">
        <v>47</v>
      </c>
      <c r="R70" s="997"/>
      <c r="S70" s="997"/>
      <c r="T70" s="997"/>
      <c r="U70" s="997"/>
      <c r="V70" s="997">
        <v>46</v>
      </c>
      <c r="W70" s="997"/>
      <c r="X70" s="997"/>
      <c r="Y70" s="997"/>
      <c r="Z70" s="997"/>
      <c r="AA70" s="997">
        <v>1</v>
      </c>
      <c r="AB70" s="997"/>
      <c r="AC70" s="997"/>
      <c r="AD70" s="997"/>
      <c r="AE70" s="997"/>
      <c r="AF70" s="997">
        <v>1</v>
      </c>
      <c r="AG70" s="997"/>
      <c r="AH70" s="997"/>
      <c r="AI70" s="997"/>
      <c r="AJ70" s="997"/>
      <c r="AK70" s="997">
        <v>2</v>
      </c>
      <c r="AL70" s="997"/>
      <c r="AM70" s="997"/>
      <c r="AN70" s="997"/>
      <c r="AO70" s="997"/>
      <c r="AP70" s="997">
        <v>0</v>
      </c>
      <c r="AQ70" s="997"/>
      <c r="AR70" s="997"/>
      <c r="AS70" s="997"/>
      <c r="AT70" s="997"/>
      <c r="AU70" s="997" t="s">
        <v>531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535</v>
      </c>
      <c r="C71" s="1001"/>
      <c r="D71" s="1001"/>
      <c r="E71" s="1001"/>
      <c r="F71" s="1001"/>
      <c r="G71" s="1001"/>
      <c r="H71" s="1001"/>
      <c r="I71" s="1001"/>
      <c r="J71" s="1001"/>
      <c r="K71" s="1001"/>
      <c r="L71" s="1001"/>
      <c r="M71" s="1001"/>
      <c r="N71" s="1001"/>
      <c r="O71" s="1001"/>
      <c r="P71" s="1002"/>
      <c r="Q71" s="1003">
        <v>118</v>
      </c>
      <c r="R71" s="997"/>
      <c r="S71" s="997"/>
      <c r="T71" s="997"/>
      <c r="U71" s="997"/>
      <c r="V71" s="997">
        <v>109</v>
      </c>
      <c r="W71" s="997"/>
      <c r="X71" s="997"/>
      <c r="Y71" s="997"/>
      <c r="Z71" s="997"/>
      <c r="AA71" s="997">
        <v>10</v>
      </c>
      <c r="AB71" s="997"/>
      <c r="AC71" s="997"/>
      <c r="AD71" s="997"/>
      <c r="AE71" s="997"/>
      <c r="AF71" s="997">
        <v>10</v>
      </c>
      <c r="AG71" s="997"/>
      <c r="AH71" s="997"/>
      <c r="AI71" s="997"/>
      <c r="AJ71" s="997"/>
      <c r="AK71" s="997">
        <v>2</v>
      </c>
      <c r="AL71" s="997"/>
      <c r="AM71" s="997"/>
      <c r="AN71" s="997"/>
      <c r="AO71" s="997"/>
      <c r="AP71" s="997">
        <v>0</v>
      </c>
      <c r="AQ71" s="997"/>
      <c r="AR71" s="997"/>
      <c r="AS71" s="997"/>
      <c r="AT71" s="997"/>
      <c r="AU71" s="997" t="s">
        <v>531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536</v>
      </c>
      <c r="C72" s="1001"/>
      <c r="D72" s="1001"/>
      <c r="E72" s="1001"/>
      <c r="F72" s="1001"/>
      <c r="G72" s="1001"/>
      <c r="H72" s="1001"/>
      <c r="I72" s="1001"/>
      <c r="J72" s="1001"/>
      <c r="K72" s="1001"/>
      <c r="L72" s="1001"/>
      <c r="M72" s="1001"/>
      <c r="N72" s="1001"/>
      <c r="O72" s="1001"/>
      <c r="P72" s="1002"/>
      <c r="Q72" s="1003">
        <v>202536</v>
      </c>
      <c r="R72" s="997"/>
      <c r="S72" s="997"/>
      <c r="T72" s="997"/>
      <c r="U72" s="997"/>
      <c r="V72" s="997">
        <v>195058</v>
      </c>
      <c r="W72" s="997"/>
      <c r="X72" s="997"/>
      <c r="Y72" s="997"/>
      <c r="Z72" s="997"/>
      <c r="AA72" s="997">
        <v>7478</v>
      </c>
      <c r="AB72" s="997"/>
      <c r="AC72" s="997"/>
      <c r="AD72" s="997"/>
      <c r="AE72" s="997"/>
      <c r="AF72" s="997">
        <v>7478</v>
      </c>
      <c r="AG72" s="997"/>
      <c r="AH72" s="997"/>
      <c r="AI72" s="997"/>
      <c r="AJ72" s="997"/>
      <c r="AK72" s="997">
        <v>271</v>
      </c>
      <c r="AL72" s="997"/>
      <c r="AM72" s="997"/>
      <c r="AN72" s="997"/>
      <c r="AO72" s="997"/>
      <c r="AP72" s="997">
        <v>0</v>
      </c>
      <c r="AQ72" s="997"/>
      <c r="AR72" s="997"/>
      <c r="AS72" s="997"/>
      <c r="AT72" s="997"/>
      <c r="AU72" s="997" t="s">
        <v>531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387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7703</v>
      </c>
      <c r="AG88" s="985"/>
      <c r="AH88" s="985"/>
      <c r="AI88" s="985"/>
      <c r="AJ88" s="985"/>
      <c r="AK88" s="989"/>
      <c r="AL88" s="989"/>
      <c r="AM88" s="989"/>
      <c r="AN88" s="989"/>
      <c r="AO88" s="989"/>
      <c r="AP88" s="985">
        <v>909</v>
      </c>
      <c r="AQ88" s="985"/>
      <c r="AR88" s="985"/>
      <c r="AS88" s="985"/>
      <c r="AT88" s="985"/>
      <c r="AU88" s="985">
        <v>97</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388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396</v>
      </c>
      <c r="AB109" s="918"/>
      <c r="AC109" s="918"/>
      <c r="AD109" s="918"/>
      <c r="AE109" s="919"/>
      <c r="AF109" s="920" t="s">
        <v>285</v>
      </c>
      <c r="AG109" s="918"/>
      <c r="AH109" s="918"/>
      <c r="AI109" s="918"/>
      <c r="AJ109" s="919"/>
      <c r="AK109" s="920" t="s">
        <v>284</v>
      </c>
      <c r="AL109" s="918"/>
      <c r="AM109" s="918"/>
      <c r="AN109" s="918"/>
      <c r="AO109" s="919"/>
      <c r="AP109" s="920" t="s">
        <v>397</v>
      </c>
      <c r="AQ109" s="918"/>
      <c r="AR109" s="918"/>
      <c r="AS109" s="918"/>
      <c r="AT109" s="949"/>
      <c r="AU109" s="917" t="s">
        <v>395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396</v>
      </c>
      <c r="BR109" s="918"/>
      <c r="BS109" s="918"/>
      <c r="BT109" s="918"/>
      <c r="BU109" s="919"/>
      <c r="BV109" s="920" t="s">
        <v>285</v>
      </c>
      <c r="BW109" s="918"/>
      <c r="BX109" s="918"/>
      <c r="BY109" s="918"/>
      <c r="BZ109" s="919"/>
      <c r="CA109" s="920" t="s">
        <v>284</v>
      </c>
      <c r="CB109" s="918"/>
      <c r="CC109" s="918"/>
      <c r="CD109" s="918"/>
      <c r="CE109" s="919"/>
      <c r="CF109" s="958" t="s">
        <v>397</v>
      </c>
      <c r="CG109" s="958"/>
      <c r="CH109" s="958"/>
      <c r="CI109" s="958"/>
      <c r="CJ109" s="958"/>
      <c r="CK109" s="920" t="s">
        <v>398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396</v>
      </c>
      <c r="DH109" s="918"/>
      <c r="DI109" s="918"/>
      <c r="DJ109" s="918"/>
      <c r="DK109" s="919"/>
      <c r="DL109" s="920" t="s">
        <v>285</v>
      </c>
      <c r="DM109" s="918"/>
      <c r="DN109" s="918"/>
      <c r="DO109" s="918"/>
      <c r="DP109" s="919"/>
      <c r="DQ109" s="920" t="s">
        <v>284</v>
      </c>
      <c r="DR109" s="918"/>
      <c r="DS109" s="918"/>
      <c r="DT109" s="918"/>
      <c r="DU109" s="919"/>
      <c r="DV109" s="920" t="s">
        <v>397</v>
      </c>
      <c r="DW109" s="918"/>
      <c r="DX109" s="918"/>
      <c r="DY109" s="918"/>
      <c r="DZ109" s="949"/>
    </row>
    <row r="110" spans="1:131" s="197" customFormat="1" ht="26.25" customHeight="1">
      <c r="A110" s="787" t="s">
        <v>399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586457</v>
      </c>
      <c r="AB110" s="903"/>
      <c r="AC110" s="903"/>
      <c r="AD110" s="903"/>
      <c r="AE110" s="904"/>
      <c r="AF110" s="905">
        <v>553580</v>
      </c>
      <c r="AG110" s="903"/>
      <c r="AH110" s="903"/>
      <c r="AI110" s="903"/>
      <c r="AJ110" s="904"/>
      <c r="AK110" s="905">
        <v>516526</v>
      </c>
      <c r="AL110" s="903"/>
      <c r="AM110" s="903"/>
      <c r="AN110" s="903"/>
      <c r="AO110" s="904"/>
      <c r="AP110" s="906">
        <v>16</v>
      </c>
      <c r="AQ110" s="907"/>
      <c r="AR110" s="907"/>
      <c r="AS110" s="907"/>
      <c r="AT110" s="908"/>
      <c r="AU110" s="950" t="s">
        <v>60</v>
      </c>
      <c r="AV110" s="951"/>
      <c r="AW110" s="951"/>
      <c r="AX110" s="951"/>
      <c r="AY110" s="952"/>
      <c r="AZ110" s="846" t="s">
        <v>400</v>
      </c>
      <c r="BA110" s="788"/>
      <c r="BB110" s="788"/>
      <c r="BC110" s="788"/>
      <c r="BD110" s="788"/>
      <c r="BE110" s="788"/>
      <c r="BF110" s="788"/>
      <c r="BG110" s="788"/>
      <c r="BH110" s="788"/>
      <c r="BI110" s="788"/>
      <c r="BJ110" s="788"/>
      <c r="BK110" s="788"/>
      <c r="BL110" s="788"/>
      <c r="BM110" s="788"/>
      <c r="BN110" s="788"/>
      <c r="BO110" s="788"/>
      <c r="BP110" s="789"/>
      <c r="BQ110" s="829">
        <v>4837532</v>
      </c>
      <c r="BR110" s="830"/>
      <c r="BS110" s="830"/>
      <c r="BT110" s="830"/>
      <c r="BU110" s="830"/>
      <c r="BV110" s="830">
        <v>4601173</v>
      </c>
      <c r="BW110" s="830"/>
      <c r="BX110" s="830"/>
      <c r="BY110" s="830"/>
      <c r="BZ110" s="830"/>
      <c r="CA110" s="830">
        <v>4373034</v>
      </c>
      <c r="CB110" s="830"/>
      <c r="CC110" s="830"/>
      <c r="CD110" s="830"/>
      <c r="CE110" s="830"/>
      <c r="CF110" s="891">
        <v>135.4</v>
      </c>
      <c r="CG110" s="892"/>
      <c r="CH110" s="892"/>
      <c r="CI110" s="892"/>
      <c r="CJ110" s="892"/>
      <c r="CK110" s="946" t="s">
        <v>401</v>
      </c>
      <c r="CL110" s="894"/>
      <c r="CM110" s="899" t="s">
        <v>402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c r="A111" s="808" t="s">
        <v>403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404</v>
      </c>
      <c r="BA111" s="798"/>
      <c r="BB111" s="798"/>
      <c r="BC111" s="798"/>
      <c r="BD111" s="798"/>
      <c r="BE111" s="798"/>
      <c r="BF111" s="798"/>
      <c r="BG111" s="798"/>
      <c r="BH111" s="798"/>
      <c r="BI111" s="798"/>
      <c r="BJ111" s="798"/>
      <c r="BK111" s="798"/>
      <c r="BL111" s="798"/>
      <c r="BM111" s="798"/>
      <c r="BN111" s="798"/>
      <c r="BO111" s="798"/>
      <c r="BP111" s="799"/>
      <c r="BQ111" s="800" t="s">
        <v>405</v>
      </c>
      <c r="BR111" s="801"/>
      <c r="BS111" s="801"/>
      <c r="BT111" s="801"/>
      <c r="BU111" s="801"/>
      <c r="BV111" s="801" t="s">
        <v>405</v>
      </c>
      <c r="BW111" s="801"/>
      <c r="BX111" s="801"/>
      <c r="BY111" s="801"/>
      <c r="BZ111" s="801"/>
      <c r="CA111" s="801" t="s">
        <v>405</v>
      </c>
      <c r="CB111" s="801"/>
      <c r="CC111" s="801"/>
      <c r="CD111" s="801"/>
      <c r="CE111" s="801"/>
      <c r="CF111" s="878" t="s">
        <v>405</v>
      </c>
      <c r="CG111" s="879"/>
      <c r="CH111" s="879"/>
      <c r="CI111" s="879"/>
      <c r="CJ111" s="879"/>
      <c r="CK111" s="947"/>
      <c r="CL111" s="896"/>
      <c r="CM111" s="833" t="s">
        <v>406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405</v>
      </c>
      <c r="DH111" s="801"/>
      <c r="DI111" s="801"/>
      <c r="DJ111" s="801"/>
      <c r="DK111" s="801"/>
      <c r="DL111" s="801" t="s">
        <v>405</v>
      </c>
      <c r="DM111" s="801"/>
      <c r="DN111" s="801"/>
      <c r="DO111" s="801"/>
      <c r="DP111" s="801"/>
      <c r="DQ111" s="801" t="s">
        <v>405</v>
      </c>
      <c r="DR111" s="801"/>
      <c r="DS111" s="801"/>
      <c r="DT111" s="801"/>
      <c r="DU111" s="801"/>
      <c r="DV111" s="853" t="s">
        <v>405</v>
      </c>
      <c r="DW111" s="853"/>
      <c r="DX111" s="853"/>
      <c r="DY111" s="853"/>
      <c r="DZ111" s="854"/>
    </row>
    <row r="112" spans="1:131" s="197" customFormat="1" ht="26.25" customHeight="1">
      <c r="A112" s="932" t="s">
        <v>407</v>
      </c>
      <c r="B112" s="933"/>
      <c r="C112" s="798" t="s">
        <v>408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405</v>
      </c>
      <c r="AB112" s="814"/>
      <c r="AC112" s="814"/>
      <c r="AD112" s="814"/>
      <c r="AE112" s="815"/>
      <c r="AF112" s="816" t="s">
        <v>405</v>
      </c>
      <c r="AG112" s="814"/>
      <c r="AH112" s="814"/>
      <c r="AI112" s="814"/>
      <c r="AJ112" s="815"/>
      <c r="AK112" s="816" t="s">
        <v>405</v>
      </c>
      <c r="AL112" s="814"/>
      <c r="AM112" s="814"/>
      <c r="AN112" s="814"/>
      <c r="AO112" s="815"/>
      <c r="AP112" s="784" t="s">
        <v>405</v>
      </c>
      <c r="AQ112" s="785"/>
      <c r="AR112" s="785"/>
      <c r="AS112" s="785"/>
      <c r="AT112" s="786"/>
      <c r="AU112" s="953"/>
      <c r="AV112" s="954"/>
      <c r="AW112" s="954"/>
      <c r="AX112" s="954"/>
      <c r="AY112" s="955"/>
      <c r="AZ112" s="797" t="s">
        <v>409</v>
      </c>
      <c r="BA112" s="798"/>
      <c r="BB112" s="798"/>
      <c r="BC112" s="798"/>
      <c r="BD112" s="798"/>
      <c r="BE112" s="798"/>
      <c r="BF112" s="798"/>
      <c r="BG112" s="798"/>
      <c r="BH112" s="798"/>
      <c r="BI112" s="798"/>
      <c r="BJ112" s="798"/>
      <c r="BK112" s="798"/>
      <c r="BL112" s="798"/>
      <c r="BM112" s="798"/>
      <c r="BN112" s="798"/>
      <c r="BO112" s="798"/>
      <c r="BP112" s="799"/>
      <c r="BQ112" s="800">
        <v>782454</v>
      </c>
      <c r="BR112" s="801"/>
      <c r="BS112" s="801"/>
      <c r="BT112" s="801"/>
      <c r="BU112" s="801"/>
      <c r="BV112" s="801">
        <v>714225</v>
      </c>
      <c r="BW112" s="801"/>
      <c r="BX112" s="801"/>
      <c r="BY112" s="801"/>
      <c r="BZ112" s="801"/>
      <c r="CA112" s="801">
        <v>688165</v>
      </c>
      <c r="CB112" s="801"/>
      <c r="CC112" s="801"/>
      <c r="CD112" s="801"/>
      <c r="CE112" s="801"/>
      <c r="CF112" s="878">
        <v>21.3</v>
      </c>
      <c r="CG112" s="879"/>
      <c r="CH112" s="879"/>
      <c r="CI112" s="879"/>
      <c r="CJ112" s="879"/>
      <c r="CK112" s="947"/>
      <c r="CL112" s="896"/>
      <c r="CM112" s="833" t="s">
        <v>410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405</v>
      </c>
      <c r="DH112" s="801"/>
      <c r="DI112" s="801"/>
      <c r="DJ112" s="801"/>
      <c r="DK112" s="801"/>
      <c r="DL112" s="801" t="s">
        <v>405</v>
      </c>
      <c r="DM112" s="801"/>
      <c r="DN112" s="801"/>
      <c r="DO112" s="801"/>
      <c r="DP112" s="801"/>
      <c r="DQ112" s="801" t="s">
        <v>405</v>
      </c>
      <c r="DR112" s="801"/>
      <c r="DS112" s="801"/>
      <c r="DT112" s="801"/>
      <c r="DU112" s="801"/>
      <c r="DV112" s="853" t="s">
        <v>405</v>
      </c>
      <c r="DW112" s="853"/>
      <c r="DX112" s="853"/>
      <c r="DY112" s="853"/>
      <c r="DZ112" s="854"/>
    </row>
    <row r="113" spans="1:130" s="197" customFormat="1" ht="26.25" customHeight="1">
      <c r="A113" s="934"/>
      <c r="B113" s="935"/>
      <c r="C113" s="798" t="s">
        <v>411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80164</v>
      </c>
      <c r="AB113" s="939"/>
      <c r="AC113" s="939"/>
      <c r="AD113" s="939"/>
      <c r="AE113" s="940"/>
      <c r="AF113" s="941">
        <v>78224</v>
      </c>
      <c r="AG113" s="939"/>
      <c r="AH113" s="939"/>
      <c r="AI113" s="939"/>
      <c r="AJ113" s="940"/>
      <c r="AK113" s="941">
        <v>77722</v>
      </c>
      <c r="AL113" s="939"/>
      <c r="AM113" s="939"/>
      <c r="AN113" s="939"/>
      <c r="AO113" s="940"/>
      <c r="AP113" s="942">
        <v>2.4</v>
      </c>
      <c r="AQ113" s="943"/>
      <c r="AR113" s="943"/>
      <c r="AS113" s="943"/>
      <c r="AT113" s="944"/>
      <c r="AU113" s="953"/>
      <c r="AV113" s="954"/>
      <c r="AW113" s="954"/>
      <c r="AX113" s="954"/>
      <c r="AY113" s="955"/>
      <c r="AZ113" s="797" t="s">
        <v>412</v>
      </c>
      <c r="BA113" s="798"/>
      <c r="BB113" s="798"/>
      <c r="BC113" s="798"/>
      <c r="BD113" s="798"/>
      <c r="BE113" s="798"/>
      <c r="BF113" s="798"/>
      <c r="BG113" s="798"/>
      <c r="BH113" s="798"/>
      <c r="BI113" s="798"/>
      <c r="BJ113" s="798"/>
      <c r="BK113" s="798"/>
      <c r="BL113" s="798"/>
      <c r="BM113" s="798"/>
      <c r="BN113" s="798"/>
      <c r="BO113" s="798"/>
      <c r="BP113" s="799"/>
      <c r="BQ113" s="800">
        <v>107624</v>
      </c>
      <c r="BR113" s="801"/>
      <c r="BS113" s="801"/>
      <c r="BT113" s="801"/>
      <c r="BU113" s="801"/>
      <c r="BV113" s="801">
        <v>109138</v>
      </c>
      <c r="BW113" s="801"/>
      <c r="BX113" s="801"/>
      <c r="BY113" s="801"/>
      <c r="BZ113" s="801"/>
      <c r="CA113" s="801">
        <v>96967</v>
      </c>
      <c r="CB113" s="801"/>
      <c r="CC113" s="801"/>
      <c r="CD113" s="801"/>
      <c r="CE113" s="801"/>
      <c r="CF113" s="878">
        <v>3</v>
      </c>
      <c r="CG113" s="879"/>
      <c r="CH113" s="879"/>
      <c r="CI113" s="879"/>
      <c r="CJ113" s="879"/>
      <c r="CK113" s="947"/>
      <c r="CL113" s="896"/>
      <c r="CM113" s="833" t="s">
        <v>413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405</v>
      </c>
      <c r="DH113" s="814"/>
      <c r="DI113" s="814"/>
      <c r="DJ113" s="814"/>
      <c r="DK113" s="815"/>
      <c r="DL113" s="816" t="s">
        <v>405</v>
      </c>
      <c r="DM113" s="814"/>
      <c r="DN113" s="814"/>
      <c r="DO113" s="814"/>
      <c r="DP113" s="815"/>
      <c r="DQ113" s="816" t="s">
        <v>405</v>
      </c>
      <c r="DR113" s="814"/>
      <c r="DS113" s="814"/>
      <c r="DT113" s="814"/>
      <c r="DU113" s="815"/>
      <c r="DV113" s="784" t="s">
        <v>405</v>
      </c>
      <c r="DW113" s="785"/>
      <c r="DX113" s="785"/>
      <c r="DY113" s="785"/>
      <c r="DZ113" s="786"/>
    </row>
    <row r="114" spans="1:130" s="197" customFormat="1" ht="26.25" customHeight="1">
      <c r="A114" s="934"/>
      <c r="B114" s="935"/>
      <c r="C114" s="798" t="s">
        <v>414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7948</v>
      </c>
      <c r="AB114" s="814"/>
      <c r="AC114" s="814"/>
      <c r="AD114" s="814"/>
      <c r="AE114" s="815"/>
      <c r="AF114" s="816">
        <v>10937</v>
      </c>
      <c r="AG114" s="814"/>
      <c r="AH114" s="814"/>
      <c r="AI114" s="814"/>
      <c r="AJ114" s="815"/>
      <c r="AK114" s="816">
        <v>10860</v>
      </c>
      <c r="AL114" s="814"/>
      <c r="AM114" s="814"/>
      <c r="AN114" s="814"/>
      <c r="AO114" s="815"/>
      <c r="AP114" s="784">
        <v>0.3</v>
      </c>
      <c r="AQ114" s="785"/>
      <c r="AR114" s="785"/>
      <c r="AS114" s="785"/>
      <c r="AT114" s="786"/>
      <c r="AU114" s="953"/>
      <c r="AV114" s="954"/>
      <c r="AW114" s="954"/>
      <c r="AX114" s="954"/>
      <c r="AY114" s="955"/>
      <c r="AZ114" s="797" t="s">
        <v>415</v>
      </c>
      <c r="BA114" s="798"/>
      <c r="BB114" s="798"/>
      <c r="BC114" s="798"/>
      <c r="BD114" s="798"/>
      <c r="BE114" s="798"/>
      <c r="BF114" s="798"/>
      <c r="BG114" s="798"/>
      <c r="BH114" s="798"/>
      <c r="BI114" s="798"/>
      <c r="BJ114" s="798"/>
      <c r="BK114" s="798"/>
      <c r="BL114" s="798"/>
      <c r="BM114" s="798"/>
      <c r="BN114" s="798"/>
      <c r="BO114" s="798"/>
      <c r="BP114" s="799"/>
      <c r="BQ114" s="800">
        <v>1410781</v>
      </c>
      <c r="BR114" s="801"/>
      <c r="BS114" s="801"/>
      <c r="BT114" s="801"/>
      <c r="BU114" s="801"/>
      <c r="BV114" s="801">
        <v>1352221</v>
      </c>
      <c r="BW114" s="801"/>
      <c r="BX114" s="801"/>
      <c r="BY114" s="801"/>
      <c r="BZ114" s="801"/>
      <c r="CA114" s="801">
        <v>1303815</v>
      </c>
      <c r="CB114" s="801"/>
      <c r="CC114" s="801"/>
      <c r="CD114" s="801"/>
      <c r="CE114" s="801"/>
      <c r="CF114" s="878">
        <v>40.4</v>
      </c>
      <c r="CG114" s="879"/>
      <c r="CH114" s="879"/>
      <c r="CI114" s="879"/>
      <c r="CJ114" s="879"/>
      <c r="CK114" s="947"/>
      <c r="CL114" s="896"/>
      <c r="CM114" s="833" t="s">
        <v>416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405</v>
      </c>
      <c r="DH114" s="814"/>
      <c r="DI114" s="814"/>
      <c r="DJ114" s="814"/>
      <c r="DK114" s="815"/>
      <c r="DL114" s="816" t="s">
        <v>405</v>
      </c>
      <c r="DM114" s="814"/>
      <c r="DN114" s="814"/>
      <c r="DO114" s="814"/>
      <c r="DP114" s="815"/>
      <c r="DQ114" s="816" t="s">
        <v>405</v>
      </c>
      <c r="DR114" s="814"/>
      <c r="DS114" s="814"/>
      <c r="DT114" s="814"/>
      <c r="DU114" s="815"/>
      <c r="DV114" s="784" t="s">
        <v>405</v>
      </c>
      <c r="DW114" s="785"/>
      <c r="DX114" s="785"/>
      <c r="DY114" s="785"/>
      <c r="DZ114" s="786"/>
    </row>
    <row r="115" spans="1:130" s="197" customFormat="1" ht="26.25" customHeight="1">
      <c r="A115" s="934"/>
      <c r="B115" s="935"/>
      <c r="C115" s="798" t="s">
        <v>417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405</v>
      </c>
      <c r="AB115" s="939"/>
      <c r="AC115" s="939"/>
      <c r="AD115" s="939"/>
      <c r="AE115" s="940"/>
      <c r="AF115" s="941" t="s">
        <v>405</v>
      </c>
      <c r="AG115" s="939"/>
      <c r="AH115" s="939"/>
      <c r="AI115" s="939"/>
      <c r="AJ115" s="940"/>
      <c r="AK115" s="941" t="s">
        <v>405</v>
      </c>
      <c r="AL115" s="939"/>
      <c r="AM115" s="939"/>
      <c r="AN115" s="939"/>
      <c r="AO115" s="940"/>
      <c r="AP115" s="942" t="s">
        <v>405</v>
      </c>
      <c r="AQ115" s="943"/>
      <c r="AR115" s="943"/>
      <c r="AS115" s="943"/>
      <c r="AT115" s="944"/>
      <c r="AU115" s="953"/>
      <c r="AV115" s="954"/>
      <c r="AW115" s="954"/>
      <c r="AX115" s="954"/>
      <c r="AY115" s="955"/>
      <c r="AZ115" s="797" t="s">
        <v>418</v>
      </c>
      <c r="BA115" s="798"/>
      <c r="BB115" s="798"/>
      <c r="BC115" s="798"/>
      <c r="BD115" s="798"/>
      <c r="BE115" s="798"/>
      <c r="BF115" s="798"/>
      <c r="BG115" s="798"/>
      <c r="BH115" s="798"/>
      <c r="BI115" s="798"/>
      <c r="BJ115" s="798"/>
      <c r="BK115" s="798"/>
      <c r="BL115" s="798"/>
      <c r="BM115" s="798"/>
      <c r="BN115" s="798"/>
      <c r="BO115" s="798"/>
      <c r="BP115" s="799"/>
      <c r="BQ115" s="800" t="s">
        <v>405</v>
      </c>
      <c r="BR115" s="801"/>
      <c r="BS115" s="801"/>
      <c r="BT115" s="801"/>
      <c r="BU115" s="801"/>
      <c r="BV115" s="801" t="s">
        <v>405</v>
      </c>
      <c r="BW115" s="801"/>
      <c r="BX115" s="801"/>
      <c r="BY115" s="801"/>
      <c r="BZ115" s="801"/>
      <c r="CA115" s="801" t="s">
        <v>405</v>
      </c>
      <c r="CB115" s="801"/>
      <c r="CC115" s="801"/>
      <c r="CD115" s="801"/>
      <c r="CE115" s="801"/>
      <c r="CF115" s="878" t="s">
        <v>405</v>
      </c>
      <c r="CG115" s="879"/>
      <c r="CH115" s="879"/>
      <c r="CI115" s="879"/>
      <c r="CJ115" s="879"/>
      <c r="CK115" s="947"/>
      <c r="CL115" s="896"/>
      <c r="CM115" s="797" t="s">
        <v>419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405</v>
      </c>
      <c r="DH115" s="814"/>
      <c r="DI115" s="814"/>
      <c r="DJ115" s="814"/>
      <c r="DK115" s="815"/>
      <c r="DL115" s="816" t="s">
        <v>405</v>
      </c>
      <c r="DM115" s="814"/>
      <c r="DN115" s="814"/>
      <c r="DO115" s="814"/>
      <c r="DP115" s="815"/>
      <c r="DQ115" s="816" t="s">
        <v>405</v>
      </c>
      <c r="DR115" s="814"/>
      <c r="DS115" s="814"/>
      <c r="DT115" s="814"/>
      <c r="DU115" s="815"/>
      <c r="DV115" s="784" t="s">
        <v>405</v>
      </c>
      <c r="DW115" s="785"/>
      <c r="DX115" s="785"/>
      <c r="DY115" s="785"/>
      <c r="DZ115" s="786"/>
    </row>
    <row r="116" spans="1:130" s="197" customFormat="1" ht="26.25" customHeight="1">
      <c r="A116" s="936"/>
      <c r="B116" s="937"/>
      <c r="C116" s="876" t="s">
        <v>420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405</v>
      </c>
      <c r="AB116" s="814"/>
      <c r="AC116" s="814"/>
      <c r="AD116" s="814"/>
      <c r="AE116" s="815"/>
      <c r="AF116" s="816" t="s">
        <v>405</v>
      </c>
      <c r="AG116" s="814"/>
      <c r="AH116" s="814"/>
      <c r="AI116" s="814"/>
      <c r="AJ116" s="815"/>
      <c r="AK116" s="816" t="s">
        <v>405</v>
      </c>
      <c r="AL116" s="814"/>
      <c r="AM116" s="814"/>
      <c r="AN116" s="814"/>
      <c r="AO116" s="815"/>
      <c r="AP116" s="784" t="s">
        <v>405</v>
      </c>
      <c r="AQ116" s="785"/>
      <c r="AR116" s="785"/>
      <c r="AS116" s="785"/>
      <c r="AT116" s="786"/>
      <c r="AU116" s="953"/>
      <c r="AV116" s="954"/>
      <c r="AW116" s="954"/>
      <c r="AX116" s="954"/>
      <c r="AY116" s="955"/>
      <c r="AZ116" s="797" t="s">
        <v>421</v>
      </c>
      <c r="BA116" s="798"/>
      <c r="BB116" s="798"/>
      <c r="BC116" s="798"/>
      <c r="BD116" s="798"/>
      <c r="BE116" s="798"/>
      <c r="BF116" s="798"/>
      <c r="BG116" s="798"/>
      <c r="BH116" s="798"/>
      <c r="BI116" s="798"/>
      <c r="BJ116" s="798"/>
      <c r="BK116" s="798"/>
      <c r="BL116" s="798"/>
      <c r="BM116" s="798"/>
      <c r="BN116" s="798"/>
      <c r="BO116" s="798"/>
      <c r="BP116" s="799"/>
      <c r="BQ116" s="800" t="s">
        <v>405</v>
      </c>
      <c r="BR116" s="801"/>
      <c r="BS116" s="801"/>
      <c r="BT116" s="801"/>
      <c r="BU116" s="801"/>
      <c r="BV116" s="801" t="s">
        <v>405</v>
      </c>
      <c r="BW116" s="801"/>
      <c r="BX116" s="801"/>
      <c r="BY116" s="801"/>
      <c r="BZ116" s="801"/>
      <c r="CA116" s="801" t="s">
        <v>405</v>
      </c>
      <c r="CB116" s="801"/>
      <c r="CC116" s="801"/>
      <c r="CD116" s="801"/>
      <c r="CE116" s="801"/>
      <c r="CF116" s="878" t="s">
        <v>405</v>
      </c>
      <c r="CG116" s="879"/>
      <c r="CH116" s="879"/>
      <c r="CI116" s="879"/>
      <c r="CJ116" s="879"/>
      <c r="CK116" s="947"/>
      <c r="CL116" s="896"/>
      <c r="CM116" s="833" t="s">
        <v>422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405</v>
      </c>
      <c r="DH116" s="814"/>
      <c r="DI116" s="814"/>
      <c r="DJ116" s="814"/>
      <c r="DK116" s="815"/>
      <c r="DL116" s="816" t="s">
        <v>405</v>
      </c>
      <c r="DM116" s="814"/>
      <c r="DN116" s="814"/>
      <c r="DO116" s="814"/>
      <c r="DP116" s="815"/>
      <c r="DQ116" s="816" t="s">
        <v>405</v>
      </c>
      <c r="DR116" s="814"/>
      <c r="DS116" s="814"/>
      <c r="DT116" s="814"/>
      <c r="DU116" s="815"/>
      <c r="DV116" s="784" t="s">
        <v>405</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423</v>
      </c>
      <c r="Z117" s="919"/>
      <c r="AA117" s="924">
        <v>674569</v>
      </c>
      <c r="AB117" s="925"/>
      <c r="AC117" s="925"/>
      <c r="AD117" s="925"/>
      <c r="AE117" s="926"/>
      <c r="AF117" s="928">
        <v>642741</v>
      </c>
      <c r="AG117" s="925"/>
      <c r="AH117" s="925"/>
      <c r="AI117" s="925"/>
      <c r="AJ117" s="926"/>
      <c r="AK117" s="928">
        <v>605108</v>
      </c>
      <c r="AL117" s="925"/>
      <c r="AM117" s="925"/>
      <c r="AN117" s="925"/>
      <c r="AO117" s="926"/>
      <c r="AP117" s="929"/>
      <c r="AQ117" s="930"/>
      <c r="AR117" s="930"/>
      <c r="AS117" s="930"/>
      <c r="AT117" s="931"/>
      <c r="AU117" s="953"/>
      <c r="AV117" s="954"/>
      <c r="AW117" s="954"/>
      <c r="AX117" s="954"/>
      <c r="AY117" s="955"/>
      <c r="AZ117" s="875" t="s">
        <v>424</v>
      </c>
      <c r="BA117" s="876"/>
      <c r="BB117" s="876"/>
      <c r="BC117" s="876"/>
      <c r="BD117" s="876"/>
      <c r="BE117" s="876"/>
      <c r="BF117" s="876"/>
      <c r="BG117" s="876"/>
      <c r="BH117" s="876"/>
      <c r="BI117" s="876"/>
      <c r="BJ117" s="876"/>
      <c r="BK117" s="876"/>
      <c r="BL117" s="876"/>
      <c r="BM117" s="876"/>
      <c r="BN117" s="876"/>
      <c r="BO117" s="876"/>
      <c r="BP117" s="877"/>
      <c r="BQ117" s="887" t="s">
        <v>425</v>
      </c>
      <c r="BR117" s="888"/>
      <c r="BS117" s="888"/>
      <c r="BT117" s="888"/>
      <c r="BU117" s="888"/>
      <c r="BV117" s="888" t="s">
        <v>425</v>
      </c>
      <c r="BW117" s="888"/>
      <c r="BX117" s="888"/>
      <c r="BY117" s="888"/>
      <c r="BZ117" s="888"/>
      <c r="CA117" s="888" t="s">
        <v>425</v>
      </c>
      <c r="CB117" s="888"/>
      <c r="CC117" s="888"/>
      <c r="CD117" s="888"/>
      <c r="CE117" s="888"/>
      <c r="CF117" s="878" t="s">
        <v>425</v>
      </c>
      <c r="CG117" s="879"/>
      <c r="CH117" s="879"/>
      <c r="CI117" s="879"/>
      <c r="CJ117" s="879"/>
      <c r="CK117" s="947"/>
      <c r="CL117" s="896"/>
      <c r="CM117" s="833" t="s">
        <v>426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425</v>
      </c>
      <c r="DH117" s="814"/>
      <c r="DI117" s="814"/>
      <c r="DJ117" s="814"/>
      <c r="DK117" s="815"/>
      <c r="DL117" s="816" t="s">
        <v>425</v>
      </c>
      <c r="DM117" s="814"/>
      <c r="DN117" s="814"/>
      <c r="DO117" s="814"/>
      <c r="DP117" s="815"/>
      <c r="DQ117" s="816" t="s">
        <v>425</v>
      </c>
      <c r="DR117" s="814"/>
      <c r="DS117" s="814"/>
      <c r="DT117" s="814"/>
      <c r="DU117" s="815"/>
      <c r="DV117" s="784" t="s">
        <v>425</v>
      </c>
      <c r="DW117" s="785"/>
      <c r="DX117" s="785"/>
      <c r="DY117" s="785"/>
      <c r="DZ117" s="786"/>
    </row>
    <row r="118" spans="1:130" s="197" customFormat="1" ht="26.25" customHeight="1">
      <c r="A118" s="917" t="s">
        <v>398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396</v>
      </c>
      <c r="AB118" s="918"/>
      <c r="AC118" s="918"/>
      <c r="AD118" s="918"/>
      <c r="AE118" s="919"/>
      <c r="AF118" s="920" t="s">
        <v>285</v>
      </c>
      <c r="AG118" s="918"/>
      <c r="AH118" s="918"/>
      <c r="AI118" s="918"/>
      <c r="AJ118" s="919"/>
      <c r="AK118" s="920" t="s">
        <v>284</v>
      </c>
      <c r="AL118" s="918"/>
      <c r="AM118" s="918"/>
      <c r="AN118" s="918"/>
      <c r="AO118" s="919"/>
      <c r="AP118" s="921" t="s">
        <v>397</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427</v>
      </c>
      <c r="BP118" s="868"/>
      <c r="BQ118" s="887">
        <v>7138391</v>
      </c>
      <c r="BR118" s="888"/>
      <c r="BS118" s="888"/>
      <c r="BT118" s="888"/>
      <c r="BU118" s="888"/>
      <c r="BV118" s="888">
        <v>6776757</v>
      </c>
      <c r="BW118" s="888"/>
      <c r="BX118" s="888"/>
      <c r="BY118" s="888"/>
      <c r="BZ118" s="888"/>
      <c r="CA118" s="888">
        <v>6461981</v>
      </c>
      <c r="CB118" s="888"/>
      <c r="CC118" s="888"/>
      <c r="CD118" s="888"/>
      <c r="CE118" s="888"/>
      <c r="CF118" s="773"/>
      <c r="CG118" s="774"/>
      <c r="CH118" s="774"/>
      <c r="CI118" s="774"/>
      <c r="CJ118" s="871"/>
      <c r="CK118" s="947"/>
      <c r="CL118" s="896"/>
      <c r="CM118" s="833" t="s">
        <v>428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429</v>
      </c>
      <c r="DH118" s="814"/>
      <c r="DI118" s="814"/>
      <c r="DJ118" s="814"/>
      <c r="DK118" s="815"/>
      <c r="DL118" s="816" t="s">
        <v>429</v>
      </c>
      <c r="DM118" s="814"/>
      <c r="DN118" s="814"/>
      <c r="DO118" s="814"/>
      <c r="DP118" s="815"/>
      <c r="DQ118" s="816" t="s">
        <v>429</v>
      </c>
      <c r="DR118" s="814"/>
      <c r="DS118" s="814"/>
      <c r="DT118" s="814"/>
      <c r="DU118" s="815"/>
      <c r="DV118" s="784" t="s">
        <v>429</v>
      </c>
      <c r="DW118" s="785"/>
      <c r="DX118" s="785"/>
      <c r="DY118" s="785"/>
      <c r="DZ118" s="786"/>
    </row>
    <row r="119" spans="1:130" s="197" customFormat="1" ht="26.25" customHeight="1">
      <c r="A119" s="893" t="s">
        <v>401</v>
      </c>
      <c r="B119" s="894"/>
      <c r="C119" s="899" t="s">
        <v>402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429</v>
      </c>
      <c r="AB119" s="903"/>
      <c r="AC119" s="903"/>
      <c r="AD119" s="903"/>
      <c r="AE119" s="904"/>
      <c r="AF119" s="905" t="s">
        <v>429</v>
      </c>
      <c r="AG119" s="903"/>
      <c r="AH119" s="903"/>
      <c r="AI119" s="903"/>
      <c r="AJ119" s="904"/>
      <c r="AK119" s="905" t="s">
        <v>429</v>
      </c>
      <c r="AL119" s="903"/>
      <c r="AM119" s="903"/>
      <c r="AN119" s="903"/>
      <c r="AO119" s="904"/>
      <c r="AP119" s="906" t="s">
        <v>429</v>
      </c>
      <c r="AQ119" s="907"/>
      <c r="AR119" s="907"/>
      <c r="AS119" s="907"/>
      <c r="AT119" s="908"/>
      <c r="AU119" s="909" t="s">
        <v>430</v>
      </c>
      <c r="AV119" s="910"/>
      <c r="AW119" s="910"/>
      <c r="AX119" s="910"/>
      <c r="AY119" s="911"/>
      <c r="AZ119" s="846" t="s">
        <v>431</v>
      </c>
      <c r="BA119" s="788"/>
      <c r="BB119" s="788"/>
      <c r="BC119" s="788"/>
      <c r="BD119" s="788"/>
      <c r="BE119" s="788"/>
      <c r="BF119" s="788"/>
      <c r="BG119" s="788"/>
      <c r="BH119" s="788"/>
      <c r="BI119" s="788"/>
      <c r="BJ119" s="788"/>
      <c r="BK119" s="788"/>
      <c r="BL119" s="788"/>
      <c r="BM119" s="788"/>
      <c r="BN119" s="788"/>
      <c r="BO119" s="788"/>
      <c r="BP119" s="789"/>
      <c r="BQ119" s="829">
        <v>3238072</v>
      </c>
      <c r="BR119" s="830"/>
      <c r="BS119" s="830"/>
      <c r="BT119" s="830"/>
      <c r="BU119" s="830"/>
      <c r="BV119" s="830">
        <v>3522436</v>
      </c>
      <c r="BW119" s="830"/>
      <c r="BX119" s="830"/>
      <c r="BY119" s="830"/>
      <c r="BZ119" s="830"/>
      <c r="CA119" s="830">
        <v>3706037</v>
      </c>
      <c r="CB119" s="830"/>
      <c r="CC119" s="830"/>
      <c r="CD119" s="830"/>
      <c r="CE119" s="830"/>
      <c r="CF119" s="891">
        <v>114.7</v>
      </c>
      <c r="CG119" s="892"/>
      <c r="CH119" s="892"/>
      <c r="CI119" s="892"/>
      <c r="CJ119" s="892"/>
      <c r="CK119" s="948"/>
      <c r="CL119" s="898"/>
      <c r="CM119" s="855" t="s">
        <v>432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429</v>
      </c>
      <c r="DH119" s="747"/>
      <c r="DI119" s="747"/>
      <c r="DJ119" s="747"/>
      <c r="DK119" s="748"/>
      <c r="DL119" s="749" t="s">
        <v>429</v>
      </c>
      <c r="DM119" s="747"/>
      <c r="DN119" s="747"/>
      <c r="DO119" s="747"/>
      <c r="DP119" s="748"/>
      <c r="DQ119" s="749" t="s">
        <v>429</v>
      </c>
      <c r="DR119" s="747"/>
      <c r="DS119" s="747"/>
      <c r="DT119" s="747"/>
      <c r="DU119" s="748"/>
      <c r="DV119" s="837" t="s">
        <v>429</v>
      </c>
      <c r="DW119" s="838"/>
      <c r="DX119" s="838"/>
      <c r="DY119" s="838"/>
      <c r="DZ119" s="839"/>
    </row>
    <row r="120" spans="1:130" s="197" customFormat="1" ht="26.25" customHeight="1">
      <c r="A120" s="895"/>
      <c r="B120" s="896"/>
      <c r="C120" s="833" t="s">
        <v>406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429</v>
      </c>
      <c r="AB120" s="814"/>
      <c r="AC120" s="814"/>
      <c r="AD120" s="814"/>
      <c r="AE120" s="815"/>
      <c r="AF120" s="816" t="s">
        <v>429</v>
      </c>
      <c r="AG120" s="814"/>
      <c r="AH120" s="814"/>
      <c r="AI120" s="814"/>
      <c r="AJ120" s="815"/>
      <c r="AK120" s="816" t="s">
        <v>429</v>
      </c>
      <c r="AL120" s="814"/>
      <c r="AM120" s="814"/>
      <c r="AN120" s="814"/>
      <c r="AO120" s="815"/>
      <c r="AP120" s="784" t="s">
        <v>429</v>
      </c>
      <c r="AQ120" s="785"/>
      <c r="AR120" s="785"/>
      <c r="AS120" s="785"/>
      <c r="AT120" s="786"/>
      <c r="AU120" s="912"/>
      <c r="AV120" s="913"/>
      <c r="AW120" s="913"/>
      <c r="AX120" s="913"/>
      <c r="AY120" s="914"/>
      <c r="AZ120" s="797" t="s">
        <v>433</v>
      </c>
      <c r="BA120" s="798"/>
      <c r="BB120" s="798"/>
      <c r="BC120" s="798"/>
      <c r="BD120" s="798"/>
      <c r="BE120" s="798"/>
      <c r="BF120" s="798"/>
      <c r="BG120" s="798"/>
      <c r="BH120" s="798"/>
      <c r="BI120" s="798"/>
      <c r="BJ120" s="798"/>
      <c r="BK120" s="798"/>
      <c r="BL120" s="798"/>
      <c r="BM120" s="798"/>
      <c r="BN120" s="798"/>
      <c r="BO120" s="798"/>
      <c r="BP120" s="799"/>
      <c r="BQ120" s="800">
        <v>92322</v>
      </c>
      <c r="BR120" s="801"/>
      <c r="BS120" s="801"/>
      <c r="BT120" s="801"/>
      <c r="BU120" s="801"/>
      <c r="BV120" s="801">
        <v>90317</v>
      </c>
      <c r="BW120" s="801"/>
      <c r="BX120" s="801"/>
      <c r="BY120" s="801"/>
      <c r="BZ120" s="801"/>
      <c r="CA120" s="801">
        <v>87791</v>
      </c>
      <c r="CB120" s="801"/>
      <c r="CC120" s="801"/>
      <c r="CD120" s="801"/>
      <c r="CE120" s="801"/>
      <c r="CF120" s="878">
        <v>2.7</v>
      </c>
      <c r="CG120" s="879"/>
      <c r="CH120" s="879"/>
      <c r="CI120" s="879"/>
      <c r="CJ120" s="879"/>
      <c r="CK120" s="880" t="s">
        <v>434</v>
      </c>
      <c r="CL120" s="840"/>
      <c r="CM120" s="840"/>
      <c r="CN120" s="840"/>
      <c r="CO120" s="841"/>
      <c r="CP120" s="884" t="s">
        <v>435</v>
      </c>
      <c r="CQ120" s="885"/>
      <c r="CR120" s="885"/>
      <c r="CS120" s="885"/>
      <c r="CT120" s="885"/>
      <c r="CU120" s="885"/>
      <c r="CV120" s="885"/>
      <c r="CW120" s="885"/>
      <c r="CX120" s="885"/>
      <c r="CY120" s="885"/>
      <c r="CZ120" s="885"/>
      <c r="DA120" s="885"/>
      <c r="DB120" s="885"/>
      <c r="DC120" s="885"/>
      <c r="DD120" s="885"/>
      <c r="DE120" s="885"/>
      <c r="DF120" s="886"/>
      <c r="DG120" s="829">
        <v>782454</v>
      </c>
      <c r="DH120" s="830"/>
      <c r="DI120" s="830"/>
      <c r="DJ120" s="830"/>
      <c r="DK120" s="830"/>
      <c r="DL120" s="830">
        <v>714225</v>
      </c>
      <c r="DM120" s="830"/>
      <c r="DN120" s="830"/>
      <c r="DO120" s="830"/>
      <c r="DP120" s="830"/>
      <c r="DQ120" s="830">
        <v>688165</v>
      </c>
      <c r="DR120" s="830"/>
      <c r="DS120" s="830"/>
      <c r="DT120" s="830"/>
      <c r="DU120" s="830"/>
      <c r="DV120" s="831">
        <v>21.3</v>
      </c>
      <c r="DW120" s="831"/>
      <c r="DX120" s="831"/>
      <c r="DY120" s="831"/>
      <c r="DZ120" s="832"/>
    </row>
    <row r="121" spans="1:130" s="197" customFormat="1" ht="26.25" customHeight="1">
      <c r="A121" s="895"/>
      <c r="B121" s="896"/>
      <c r="C121" s="872" t="s">
        <v>436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429</v>
      </c>
      <c r="AB121" s="814"/>
      <c r="AC121" s="814"/>
      <c r="AD121" s="814"/>
      <c r="AE121" s="815"/>
      <c r="AF121" s="816" t="s">
        <v>429</v>
      </c>
      <c r="AG121" s="814"/>
      <c r="AH121" s="814"/>
      <c r="AI121" s="814"/>
      <c r="AJ121" s="815"/>
      <c r="AK121" s="816" t="s">
        <v>429</v>
      </c>
      <c r="AL121" s="814"/>
      <c r="AM121" s="814"/>
      <c r="AN121" s="814"/>
      <c r="AO121" s="815"/>
      <c r="AP121" s="784" t="s">
        <v>429</v>
      </c>
      <c r="AQ121" s="785"/>
      <c r="AR121" s="785"/>
      <c r="AS121" s="785"/>
      <c r="AT121" s="786"/>
      <c r="AU121" s="912"/>
      <c r="AV121" s="913"/>
      <c r="AW121" s="913"/>
      <c r="AX121" s="913"/>
      <c r="AY121" s="914"/>
      <c r="AZ121" s="875" t="s">
        <v>437</v>
      </c>
      <c r="BA121" s="876"/>
      <c r="BB121" s="876"/>
      <c r="BC121" s="876"/>
      <c r="BD121" s="876"/>
      <c r="BE121" s="876"/>
      <c r="BF121" s="876"/>
      <c r="BG121" s="876"/>
      <c r="BH121" s="876"/>
      <c r="BI121" s="876"/>
      <c r="BJ121" s="876"/>
      <c r="BK121" s="876"/>
      <c r="BL121" s="876"/>
      <c r="BM121" s="876"/>
      <c r="BN121" s="876"/>
      <c r="BO121" s="876"/>
      <c r="BP121" s="877"/>
      <c r="BQ121" s="887">
        <v>3970022</v>
      </c>
      <c r="BR121" s="888"/>
      <c r="BS121" s="888"/>
      <c r="BT121" s="888"/>
      <c r="BU121" s="888"/>
      <c r="BV121" s="888">
        <v>4085908</v>
      </c>
      <c r="BW121" s="888"/>
      <c r="BX121" s="888"/>
      <c r="BY121" s="888"/>
      <c r="BZ121" s="888"/>
      <c r="CA121" s="888">
        <v>3817283</v>
      </c>
      <c r="CB121" s="888"/>
      <c r="CC121" s="888"/>
      <c r="CD121" s="888"/>
      <c r="CE121" s="888"/>
      <c r="CF121" s="889">
        <v>118.2</v>
      </c>
      <c r="CG121" s="890"/>
      <c r="CH121" s="890"/>
      <c r="CI121" s="890"/>
      <c r="CJ121" s="890"/>
      <c r="CK121" s="881"/>
      <c r="CL121" s="842"/>
      <c r="CM121" s="842"/>
      <c r="CN121" s="842"/>
      <c r="CO121" s="843"/>
      <c r="CP121" s="858"/>
      <c r="CQ121" s="859"/>
      <c r="CR121" s="859"/>
      <c r="CS121" s="859"/>
      <c r="CT121" s="859"/>
      <c r="CU121" s="859"/>
      <c r="CV121" s="859"/>
      <c r="CW121" s="859"/>
      <c r="CX121" s="859"/>
      <c r="CY121" s="859"/>
      <c r="CZ121" s="859"/>
      <c r="DA121" s="859"/>
      <c r="DB121" s="859"/>
      <c r="DC121" s="859"/>
      <c r="DD121" s="859"/>
      <c r="DE121" s="859"/>
      <c r="DF121" s="860"/>
      <c r="DG121" s="800"/>
      <c r="DH121" s="801"/>
      <c r="DI121" s="801"/>
      <c r="DJ121" s="801"/>
      <c r="DK121" s="801"/>
      <c r="DL121" s="801"/>
      <c r="DM121" s="801"/>
      <c r="DN121" s="801"/>
      <c r="DO121" s="801"/>
      <c r="DP121" s="801"/>
      <c r="DQ121" s="801"/>
      <c r="DR121" s="801"/>
      <c r="DS121" s="801"/>
      <c r="DT121" s="801"/>
      <c r="DU121" s="801"/>
      <c r="DV121" s="853"/>
      <c r="DW121" s="853"/>
      <c r="DX121" s="853"/>
      <c r="DY121" s="853"/>
      <c r="DZ121" s="854"/>
    </row>
    <row r="122" spans="1:130" s="197" customFormat="1" ht="26.25" customHeight="1">
      <c r="A122" s="895"/>
      <c r="B122" s="896"/>
      <c r="C122" s="833" t="s">
        <v>416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438</v>
      </c>
      <c r="BP122" s="868"/>
      <c r="BQ122" s="869">
        <v>7300416</v>
      </c>
      <c r="BR122" s="870"/>
      <c r="BS122" s="870"/>
      <c r="BT122" s="870"/>
      <c r="BU122" s="870"/>
      <c r="BV122" s="870">
        <v>7698661</v>
      </c>
      <c r="BW122" s="870"/>
      <c r="BX122" s="870"/>
      <c r="BY122" s="870"/>
      <c r="BZ122" s="870"/>
      <c r="CA122" s="870">
        <v>7611111</v>
      </c>
      <c r="CB122" s="870"/>
      <c r="CC122" s="870"/>
      <c r="CD122" s="870"/>
      <c r="CE122" s="870"/>
      <c r="CF122" s="773"/>
      <c r="CG122" s="774"/>
      <c r="CH122" s="774"/>
      <c r="CI122" s="774"/>
      <c r="CJ122" s="871"/>
      <c r="CK122" s="881"/>
      <c r="CL122" s="842"/>
      <c r="CM122" s="842"/>
      <c r="CN122" s="842"/>
      <c r="CO122" s="843"/>
      <c r="CP122" s="858"/>
      <c r="CQ122" s="859"/>
      <c r="CR122" s="859"/>
      <c r="CS122" s="859"/>
      <c r="CT122" s="859"/>
      <c r="CU122" s="859"/>
      <c r="CV122" s="859"/>
      <c r="CW122" s="859"/>
      <c r="CX122" s="859"/>
      <c r="CY122" s="859"/>
      <c r="CZ122" s="859"/>
      <c r="DA122" s="859"/>
      <c r="DB122" s="859"/>
      <c r="DC122" s="859"/>
      <c r="DD122" s="859"/>
      <c r="DE122" s="859"/>
      <c r="DF122" s="860"/>
      <c r="DG122" s="800"/>
      <c r="DH122" s="801"/>
      <c r="DI122" s="801"/>
      <c r="DJ122" s="801"/>
      <c r="DK122" s="801"/>
      <c r="DL122" s="801"/>
      <c r="DM122" s="801"/>
      <c r="DN122" s="801"/>
      <c r="DO122" s="801"/>
      <c r="DP122" s="801"/>
      <c r="DQ122" s="801"/>
      <c r="DR122" s="801"/>
      <c r="DS122" s="801"/>
      <c r="DT122" s="801"/>
      <c r="DU122" s="801"/>
      <c r="DV122" s="853"/>
      <c r="DW122" s="853"/>
      <c r="DX122" s="853"/>
      <c r="DY122" s="853"/>
      <c r="DZ122" s="854"/>
    </row>
    <row r="123" spans="1:130" s="197" customFormat="1" ht="26.25" customHeight="1" thickBot="1">
      <c r="A123" s="895"/>
      <c r="B123" s="896"/>
      <c r="C123" s="833" t="s">
        <v>422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439</v>
      </c>
      <c r="AB123" s="814"/>
      <c r="AC123" s="814"/>
      <c r="AD123" s="814"/>
      <c r="AE123" s="815"/>
      <c r="AF123" s="816" t="s">
        <v>439</v>
      </c>
      <c r="AG123" s="814"/>
      <c r="AH123" s="814"/>
      <c r="AI123" s="814"/>
      <c r="AJ123" s="815"/>
      <c r="AK123" s="816" t="s">
        <v>439</v>
      </c>
      <c r="AL123" s="814"/>
      <c r="AM123" s="814"/>
      <c r="AN123" s="814"/>
      <c r="AO123" s="815"/>
      <c r="AP123" s="784" t="s">
        <v>439</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439</v>
      </c>
      <c r="BR123" s="862"/>
      <c r="BS123" s="862"/>
      <c r="BT123" s="862"/>
      <c r="BU123" s="862"/>
      <c r="BV123" s="862" t="s">
        <v>439</v>
      </c>
      <c r="BW123" s="862"/>
      <c r="BX123" s="862"/>
      <c r="BY123" s="862"/>
      <c r="BZ123" s="862"/>
      <c r="CA123" s="862" t="s">
        <v>439</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c r="A124" s="895"/>
      <c r="B124" s="896"/>
      <c r="C124" s="833" t="s">
        <v>426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439</v>
      </c>
      <c r="AB124" s="814"/>
      <c r="AC124" s="814"/>
      <c r="AD124" s="814"/>
      <c r="AE124" s="815"/>
      <c r="AF124" s="816" t="s">
        <v>439</v>
      </c>
      <c r="AG124" s="814"/>
      <c r="AH124" s="814"/>
      <c r="AI124" s="814"/>
      <c r="AJ124" s="815"/>
      <c r="AK124" s="816" t="s">
        <v>439</v>
      </c>
      <c r="AL124" s="814"/>
      <c r="AM124" s="814"/>
      <c r="AN124" s="814"/>
      <c r="AO124" s="815"/>
      <c r="AP124" s="784" t="s">
        <v>439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441</v>
      </c>
      <c r="CQ124" s="859"/>
      <c r="CR124" s="859"/>
      <c r="CS124" s="859"/>
      <c r="CT124" s="859"/>
      <c r="CU124" s="859"/>
      <c r="CV124" s="859"/>
      <c r="CW124" s="859"/>
      <c r="CX124" s="859"/>
      <c r="CY124" s="859"/>
      <c r="CZ124" s="859"/>
      <c r="DA124" s="859"/>
      <c r="DB124" s="859"/>
      <c r="DC124" s="859"/>
      <c r="DD124" s="859"/>
      <c r="DE124" s="859"/>
      <c r="DF124" s="860"/>
      <c r="DG124" s="746" t="s">
        <v>439</v>
      </c>
      <c r="DH124" s="747"/>
      <c r="DI124" s="747"/>
      <c r="DJ124" s="747"/>
      <c r="DK124" s="748"/>
      <c r="DL124" s="749" t="s">
        <v>439</v>
      </c>
      <c r="DM124" s="747"/>
      <c r="DN124" s="747"/>
      <c r="DO124" s="747"/>
      <c r="DP124" s="748"/>
      <c r="DQ124" s="749" t="s">
        <v>439</v>
      </c>
      <c r="DR124" s="747"/>
      <c r="DS124" s="747"/>
      <c r="DT124" s="747"/>
      <c r="DU124" s="748"/>
      <c r="DV124" s="837" t="s">
        <v>439</v>
      </c>
      <c r="DW124" s="838"/>
      <c r="DX124" s="838"/>
      <c r="DY124" s="838"/>
      <c r="DZ124" s="839"/>
    </row>
    <row r="125" spans="1:130" s="197" customFormat="1" ht="26.25" customHeight="1" thickBot="1">
      <c r="A125" s="895"/>
      <c r="B125" s="896"/>
      <c r="C125" s="833" t="s">
        <v>428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439</v>
      </c>
      <c r="AB125" s="814"/>
      <c r="AC125" s="814"/>
      <c r="AD125" s="814"/>
      <c r="AE125" s="815"/>
      <c r="AF125" s="816" t="s">
        <v>439</v>
      </c>
      <c r="AG125" s="814"/>
      <c r="AH125" s="814"/>
      <c r="AI125" s="814"/>
      <c r="AJ125" s="815"/>
      <c r="AK125" s="816" t="s">
        <v>439</v>
      </c>
      <c r="AL125" s="814"/>
      <c r="AM125" s="814"/>
      <c r="AN125" s="814"/>
      <c r="AO125" s="815"/>
      <c r="AP125" s="784" t="s">
        <v>439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442</v>
      </c>
      <c r="CL125" s="840"/>
      <c r="CM125" s="840"/>
      <c r="CN125" s="840"/>
      <c r="CO125" s="841"/>
      <c r="CP125" s="846" t="s">
        <v>443</v>
      </c>
      <c r="CQ125" s="788"/>
      <c r="CR125" s="788"/>
      <c r="CS125" s="788"/>
      <c r="CT125" s="788"/>
      <c r="CU125" s="788"/>
      <c r="CV125" s="788"/>
      <c r="CW125" s="788"/>
      <c r="CX125" s="788"/>
      <c r="CY125" s="788"/>
      <c r="CZ125" s="788"/>
      <c r="DA125" s="788"/>
      <c r="DB125" s="788"/>
      <c r="DC125" s="788"/>
      <c r="DD125" s="788"/>
      <c r="DE125" s="788"/>
      <c r="DF125" s="789"/>
      <c r="DG125" s="829" t="s">
        <v>439</v>
      </c>
      <c r="DH125" s="830"/>
      <c r="DI125" s="830"/>
      <c r="DJ125" s="830"/>
      <c r="DK125" s="830"/>
      <c r="DL125" s="830" t="s">
        <v>439</v>
      </c>
      <c r="DM125" s="830"/>
      <c r="DN125" s="830"/>
      <c r="DO125" s="830"/>
      <c r="DP125" s="830"/>
      <c r="DQ125" s="830" t="s">
        <v>439</v>
      </c>
      <c r="DR125" s="830"/>
      <c r="DS125" s="830"/>
      <c r="DT125" s="830"/>
      <c r="DU125" s="830"/>
      <c r="DV125" s="831" t="s">
        <v>439</v>
      </c>
      <c r="DW125" s="831"/>
      <c r="DX125" s="831"/>
      <c r="DY125" s="831"/>
      <c r="DZ125" s="832"/>
    </row>
    <row r="126" spans="1:130" s="197" customFormat="1" ht="26.25" customHeight="1">
      <c r="A126" s="895"/>
      <c r="B126" s="896"/>
      <c r="C126" s="833" t="s">
        <v>432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439</v>
      </c>
      <c r="AB126" s="814"/>
      <c r="AC126" s="814"/>
      <c r="AD126" s="814"/>
      <c r="AE126" s="815"/>
      <c r="AF126" s="816" t="s">
        <v>439</v>
      </c>
      <c r="AG126" s="814"/>
      <c r="AH126" s="814"/>
      <c r="AI126" s="814"/>
      <c r="AJ126" s="815"/>
      <c r="AK126" s="816" t="s">
        <v>439</v>
      </c>
      <c r="AL126" s="814"/>
      <c r="AM126" s="814"/>
      <c r="AN126" s="814"/>
      <c r="AO126" s="815"/>
      <c r="AP126" s="784" t="s">
        <v>439</v>
      </c>
      <c r="AQ126" s="785"/>
      <c r="AR126" s="785"/>
      <c r="AS126" s="785"/>
      <c r="AT126" s="786"/>
      <c r="AU126" s="233"/>
      <c r="AV126" s="233"/>
      <c r="AW126" s="233"/>
      <c r="AX126" s="836" t="s">
        <v>444</v>
      </c>
      <c r="AY126" s="794"/>
      <c r="AZ126" s="794"/>
      <c r="BA126" s="794"/>
      <c r="BB126" s="794"/>
      <c r="BC126" s="794"/>
      <c r="BD126" s="794"/>
      <c r="BE126" s="795"/>
      <c r="BF126" s="793" t="s">
        <v>445</v>
      </c>
      <c r="BG126" s="794"/>
      <c r="BH126" s="794"/>
      <c r="BI126" s="794"/>
      <c r="BJ126" s="794"/>
      <c r="BK126" s="794"/>
      <c r="BL126" s="795"/>
      <c r="BM126" s="793" t="s">
        <v>446</v>
      </c>
      <c r="BN126" s="794"/>
      <c r="BO126" s="794"/>
      <c r="BP126" s="794"/>
      <c r="BQ126" s="794"/>
      <c r="BR126" s="794"/>
      <c r="BS126" s="795"/>
      <c r="BT126" s="793" t="s">
        <v>447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448</v>
      </c>
      <c r="CQ126" s="798"/>
      <c r="CR126" s="798"/>
      <c r="CS126" s="798"/>
      <c r="CT126" s="798"/>
      <c r="CU126" s="798"/>
      <c r="CV126" s="798"/>
      <c r="CW126" s="798"/>
      <c r="CX126" s="798"/>
      <c r="CY126" s="798"/>
      <c r="CZ126" s="798"/>
      <c r="DA126" s="798"/>
      <c r="DB126" s="798"/>
      <c r="DC126" s="798"/>
      <c r="DD126" s="798"/>
      <c r="DE126" s="798"/>
      <c r="DF126" s="799"/>
      <c r="DG126" s="800" t="s">
        <v>439</v>
      </c>
      <c r="DH126" s="801"/>
      <c r="DI126" s="801"/>
      <c r="DJ126" s="801"/>
      <c r="DK126" s="801"/>
      <c r="DL126" s="801" t="s">
        <v>439</v>
      </c>
      <c r="DM126" s="801"/>
      <c r="DN126" s="801"/>
      <c r="DO126" s="801"/>
      <c r="DP126" s="801"/>
      <c r="DQ126" s="801" t="s">
        <v>439</v>
      </c>
      <c r="DR126" s="801"/>
      <c r="DS126" s="801"/>
      <c r="DT126" s="801"/>
      <c r="DU126" s="801"/>
      <c r="DV126" s="853" t="s">
        <v>439</v>
      </c>
      <c r="DW126" s="853"/>
      <c r="DX126" s="853"/>
      <c r="DY126" s="853"/>
      <c r="DZ126" s="854"/>
    </row>
    <row r="127" spans="1:130" s="197" customFormat="1" ht="26.25" customHeight="1" thickBot="1">
      <c r="A127" s="897"/>
      <c r="B127" s="898"/>
      <c r="C127" s="855" t="s">
        <v>449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439</v>
      </c>
      <c r="AB127" s="814"/>
      <c r="AC127" s="814"/>
      <c r="AD127" s="814"/>
      <c r="AE127" s="815"/>
      <c r="AF127" s="816" t="s">
        <v>439</v>
      </c>
      <c r="AG127" s="814"/>
      <c r="AH127" s="814"/>
      <c r="AI127" s="814"/>
      <c r="AJ127" s="815"/>
      <c r="AK127" s="816" t="s">
        <v>439</v>
      </c>
      <c r="AL127" s="814"/>
      <c r="AM127" s="814"/>
      <c r="AN127" s="814"/>
      <c r="AO127" s="815"/>
      <c r="AP127" s="784" t="s">
        <v>439</v>
      </c>
      <c r="AQ127" s="785"/>
      <c r="AR127" s="785"/>
      <c r="AS127" s="785"/>
      <c r="AT127" s="786"/>
      <c r="AU127" s="233"/>
      <c r="AV127" s="233"/>
      <c r="AW127" s="233"/>
      <c r="AX127" s="787" t="s">
        <v>450</v>
      </c>
      <c r="AY127" s="788"/>
      <c r="AZ127" s="788"/>
      <c r="BA127" s="788"/>
      <c r="BB127" s="788"/>
      <c r="BC127" s="788"/>
      <c r="BD127" s="788"/>
      <c r="BE127" s="789"/>
      <c r="BF127" s="790" t="s">
        <v>439</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451</v>
      </c>
      <c r="CQ127" s="782"/>
      <c r="CR127" s="782"/>
      <c r="CS127" s="782"/>
      <c r="CT127" s="782"/>
      <c r="CU127" s="782"/>
      <c r="CV127" s="782"/>
      <c r="CW127" s="782"/>
      <c r="CX127" s="782"/>
      <c r="CY127" s="782"/>
      <c r="CZ127" s="782"/>
      <c r="DA127" s="782"/>
      <c r="DB127" s="782"/>
      <c r="DC127" s="782"/>
      <c r="DD127" s="782"/>
      <c r="DE127" s="782"/>
      <c r="DF127" s="783"/>
      <c r="DG127" s="849" t="s">
        <v>452</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c r="A128" s="825" t="s">
        <v>453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454</v>
      </c>
      <c r="X128" s="827"/>
      <c r="Y128" s="827"/>
      <c r="Z128" s="828"/>
      <c r="AA128" s="753">
        <v>8574</v>
      </c>
      <c r="AB128" s="754"/>
      <c r="AC128" s="754"/>
      <c r="AD128" s="754"/>
      <c r="AE128" s="755"/>
      <c r="AF128" s="756">
        <v>9347</v>
      </c>
      <c r="AG128" s="754"/>
      <c r="AH128" s="754"/>
      <c r="AI128" s="754"/>
      <c r="AJ128" s="755"/>
      <c r="AK128" s="756">
        <v>11748</v>
      </c>
      <c r="AL128" s="754"/>
      <c r="AM128" s="754"/>
      <c r="AN128" s="754"/>
      <c r="AO128" s="755"/>
      <c r="AP128" s="757"/>
      <c r="AQ128" s="758"/>
      <c r="AR128" s="758"/>
      <c r="AS128" s="758"/>
      <c r="AT128" s="759"/>
      <c r="AU128" s="235"/>
      <c r="AV128" s="235"/>
      <c r="AW128" s="235"/>
      <c r="AX128" s="802" t="s">
        <v>455</v>
      </c>
      <c r="AY128" s="798"/>
      <c r="AZ128" s="798"/>
      <c r="BA128" s="798"/>
      <c r="BB128" s="798"/>
      <c r="BC128" s="798"/>
      <c r="BD128" s="798"/>
      <c r="BE128" s="799"/>
      <c r="BF128" s="820" t="s">
        <v>456</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457</v>
      </c>
      <c r="X129" s="811"/>
      <c r="Y129" s="811"/>
      <c r="Z129" s="812"/>
      <c r="AA129" s="813">
        <v>3661566</v>
      </c>
      <c r="AB129" s="814"/>
      <c r="AC129" s="814"/>
      <c r="AD129" s="814"/>
      <c r="AE129" s="815"/>
      <c r="AF129" s="816">
        <v>3663434</v>
      </c>
      <c r="AG129" s="814"/>
      <c r="AH129" s="814"/>
      <c r="AI129" s="814"/>
      <c r="AJ129" s="815"/>
      <c r="AK129" s="816">
        <v>3650313</v>
      </c>
      <c r="AL129" s="814"/>
      <c r="AM129" s="814"/>
      <c r="AN129" s="814"/>
      <c r="AO129" s="815"/>
      <c r="AP129" s="817"/>
      <c r="AQ129" s="818"/>
      <c r="AR129" s="818"/>
      <c r="AS129" s="818"/>
      <c r="AT129" s="819"/>
      <c r="AU129" s="235"/>
      <c r="AV129" s="235"/>
      <c r="AW129" s="235"/>
      <c r="AX129" s="802" t="s">
        <v>458</v>
      </c>
      <c r="AY129" s="798"/>
      <c r="AZ129" s="798"/>
      <c r="BA129" s="798"/>
      <c r="BB129" s="798"/>
      <c r="BC129" s="798"/>
      <c r="BD129" s="798"/>
      <c r="BE129" s="799"/>
      <c r="BF129" s="803">
        <v>6.2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460</v>
      </c>
      <c r="X130" s="811"/>
      <c r="Y130" s="811"/>
      <c r="Z130" s="812"/>
      <c r="AA130" s="813">
        <v>422832</v>
      </c>
      <c r="AB130" s="814"/>
      <c r="AC130" s="814"/>
      <c r="AD130" s="814"/>
      <c r="AE130" s="815"/>
      <c r="AF130" s="816">
        <v>444041</v>
      </c>
      <c r="AG130" s="814"/>
      <c r="AH130" s="814"/>
      <c r="AI130" s="814"/>
      <c r="AJ130" s="815"/>
      <c r="AK130" s="816">
        <v>419810</v>
      </c>
      <c r="AL130" s="814"/>
      <c r="AM130" s="814"/>
      <c r="AN130" s="814"/>
      <c r="AO130" s="815"/>
      <c r="AP130" s="817"/>
      <c r="AQ130" s="818"/>
      <c r="AR130" s="818"/>
      <c r="AS130" s="818"/>
      <c r="AT130" s="819"/>
      <c r="AU130" s="235"/>
      <c r="AV130" s="235"/>
      <c r="AW130" s="235"/>
      <c r="AX130" s="781" t="s">
        <v>461</v>
      </c>
      <c r="AY130" s="782"/>
      <c r="AZ130" s="782"/>
      <c r="BA130" s="782"/>
      <c r="BB130" s="782"/>
      <c r="BC130" s="782"/>
      <c r="BD130" s="782"/>
      <c r="BE130" s="783"/>
      <c r="BF130" s="735" t="s">
        <v>429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462</v>
      </c>
      <c r="X131" s="744"/>
      <c r="Y131" s="744"/>
      <c r="Z131" s="745"/>
      <c r="AA131" s="746">
        <v>3238734</v>
      </c>
      <c r="AB131" s="747"/>
      <c r="AC131" s="747"/>
      <c r="AD131" s="747"/>
      <c r="AE131" s="748"/>
      <c r="AF131" s="749">
        <v>3219393</v>
      </c>
      <c r="AG131" s="747"/>
      <c r="AH131" s="747"/>
      <c r="AI131" s="747"/>
      <c r="AJ131" s="748"/>
      <c r="AK131" s="749">
        <v>3230503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464</v>
      </c>
      <c r="W132" s="767"/>
      <c r="X132" s="767"/>
      <c r="Y132" s="767"/>
      <c r="Z132" s="768"/>
      <c r="AA132" s="769">
        <v>7.5079645319999999</v>
      </c>
      <c r="AB132" s="770"/>
      <c r="AC132" s="770"/>
      <c r="AD132" s="770"/>
      <c r="AE132" s="771"/>
      <c r="AF132" s="772">
        <v>5.881636694</v>
      </c>
      <c r="AG132" s="770"/>
      <c r="AH132" s="770"/>
      <c r="AI132" s="770"/>
      <c r="AJ132" s="771"/>
      <c r="AK132" s="772">
        <v>5.372228411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465</v>
      </c>
      <c r="W133" s="776"/>
      <c r="X133" s="776"/>
      <c r="Y133" s="776"/>
      <c r="Z133" s="777"/>
      <c r="AA133" s="778">
        <v>8.6</v>
      </c>
      <c r="AB133" s="779"/>
      <c r="AC133" s="779"/>
      <c r="AD133" s="779"/>
      <c r="AE133" s="780"/>
      <c r="AF133" s="778">
        <v>7.4</v>
      </c>
      <c r="AG133" s="779"/>
      <c r="AH133" s="779"/>
      <c r="AI133" s="779"/>
      <c r="AJ133" s="780"/>
      <c r="AK133" s="778">
        <v>6.2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49" t="s">
        <v>468</v>
      </c>
      <c r="L7" s="254"/>
      <c r="M7" s="255" t="s">
        <v>469</v>
      </c>
      <c r="N7" s="256"/>
    </row>
    <row r="8" spans="1:16">
      <c r="A8" s="248"/>
      <c r="B8" s="244"/>
      <c r="C8" s="244"/>
      <c r="D8" s="244"/>
      <c r="E8" s="244"/>
      <c r="F8" s="244"/>
      <c r="G8" s="257"/>
      <c r="H8" s="258"/>
      <c r="I8" s="258"/>
      <c r="J8" s="259"/>
      <c r="K8" s="1150"/>
      <c r="L8" s="260" t="s">
        <v>470</v>
      </c>
      <c r="M8" s="261" t="s">
        <v>471</v>
      </c>
      <c r="N8" s="262" t="s">
        <v>472</v>
      </c>
    </row>
    <row r="9" spans="1:16">
      <c r="A9" s="248"/>
      <c r="B9" s="244"/>
      <c r="C9" s="244"/>
      <c r="D9" s="244"/>
      <c r="E9" s="244"/>
      <c r="F9" s="244"/>
      <c r="G9" s="1163" t="s">
        <v>473</v>
      </c>
      <c r="H9" s="1164"/>
      <c r="I9" s="1164"/>
      <c r="J9" s="1165"/>
      <c r="K9" s="263">
        <v>966958</v>
      </c>
      <c r="L9" s="264">
        <v>80239</v>
      </c>
      <c r="M9" s="265">
        <v>83939</v>
      </c>
      <c r="N9" s="266">
        <v>-4.4000000000000004</v>
      </c>
    </row>
    <row r="10" spans="1:16">
      <c r="A10" s="248"/>
      <c r="B10" s="244"/>
      <c r="C10" s="244"/>
      <c r="D10" s="244"/>
      <c r="E10" s="244"/>
      <c r="F10" s="244"/>
      <c r="G10" s="1163" t="s">
        <v>474</v>
      </c>
      <c r="H10" s="1164"/>
      <c r="I10" s="1164"/>
      <c r="J10" s="1165"/>
      <c r="K10" s="267">
        <v>52135</v>
      </c>
      <c r="L10" s="268">
        <v>4326</v>
      </c>
      <c r="M10" s="269">
        <v>8976</v>
      </c>
      <c r="N10" s="270">
        <v>-51.8</v>
      </c>
    </row>
    <row r="11" spans="1:16" ht="13.5" customHeight="1">
      <c r="A11" s="248"/>
      <c r="B11" s="244"/>
      <c r="C11" s="244"/>
      <c r="D11" s="244"/>
      <c r="E11" s="244"/>
      <c r="F11" s="244"/>
      <c r="G11" s="1163" t="s">
        <v>475</v>
      </c>
      <c r="H11" s="1164"/>
      <c r="I11" s="1164"/>
      <c r="J11" s="1165"/>
      <c r="K11" s="267">
        <v>116356</v>
      </c>
      <c r="L11" s="268">
        <v>9655</v>
      </c>
      <c r="M11" s="269">
        <v>13172</v>
      </c>
      <c r="N11" s="270">
        <v>-26.7</v>
      </c>
    </row>
    <row r="12" spans="1:16" ht="13.5" customHeight="1">
      <c r="A12" s="248"/>
      <c r="B12" s="244"/>
      <c r="C12" s="244"/>
      <c r="D12" s="244"/>
      <c r="E12" s="244"/>
      <c r="F12" s="244"/>
      <c r="G12" s="1163" t="s">
        <v>476</v>
      </c>
      <c r="H12" s="1164"/>
      <c r="I12" s="1164"/>
      <c r="J12" s="1165"/>
      <c r="K12" s="267">
        <v>25803</v>
      </c>
      <c r="L12" s="268">
        <v>2141</v>
      </c>
      <c r="M12" s="269">
        <v>634</v>
      </c>
      <c r="N12" s="270">
        <v>237.7</v>
      </c>
    </row>
    <row r="13" spans="1:16" ht="13.5" customHeight="1">
      <c r="A13" s="248"/>
      <c r="B13" s="244"/>
      <c r="C13" s="244"/>
      <c r="D13" s="244"/>
      <c r="E13" s="244"/>
      <c r="F13" s="244"/>
      <c r="G13" s="1163" t="s">
        <v>477</v>
      </c>
      <c r="H13" s="1164"/>
      <c r="I13" s="1164"/>
      <c r="J13" s="1165"/>
      <c r="K13" s="267" t="s">
        <v>478</v>
      </c>
      <c r="L13" s="268" t="s">
        <v>478</v>
      </c>
      <c r="M13" s="269">
        <v>21</v>
      </c>
      <c r="N13" s="270" t="s">
        <v>478</v>
      </c>
    </row>
    <row r="14" spans="1:16" ht="13.5" customHeight="1">
      <c r="A14" s="248"/>
      <c r="B14" s="244"/>
      <c r="C14" s="244"/>
      <c r="D14" s="244"/>
      <c r="E14" s="244"/>
      <c r="F14" s="244"/>
      <c r="G14" s="1163" t="s">
        <v>479</v>
      </c>
      <c r="H14" s="1164"/>
      <c r="I14" s="1164"/>
      <c r="J14" s="1165"/>
      <c r="K14" s="267">
        <v>43419</v>
      </c>
      <c r="L14" s="268">
        <v>3603</v>
      </c>
      <c r="M14" s="269">
        <v>3872</v>
      </c>
      <c r="N14" s="270">
        <v>-6.9</v>
      </c>
    </row>
    <row r="15" spans="1:16" ht="13.5" customHeight="1">
      <c r="A15" s="248"/>
      <c r="B15" s="244"/>
      <c r="C15" s="244"/>
      <c r="D15" s="244"/>
      <c r="E15" s="244"/>
      <c r="F15" s="244"/>
      <c r="G15" s="1163" t="s">
        <v>480</v>
      </c>
      <c r="H15" s="1164"/>
      <c r="I15" s="1164"/>
      <c r="J15" s="1165"/>
      <c r="K15" s="267">
        <v>19762</v>
      </c>
      <c r="L15" s="268">
        <v>1640</v>
      </c>
      <c r="M15" s="269">
        <v>2062</v>
      </c>
      <c r="N15" s="270">
        <v>-20.5</v>
      </c>
    </row>
    <row r="16" spans="1:16">
      <c r="A16" s="248"/>
      <c r="B16" s="244"/>
      <c r="C16" s="244"/>
      <c r="D16" s="244"/>
      <c r="E16" s="244"/>
      <c r="F16" s="244"/>
      <c r="G16" s="1166" t="s">
        <v>481</v>
      </c>
      <c r="H16" s="1167"/>
      <c r="I16" s="1167"/>
      <c r="J16" s="1168"/>
      <c r="K16" s="268">
        <v>-91559</v>
      </c>
      <c r="L16" s="268">
        <v>-7598</v>
      </c>
      <c r="M16" s="269">
        <v>-8514</v>
      </c>
      <c r="N16" s="270">
        <v>-10.8</v>
      </c>
    </row>
    <row r="17" spans="1:16">
      <c r="A17" s="248"/>
      <c r="B17" s="244"/>
      <c r="C17" s="244"/>
      <c r="D17" s="244"/>
      <c r="E17" s="244"/>
      <c r="F17" s="244"/>
      <c r="G17" s="1166" t="s">
        <v>168</v>
      </c>
      <c r="H17" s="1167"/>
      <c r="I17" s="1167"/>
      <c r="J17" s="1168"/>
      <c r="K17" s="268">
        <v>1132874</v>
      </c>
      <c r="L17" s="268">
        <v>94007</v>
      </c>
      <c r="M17" s="269">
        <v>104161</v>
      </c>
      <c r="N17" s="270">
        <v>-9.6999999999999993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60" t="s">
        <v>486</v>
      </c>
      <c r="H21" s="1161"/>
      <c r="I21" s="1161"/>
      <c r="J21" s="1162"/>
      <c r="K21" s="280">
        <v>9.7899999999999991</v>
      </c>
      <c r="L21" s="281">
        <v>9.8000000000000007</v>
      </c>
      <c r="M21" s="282">
        <v>-0.01</v>
      </c>
      <c r="N21" s="249"/>
      <c r="O21" s="283"/>
      <c r="P21" s="279"/>
    </row>
    <row r="22" spans="1:16" s="284" customFormat="1">
      <c r="A22" s="279"/>
      <c r="B22" s="249"/>
      <c r="C22" s="249"/>
      <c r="D22" s="249"/>
      <c r="E22" s="249"/>
      <c r="F22" s="249"/>
      <c r="G22" s="1160" t="s">
        <v>487</v>
      </c>
      <c r="H22" s="1161"/>
      <c r="I22" s="1161"/>
      <c r="J22" s="1162"/>
      <c r="K22" s="285">
        <v>96.7</v>
      </c>
      <c r="L22" s="286">
        <v>96.3</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49" t="s">
        <v>468</v>
      </c>
      <c r="L30" s="254"/>
      <c r="M30" s="255" t="s">
        <v>469</v>
      </c>
      <c r="N30" s="256"/>
    </row>
    <row r="31" spans="1:16">
      <c r="A31" s="248"/>
      <c r="B31" s="244"/>
      <c r="C31" s="244"/>
      <c r="D31" s="244"/>
      <c r="E31" s="244"/>
      <c r="F31" s="244"/>
      <c r="G31" s="257"/>
      <c r="H31" s="258"/>
      <c r="I31" s="258"/>
      <c r="J31" s="259"/>
      <c r="K31" s="1150"/>
      <c r="L31" s="260" t="s">
        <v>470</v>
      </c>
      <c r="M31" s="261" t="s">
        <v>471</v>
      </c>
      <c r="N31" s="262" t="s">
        <v>472</v>
      </c>
    </row>
    <row r="32" spans="1:16" ht="27" customHeight="1">
      <c r="A32" s="248"/>
      <c r="B32" s="244"/>
      <c r="C32" s="244"/>
      <c r="D32" s="244"/>
      <c r="E32" s="244"/>
      <c r="F32" s="244"/>
      <c r="G32" s="1151" t="s">
        <v>491</v>
      </c>
      <c r="H32" s="1152"/>
      <c r="I32" s="1152"/>
      <c r="J32" s="1153"/>
      <c r="K32" s="294">
        <v>516526</v>
      </c>
      <c r="L32" s="294">
        <v>42862</v>
      </c>
      <c r="M32" s="295">
        <v>53592</v>
      </c>
      <c r="N32" s="296">
        <v>-20</v>
      </c>
    </row>
    <row r="33" spans="1:16" ht="13.5" customHeight="1">
      <c r="A33" s="248"/>
      <c r="B33" s="244"/>
      <c r="C33" s="244"/>
      <c r="D33" s="244"/>
      <c r="E33" s="244"/>
      <c r="F33" s="244"/>
      <c r="G33" s="1151" t="s">
        <v>492</v>
      </c>
      <c r="H33" s="1152"/>
      <c r="I33" s="1152"/>
      <c r="J33" s="1153"/>
      <c r="K33" s="294" t="s">
        <v>478</v>
      </c>
      <c r="L33" s="294" t="s">
        <v>478</v>
      </c>
      <c r="M33" s="295" t="s">
        <v>478</v>
      </c>
      <c r="N33" s="296" t="s">
        <v>478</v>
      </c>
    </row>
    <row r="34" spans="1:16" ht="27" customHeight="1">
      <c r="A34" s="248"/>
      <c r="B34" s="244"/>
      <c r="C34" s="244"/>
      <c r="D34" s="244"/>
      <c r="E34" s="244"/>
      <c r="F34" s="244"/>
      <c r="G34" s="1151" t="s">
        <v>493</v>
      </c>
      <c r="H34" s="1152"/>
      <c r="I34" s="1152"/>
      <c r="J34" s="1153"/>
      <c r="K34" s="294" t="s">
        <v>478</v>
      </c>
      <c r="L34" s="294" t="s">
        <v>478</v>
      </c>
      <c r="M34" s="295">
        <v>0</v>
      </c>
      <c r="N34" s="296" t="s">
        <v>478</v>
      </c>
    </row>
    <row r="35" spans="1:16" ht="27" customHeight="1">
      <c r="A35" s="248"/>
      <c r="B35" s="244"/>
      <c r="C35" s="244"/>
      <c r="D35" s="244"/>
      <c r="E35" s="244"/>
      <c r="F35" s="244"/>
      <c r="G35" s="1151" t="s">
        <v>494</v>
      </c>
      <c r="H35" s="1152"/>
      <c r="I35" s="1152"/>
      <c r="J35" s="1153"/>
      <c r="K35" s="294">
        <v>77722</v>
      </c>
      <c r="L35" s="294">
        <v>6449</v>
      </c>
      <c r="M35" s="295">
        <v>20509</v>
      </c>
      <c r="N35" s="296">
        <v>-68.599999999999994</v>
      </c>
    </row>
    <row r="36" spans="1:16" ht="27" customHeight="1">
      <c r="A36" s="248"/>
      <c r="B36" s="244"/>
      <c r="C36" s="244"/>
      <c r="D36" s="244"/>
      <c r="E36" s="244"/>
      <c r="F36" s="244"/>
      <c r="G36" s="1151" t="s">
        <v>495</v>
      </c>
      <c r="H36" s="1152"/>
      <c r="I36" s="1152"/>
      <c r="J36" s="1153"/>
      <c r="K36" s="294">
        <v>10860</v>
      </c>
      <c r="L36" s="294">
        <v>901</v>
      </c>
      <c r="M36" s="295">
        <v>3503</v>
      </c>
      <c r="N36" s="296">
        <v>-74.3</v>
      </c>
    </row>
    <row r="37" spans="1:16" ht="13.5" customHeight="1">
      <c r="A37" s="248"/>
      <c r="B37" s="244"/>
      <c r="C37" s="244"/>
      <c r="D37" s="244"/>
      <c r="E37" s="244"/>
      <c r="F37" s="244"/>
      <c r="G37" s="1151" t="s">
        <v>496</v>
      </c>
      <c r="H37" s="1152"/>
      <c r="I37" s="1152"/>
      <c r="J37" s="1153"/>
      <c r="K37" s="294" t="s">
        <v>478</v>
      </c>
      <c r="L37" s="294" t="s">
        <v>478</v>
      </c>
      <c r="M37" s="295">
        <v>1405</v>
      </c>
      <c r="N37" s="296" t="s">
        <v>478</v>
      </c>
    </row>
    <row r="38" spans="1:16" ht="27" customHeight="1">
      <c r="A38" s="248"/>
      <c r="B38" s="244"/>
      <c r="C38" s="244"/>
      <c r="D38" s="244"/>
      <c r="E38" s="244"/>
      <c r="F38" s="244"/>
      <c r="G38" s="1154" t="s">
        <v>497</v>
      </c>
      <c r="H38" s="1155"/>
      <c r="I38" s="1155"/>
      <c r="J38" s="1156"/>
      <c r="K38" s="297" t="s">
        <v>478</v>
      </c>
      <c r="L38" s="297" t="s">
        <v>478</v>
      </c>
      <c r="M38" s="298">
        <v>2</v>
      </c>
      <c r="N38" s="299" t="s">
        <v>478</v>
      </c>
      <c r="O38" s="293"/>
    </row>
    <row r="39" spans="1:16">
      <c r="A39" s="248"/>
      <c r="B39" s="244"/>
      <c r="C39" s="244"/>
      <c r="D39" s="244"/>
      <c r="E39" s="244"/>
      <c r="F39" s="244"/>
      <c r="G39" s="1154" t="s">
        <v>498</v>
      </c>
      <c r="H39" s="1155"/>
      <c r="I39" s="1155"/>
      <c r="J39" s="1156"/>
      <c r="K39" s="300">
        <v>-11748</v>
      </c>
      <c r="L39" s="300">
        <v>-975</v>
      </c>
      <c r="M39" s="301">
        <v>-1515</v>
      </c>
      <c r="N39" s="302">
        <v>-35.6</v>
      </c>
      <c r="O39" s="293"/>
    </row>
    <row r="40" spans="1:16" ht="27" customHeight="1">
      <c r="A40" s="248"/>
      <c r="B40" s="244"/>
      <c r="C40" s="244"/>
      <c r="D40" s="244"/>
      <c r="E40" s="244"/>
      <c r="F40" s="244"/>
      <c r="G40" s="1151" t="s">
        <v>499</v>
      </c>
      <c r="H40" s="1152"/>
      <c r="I40" s="1152"/>
      <c r="J40" s="1153"/>
      <c r="K40" s="300">
        <v>-419810</v>
      </c>
      <c r="L40" s="300">
        <v>-34836</v>
      </c>
      <c r="M40" s="301">
        <v>-52955</v>
      </c>
      <c r="N40" s="302">
        <v>-34.200000000000003</v>
      </c>
      <c r="O40" s="293"/>
    </row>
    <row r="41" spans="1:16">
      <c r="A41" s="248"/>
      <c r="B41" s="244"/>
      <c r="C41" s="244"/>
      <c r="D41" s="244"/>
      <c r="E41" s="244"/>
      <c r="F41" s="244"/>
      <c r="G41" s="1157" t="s">
        <v>279</v>
      </c>
      <c r="H41" s="1158"/>
      <c r="I41" s="1158"/>
      <c r="J41" s="1159"/>
      <c r="K41" s="294">
        <v>173550</v>
      </c>
      <c r="L41" s="300">
        <v>14401</v>
      </c>
      <c r="M41" s="301">
        <v>24541</v>
      </c>
      <c r="N41" s="302">
        <v>-41.3</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44" t="s">
        <v>468</v>
      </c>
      <c r="J49" s="1146" t="s">
        <v>503</v>
      </c>
      <c r="K49" s="1147"/>
      <c r="L49" s="1147"/>
      <c r="M49" s="1147"/>
      <c r="N49" s="1148"/>
    </row>
    <row r="50" spans="1:14">
      <c r="A50" s="248"/>
      <c r="B50" s="244"/>
      <c r="C50" s="244"/>
      <c r="D50" s="244"/>
      <c r="E50" s="244"/>
      <c r="F50" s="244"/>
      <c r="G50" s="312"/>
      <c r="H50" s="313"/>
      <c r="I50" s="1145"/>
      <c r="J50" s="314" t="s">
        <v>504</v>
      </c>
      <c r="K50" s="315" t="s">
        <v>505</v>
      </c>
      <c r="L50" s="316" t="s">
        <v>506</v>
      </c>
      <c r="M50" s="317" t="s">
        <v>507</v>
      </c>
      <c r="N50" s="318" t="s">
        <v>508</v>
      </c>
    </row>
    <row r="51" spans="1:14">
      <c r="A51" s="248"/>
      <c r="B51" s="244"/>
      <c r="C51" s="244"/>
      <c r="D51" s="244"/>
      <c r="E51" s="244"/>
      <c r="F51" s="244"/>
      <c r="G51" s="310" t="s">
        <v>509</v>
      </c>
      <c r="H51" s="311"/>
      <c r="I51" s="319">
        <v>908948</v>
      </c>
      <c r="J51" s="320">
        <v>71106</v>
      </c>
      <c r="K51" s="321">
        <v>-19.100000000000001</v>
      </c>
      <c r="L51" s="322">
        <v>72729</v>
      </c>
      <c r="M51" s="323">
        <v>-23.8</v>
      </c>
      <c r="N51" s="324">
        <v>4.7</v>
      </c>
    </row>
    <row r="52" spans="1:14">
      <c r="A52" s="248"/>
      <c r="B52" s="244"/>
      <c r="C52" s="244"/>
      <c r="D52" s="244"/>
      <c r="E52" s="244"/>
      <c r="F52" s="244"/>
      <c r="G52" s="325"/>
      <c r="H52" s="326" t="s">
        <v>510</v>
      </c>
      <c r="I52" s="327">
        <v>379662</v>
      </c>
      <c r="J52" s="328">
        <v>29701</v>
      </c>
      <c r="K52" s="329">
        <v>-0.4</v>
      </c>
      <c r="L52" s="330">
        <v>36291</v>
      </c>
      <c r="M52" s="331">
        <v>-25.2</v>
      </c>
      <c r="N52" s="332">
        <v>24.8</v>
      </c>
    </row>
    <row r="53" spans="1:14">
      <c r="A53" s="248"/>
      <c r="B53" s="244"/>
      <c r="C53" s="244"/>
      <c r="D53" s="244"/>
      <c r="E53" s="244"/>
      <c r="F53" s="244"/>
      <c r="G53" s="310" t="s">
        <v>511</v>
      </c>
      <c r="H53" s="311"/>
      <c r="I53" s="319">
        <v>442791</v>
      </c>
      <c r="J53" s="320">
        <v>35117</v>
      </c>
      <c r="K53" s="321">
        <v>-50.6</v>
      </c>
      <c r="L53" s="322">
        <v>70317</v>
      </c>
      <c r="M53" s="323">
        <v>-3.3</v>
      </c>
      <c r="N53" s="324">
        <v>-47.3</v>
      </c>
    </row>
    <row r="54" spans="1:14">
      <c r="A54" s="248"/>
      <c r="B54" s="244"/>
      <c r="C54" s="244"/>
      <c r="D54" s="244"/>
      <c r="E54" s="244"/>
      <c r="F54" s="244"/>
      <c r="G54" s="325"/>
      <c r="H54" s="326" t="s">
        <v>510</v>
      </c>
      <c r="I54" s="327">
        <v>219162</v>
      </c>
      <c r="J54" s="328">
        <v>17381</v>
      </c>
      <c r="K54" s="329">
        <v>-41.5</v>
      </c>
      <c r="L54" s="330">
        <v>35725</v>
      </c>
      <c r="M54" s="331">
        <v>-1.6</v>
      </c>
      <c r="N54" s="332">
        <v>-39.9</v>
      </c>
    </row>
    <row r="55" spans="1:14">
      <c r="A55" s="248"/>
      <c r="B55" s="244"/>
      <c r="C55" s="244"/>
      <c r="D55" s="244"/>
      <c r="E55" s="244"/>
      <c r="F55" s="244"/>
      <c r="G55" s="310" t="s">
        <v>512</v>
      </c>
      <c r="H55" s="311"/>
      <c r="I55" s="319">
        <v>1262935</v>
      </c>
      <c r="J55" s="320">
        <v>101702</v>
      </c>
      <c r="K55" s="321">
        <v>189.6</v>
      </c>
      <c r="L55" s="322">
        <v>105751</v>
      </c>
      <c r="M55" s="323">
        <v>50.4</v>
      </c>
      <c r="N55" s="324">
        <v>139.19999999999999</v>
      </c>
    </row>
    <row r="56" spans="1:14">
      <c r="A56" s="248"/>
      <c r="B56" s="244"/>
      <c r="C56" s="244"/>
      <c r="D56" s="244"/>
      <c r="E56" s="244"/>
      <c r="F56" s="244"/>
      <c r="G56" s="325"/>
      <c r="H56" s="326" t="s">
        <v>510</v>
      </c>
      <c r="I56" s="327">
        <v>565618</v>
      </c>
      <c r="J56" s="328">
        <v>45548</v>
      </c>
      <c r="K56" s="329">
        <v>162.1</v>
      </c>
      <c r="L56" s="330">
        <v>49969</v>
      </c>
      <c r="M56" s="331">
        <v>39.9</v>
      </c>
      <c r="N56" s="332">
        <v>122.2</v>
      </c>
    </row>
    <row r="57" spans="1:14">
      <c r="A57" s="248"/>
      <c r="B57" s="244"/>
      <c r="C57" s="244"/>
      <c r="D57" s="244"/>
      <c r="E57" s="244"/>
      <c r="F57" s="244"/>
      <c r="G57" s="310" t="s">
        <v>513</v>
      </c>
      <c r="H57" s="311"/>
      <c r="I57" s="319">
        <v>507616</v>
      </c>
      <c r="J57" s="320">
        <v>41428</v>
      </c>
      <c r="K57" s="321">
        <v>-59.3</v>
      </c>
      <c r="L57" s="322">
        <v>158564</v>
      </c>
      <c r="M57" s="323">
        <v>49.9</v>
      </c>
      <c r="N57" s="324">
        <v>-109.2</v>
      </c>
    </row>
    <row r="58" spans="1:14">
      <c r="A58" s="248"/>
      <c r="B58" s="244"/>
      <c r="C58" s="244"/>
      <c r="D58" s="244"/>
      <c r="E58" s="244"/>
      <c r="F58" s="244"/>
      <c r="G58" s="325"/>
      <c r="H58" s="326" t="s">
        <v>510</v>
      </c>
      <c r="I58" s="327">
        <v>408041</v>
      </c>
      <c r="J58" s="328">
        <v>33301</v>
      </c>
      <c r="K58" s="329">
        <v>-26.9</v>
      </c>
      <c r="L58" s="330">
        <v>48412</v>
      </c>
      <c r="M58" s="331">
        <v>-3.1</v>
      </c>
      <c r="N58" s="332">
        <v>-23.8</v>
      </c>
    </row>
    <row r="59" spans="1:14">
      <c r="A59" s="248"/>
      <c r="B59" s="244"/>
      <c r="C59" s="244"/>
      <c r="D59" s="244"/>
      <c r="E59" s="244"/>
      <c r="F59" s="244"/>
      <c r="G59" s="310" t="s">
        <v>514</v>
      </c>
      <c r="H59" s="311"/>
      <c r="I59" s="319">
        <v>548893</v>
      </c>
      <c r="J59" s="320">
        <v>45548</v>
      </c>
      <c r="K59" s="321">
        <v>9.9</v>
      </c>
      <c r="L59" s="322">
        <v>106092</v>
      </c>
      <c r="M59" s="323">
        <v>-33.1</v>
      </c>
      <c r="N59" s="324">
        <v>43</v>
      </c>
    </row>
    <row r="60" spans="1:14">
      <c r="A60" s="248"/>
      <c r="B60" s="244"/>
      <c r="C60" s="244"/>
      <c r="D60" s="244"/>
      <c r="E60" s="244"/>
      <c r="F60" s="244"/>
      <c r="G60" s="325"/>
      <c r="H60" s="326" t="s">
        <v>510</v>
      </c>
      <c r="I60" s="333">
        <v>317386</v>
      </c>
      <c r="J60" s="328">
        <v>26337</v>
      </c>
      <c r="K60" s="329">
        <v>-20.9</v>
      </c>
      <c r="L60" s="330">
        <v>44299</v>
      </c>
      <c r="M60" s="331">
        <v>-8.5</v>
      </c>
      <c r="N60" s="332">
        <v>-12.4</v>
      </c>
    </row>
    <row r="61" spans="1:14">
      <c r="A61" s="248"/>
      <c r="B61" s="244"/>
      <c r="C61" s="244"/>
      <c r="D61" s="244"/>
      <c r="E61" s="244"/>
      <c r="F61" s="244"/>
      <c r="G61" s="310" t="s">
        <v>515</v>
      </c>
      <c r="H61" s="334"/>
      <c r="I61" s="335">
        <v>734237</v>
      </c>
      <c r="J61" s="336">
        <v>58980</v>
      </c>
      <c r="K61" s="337">
        <v>14.1</v>
      </c>
      <c r="L61" s="338">
        <v>102691</v>
      </c>
      <c r="M61" s="339">
        <v>8</v>
      </c>
      <c r="N61" s="324">
        <v>6.1</v>
      </c>
    </row>
    <row r="62" spans="1:14">
      <c r="A62" s="248"/>
      <c r="B62" s="244"/>
      <c r="C62" s="244"/>
      <c r="D62" s="244"/>
      <c r="E62" s="244"/>
      <c r="F62" s="244"/>
      <c r="G62" s="325"/>
      <c r="H62" s="326" t="s">
        <v>510</v>
      </c>
      <c r="I62" s="327">
        <v>377974</v>
      </c>
      <c r="J62" s="328">
        <v>30454</v>
      </c>
      <c r="K62" s="329">
        <v>14.5</v>
      </c>
      <c r="L62" s="330">
        <v>42939</v>
      </c>
      <c r="M62" s="331">
        <v>0.3</v>
      </c>
      <c r="N62" s="332">
        <v>14.2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69" t="s">
        <v>3</v>
      </c>
      <c r="D47" s="1169"/>
      <c r="E47" s="1170"/>
      <c r="F47" s="11">
        <v>27.8</v>
      </c>
      <c r="G47" s="12">
        <v>28.24</v>
      </c>
      <c r="H47" s="12">
        <v>33.409999999999997</v>
      </c>
      <c r="I47" s="12">
        <v>37.869999999999997</v>
      </c>
      <c r="J47" s="13">
        <v>43.77</v>
      </c>
    </row>
    <row r="48" spans="2:10" ht="57.75" customHeight="1">
      <c r="B48" s="14"/>
      <c r="C48" s="1171" t="s">
        <v>4</v>
      </c>
      <c r="D48" s="1171"/>
      <c r="E48" s="1172"/>
      <c r="F48" s="15">
        <v>5.0999999999999996</v>
      </c>
      <c r="G48" s="16">
        <v>5.36</v>
      </c>
      <c r="H48" s="16">
        <v>5.0199999999999996</v>
      </c>
      <c r="I48" s="16">
        <v>5.4</v>
      </c>
      <c r="J48" s="17">
        <v>7.51</v>
      </c>
    </row>
    <row r="49" spans="2:10" ht="57.75" customHeight="1" thickBot="1">
      <c r="B49" s="18"/>
      <c r="C49" s="1173" t="s">
        <v>5</v>
      </c>
      <c r="D49" s="1173"/>
      <c r="E49" s="1174"/>
      <c r="F49" s="19" t="s">
        <v>522</v>
      </c>
      <c r="G49" s="20">
        <v>0.2</v>
      </c>
      <c r="H49" s="20">
        <v>2.5299999999999998</v>
      </c>
      <c r="I49" s="20">
        <v>2.13</v>
      </c>
      <c r="J49" s="21">
        <v>5.12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2017-04-12T01:45:55Z</cp:lastPrinted>
  <dcterms:created xsi:type="dcterms:W3CDTF">2017-02-15T16:45:21Z</dcterms:created>
  <dcterms:modified xsi:type="dcterms:W3CDTF">2018-02-06T01:11:13Z</dcterms:modified>
</cp:coreProperties>
</file>